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květen onk-urol\novy\"/>
    </mc:Choice>
  </mc:AlternateContent>
  <xr:revisionPtr revIDLastSave="0" documentId="13_ncr:1_{3075FCAB-6886-4328-87BD-0A566A854D9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</authors>
  <commentList>
    <comment ref="CF1" authorId="0" shapeId="0" xr:uid="{0FF16E71-6E75-470C-AFBF-2688C8E717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<sst xmlns="http://schemas.openxmlformats.org/spreadsheetml/2006/main" count="8984" uniqueCount="2640">
  <si>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</si>
  <si>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</si>
  <si>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</si>
  <si>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</si>
  <si>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</si>
  <si>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</si>
  <si>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</si>
  <si>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</si>
  <si>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</si>
  <si>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</si>
  <si>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</si>
  <si>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</si>
  <si>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</si>
  <si>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</si>
  <si>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</si>
  <si>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</si>
  <si>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</si>
  <si>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</si>
  <si>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</si>
  <si>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</si>
  <si>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</si>
  <si>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</si>
  <si>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</si>
  <si>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</si>
  <si>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</si>
  <si>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</si>
  <si>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</si>
  <si>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</si>
  <si>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</si>
  <si>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</si>
  <si>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</si>
  <si>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</si>
  <si>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</si>
  <si>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</si>
  <si>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</si>
  <si>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</si>
  <si>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</si>
  <si>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</si>
  <si>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</si>
  <si>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</si>
  <si>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</si>
  <si>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</si>
  <si>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</si>
  <si>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</si>
  <si>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</si>
  <si>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</si>
  <si>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</si>
  <si>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</si>
  <si>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</si>
  <si>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</si>
  <si>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</si>
  <si>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</si>
  <si>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</si>
  <si>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</si>
  <si>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</si>
  <si>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</si>
  <si>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</si>
  <si>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</si>
  <si>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</si>
  <si>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</si>
  <si>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</si>
  <si>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</si>
  <si>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</si>
  <si>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</si>
  <si>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</si>
  <si>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</si>
  <si>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</si>
  <si>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</si>
  <si>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</si>
  <si>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</si>
  <si>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</si>
  <si>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</si>
  <si>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</si>
  <si>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</si>
  <si>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</si>
  <si>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</si>
  <si>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</si>
  <si>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</si>
  <si>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</si>
  <si>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</si>
  <si>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</si>
  <si>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</si>
  <si>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</si>
  <si>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</si>
  <si>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</si>
  <si>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</si>
  <si>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</si>
  <si>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</si>
  <si>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</si>
  <si>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</si>
  <si>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</si>
  <si>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</si>
  <si>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</si>
  <si>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</si>
  <si>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</si>
  <si>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</si>
  <si>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</si>
  <si>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</si>
  <si>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</si>
  <si>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</si>
  <si>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</si>
  <si>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</si>
  <si>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</si>
  <si>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</si>
  <si>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</si>
  <si>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</si>
  <si>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</si>
  <si>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</si>
  <si>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</si>
  <si>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</si>
  <si>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</si>
  <si>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</si>
  <si>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</si>
  <si>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</si>
  <si>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</si>
  <si>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</si>
  <si>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</si>
  <si>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</si>
  <si>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</si>
  <si>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</si>
  <si>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</si>
  <si>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</si>
  <si>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</si>
  <si>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</si>
  <si>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</si>
  <si>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</si>
  <si>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</si>
  <si>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</si>
  <si>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</si>
  <si>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</si>
  <si>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</si>
  <si>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</si>
  <si>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</si>
  <si>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</si>
  <si>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</si>
  <si>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</si>
  <si>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</si>
  <si>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</si>
  <si>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</si>
  <si>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</si>
  <si>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</si>
  <si>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</si>
  <si>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</si>
  <si>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</si>
  <si>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</si>
  <si>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</si>
  <si>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</si>
  <si>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</si>
  <si>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</si>
  <si>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</si>
  <si>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</si>
  <si>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</si>
  <si>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</si>
  <si>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</si>
  <si>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</si>
  <si>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</si>
  <si>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</si>
  <si>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</si>
  <si>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</si>
  <si>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</si>
  <si>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</si>
  <si>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</si>
  <si>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</si>
  <si>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</si>
  <si>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</si>
  <si>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</si>
  <si>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</si>
  <si>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</si>
  <si>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</si>
  <si>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</si>
  <si>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</si>
  <si>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</si>
  <si>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</si>
  <si>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</si>
  <si>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</si>
  <si>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</si>
  <si>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</si>
  <si>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</si>
  <si>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</si>
  <si>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</si>
  <si>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</si>
  <si>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</si>
  <si>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</si>
  <si>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</si>
  <si>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</si>
  <si>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</si>
  <si>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</si>
  <si>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</si>
  <si>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</si>
  <si>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</si>
  <si>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</si>
  <si>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</si>
  <si>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</si>
  <si>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</si>
  <si>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</si>
  <si>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</si>
  <si>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</si>
  <si>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</si>
  <si>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</si>
  <si>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</si>
  <si>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</si>
  <si>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</si>
  <si>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</si>
  <si>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</si>
  <si>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</si>
  <si>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</si>
  <si>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</si>
  <si>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</si>
  <si>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</si>
  <si>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</si>
  <si>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</si>
  <si>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</si>
  <si>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</si>
  <si>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</si>
  <si>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</si>
  <si>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</si>
  <si>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</si>
  <si>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</si>
  <si>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</si>
  <si>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</si>
  <si>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</si>
  <si>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</si>
  <si>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</si>
  <si>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</si>
  <si>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</si>
  <si>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</si>
  <si>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</si>
  <si>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</si>
  <si>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</si>
  <si>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</si>
  <si>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</si>
  <si>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</si>
  <si>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</si>
  <si>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</si>
  <si>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</si>
  <si>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</si>
  <si>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</si>
  <si>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</si>
  <si>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</si>
  <si>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</si>
  <si>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</si>
  <si>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</si>
  <si>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</si>
  <si>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</si>
  <si>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</si>
  <si>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</si>
  <si>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</si>
  <si>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</si>
  <si>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</si>
  <si>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</si>
  <si>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</si>
  <si>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</si>
  <si>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</si>
  <si>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</si>
  <si>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</si>
  <si>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</si>
  <si>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</si>
  <si>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</si>
  <si>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</si>
  <si>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</si>
  <si>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</si>
  <si>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</si>
  <si>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</si>
  <si>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</si>
  <si>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</si>
  <si>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</si>
  <si>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</si>
  <si>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</si>
  <si>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</si>
  <si>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</si>
  <si>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</si>
  <si>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</si>
  <si>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</si>
  <si>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</si>
  <si>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</si>
  <si>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</si>
  <si>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</si>
  <si>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</si>
  <si>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</si>
  <si>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</si>
  <si>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</si>
  <si>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</si>
  <si>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</si>
  <si>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</si>
  <si>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</si>
  <si>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</si>
  <si>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</si>
  <si>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</si>
  <si>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</si>
  <si>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</si>
  <si>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</si>
  <si>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</si>
  <si>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</si>
  <si>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</si>
  <si>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</si>
  <si>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</si>
  <si>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</si>
  <si>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</si>
  <si>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</si>
  <si>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</si>
  <si>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</si>
  <si>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</si>
  <si>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</si>
  <si>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</si>
  <si>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</si>
  <si>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</si>
  <si>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</si>
  <si>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</si>
  <si>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</si>
  <si>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</si>
  <si>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</si>
  <si>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</si>
  <si>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</si>
  <si>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</si>
  <si>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</si>
  <si>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</si>
  <si>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</si>
  <si>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</si>
  <si>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</si>
  <si>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</si>
  <si>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</si>
  <si>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</si>
  <si>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</si>
  <si>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</si>
  <si>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</si>
  <si>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</si>
  <si>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</si>
  <si>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</si>
  <si>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</si>
  <si>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</si>
  <si>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</si>
  <si>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</si>
  <si>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</si>
  <si>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</si>
  <si>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</si>
  <si>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</si>
  <si>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</si>
  <si>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</si>
  <si>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</si>
  <si>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</si>
  <si>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</si>
  <si>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</si>
  <si>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</si>
  <si>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</si>
  <si>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</si>
  <si>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</si>
  <si>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</si>
  <si>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</si>
  <si>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</si>
  <si>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</si>
  <si>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</si>
  <si>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</si>
  <si>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</si>
  <si>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</si>
  <si>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</si>
  <si>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</si>
  <si>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</si>
  <si>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</si>
  <si>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</si>
  <si>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</si>
  <si>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</si>
  <si>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</si>
  <si>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</si>
  <si>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</si>
  <si>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</si>
  <si>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</si>
  <si>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</si>
  <si>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</si>
  <si>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</si>
  <si>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</si>
  <si>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</si>
  <si>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</si>
  <si>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</si>
  <si>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</si>
  <si>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</si>
  <si>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</si>
  <si>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</si>
  <si>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</si>
  <si>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</si>
  <si>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</si>
  <si>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</si>
  <si>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</si>
  <si>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</si>
  <si>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</si>
  <si>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</si>
  <si>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</si>
  <si>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</si>
  <si>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</si>
  <si>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</si>
  <si>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</si>
  <si>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</si>
  <si>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</si>
  <si>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</si>
  <si>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</si>
  <si>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</si>
  <si>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</si>
  <si>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</si>
  <si>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</si>
  <si>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</si>
  <si>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</si>
  <si>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</si>
  <si>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</si>
  <si>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</si>
  <si>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</si>
  <si>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</si>
  <si>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</si>
  <si>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</si>
  <si>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</si>
  <si>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</si>
  <si>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</si>
  <si>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</si>
  <si>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</si>
  <si>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</si>
  <si>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</si>
  <si>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</si>
  <si>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</si>
  <si>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</si>
  <si>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</si>
  <si>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</si>
  <si>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</si>
  <si>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</si>
  <si>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</si>
  <si>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</si>
  <si>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</si>
  <si>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</si>
  <si>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</si>
  <si>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</si>
  <si>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</si>
  <si>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</si>
  <si>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</si>
  <si>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</si>
  <si>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</si>
  <si>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</si>
  <si>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</si>
  <si>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</si>
  <si>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</si>
  <si>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</si>
  <si>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</si>
  <si>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</si>
  <si>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</si>
  <si>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</si>
  <si>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</si>
  <si>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</si>
  <si>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</si>
  <si>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</si>
  <si>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</si>
  <si>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</si>
  <si>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</si>
  <si>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</si>
  <si>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</si>
  <si>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</si>
  <si>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</si>
  <si>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</si>
  <si>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</si>
  <si>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</si>
  <si>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</si>
  <si>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</si>
  <si>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</si>
  <si>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</si>
  <si>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</si>
  <si>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</si>
  <si>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</si>
  <si>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</si>
  <si>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</si>
  <si>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</si>
  <si>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</si>
  <si>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</si>
  <si>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</si>
  <si>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</si>
  <si>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</si>
  <si>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</si>
  <si>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</si>
  <si>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</si>
  <si>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</si>
  <si>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</si>
  <si>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</si>
  <si>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</si>
  <si>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</si>
  <si>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</si>
  <si>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</si>
  <si>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</si>
  <si>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</si>
  <si>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</si>
  <si>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</si>
  <si>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</si>
  <si>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</si>
  <si>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</si>
  <si>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</si>
  <si>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</si>
  <si>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</si>
  <si>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</si>
  <si>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</si>
  <si>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</si>
  <si>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</si>
  <si>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</si>
  <si>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</si>
  <si>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</si>
  <si>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</si>
  <si>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</si>
  <si>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</si>
  <si>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</si>
  <si>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</si>
  <si>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</si>
  <si>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</si>
  <si>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</si>
  <si>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</si>
  <si>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</si>
  <si>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</si>
  <si>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</si>
  <si>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</si>
  <si>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</si>
  <si>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</si>
  <si>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</si>
  <si>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</si>
  <si>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</si>
  <si>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</si>
  <si>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</si>
  <si>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</si>
  <si>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</si>
  <si>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</si>
  <si>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</si>
  <si>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</si>
  <si>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</si>
  <si>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</si>
  <si>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</si>
  <si>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</si>
  <si>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</si>
  <si>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</si>
  <si>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</si>
  <si>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</si>
  <si>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</si>
  <si>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</si>
  <si>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</si>
  <si>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</si>
  <si>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</si>
  <si>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</si>
  <si>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</si>
  <si>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</si>
  <si>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</si>
  <si>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</si>
  <si>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</si>
  <si>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</si>
  <si>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</si>
  <si>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</si>
  <si>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</si>
  <si>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</si>
  <si>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</si>
  <si>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</si>
  <si>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</si>
  <si>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</si>
  <si>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</si>
  <si>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</si>
  <si>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</si>
  <si>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</si>
  <si>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</si>
  <si>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</si>
  <si>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</si>
  <si>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</si>
  <si>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</si>
  <si>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</si>
  <si>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</si>
  <si>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</si>
  <si>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</si>
  <si>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</si>
  <si>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</si>
  <si>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</si>
  <si>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</si>
  <si>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</si>
  <si>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</si>
  <si>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</si>
  <si>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</si>
  <si>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</si>
  <si>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</si>
  <si>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</si>
  <si>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</si>
  <si>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</si>
  <si>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</si>
  <si>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</si>
  <si>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</si>
  <si>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</si>
  <si>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</si>
  <si>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</si>
  <si>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</si>
  <si>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</si>
  <si>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</si>
  <si>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</si>
  <si>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</si>
  <si>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</si>
  <si>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</si>
  <si>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</si>
  <si>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</si>
  <si>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</si>
  <si>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</si>
  <si>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</si>
  <si>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</si>
  <si>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</si>
  <si>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</si>
  <si>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</si>
  <si>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</si>
  <si>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</si>
  <si>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</si>
  <si>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</si>
  <si>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</si>
  <si>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</si>
  <si>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</si>
  <si>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</si>
  <si>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</si>
  <si>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</si>
  <si>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</si>
  <si>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</si>
  <si>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</si>
  <si>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</si>
  <si>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</si>
  <si>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</si>
  <si>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</si>
  <si>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</si>
  <si>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</si>
  <si>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</si>
  <si>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</si>
  <si>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</si>
  <si>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</si>
  <si>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</si>
  <si>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</si>
  <si>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</si>
  <si>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</si>
  <si>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</si>
  <si>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</si>
  <si>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</si>
  <si>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</si>
  <si>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</si>
  <si>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</si>
  <si>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</si>
  <si>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</si>
  <si>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</si>
  <si>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</si>
  <si>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</si>
  <si>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</si>
  <si>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</si>
  <si>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</si>
  <si>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</si>
  <si>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</si>
  <si>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</si>
  <si>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</si>
  <si>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</si>
  <si>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</si>
  <si>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</si>
  <si>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</si>
  <si>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</si>
  <si>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</si>
  <si>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</si>
  <si>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</si>
  <si>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</si>
  <si>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</si>
  <si>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</si>
  <si>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</si>
  <si>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</si>
  <si>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</si>
  <si>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</si>
  <si>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</si>
  <si>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</si>
  <si>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</si>
  <si>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</si>
  <si>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</si>
  <si>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</si>
  <si>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</si>
  <si>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</si>
  <si>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</si>
  <si>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</si>
  <si>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</si>
  <si>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</si>
  <si>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</si>
  <si>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</si>
  <si>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</si>
  <si>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</si>
  <si>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</si>
  <si>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</si>
  <si>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</si>
  <si>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</si>
  <si>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</si>
  <si>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</si>
  <si>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</si>
  <si>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</si>
  <si>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</si>
  <si>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</si>
  <si>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</si>
  <si>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</si>
  <si>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</si>
  <si>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</si>
  <si>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</si>
  <si>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</si>
  <si>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</si>
  <si>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</si>
  <si>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</si>
  <si>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</si>
  <si>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</si>
  <si>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</si>
  <si>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</si>
  <si>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</si>
  <si>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</si>
  <si>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</si>
  <si>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</si>
  <si>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</si>
  <si>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</si>
  <si>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</si>
  <si>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</si>
  <si>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</si>
  <si>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</si>
  <si>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</si>
  <si>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</si>
  <si>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</si>
  <si>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</si>
  <si>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</si>
  <si>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</si>
  <si>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</si>
  <si>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</si>
  <si>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</si>
  <si>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</si>
  <si>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</si>
  <si>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</si>
  <si>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</si>
  <si>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</si>
  <si>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</si>
  <si>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</si>
  <si>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</si>
  <si>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</si>
  <si>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</si>
  <si>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</si>
  <si>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</si>
  <si>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</si>
  <si>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</si>
  <si>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</si>
  <si>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</si>
  <si>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</si>
  <si>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</si>
  <si>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</si>
  <si>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</si>
  <si>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</si>
  <si>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</si>
  <si>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</si>
  <si>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</si>
  <si>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</si>
  <si>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</si>
  <si>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</si>
  <si>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</si>
  <si>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</si>
  <si>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</si>
  <si>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</si>
  <si>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</si>
  <si>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</si>
  <si>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</si>
  <si>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</si>
  <si>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</si>
  <si>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</si>
  <si>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</si>
  <si>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</si>
  <si>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</si>
  <si>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</si>
  <si>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</si>
  <si>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</si>
  <si>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</si>
  <si>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</si>
  <si>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</si>
  <si>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</si>
  <si>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</si>
  <si>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</si>
  <si>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</si>
  <si>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</si>
  <si>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</si>
  <si>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</si>
  <si>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</si>
  <si>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</si>
  <si>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</si>
  <si>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</si>
  <si>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</si>
  <si>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</si>
  <si>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</si>
  <si>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</si>
  <si>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</si>
  <si>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</si>
  <si>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</si>
  <si>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</si>
  <si>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</si>
  <si>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</si>
  <si>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</si>
  <si>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</si>
  <si>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</si>
  <si>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</si>
  <si>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</si>
  <si>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</si>
  <si>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</si>
  <si>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</si>
  <si>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</si>
  <si>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</si>
  <si>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</si>
  <si>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</si>
  <si>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</si>
  <si>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</si>
  <si>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</si>
  <si>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</si>
  <si>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</si>
  <si>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</si>
  <si>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</si>
  <si>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</si>
  <si>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</si>
  <si>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</si>
  <si>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</si>
  <si>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</si>
  <si>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</si>
  <si>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</si>
  <si>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</si>
  <si>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</si>
  <si>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</si>
  <si>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</si>
  <si>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</si>
  <si>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</si>
  <si>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</si>
  <si>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</si>
  <si>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</si>
  <si>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</si>
  <si>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</si>
  <si>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</si>
  <si>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</si>
  <si>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</si>
  <si>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</si>
  <si>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</si>
  <si>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</si>
  <si>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</si>
  <si>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</si>
  <si>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</si>
  <si>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</si>
  <si>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</si>
  <si>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</si>
  <si>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</si>
  <si>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</si>
  <si>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</si>
  <si>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</si>
  <si>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</si>
  <si>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</si>
  <si>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</si>
  <si>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</si>
  <si>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</si>
  <si>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</si>
  <si>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</si>
  <si>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</si>
  <si>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</si>
  <si>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</si>
  <si>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</si>
  <si>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</si>
  <si>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</si>
  <si>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</si>
  <si>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</si>
  <si>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</si>
  <si>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</si>
  <si>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</si>
  <si>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</si>
  <si>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</si>
  <si>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</si>
  <si>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</si>
  <si>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</si>
  <si>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</si>
  <si>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</si>
  <si>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</si>
  <si>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</si>
  <si>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</si>
  <si>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</si>
  <si>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</si>
  <si>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</si>
  <si>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</si>
  <si>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</si>
  <si>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</si>
  <si>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</si>
  <si>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</si>
  <si>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</si>
  <si>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</si>
  <si>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</si>
  <si>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</si>
  <si>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</si>
  <si>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</si>
  <si>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</si>
  <si>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</si>
  <si>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</si>
  <si>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</si>
  <si>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</si>
  <si>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</si>
  <si>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</si>
  <si>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</si>
  <si>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</si>
  <si>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</si>
  <si>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</si>
  <si>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</si>
  <si>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</si>
  <si>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</si>
  <si>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</si>
  <si>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</si>
  <si>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</si>
  <si>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</si>
  <si>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</si>
  <si>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</si>
  <si>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</si>
  <si>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</si>
  <si>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</si>
  <si>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</si>
  <si>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</si>
  <si>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</si>
  <si>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</si>
  <si>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</si>
  <si>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</si>
  <si>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</si>
  <si>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</si>
  <si>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</si>
  <si>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</si>
  <si>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</si>
  <si>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</si>
  <si>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</si>
  <si>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</si>
  <si>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</si>
  <si>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</si>
  <si>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</si>
  <si>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</si>
  <si>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</si>
  <si>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</si>
  <si>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</si>
  <si>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</si>
  <si>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</si>
  <si>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</si>
  <si>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</si>
  <si>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</si>
  <si>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</si>
  <si>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</si>
  <si>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</si>
  <si>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</si>
  <si>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</si>
  <si>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</si>
  <si>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</si>
  <si>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</si>
  <si>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</si>
  <si>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</si>
  <si>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</si>
  <si>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</si>
  <si>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</si>
  <si>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</si>
  <si>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</si>
  <si>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</si>
  <si>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</si>
  <si>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</si>
  <si>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</si>
  <si>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</si>
  <si>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</si>
  <si>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</si>
  <si>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</si>
  <si>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</si>
  <si>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</si>
  <si>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</si>
  <si>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</si>
  <si>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</si>
  <si>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</si>
  <si>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</si>
  <si>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</si>
  <si>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</si>
  <si>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</si>
  <si>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</si>
  <si>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</si>
  <si>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</si>
  <si>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</si>
  <si>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</si>
  <si>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</si>
  <si>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</si>
  <si>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</si>
  <si>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</si>
  <si>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</si>
  <si>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</si>
  <si>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</si>
  <si>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</si>
  <si>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</si>
  <si>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</si>
  <si>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</si>
  <si>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</si>
  <si>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</si>
  <si>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</si>
  <si>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</si>
  <si>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</si>
  <si>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</si>
  <si>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</si>
  <si>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</si>
  <si>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</si>
  <si>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</si>
  <si>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</si>
  <si>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</si>
  <si>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</si>
  <si>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</si>
  <si>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</si>
  <si>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</si>
  <si>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</si>
  <si>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</si>
  <si>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</si>
  <si>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</si>
  <si>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</si>
  <si>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</si>
  <si>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</si>
  <si>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</si>
  <si>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</si>
  <si>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</si>
  <si>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</si>
  <si>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</si>
  <si>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</si>
  <si>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</si>
  <si>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</si>
  <si>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</si>
  <si>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</si>
  <si>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</si>
  <si>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</si>
  <si>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</si>
  <si>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</si>
  <si>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</si>
  <si>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</si>
  <si>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</si>
  <si>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</si>
  <si>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</si>
  <si>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</si>
  <si>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</si>
  <si>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</si>
  <si>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</si>
  <si>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</si>
  <si>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</si>
  <si>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</si>
  <si>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</si>
  <si>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</si>
  <si>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</si>
  <si>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</si>
  <si>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</si>
  <si>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</si>
  <si>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</si>
  <si>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</si>
  <si>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</si>
  <si>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</si>
  <si>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</si>
  <si>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</si>
  <si>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</si>
  <si>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</si>
  <si>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</si>
  <si>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</si>
  <si>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</si>
  <si>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</si>
  <si>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</si>
  <si>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</si>
  <si>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</si>
  <si>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</si>
  <si>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</si>
  <si>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</si>
  <si>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</si>
  <si>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</si>
  <si>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</si>
  <si>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</si>
  <si>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</si>
  <si>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</si>
  <si>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</si>
  <si>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</si>
  <si>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</si>
  <si>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</si>
  <si>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</si>
  <si>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</si>
  <si>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</si>
  <si>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</si>
  <si>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</si>
  <si>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</si>
  <si>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</si>
  <si>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</si>
  <si>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</si>
  <si>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</si>
  <si>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</si>
  <si>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</si>
  <si>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</si>
  <si>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</si>
  <si>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</si>
  <si>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</si>
  <si>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</si>
  <si>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</si>
  <si>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</si>
  <si>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</si>
  <si>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</si>
  <si>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</si>
  <si>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</si>
  <si>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</si>
  <si>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</si>
  <si>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</si>
  <si>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</si>
  <si>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</si>
  <si>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</si>
  <si>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</si>
  <si>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</si>
  <si>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</si>
  <si>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</si>
  <si>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</si>
  <si>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</si>
  <si>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</si>
  <si>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</si>
  <si>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</si>
  <si>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</si>
  <si>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</si>
  <si>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</si>
  <si>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</si>
  <si>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</si>
  <si>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</si>
  <si>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</si>
  <si>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</si>
  <si>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</si>
  <si>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</si>
  <si>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</si>
  <si>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</si>
  <si>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</si>
  <si>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</si>
  <si>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</si>
  <si>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</si>
  <si>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</si>
  <si>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</si>
  <si>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</si>
  <si>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</si>
  <si>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</si>
  <si>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</si>
  <si>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</si>
  <si>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</si>
  <si>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</si>
  <si>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</si>
  <si>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</si>
  <si>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</si>
  <si>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</si>
  <si>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</si>
  <si>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</si>
  <si>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</si>
  <si>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</si>
  <si>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</si>
  <si>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</si>
  <si>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</si>
  <si>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</si>
  <si>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</si>
  <si>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</si>
  <si>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</si>
  <si>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</si>
  <si>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</si>
  <si>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</si>
  <si>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</si>
  <si>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</si>
  <si>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</si>
  <si>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</si>
  <si>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</si>
  <si>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</si>
  <si>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</si>
  <si>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</si>
  <si>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</si>
  <si>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</si>
  <si>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</si>
  <si>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</si>
  <si>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</si>
  <si>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</si>
  <si>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</si>
  <si>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</si>
  <si>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</si>
  <si>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</si>
  <si>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</si>
  <si>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</si>
  <si>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</si>
  <si>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</si>
  <si>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</si>
  <si>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</si>
  <si>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</si>
  <si>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</si>
  <si>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</si>
  <si>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</si>
  <si>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</si>
  <si>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</si>
  <si>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</si>
  <si>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</si>
  <si>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</si>
  <si>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</si>
  <si>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</si>
  <si>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</si>
  <si>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</si>
  <si>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</si>
  <si>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</si>
  <si>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</si>
  <si>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</si>
  <si>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</si>
  <si>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</si>
  <si>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</si>
  <si>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</si>
  <si>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</si>
  <si>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</si>
  <si>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</si>
  <si>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</si>
  <si>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</si>
  <si>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</si>
  <si>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</si>
  <si>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</si>
  <si>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</si>
  <si>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</si>
  <si>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</si>
  <si>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</si>
  <si>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</si>
  <si>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</si>
  <si>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</si>
  <si>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</si>
  <si>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</si>
  <si>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</si>
  <si>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</si>
  <si>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</si>
  <si>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</si>
  <si>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</si>
  <si>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</si>
  <si>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</si>
  <si>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</si>
  <si>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</si>
  <si>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</si>
  <si>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</si>
  <si>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</si>
  <si>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</si>
  <si>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</si>
  <si>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</si>
  <si>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</si>
  <si>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</si>
  <si>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</si>
  <si>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</si>
  <si>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</si>
  <si>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</si>
  <si>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</si>
  <si>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</si>
  <si>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</si>
  <si>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</si>
  <si>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</si>
  <si>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</si>
  <si>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</si>
  <si>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</si>
  <si>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</si>
  <si>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</si>
  <si>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</si>
  <si>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</si>
  <si>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</si>
  <si>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</si>
  <si>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</si>
  <si>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</si>
  <si>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</si>
  <si>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</si>
  <si>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</si>
  <si>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</si>
  <si>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</si>
  <si>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</si>
  <si>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</si>
  <si>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</si>
  <si>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</si>
  <si>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</si>
  <si>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</si>
  <si>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</si>
  <si>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</si>
  <si>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</si>
  <si>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</si>
  <si>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</si>
  <si>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</si>
  <si>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</si>
  <si>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</si>
  <si>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</si>
  <si>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</si>
  <si>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</si>
  <si>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</si>
  <si>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</si>
  <si>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</si>
  <si>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</si>
  <si>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</si>
  <si>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</si>
  <si>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</si>
  <si>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</si>
  <si>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</si>
  <si>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</si>
  <si>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</si>
  <si>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</si>
  <si>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</si>
  <si>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</si>
  <si>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</si>
  <si>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</si>
  <si>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</si>
  <si>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</si>
  <si>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</si>
  <si>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</si>
  <si>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</si>
  <si>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</si>
  <si>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</si>
  <si>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</si>
  <si>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</si>
  <si>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</si>
  <si>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</si>
  <si>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</si>
  <si>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</si>
  <si>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</si>
  <si>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</si>
  <si>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</si>
  <si>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</si>
  <si>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</si>
  <si>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</si>
  <si>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</si>
  <si>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</si>
  <si>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</si>
  <si>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</si>
  <si>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</si>
  <si>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</si>
  <si>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</si>
  <si>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</si>
  <si>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</si>
  <si>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</si>
  <si>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</si>
  <si>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</si>
  <si>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</si>
  <si>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</si>
  <si>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</si>
  <si>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</si>
  <si>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</si>
  <si>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</si>
  <si>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</si>
  <si>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</si>
  <si>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</si>
  <si>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</si>
  <si>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</si>
  <si>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</si>
  <si>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</si>
  <si>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</si>
  <si>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</si>
  <si>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</si>
  <si>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</si>
  <si>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</si>
  <si>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</si>
  <si>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</si>
  <si>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</si>
  <si>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</si>
  <si>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</si>
  <si>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</si>
  <si>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</si>
  <si>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</si>
  <si>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</si>
  <si>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</si>
  <si>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</si>
  <si>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</si>
  <si>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</si>
  <si>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</si>
  <si>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</si>
  <si>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</si>
  <si>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</si>
  <si>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</si>
  <si>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</si>
  <si>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</si>
  <si>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</si>
  <si>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</si>
  <si>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</si>
  <si>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</si>
  <si>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</si>
  <si>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</si>
  <si>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</si>
  <si>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</si>
  <si>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</si>
  <si>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</si>
  <si>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</si>
  <si>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</si>
  <si>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</si>
  <si>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</si>
  <si>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</si>
  <si>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</si>
  <si>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</si>
  <si>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</si>
  <si>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</si>
  <si>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</si>
  <si>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</si>
  <si>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</si>
  <si>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</si>
  <si>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</si>
  <si>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</si>
  <si>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</si>
  <si>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</si>
  <si>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</si>
  <si>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</si>
  <si>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</si>
  <si>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</si>
  <si>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</si>
  <si>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</si>
  <si>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</si>
  <si>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</si>
  <si>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</si>
  <si>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</si>
  <si>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</si>
  <si>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</si>
  <si>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</si>
  <si>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</si>
  <si>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</si>
  <si>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</si>
  <si>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</si>
  <si>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</si>
  <si>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</si>
  <si>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</si>
  <si>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</si>
  <si>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</si>
  <si>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</si>
  <si>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</si>
  <si>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</si>
  <si>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</si>
  <si>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</si>
  <si>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</si>
  <si>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</si>
  <si>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</si>
  <si>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</si>
  <si>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</si>
  <si>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</si>
  <si>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</si>
  <si>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</si>
  <si>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</si>
  <si>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</si>
  <si>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</si>
  <si>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</si>
  <si>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</si>
  <si>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</si>
  <si>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</si>
  <si>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</si>
  <si>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</si>
  <si>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</si>
  <si>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</si>
  <si>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</si>
  <si>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</si>
  <si>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</si>
  <si>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</si>
  <si>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</si>
  <si>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</si>
  <si>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</si>
  <si>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</si>
  <si>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</si>
  <si>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</si>
  <si>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</si>
  <si>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</si>
  <si>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</si>
  <si>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</si>
  <si>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</si>
  <si>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</si>
  <si>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</si>
  <si>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</si>
  <si>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</si>
  <si>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</si>
  <si>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</si>
  <si>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</si>
  <si>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</si>
  <si>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</si>
  <si>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</si>
  <si>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</si>
  <si>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</si>
  <si>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</si>
  <si>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</si>
  <si>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</si>
  <si>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</si>
  <si>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</si>
  <si>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</si>
  <si>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</si>
  <si>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</si>
  <si>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</si>
  <si>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</si>
  <si>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</si>
  <si>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</si>
  <si>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</si>
  <si>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</si>
  <si>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</si>
  <si>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</si>
  <si>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</si>
  <si>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</si>
  <si>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</si>
  <si>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</si>
  <si>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</si>
  <si>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</si>
  <si>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</si>
  <si>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</si>
  <si>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</si>
  <si>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</si>
  <si>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</si>
  <si>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</si>
  <si>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</si>
  <si>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</si>
  <si>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</si>
  <si>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</si>
  <si>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</si>
  <si>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</si>
  <si>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</si>
  <si>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</si>
  <si>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</si>
  <si>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</si>
  <si>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</si>
  <si>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</si>
  <si>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</si>
  <si>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</si>
  <si>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</si>
  <si>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</si>
  <si>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</si>
  <si>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</si>
  <si>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</si>
  <si>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</si>
  <si>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</si>
  <si>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</si>
  <si>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</si>
  <si>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</si>
  <si>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</si>
  <si>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</si>
  <si>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</si>
  <si>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</si>
  <si>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</si>
  <si>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</si>
  <si>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</si>
  <si>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</si>
  <si>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</si>
  <si>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</si>
  <si>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</si>
  <si>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</si>
  <si>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</si>
  <si>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</si>
  <si>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</si>
  <si>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</si>
  <si>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</si>
  <si>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</si>
  <si>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</si>
  <si>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</si>
  <si>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</si>
  <si>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</si>
  <si>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</si>
  <si>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</si>
  <si>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</si>
  <si>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</si>
  <si>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</si>
  <si>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</si>
  <si>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</si>
  <si>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</si>
  <si>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</si>
  <si>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</si>
  <si>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</si>
  <si>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</si>
  <si>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</si>
  <si>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</si>
  <si>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</si>
  <si>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</si>
  <si>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</si>
  <si>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</si>
  <si>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</si>
  <si>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</si>
  <si>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</si>
  <si>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</si>
  <si>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</si>
  <si>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</si>
  <si>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</si>
  <si>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</si>
  <si>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</si>
  <si>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</si>
  <si>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</si>
  <si>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</si>
  <si>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</si>
  <si>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</si>
  <si>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</si>
  <si>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</si>
  <si>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</si>
  <si>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</si>
  <si>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</si>
  <si>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</si>
  <si>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</si>
  <si>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</si>
  <si>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</si>
  <si>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</si>
  <si>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</si>
  <si>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</si>
  <si>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</si>
  <si>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</si>
  <si>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</si>
  <si>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</si>
  <si>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</si>
  <si>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</si>
  <si>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</si>
  <si>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</si>
  <si>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</si>
  <si>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</si>
  <si>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</si>
  <si>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</si>
  <si>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</si>
  <si>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</si>
  <si>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</si>
  <si>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</si>
  <si>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</si>
  <si>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</si>
  <si>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</si>
  <si>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</si>
  <si>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</si>
  <si>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</si>
  <si>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</si>
  <si>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</si>
  <si>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</si>
  <si>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</si>
  <si>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</si>
  <si>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</si>
  <si>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</si>
  <si>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</si>
  <si>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</si>
  <si>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</si>
  <si>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</si>
  <si>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</si>
  <si>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</si>
  <si>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</si>
  <si>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</si>
  <si>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</si>
  <si>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</si>
  <si>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</si>
  <si>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</si>
  <si>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</si>
  <si>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</si>
  <si>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</si>
  <si>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</si>
  <si>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</si>
  <si>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</si>
  <si>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</si>
  <si>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</si>
  <si>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</si>
  <si>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</si>
  <si>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</si>
  <si>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</si>
  <si>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</si>
  <si>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</si>
  <si>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</si>
  <si>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</si>
  <si>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</si>
  <si>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</si>
  <si>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</si>
  <si>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</si>
  <si>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</si>
  <si>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</si>
  <si>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</si>
  <si>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</si>
  <si>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</si>
  <si>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</si>
  <si>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</si>
  <si>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</si>
  <si>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</si>
  <si>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</si>
  <si>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</si>
  <si>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</si>
  <si>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</si>
  <si>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</si>
  <si>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</si>
  <si>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</si>
  <si>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</si>
  <si>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</si>
  <si>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</si>
  <si>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</si>
  <si>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</si>
  <si>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</si>
  <si>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</si>
  <si>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</si>
  <si>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</si>
  <si>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</si>
  <si>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</si>
  <si>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</si>
  <si>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</si>
  <si>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</si>
  <si>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</si>
  <si>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</si>
  <si>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</si>
  <si>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</si>
  <si>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</si>
  <si>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</si>
  <si>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</si>
  <si>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</si>
  <si>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</si>
  <si>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</si>
  <si>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</si>
  <si>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</si>
  <si>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</si>
  <si>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</si>
  <si>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</si>
  <si>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</si>
  <si>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</si>
  <si>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</si>
  <si>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</si>
  <si>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</si>
  <si>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</si>
  <si>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</si>
  <si>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</si>
  <si>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</si>
  <si>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</si>
  <si>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</si>
  <si>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</si>
  <si>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</si>
  <si>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</si>
  <si>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</si>
  <si>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</si>
  <si>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</si>
  <si>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</si>
  <si>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</si>
  <si>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</si>
  <si>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</si>
  <si>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</si>
  <si>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</si>
  <si>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</si>
  <si>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</si>
  <si>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</si>
  <si>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</si>
  <si>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</si>
  <si>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</si>
  <si>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</si>
  <si>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</si>
  <si>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</si>
  <si>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</si>
  <si>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</si>
  <si>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</si>
  <si>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</si>
  <si>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</si>
  <si>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</si>
  <si>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</si>
  <si>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</si>
  <si>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</si>
  <si>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</si>
  <si>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</si>
  <si>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</si>
  <si>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</si>
  <si>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</si>
  <si>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</si>
  <si>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</si>
  <si>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</si>
  <si>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</si>
  <si>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</si>
  <si>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</si>
  <si>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</si>
  <si>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</si>
  <si>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</si>
  <si>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</si>
  <si>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</si>
  <si>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</si>
  <si>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</si>
  <si>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</si>
  <si>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</si>
  <si>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</si>
  <si>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</si>
  <si>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</si>
  <si>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</si>
  <si>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</si>
  <si>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</si>
  <si>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</si>
  <si>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</si>
  <si>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</si>
  <si>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</si>
  <si>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</si>
  <si>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</si>
  <si>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</si>
  <si>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</si>
  <si>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</si>
  <si>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</si>
  <si>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</si>
  <si>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</si>
  <si>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</si>
  <si>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</si>
  <si>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</si>
  <si>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</si>
  <si>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</si>
  <si>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</si>
  <si>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</si>
  <si>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</si>
  <si>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</si>
  <si>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</si>
  <si>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</si>
  <si>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</si>
  <si>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</si>
  <si>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</si>
  <si>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</si>
  <si>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</si>
  <si>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</si>
  <si>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</si>
  <si>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</si>
  <si>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</si>
  <si>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</si>
  <si>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</si>
  <si>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</si>
  <si>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</si>
  <si>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</si>
  <si>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</si>
  <si>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</si>
  <si>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</si>
  <si>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</si>
  <si>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</si>
  <si>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</si>
  <si>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</si>
  <si>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</si>
  <si>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</si>
  <si>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</si>
  <si>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</si>
  <si>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</si>
  <si>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</si>
  <si>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</si>
  <si>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</si>
  <si>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</si>
  <si>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</si>
  <si>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</si>
  <si>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</si>
  <si>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</si>
  <si>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</si>
  <si>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</si>
  <si>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</si>
  <si>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</si>
  <si>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</si>
  <si>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</si>
  <si>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</si>
  <si>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</si>
  <si>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</si>
  <si>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</si>
  <si>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</si>
  <si>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</si>
  <si>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</si>
  <si>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</si>
  <si>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</si>
  <si>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</si>
  <si>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</si>
  <si>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</si>
  <si>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</si>
  <si>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</si>
  <si>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</si>
  <si>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</si>
  <si>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</si>
  <si>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</si>
  <si>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</si>
  <si>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</si>
  <si>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</si>
  <si>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</si>
  <si>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</si>
  <si>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</si>
  <si>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</si>
  <si>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</si>
  <si>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</si>
  <si>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</si>
  <si>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</si>
  <si>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</si>
  <si>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</si>
  <si>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</si>
  <si>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</si>
  <si>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</si>
  <si>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</si>
  <si>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</si>
  <si>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</si>
  <si>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</si>
  <si>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</si>
  <si>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</si>
  <si>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</si>
  <si>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</si>
  <si>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</si>
  <si>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</si>
  <si>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</si>
  <si>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</si>
  <si>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</si>
  <si>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</si>
  <si>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</si>
  <si>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</si>
  <si>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</si>
  <si>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</si>
  <si>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</si>
  <si>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</si>
  <si>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</si>
  <si>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</si>
  <si>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</si>
  <si>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</si>
  <si>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</si>
  <si>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</si>
  <si>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</si>
  <si>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</si>
  <si>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</si>
  <si>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</si>
  <si>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</si>
  <si>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</si>
  <si>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</si>
  <si>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</si>
  <si>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</si>
  <si>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</si>
  <si>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</si>
  <si>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</si>
  <si>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</si>
  <si>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</si>
  <si>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</si>
  <si>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</si>
  <si>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</si>
  <si>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</si>
  <si>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</si>
  <si>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</si>
  <si>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</si>
  <si>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</si>
  <si>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</si>
  <si>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</si>
  <si>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</si>
  <si>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</si>
  <si>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</si>
  <si>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</si>
  <si>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</si>
  <si>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</si>
  <si>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</si>
  <si>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</si>
  <si>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</si>
  <si>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</si>
  <si>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</si>
  <si>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</si>
  <si>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</si>
  <si>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</si>
  <si>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</si>
  <si>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</si>
  <si>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</si>
  <si>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</si>
  <si>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</si>
  <si>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</si>
  <si>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</si>
  <si>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</si>
  <si>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</si>
  <si>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</si>
  <si>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</si>
  <si>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</si>
  <si>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</si>
  <si>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</si>
  <si>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</si>
  <si>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</si>
  <si>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</si>
  <si>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</si>
  <si>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</si>
  <si>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</si>
  <si>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</si>
  <si>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</si>
  <si>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</si>
  <si>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</si>
  <si>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</si>
  <si>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</si>
  <si>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</si>
  <si>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</si>
  <si>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</si>
  <si>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</si>
  <si>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</si>
  <si>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</si>
  <si>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</si>
  <si>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</si>
  <si>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</si>
  <si>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</si>
  <si>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</si>
  <si>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</si>
  <si>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</si>
  <si>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</si>
  <si>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</si>
  <si>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</si>
  <si>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</si>
  <si>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</si>
  <si>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</si>
  <si>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</si>
  <si>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</si>
  <si>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</si>
  <si>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</si>
  <si>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</si>
  <si>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</si>
  <si>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</si>
  <si>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</si>
  <si>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</si>
  <si>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</si>
  <si>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</si>
  <si>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</si>
  <si>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</si>
  <si>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</si>
  <si>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</si>
  <si>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</si>
  <si>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</si>
  <si>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</si>
  <si>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</si>
  <si>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</si>
  <si>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</si>
  <si>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</si>
  <si>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</si>
  <si>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</si>
  <si>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</si>
  <si>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</si>
  <si>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</si>
  <si>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</si>
  <si>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</si>
  <si>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</si>
  <si>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</si>
  <si>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</si>
  <si>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</si>
  <si>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</si>
  <si>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</si>
  <si>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</si>
  <si>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</si>
  <si>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</si>
  <si>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</si>
  <si>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</si>
  <si>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</si>
  <si>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</si>
  <si>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</si>
  <si>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</si>
  <si>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</si>
  <si>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</si>
  <si>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</si>
  <si>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</si>
  <si>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</si>
  <si>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</si>
  <si>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</si>
  <si>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</si>
  <si>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</si>
  <si>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</si>
  <si>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</si>
  <si>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</si>
  <si>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</si>
  <si>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</si>
  <si>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</si>
  <si>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</si>
  <si>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</si>
  <si>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</si>
  <si>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</si>
  <si>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</si>
  <si>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</si>
  <si>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</si>
  <si>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</si>
  <si>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</si>
  <si>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</si>
  <si>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</si>
  <si>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</si>
  <si>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</si>
  <si>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</si>
  <si>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</si>
  <si>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</si>
  <si>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</si>
  <si>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</si>
  <si>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</si>
  <si>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</si>
  <si>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</si>
  <si>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</si>
  <si>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</si>
  <si>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</si>
  <si>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</si>
  <si>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</si>
  <si>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</si>
  <si>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</si>
  <si>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</si>
  <si>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</si>
  <si>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</si>
  <si>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</si>
  <si>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</si>
  <si>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</si>
  <si>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</si>
  <si>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</si>
  <si>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</si>
  <si>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</si>
  <si>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</si>
  <si>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</si>
  <si>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</si>
  <si>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</si>
  <si>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</si>
  <si>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</si>
  <si>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</si>
  <si>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</si>
  <si>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</si>
  <si>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</si>
  <si>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</si>
  <si>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</si>
  <si>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</si>
  <si>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</si>
  <si>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</si>
  <si>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</si>
  <si>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</si>
  <si>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</si>
  <si>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</si>
  <si>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</si>
  <si>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</si>
  <si>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</si>
  <si>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</si>
  <si>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</si>
  <si>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</si>
  <si>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</si>
  <si>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</si>
  <si>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</si>
  <si>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</si>
  <si>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</si>
  <si>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</si>
  <si>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</si>
  <si>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</si>
  <si>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</si>
  <si>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</si>
  <si>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</si>
  <si>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</si>
  <si>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</si>
  <si>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</si>
  <si>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</si>
  <si>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</si>
  <si>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</si>
  <si>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</si>
  <si>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</si>
  <si>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</si>
  <si>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</si>
  <si>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</si>
  <si>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</si>
  <si>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</si>
  <si>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</si>
  <si>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</si>
  <si>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</si>
  <si>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</si>
  <si>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</si>
  <si>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</si>
  <si>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</si>
  <si>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</si>
  <si>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</si>
  <si>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</si>
  <si>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</si>
  <si>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</si>
  <si>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</si>
  <si>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</si>
  <si>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</si>
  <si>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</si>
  <si>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</si>
  <si>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</si>
  <si>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</si>
  <si>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</si>
  <si>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</si>
  <si>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</si>
  <si>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</si>
  <si>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</si>
  <si>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</si>
  <si>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</si>
  <si>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</si>
  <si>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</si>
  <si>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</si>
  <si>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</si>
  <si>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</si>
  <si>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</si>
  <si>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</si>
  <si>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</si>
  <si>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</si>
  <si>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</si>
  <si>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</si>
  <si>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</si>
  <si>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</si>
  <si>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</si>
  <si>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</si>
  <si>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</si>
  <si>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</si>
  <si>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</si>
  <si>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</si>
  <si>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</si>
  <si>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</si>
  <si>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</si>
  <si>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</si>
  <si>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</si>
  <si>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</si>
  <si>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</si>
  <si>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</si>
  <si>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</si>
  <si>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</si>
  <si>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</si>
  <si>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</si>
  <si>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</si>
  <si>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</si>
  <si>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</si>
  <si>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</si>
  <si>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</si>
  <si>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</si>
  <si>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</si>
  <si>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</si>
  <si>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</si>
  <si>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</si>
  <si>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</si>
  <si>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</si>
  <si>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</si>
  <si>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</si>
  <si>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</si>
  <si>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</si>
  <si>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</si>
  <si>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</si>
  <si>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</si>
  <si>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</si>
  <si>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</si>
  <si>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</si>
  <si>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</si>
  <si>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</si>
  <si>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</si>
  <si>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</si>
  <si>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</si>
  <si>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</si>
  <si>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</si>
  <si>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</si>
  <si>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</si>
  <si>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</si>
  <si>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</si>
  <si>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</si>
  <si>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</si>
  <si>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</si>
  <si>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</si>
  <si>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</si>
  <si>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</si>
  <si>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</si>
  <si>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</si>
  <si>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</si>
  <si>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</si>
  <si>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</si>
  <si>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</si>
  <si>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</si>
  <si>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</si>
  <si>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</si>
  <si>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</si>
  <si>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</si>
  <si>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</si>
  <si>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</si>
  <si>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</si>
  <si>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</si>
  <si>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</si>
  <si>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</si>
  <si>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</si>
  <si>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</si>
  <si>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</si>
  <si>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</si>
  <si>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</si>
  <si>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</si>
  <si>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</si>
  <si>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</si>
  <si>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</si>
  <si>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</si>
  <si>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</si>
  <si>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</si>
  <si>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</si>
  <si>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</si>
  <si>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</si>
  <si>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</si>
  <si>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</si>
  <si>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</si>
  <si>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</si>
  <si>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</si>
  <si>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</si>
  <si>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</si>
  <si>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</si>
  <si>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</si>
  <si>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</si>
  <si>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</si>
  <si>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</si>
  <si>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</si>
  <si>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</si>
  <si>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</si>
  <si>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</si>
  <si>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</si>
  <si>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</si>
  <si>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</si>
  <si>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</si>
  <si>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</si>
  <si>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</si>
  <si>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</si>
  <si>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</si>
  <si>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</si>
  <si>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</si>
  <si>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</si>
  <si>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</si>
  <si>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</si>
  <si>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</si>
  <si>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</si>
  <si>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</si>
  <si>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</si>
  <si>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</si>
  <si>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</si>
  <si>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</si>
  <si>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</si>
  <si>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</si>
  <si>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</si>
  <si>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</si>
  <si>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</si>
  <si>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</si>
  <si>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</si>
  <si>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</si>
  <si>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</si>
  <si>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</si>
  <si>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</si>
  <si>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</si>
  <si>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</si>
  <si>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</si>
  <si>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</si>
  <si>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</si>
  <si>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</si>
  <si>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</si>
  <si>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</si>
  <si>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</si>
  <si>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</si>
  <si>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</si>
  <si>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</si>
  <si>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</si>
  <si>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</si>
  <si>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</si>
  <si>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</si>
  <si>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</si>
  <si>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</si>
  <si>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</si>
  <si>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</si>
  <si>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</si>
  <si>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</si>
  <si>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</si>
  <si>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</si>
  <si>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</si>
  <si>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</si>
  <si>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</si>
  <si>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</si>
  <si>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</si>
  <si>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</si>
  <si>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</si>
  <si>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</si>
  <si>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</si>
  <si>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</si>
  <si>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</si>
  <si>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</si>
  <si>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</si>
  <si>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</si>
  <si>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</si>
  <si>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</si>
  <si>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</si>
  <si>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</si>
  <si>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</si>
  <si>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</si>
  <si>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</si>
  <si>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</si>
  <si>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</si>
  <si>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</si>
  <si>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</si>
  <si>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</si>
  <si>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</si>
  <si>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</si>
  <si>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</si>
  <si>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</si>
  <si>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</si>
  <si>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</si>
  <si>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</si>
  <si>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</si>
  <si>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</si>
  <si>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</si>
  <si>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</si>
  <si>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</si>
  <si>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</si>
  <si>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</si>
  <si>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</si>
  <si>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</si>
  <si>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</si>
  <si>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</si>
  <si>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</si>
  <si>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</si>
  <si>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</si>
  <si>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</si>
  <si>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</si>
  <si>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</si>
  <si>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</si>
  <si>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</si>
  <si>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</si>
  <si>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</si>
  <si>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</si>
  <si>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</si>
  <si>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</si>
  <si>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</si>
  <si>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</si>
  <si>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</si>
  <si>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</si>
  <si>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</si>
  <si>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</si>
  <si>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</si>
  <si>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</si>
  <si>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</si>
  <si>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</si>
  <si>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</si>
  <si>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</si>
  <si>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</si>
  <si>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</si>
  <si>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</si>
  <si>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</si>
  <si>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</si>
  <si>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</si>
  <si>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</si>
  <si>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</si>
  <si>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</si>
  <si>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</si>
  <si>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</si>
  <si>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</si>
  <si>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</si>
  <si>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</si>
  <si>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</si>
  <si>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</si>
  <si>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</si>
  <si>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</si>
  <si>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</si>
  <si>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</si>
  <si>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</si>
  <si>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</si>
  <si>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</si>
  <si>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</si>
  <si>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</si>
  <si>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</si>
  <si>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</si>
  <si>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</si>
  <si>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</si>
  <si>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</si>
  <si>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</si>
  <si>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</si>
  <si>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</si>
  <si>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</si>
  <si>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</si>
  <si>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</si>
  <si>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</si>
  <si>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</si>
  <si>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</si>
  <si>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</si>
  <si>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</si>
  <si>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</si>
  <si>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</si>
  <si>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</si>
  <si>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</si>
  <si>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</si>
  <si>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</si>
  <si>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</si>
  <si>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</si>
  <si>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</si>
  <si>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</si>
  <si>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</si>
  <si>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</si>
  <si>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</si>
  <si>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</si>
  <si>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</si>
  <si>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</si>
  <si>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</si>
  <si>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</si>
  <si>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</si>
  <si>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</si>
  <si>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</si>
  <si>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</si>
  <si>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</si>
  <si>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</si>
  <si>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</si>
  <si>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</si>
  <si>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</si>
  <si>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</si>
  <si>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</si>
  <si>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</si>
  <si>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</si>
  <si>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</si>
  <si>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</si>
  <si>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</si>
  <si>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</si>
  <si>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</si>
  <si>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</si>
  <si>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</si>
  <si>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</si>
  <si>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</si>
  <si>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</si>
  <si>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</si>
  <si>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</si>
  <si>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</si>
  <si>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</si>
  <si>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</si>
  <si>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</si>
  <si>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</si>
  <si>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</si>
  <si>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</si>
  <si>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</si>
  <si>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</si>
  <si>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</si>
  <si>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</si>
  <si>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</si>
  <si>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</si>
  <si>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</si>
  <si>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</si>
  <si>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</si>
  <si>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</si>
  <si>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</si>
  <si>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</si>
  <si>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</si>
  <si>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</si>
  <si>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</si>
  <si>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</si>
  <si>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</si>
  <si>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</si>
  <si>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</si>
  <si>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</si>
  <si>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</si>
  <si>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</si>
  <si>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</si>
  <si>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</si>
  <si>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</si>
  <si>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</si>
  <si>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</si>
  <si>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</si>
  <si>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</si>
  <si>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</si>
  <si>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</si>
  <si>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</si>
  <si>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</si>
  <si>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</si>
  <si>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</si>
  <si>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</si>
  <si>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</si>
  <si>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</si>
  <si>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</si>
  <si>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</si>
  <si>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</si>
  <si>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</si>
  <si>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</si>
  <si>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</si>
  <si>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</si>
  <si>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</si>
  <si>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</si>
  <si>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</si>
  <si>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</si>
  <si>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</si>
  <si>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</si>
  <si>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</si>
  <si>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</si>
  <si>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</si>
  <si>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</si>
  <si>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</si>
  <si>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</si>
  <si>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</si>
  <si>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</si>
  <si>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</si>
  <si>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</si>
  <si>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</si>
  <si>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</si>
  <si>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</si>
  <si>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</si>
  <si>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</si>
  <si>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</si>
  <si>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</si>
  <si>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</si>
  <si>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</si>
  <si>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</si>
  <si>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</si>
  <si>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</si>
  <si>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</si>
  <si>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</si>
  <si>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</si>
  <si>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</si>
  <si>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</si>
  <si>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</si>
  <si>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</si>
  <si>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</si>
  <si>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</si>
  <si>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</si>
  <si>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</si>
  <si>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</si>
  <si>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</si>
  <si>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</si>
  <si>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</si>
  <si>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</si>
  <si>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</si>
  <si>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</si>
  <si>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</si>
  <si>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</si>
  <si>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</si>
  <si>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</si>
  <si>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</si>
  <si>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</si>
  <si>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</si>
  <si>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</si>
  <si>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</si>
  <si>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</si>
  <si>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</si>
  <si>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</si>
  <si>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</si>
  <si>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</si>
  <si>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</si>
  <si>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</si>
  <si>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HSPC nízké PSA: od května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</si>
  <si>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</si>
  <si>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</si>
  <si>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</si>
  <si>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</si>
  <si>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</si>
  <si>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</si>
  <si>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</si>
  <si>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</si>
  <si>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</si>
  <si>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</si>
  <si>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</si>
  <si>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</si>
  <si>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</si>
  <si>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</si>
  <si>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</si>
  <si>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</si>
  <si>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</si>
  <si>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</si>
  <si>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</si>
  <si>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</si>
  <si>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</si>
  <si>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</si>
  <si>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</si>
  <si>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</si>
  <si>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</si>
  <si>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</si>
  <si>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</si>
  <si>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</si>
  <si>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</si>
  <si>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</si>
  <si>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</si>
  <si>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</si>
  <si>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</si>
  <si>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</si>
  <si>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</si>
  <si>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</si>
  <si>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</si>
  <si>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</si>
  <si>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</si>
  <si>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</si>
  <si>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</si>
  <si>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</si>
  <si>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</si>
  <si>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</si>
  <si>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</si>
  <si>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</si>
  <si>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</si>
  <si>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</si>
  <si>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</si>
  <si>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MUDr. Kopová</t>
  </si>
  <si>
    <t>H4504/24</t>
  </si>
  <si>
    <t>H4505/24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</si>
  <si>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</si>
  <si>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</si>
  <si>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</si>
  <si>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</si>
  <si>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</si>
  <si>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</si>
  <si>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</si>
  <si>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</si>
  <si>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</si>
  <si>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</si>
  <si>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</si>
  <si>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</si>
  <si>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</si>
  <si>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</si>
  <si>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</si>
  <si>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</si>
  <si>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Vojtek Jaroslav</t>
  </si>
  <si>
    <t>H9937/24</t>
  </si>
  <si>
    <t>MUDr. Klabusay</t>
  </si>
  <si>
    <t>Zábranský Jaromír</t>
  </si>
  <si>
    <t>H9938/24</t>
  </si>
  <si>
    <t>Urban Jaroslav</t>
  </si>
  <si>
    <t>H12981/24</t>
  </si>
  <si>
    <t>Kuchařík Milan</t>
  </si>
  <si>
    <t>H12982/24</t>
  </si>
  <si>
    <t>Falc Miloslav</t>
  </si>
  <si>
    <t>H12983/24</t>
  </si>
  <si>
    <t>Šindler Josef</t>
  </si>
  <si>
    <t>H12984/24</t>
  </si>
  <si>
    <t>Osladil Antonín</t>
  </si>
  <si>
    <t>H12985/24</t>
  </si>
  <si>
    <t>Kauer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</si>
</sst>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11" borderId="3" xfId="0" applyFill="1" applyBorder="1" applyAlignment="1">
      <alignment horizontal="center"/>
    </xf>
    <xf numFmtId="0" fontId="13" fillId="0" borderId="3" xfId="0" applyFont="1" applyBorder="1" applyAlignment="1">
      <alignment horizontal="left" indent="1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164" fontId="0" fillId="4" borderId="1" xfId="0" applyNumberFormat="1" applyFill="1" applyBorder="1" applyAlignment="1">
      <alignment horizontal="center"/>
    </xf>
    <xf numFmtId="0" fontId="0" fillId="0" borderId="3" xfId="0" applyFont="1" applyBorder="1" applyAlignment="1">
      <alignment horizontal="left" indent="1"/>
    </xf>
    <xf numFmtId="0" fontId="0" fillId="0" borderId="3" xfId="0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2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661149</xdr:colOff>
      <xdr:row>129</xdr:row>
      <xdr:rowOff>44824</xdr:rowOff>
    </xdr:from>
    <xdr:to>
      <xdr:col>53</xdr:col>
      <xdr:colOff>1019737</xdr:colOff>
      <xdr:row>134</xdr:row>
      <xdr:rowOff>145677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91531" y="31679030"/>
          <a:ext cx="3451412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czev00/Desktop/doktor&#225;t/laboratorn&#237;%20den&#237;k/ARv7/klinick&#225;%20data%20+%20v&#253;sledky/onkologie%20ARv7/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350"/>
  <sheetViews>
    <sheetView tabSelected="1" zoomScale="66" zoomScaleNormal="66" zoomScalePageLayoutView="90" workbookViewId="0">
      <pane xSplit="4" ySplit="1" topLeftCell="E321" activePane="bottomRight" state="frozen"/>
      <selection pane="topRight" activeCell="E1" sqref="E1"/>
      <selection pane="bottomLeft" activeCell="A2" sqref="A2"/>
      <selection pane="bottomRight" activeCell="N338" sqref="N338"/>
    </sheetView>
  </sheetViews>
  <sheetFormatPr defaultColWidth="8.88671875" defaultRowHeight="20.100000000000001" customHeight="1" x14ac:dyDescent="0.3"/>
  <cols>
    <col min="1" max="1" width="8.88671875" style="3"/>
    <col min="2" max="2" width="12.44140625" style="13" customWidth="1"/>
    <col min="3" max="3" width="24.44140625" style="3" customWidth="1"/>
    <col min="4" max="4" width="16.88671875" style="3" customWidth="1"/>
    <col min="5" max="5" width="23.44140625" style="19" customWidth="1"/>
    <col min="6" max="6" width="10.88671875" style="3" customWidth="1"/>
    <col min="7" max="7" width="17.6640625" style="3" customWidth="1"/>
    <col min="8" max="9" width="17.109375" style="3" customWidth="1"/>
    <col min="10" max="10" width="18.6640625" style="3" bestFit="1" customWidth="1"/>
    <col min="11" max="11" width="15.44140625" style="13" customWidth="1"/>
    <col min="12" max="16" width="15.44140625" style="3" customWidth="1"/>
    <col min="17" max="22" width="15.44140625" style="10" customWidth="1"/>
    <col min="23" max="23" width="23.109375" style="3" customWidth="1"/>
    <col min="24" max="26" width="15.44140625" style="3" customWidth="1"/>
    <col min="27" max="29" width="15.44140625" style="13" customWidth="1"/>
    <col min="30" max="33" width="21.6640625" style="30" customWidth="1"/>
    <col min="34" max="34" width="13.6640625" style="3" customWidth="1"/>
    <col min="35" max="35" width="15.44140625" style="32" customWidth="1"/>
    <col min="36" max="36" width="15.44140625" style="10" customWidth="1"/>
    <col min="37" max="37" width="21" style="10" bestFit="1" customWidth="1"/>
    <col min="38" max="47" width="15.44140625" style="10" customWidth="1"/>
    <col min="48" max="49" width="15.44140625" style="34" customWidth="1"/>
    <col min="50" max="52" width="15.44140625" style="10" customWidth="1"/>
    <col min="53" max="53" width="15.44140625" style="34" customWidth="1"/>
    <col min="54" max="74" width="15.44140625" style="10" customWidth="1"/>
    <col min="75" max="77" width="15.44140625" style="34" customWidth="1"/>
    <col min="78" max="79" width="15.44140625" style="31" customWidth="1"/>
    <col min="80" max="81" width="15.44140625" style="33" customWidth="1"/>
    <col min="82" max="82" width="16.6640625" style="31" customWidth="1"/>
    <col min="83" max="83" width="4.88671875" style="33" customWidth="1"/>
    <col min="84" max="84" width="3.5546875" style="31" customWidth="1"/>
    <col min="85" max="85" width="4.6640625" style="31" customWidth="1"/>
    <col min="86" max="86" width="4.33203125" style="31" customWidth="1"/>
    <col min="87" max="87" width="3.6640625" style="31" customWidth="1"/>
    <col min="88" max="88" width="4.6640625" style="31" customWidth="1"/>
    <col min="89" max="89" width="7.109375" style="31" customWidth="1"/>
    <col min="90" max="90" width="3.44140625" style="31" customWidth="1"/>
    <col min="91" max="91" width="3.33203125" style="31" customWidth="1"/>
    <col min="92" max="92" width="3.44140625" style="31" customWidth="1"/>
    <col min="93" max="93" width="5.6640625" style="31" customWidth="1"/>
    <col min="94" max="94" width="6" style="31" customWidth="1"/>
    <col min="95" max="95" width="5.6640625" style="31" customWidth="1"/>
    <col min="96" max="96" width="3.5546875" style="31" customWidth="1"/>
    <col min="97" max="97" width="7.44140625" style="31" customWidth="1"/>
    <col min="98" max="98" width="6.5546875" style="31" customWidth="1"/>
    <col min="99" max="99" width="7.88671875" style="31" customWidth="1"/>
    <col min="100" max="100" width="7.6640625" style="31" customWidth="1"/>
    <col min="101" max="101" width="11.33203125" style="31" customWidth="1"/>
    <col min="102" max="102" width="10.33203125" style="31" customWidth="1"/>
    <col min="103" max="103" width="9.6640625" style="33" customWidth="1"/>
    <col min="104" max="104" width="9" style="31" customWidth="1"/>
    <col min="105" max="105" width="8" style="31" customWidth="1"/>
    <col min="106" max="106" width="11.109375" style="33" customWidth="1"/>
    <col min="107" max="107" width="16.6640625" style="31" customWidth="1"/>
    <col min="108" max="115" width="15.44140625" style="31" customWidth="1"/>
    <col min="116" max="116" width="15.44140625" style="10" customWidth="1"/>
    <col min="117" max="117" width="15.33203125" style="34" customWidth="1"/>
    <col min="118" max="118" width="11.44140625" style="10" hidden="1" customWidth="1"/>
    <col min="119" max="119" width="0.5546875" style="3" customWidth="1"/>
    <col min="120" max="120" width="0.5546875" style="34" customWidth="1"/>
    <col min="121" max="121" width="15.44140625" style="34" customWidth="1"/>
    <col min="122" max="16384" width="8.88671875" style="3"/>
  </cols>
  <sheetData>
    <row r="1" spans="1:121" ht="59.2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26" t="s">
        <v>174</v>
      </c>
      <c r="F1" s="1" t="s">
        <v>20</v>
      </c>
      <c r="G1" s="1" t="s">
        <v>17</v>
      </c>
      <c r="H1" s="1" t="s">
        <v>21</v>
      </c>
      <c r="I1" s="29" t="s">
        <v>693</v>
      </c>
      <c r="J1" s="1" t="s">
        <v>44</v>
      </c>
      <c r="K1" s="9" t="s">
        <v>175</v>
      </c>
      <c r="L1" s="8" t="s">
        <v>176</v>
      </c>
      <c r="M1" s="8" t="s">
        <v>177</v>
      </c>
      <c r="N1" s="8" t="s">
        <v>178</v>
      </c>
      <c r="O1" s="1" t="s">
        <v>622</v>
      </c>
      <c r="P1" s="1" t="s">
        <v>623</v>
      </c>
      <c r="Q1" s="8" t="s">
        <v>181</v>
      </c>
      <c r="R1" s="8" t="s">
        <v>187</v>
      </c>
      <c r="S1" s="8" t="s">
        <v>182</v>
      </c>
      <c r="T1" s="8" t="s">
        <v>183</v>
      </c>
      <c r="U1" s="8" t="s">
        <v>179</v>
      </c>
      <c r="V1" s="8" t="s">
        <v>180</v>
      </c>
      <c r="W1" s="8" t="s">
        <v>694</v>
      </c>
      <c r="X1" s="8" t="s">
        <v>186</v>
      </c>
      <c r="Y1" s="1" t="s">
        <v>624</v>
      </c>
      <c r="Z1" s="1" t="s">
        <v>625</v>
      </c>
      <c r="AA1" s="9" t="s">
        <v>184</v>
      </c>
      <c r="AB1" s="9" t="s">
        <v>185</v>
      </c>
      <c r="AC1" s="9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2545</v>
      </c>
      <c r="AI1" s="8" t="s">
        <v>411</v>
      </c>
      <c r="AJ1" s="1" t="s">
        <v>189</v>
      </c>
      <c r="AK1" s="1" t="s">
        <v>190</v>
      </c>
      <c r="AL1" s="8" t="s">
        <v>191</v>
      </c>
      <c r="AM1" s="8" t="s">
        <v>192</v>
      </c>
      <c r="AN1" s="8" t="s">
        <v>698</v>
      </c>
      <c r="AO1" s="8" t="s">
        <v>193</v>
      </c>
      <c r="AP1" s="8" t="s">
        <v>194</v>
      </c>
      <c r="AQ1" s="8" t="s">
        <v>195</v>
      </c>
      <c r="AR1" s="8" t="s">
        <v>196</v>
      </c>
      <c r="AS1" s="8" t="s">
        <v>197</v>
      </c>
      <c r="AT1" s="8" t="s">
        <v>699</v>
      </c>
      <c r="AU1" s="8" t="s">
        <v>173</v>
      </c>
      <c r="AV1" s="8" t="s">
        <v>2552</v>
      </c>
      <c r="AW1" s="8" t="s">
        <v>704</v>
      </c>
      <c r="AX1" s="1" t="s">
        <v>700</v>
      </c>
      <c r="AY1" s="8" t="s">
        <v>412</v>
      </c>
      <c r="AZ1" s="8" t="s">
        <v>414</v>
      </c>
      <c r="BA1" s="8" t="s">
        <v>198</v>
      </c>
      <c r="BB1" s="1" t="s">
        <v>2554</v>
      </c>
      <c r="BC1" s="1" t="s">
        <v>2553</v>
      </c>
      <c r="BD1" s="8" t="s">
        <v>199</v>
      </c>
      <c r="BE1" s="8" t="s">
        <v>200</v>
      </c>
      <c r="BF1" s="8" t="s">
        <v>201</v>
      </c>
      <c r="BG1" s="8" t="s">
        <v>202</v>
      </c>
      <c r="BH1" s="8" t="s">
        <v>203</v>
      </c>
      <c r="BI1" s="8" t="s">
        <v>204</v>
      </c>
      <c r="BJ1" s="8" t="s">
        <v>205</v>
      </c>
      <c r="BK1" s="1" t="s">
        <v>701</v>
      </c>
      <c r="BL1" s="1" t="s">
        <v>702</v>
      </c>
      <c r="BM1" s="8" t="s">
        <v>206</v>
      </c>
      <c r="BN1" s="8" t="s">
        <v>207</v>
      </c>
      <c r="BO1" s="8" t="s">
        <v>208</v>
      </c>
      <c r="BP1" s="8" t="s">
        <v>209</v>
      </c>
      <c r="BQ1" s="8" t="s">
        <v>210</v>
      </c>
      <c r="BR1" s="8" t="s">
        <v>211</v>
      </c>
      <c r="BS1" s="8" t="s">
        <v>212</v>
      </c>
      <c r="BT1" s="8" t="s">
        <v>213</v>
      </c>
      <c r="BU1" s="8" t="s">
        <v>214</v>
      </c>
      <c r="BV1" s="8" t="s">
        <v>215</v>
      </c>
      <c r="BW1" s="8" t="s">
        <v>706</v>
      </c>
      <c r="BX1" s="8" t="s">
        <v>707</v>
      </c>
      <c r="BY1" s="8" t="s">
        <v>708</v>
      </c>
      <c r="BZ1" s="8" t="s">
        <v>216</v>
      </c>
      <c r="CA1" s="8" t="s">
        <v>217</v>
      </c>
      <c r="CB1" s="18" t="s">
        <v>218</v>
      </c>
      <c r="CC1" s="18" t="s">
        <v>219</v>
      </c>
      <c r="CD1" s="17" t="s">
        <v>220</v>
      </c>
      <c r="CE1" s="18" t="s">
        <v>221</v>
      </c>
      <c r="CF1" s="36" t="s">
        <v>222</v>
      </c>
      <c r="CG1" s="36" t="s">
        <v>223</v>
      </c>
      <c r="CH1" s="36" t="s">
        <v>224</v>
      </c>
      <c r="CI1" s="36" t="s">
        <v>225</v>
      </c>
      <c r="CJ1" s="36" t="s">
        <v>226</v>
      </c>
      <c r="CK1" s="36" t="s">
        <v>227</v>
      </c>
      <c r="CL1" s="36" t="s">
        <v>228</v>
      </c>
      <c r="CM1" s="36" t="s">
        <v>229</v>
      </c>
      <c r="CN1" s="36" t="s">
        <v>230</v>
      </c>
      <c r="CO1" s="36" t="s">
        <v>231</v>
      </c>
      <c r="CP1" s="36" t="s">
        <v>232</v>
      </c>
      <c r="CQ1" s="36" t="s">
        <v>233</v>
      </c>
      <c r="CR1" s="36" t="s">
        <v>234</v>
      </c>
      <c r="CS1" s="36" t="s">
        <v>235</v>
      </c>
      <c r="CT1" s="36" t="s">
        <v>236</v>
      </c>
      <c r="CU1" s="36" t="s">
        <v>237</v>
      </c>
      <c r="CV1" s="36" t="s">
        <v>710</v>
      </c>
      <c r="CW1" s="36" t="s">
        <v>711</v>
      </c>
      <c r="CX1" s="36" t="s">
        <v>709</v>
      </c>
      <c r="CY1" s="18" t="s">
        <v>712</v>
      </c>
      <c r="CZ1" s="17" t="s">
        <v>713</v>
      </c>
      <c r="DA1" s="17" t="s">
        <v>714</v>
      </c>
      <c r="DB1" s="18" t="s">
        <v>715</v>
      </c>
      <c r="DC1" s="17" t="s">
        <v>238</v>
      </c>
      <c r="DD1" s="17" t="s">
        <v>239</v>
      </c>
      <c r="DE1" s="17" t="s">
        <v>240</v>
      </c>
      <c r="DF1" s="17" t="s">
        <v>241</v>
      </c>
      <c r="DG1" s="17" t="s">
        <v>242</v>
      </c>
      <c r="DH1" s="17" t="s">
        <v>243</v>
      </c>
      <c r="DI1" s="17" t="s">
        <v>244</v>
      </c>
      <c r="DJ1" s="17" t="s">
        <v>245</v>
      </c>
      <c r="DK1" s="17" t="s">
        <v>246</v>
      </c>
      <c r="DL1" s="8" t="s">
        <v>247</v>
      </c>
      <c r="DM1" s="9" t="s">
        <v>248</v>
      </c>
      <c r="DN1" s="1" t="s">
        <v>2544</v>
      </c>
      <c r="DO1" s="1" t="s">
        <v>2543</v>
      </c>
      <c r="DP1" s="1" t="s">
        <v>705</v>
      </c>
      <c r="DQ1" s="1" t="s">
        <v>703</v>
      </c>
    </row>
    <row r="2" spans="1:121" s="39" customFormat="1" ht="20.100000000000001" customHeight="1" x14ac:dyDescent="0.3">
      <c r="A2" s="37">
        <v>1</v>
      </c>
      <c r="B2" s="38">
        <v>43264</v>
      </c>
      <c r="C2" s="39" t="s">
        <v>23</v>
      </c>
      <c r="D2" s="39">
        <v>491030217</v>
      </c>
      <c r="E2" s="40">
        <v>18201</v>
      </c>
      <c r="F2" s="39">
        <v>205</v>
      </c>
      <c r="G2" s="39" t="s">
        <v>2</v>
      </c>
      <c r="H2" s="39" t="s">
        <v>0</v>
      </c>
      <c r="I2" s="39">
        <v>1</v>
      </c>
      <c r="J2" s="39" t="s">
        <v>46</v>
      </c>
      <c r="K2" s="38">
        <v>43132</v>
      </c>
      <c r="L2" s="41">
        <f t="shared" ref="L2:L33" si="0">YEARFRAC(K2,E2)</f>
        <v>68.25277777777778</v>
      </c>
      <c r="M2" s="39">
        <v>431</v>
      </c>
      <c r="N2" s="39" t="s">
        <v>249</v>
      </c>
      <c r="O2" s="39">
        <v>9</v>
      </c>
      <c r="P2" s="39">
        <v>8</v>
      </c>
      <c r="Q2" s="42">
        <v>0</v>
      </c>
      <c r="R2" s="42">
        <v>0</v>
      </c>
      <c r="S2" s="42">
        <v>0</v>
      </c>
      <c r="T2" s="42">
        <v>0</v>
      </c>
      <c r="U2" s="42" t="s">
        <v>250</v>
      </c>
      <c r="V2" s="42" t="s">
        <v>261</v>
      </c>
      <c r="X2" s="39">
        <v>1</v>
      </c>
      <c r="Y2" s="39" t="s">
        <v>626</v>
      </c>
      <c r="AA2" s="38">
        <v>43132</v>
      </c>
      <c r="AB2" s="38">
        <v>43264</v>
      </c>
      <c r="AC2" s="38">
        <v>43179</v>
      </c>
      <c r="AD2" s="41">
        <f t="shared" ref="AD2:AD10" si="1">DATEDIF(AC2,AB2,"d")</f>
        <v>85</v>
      </c>
      <c r="AE2" s="41"/>
      <c r="AF2" s="41"/>
      <c r="AG2" s="41"/>
      <c r="AH2" s="39">
        <v>0</v>
      </c>
      <c r="AI2" s="43">
        <v>1</v>
      </c>
      <c r="AJ2" s="42">
        <v>1</v>
      </c>
      <c r="AK2" s="42" t="s">
        <v>251</v>
      </c>
      <c r="AL2" s="42">
        <v>1</v>
      </c>
      <c r="AM2" s="42">
        <v>253.92</v>
      </c>
      <c r="AN2" s="42"/>
      <c r="AO2" s="42">
        <v>0</v>
      </c>
      <c r="AP2" s="42">
        <v>1</v>
      </c>
      <c r="AQ2" s="42">
        <v>0</v>
      </c>
      <c r="AR2" s="42">
        <v>0</v>
      </c>
      <c r="AS2" s="42">
        <v>0</v>
      </c>
      <c r="AT2" s="42"/>
      <c r="AU2" s="42" t="s">
        <v>252</v>
      </c>
      <c r="AV2" s="44"/>
      <c r="AW2" s="44"/>
      <c r="AX2" s="42"/>
      <c r="AY2" s="42">
        <v>1</v>
      </c>
      <c r="AZ2" s="45">
        <v>43537</v>
      </c>
      <c r="BA2" s="44">
        <v>43675</v>
      </c>
      <c r="BB2" s="46">
        <f t="shared" ref="BB2:BB15" si="2">_xlfn.DAYS(BA2,AZ2)</f>
        <v>138</v>
      </c>
      <c r="BC2" s="46"/>
      <c r="BD2" s="43">
        <f t="shared" ref="BD2:BD33" si="3">YEARFRAC(AZ2,E2)</f>
        <v>69.36944444444444</v>
      </c>
      <c r="BE2" s="42">
        <v>643.97</v>
      </c>
      <c r="BF2" s="42" t="s">
        <v>257</v>
      </c>
      <c r="BG2" s="42" t="s">
        <v>257</v>
      </c>
      <c r="BH2" s="42">
        <v>5.42</v>
      </c>
      <c r="BI2" s="42">
        <v>58.04</v>
      </c>
      <c r="BJ2" s="42">
        <v>78.900000000000006</v>
      </c>
      <c r="BK2" s="42"/>
      <c r="BL2" s="42"/>
      <c r="BM2" s="42">
        <v>84</v>
      </c>
      <c r="BN2" s="42">
        <v>4.3</v>
      </c>
      <c r="BO2" s="42">
        <v>101</v>
      </c>
      <c r="BP2" s="42">
        <v>2.63</v>
      </c>
      <c r="BQ2" s="42">
        <v>0.42</v>
      </c>
      <c r="BR2" s="42">
        <v>1.21</v>
      </c>
      <c r="BS2" s="47">
        <f>BP2/BR2</f>
        <v>2.1735537190082646</v>
      </c>
      <c r="BT2" s="47">
        <f>BR2/BQ2</f>
        <v>2.8809523809523809</v>
      </c>
      <c r="BU2" s="43">
        <f>BO2/BR2</f>
        <v>83.471074380165291</v>
      </c>
      <c r="BV2" s="43">
        <f>PRODUCT(BS2,BO2)</f>
        <v>219.52892561983472</v>
      </c>
      <c r="BW2" s="44"/>
      <c r="BX2" s="44"/>
      <c r="BY2" s="44"/>
      <c r="BZ2" s="44">
        <v>0</v>
      </c>
      <c r="CA2" s="44">
        <v>1</v>
      </c>
      <c r="CB2" s="44">
        <v>43332</v>
      </c>
      <c r="CC2" s="44">
        <v>43430</v>
      </c>
      <c r="CD2" s="42">
        <v>6</v>
      </c>
      <c r="CE2" s="44" t="s">
        <v>257</v>
      </c>
      <c r="CF2" s="42" t="s">
        <v>257</v>
      </c>
      <c r="CG2" s="42" t="s">
        <v>257</v>
      </c>
      <c r="CH2" s="42" t="s">
        <v>257</v>
      </c>
      <c r="CI2" s="42" t="s">
        <v>257</v>
      </c>
      <c r="CJ2" s="42" t="s">
        <v>257</v>
      </c>
      <c r="CK2" s="42" t="s">
        <v>257</v>
      </c>
      <c r="CL2" s="42" t="s">
        <v>257</v>
      </c>
      <c r="CM2" s="42" t="s">
        <v>257</v>
      </c>
      <c r="CN2" s="42" t="s">
        <v>257</v>
      </c>
      <c r="CO2" s="42" t="s">
        <v>257</v>
      </c>
      <c r="CP2" s="42" t="s">
        <v>257</v>
      </c>
      <c r="CQ2" s="42" t="s">
        <v>257</v>
      </c>
      <c r="CR2" s="47" t="s">
        <v>257</v>
      </c>
      <c r="CS2" s="42" t="s">
        <v>257</v>
      </c>
      <c r="CT2" s="42" t="s">
        <v>257</v>
      </c>
      <c r="CU2" s="43" t="s">
        <v>257</v>
      </c>
      <c r="CV2" s="42">
        <v>1</v>
      </c>
      <c r="CW2" s="42">
        <v>4</v>
      </c>
      <c r="CX2" s="42">
        <v>212.11</v>
      </c>
      <c r="CY2" s="44">
        <v>43427</v>
      </c>
      <c r="CZ2" s="42">
        <v>1</v>
      </c>
      <c r="DA2" s="42">
        <v>1</v>
      </c>
      <c r="DB2" s="44">
        <v>43497</v>
      </c>
      <c r="DC2" s="42">
        <v>1</v>
      </c>
      <c r="DD2" s="42">
        <v>0</v>
      </c>
      <c r="DE2" s="42">
        <v>0</v>
      </c>
      <c r="DF2" s="42">
        <v>0</v>
      </c>
      <c r="DG2" s="42">
        <v>0</v>
      </c>
      <c r="DH2" s="48">
        <v>1</v>
      </c>
      <c r="DI2" s="42">
        <v>1</v>
      </c>
      <c r="DJ2" s="42">
        <v>1</v>
      </c>
      <c r="DK2" s="42">
        <v>1</v>
      </c>
      <c r="DL2" s="42">
        <v>1</v>
      </c>
      <c r="DM2" s="44">
        <v>43804</v>
      </c>
      <c r="DN2" s="42"/>
      <c r="DO2" s="39" t="s">
        <v>318</v>
      </c>
      <c r="DP2" s="44"/>
      <c r="DQ2" s="44"/>
    </row>
    <row r="3" spans="1:121" s="39" customFormat="1" ht="20.100000000000001" customHeight="1" x14ac:dyDescent="0.3">
      <c r="A3" s="37">
        <v>2</v>
      </c>
      <c r="B3" s="38">
        <v>43265</v>
      </c>
      <c r="C3" s="39" t="s">
        <v>24</v>
      </c>
      <c r="D3" s="39">
        <v>5605152311</v>
      </c>
      <c r="E3" s="40">
        <v>20590</v>
      </c>
      <c r="F3" s="39">
        <v>201</v>
      </c>
      <c r="G3" s="39" t="s">
        <v>1</v>
      </c>
      <c r="H3" s="39" t="s">
        <v>3</v>
      </c>
      <c r="I3" s="39">
        <v>0</v>
      </c>
      <c r="J3" s="39" t="s">
        <v>46</v>
      </c>
      <c r="K3" s="38">
        <v>42264</v>
      </c>
      <c r="L3" s="41">
        <f t="shared" si="0"/>
        <v>59.338888888888889</v>
      </c>
      <c r="M3" s="39">
        <v>2758.63</v>
      </c>
      <c r="N3" s="39" t="s">
        <v>253</v>
      </c>
      <c r="O3" s="39">
        <v>8</v>
      </c>
      <c r="P3" s="39">
        <v>8</v>
      </c>
      <c r="Q3" s="42">
        <v>0</v>
      </c>
      <c r="R3" s="42">
        <v>0</v>
      </c>
      <c r="S3" s="42">
        <v>0</v>
      </c>
      <c r="T3" s="42">
        <v>0</v>
      </c>
      <c r="U3" s="42" t="s">
        <v>257</v>
      </c>
      <c r="V3" s="42" t="s">
        <v>261</v>
      </c>
      <c r="X3" s="39">
        <v>1</v>
      </c>
      <c r="AA3" s="38">
        <v>42278</v>
      </c>
      <c r="AB3" s="38">
        <v>42606</v>
      </c>
      <c r="AC3" s="38">
        <v>42248</v>
      </c>
      <c r="AD3" s="41">
        <f t="shared" si="1"/>
        <v>358</v>
      </c>
      <c r="AE3" s="41"/>
      <c r="AF3" s="41"/>
      <c r="AG3" s="41"/>
      <c r="AH3" s="39">
        <v>0</v>
      </c>
      <c r="AI3" s="43">
        <v>1</v>
      </c>
      <c r="AJ3" s="42">
        <v>1</v>
      </c>
      <c r="AK3" s="42" t="s">
        <v>254</v>
      </c>
      <c r="AL3" s="42">
        <v>0</v>
      </c>
      <c r="AM3" s="42">
        <v>1.54</v>
      </c>
      <c r="AN3" s="42"/>
      <c r="AO3" s="42">
        <v>1</v>
      </c>
      <c r="AP3" s="42">
        <v>1</v>
      </c>
      <c r="AQ3" s="42">
        <v>0</v>
      </c>
      <c r="AR3" s="42">
        <v>0</v>
      </c>
      <c r="AS3" s="42">
        <v>0</v>
      </c>
      <c r="AT3" s="42"/>
      <c r="AU3" s="42" t="s">
        <v>252</v>
      </c>
      <c r="AV3" s="44"/>
      <c r="AW3" s="44"/>
      <c r="AX3" s="42"/>
      <c r="AY3" s="42">
        <v>1</v>
      </c>
      <c r="AZ3" s="45">
        <v>42702</v>
      </c>
      <c r="BA3" s="44">
        <v>42758</v>
      </c>
      <c r="BB3" s="46">
        <f t="shared" si="2"/>
        <v>56</v>
      </c>
      <c r="BC3" s="46"/>
      <c r="BD3" s="43">
        <f t="shared" si="3"/>
        <v>60.536111111111111</v>
      </c>
      <c r="BE3" s="42">
        <v>278.02</v>
      </c>
      <c r="BF3" s="42" t="s">
        <v>257</v>
      </c>
      <c r="BG3" s="42" t="s">
        <v>257</v>
      </c>
      <c r="BH3" s="42" t="s">
        <v>257</v>
      </c>
      <c r="BI3" s="42" t="s">
        <v>257</v>
      </c>
      <c r="BJ3" s="42" t="s">
        <v>257</v>
      </c>
      <c r="BK3" s="42"/>
      <c r="BL3" s="42"/>
      <c r="BM3" s="42" t="s">
        <v>257</v>
      </c>
      <c r="BN3" s="42" t="s">
        <v>257</v>
      </c>
      <c r="BO3" s="42" t="s">
        <v>257</v>
      </c>
      <c r="BP3" s="42" t="s">
        <v>257</v>
      </c>
      <c r="BQ3" s="42" t="s">
        <v>257</v>
      </c>
      <c r="BR3" s="42" t="s">
        <v>257</v>
      </c>
      <c r="BS3" s="47" t="s">
        <v>257</v>
      </c>
      <c r="BT3" s="47" t="s">
        <v>257</v>
      </c>
      <c r="BU3" s="43" t="s">
        <v>257</v>
      </c>
      <c r="BV3" s="43" t="s">
        <v>257</v>
      </c>
      <c r="BW3" s="44"/>
      <c r="BX3" s="44"/>
      <c r="BY3" s="44"/>
      <c r="BZ3" s="44">
        <v>0</v>
      </c>
      <c r="CA3" s="44">
        <v>1</v>
      </c>
      <c r="CB3" s="44">
        <v>42807</v>
      </c>
      <c r="CC3" s="44">
        <v>42996</v>
      </c>
      <c r="CD3" s="42">
        <v>10</v>
      </c>
      <c r="CE3" s="44">
        <v>42807</v>
      </c>
      <c r="CF3" s="42">
        <v>28.85</v>
      </c>
      <c r="CG3" s="42" t="s">
        <v>257</v>
      </c>
      <c r="CH3" s="42" t="s">
        <v>257</v>
      </c>
      <c r="CI3" s="42">
        <v>4.29</v>
      </c>
      <c r="CJ3" s="42">
        <v>5.01</v>
      </c>
      <c r="CK3" s="42">
        <v>5</v>
      </c>
      <c r="CL3" s="42">
        <v>129</v>
      </c>
      <c r="CM3" s="42">
        <v>7.04</v>
      </c>
      <c r="CN3" s="42">
        <v>212</v>
      </c>
      <c r="CO3" s="42">
        <v>3.86</v>
      </c>
      <c r="CP3" s="42">
        <v>0.75</v>
      </c>
      <c r="CQ3" s="42">
        <v>1.99</v>
      </c>
      <c r="CR3" s="47">
        <f>CO3/CQ3</f>
        <v>1.9396984924623115</v>
      </c>
      <c r="CS3" s="47">
        <f>CQ3/CP3</f>
        <v>2.6533333333333333</v>
      </c>
      <c r="CT3" s="43">
        <f>CN3/CQ3</f>
        <v>106.53266331658291</v>
      </c>
      <c r="CU3" s="43">
        <f>PRODUCT(CR3,CN3)</f>
        <v>411.21608040201005</v>
      </c>
      <c r="CV3" s="42">
        <v>0</v>
      </c>
      <c r="CW3" s="42">
        <v>1</v>
      </c>
      <c r="CX3" s="42">
        <v>24.6</v>
      </c>
      <c r="CY3" s="44">
        <v>42891</v>
      </c>
      <c r="CZ3" s="42" t="s">
        <v>261</v>
      </c>
      <c r="DA3" s="42">
        <v>0</v>
      </c>
      <c r="DB3" s="44" t="s">
        <v>261</v>
      </c>
      <c r="DC3" s="42">
        <v>1</v>
      </c>
      <c r="DD3" s="42">
        <v>1</v>
      </c>
      <c r="DE3" s="42">
        <v>1</v>
      </c>
      <c r="DF3" s="42">
        <v>0</v>
      </c>
      <c r="DG3" s="42">
        <v>0</v>
      </c>
      <c r="DH3" s="42">
        <v>0</v>
      </c>
      <c r="DI3" s="42">
        <v>0</v>
      </c>
      <c r="DJ3" s="42">
        <v>1</v>
      </c>
      <c r="DK3" s="42">
        <v>1</v>
      </c>
      <c r="DL3" s="42">
        <v>1</v>
      </c>
      <c r="DM3" s="44">
        <v>43654</v>
      </c>
      <c r="DN3" s="42"/>
      <c r="DO3" s="39" t="s">
        <v>318</v>
      </c>
      <c r="DP3" s="44"/>
      <c r="DQ3" s="44"/>
    </row>
    <row r="4" spans="1:121" s="39" customFormat="1" ht="20.100000000000001" customHeight="1" x14ac:dyDescent="0.3">
      <c r="A4" s="37">
        <v>3</v>
      </c>
      <c r="B4" s="38">
        <v>43271</v>
      </c>
      <c r="C4" s="39" t="s">
        <v>25</v>
      </c>
      <c r="D4" s="39">
        <v>460823438</v>
      </c>
      <c r="E4" s="40">
        <v>17037</v>
      </c>
      <c r="F4" s="39">
        <v>111</v>
      </c>
      <c r="G4" s="39" t="s">
        <v>4</v>
      </c>
      <c r="H4" s="39" t="s">
        <v>0</v>
      </c>
      <c r="I4" s="39">
        <v>1</v>
      </c>
      <c r="J4" s="39" t="s">
        <v>48</v>
      </c>
      <c r="K4" s="38">
        <v>43231</v>
      </c>
      <c r="L4" s="41">
        <f t="shared" si="0"/>
        <v>71.716666666666669</v>
      </c>
      <c r="M4" s="39">
        <v>498</v>
      </c>
      <c r="N4" s="39" t="s">
        <v>258</v>
      </c>
      <c r="O4" s="39">
        <v>9</v>
      </c>
      <c r="P4" s="39">
        <v>8</v>
      </c>
      <c r="Q4" s="42">
        <v>0</v>
      </c>
      <c r="R4" s="42">
        <v>0</v>
      </c>
      <c r="S4" s="42">
        <v>0</v>
      </c>
      <c r="T4" s="42">
        <v>0</v>
      </c>
      <c r="U4" s="42" t="s">
        <v>433</v>
      </c>
      <c r="V4" s="42" t="s">
        <v>261</v>
      </c>
      <c r="X4" s="39">
        <v>1</v>
      </c>
      <c r="AA4" s="38">
        <v>43249</v>
      </c>
      <c r="AB4" s="38">
        <v>43699</v>
      </c>
      <c r="AC4" s="38">
        <v>43272</v>
      </c>
      <c r="AD4" s="41">
        <f t="shared" si="1"/>
        <v>427</v>
      </c>
      <c r="AE4" s="41"/>
      <c r="AF4" s="41"/>
      <c r="AG4" s="41"/>
      <c r="AH4" s="39">
        <v>0</v>
      </c>
      <c r="AI4" s="43">
        <v>1</v>
      </c>
      <c r="AJ4" s="42">
        <v>0</v>
      </c>
      <c r="AK4" s="42">
        <v>0</v>
      </c>
      <c r="AL4" s="42">
        <v>1</v>
      </c>
      <c r="AM4" s="42">
        <v>17.38</v>
      </c>
      <c r="AN4" s="42"/>
      <c r="AO4" s="42">
        <v>0</v>
      </c>
      <c r="AP4" s="42">
        <v>1</v>
      </c>
      <c r="AQ4" s="42">
        <v>0</v>
      </c>
      <c r="AR4" s="42">
        <v>0</v>
      </c>
      <c r="AS4" s="42">
        <v>0</v>
      </c>
      <c r="AT4" s="42"/>
      <c r="AU4" s="42" t="s">
        <v>252</v>
      </c>
      <c r="AV4" s="44"/>
      <c r="AW4" s="44"/>
      <c r="AX4" s="42"/>
      <c r="AY4" s="42">
        <v>1</v>
      </c>
      <c r="AZ4" s="45">
        <v>43713</v>
      </c>
      <c r="BA4" s="44" t="s">
        <v>316</v>
      </c>
      <c r="BB4" s="46" t="e">
        <f t="shared" si="2"/>
        <v>#VALUE!</v>
      </c>
      <c r="BC4" s="46"/>
      <c r="BD4" s="43">
        <f t="shared" si="3"/>
        <v>73.033333333333331</v>
      </c>
      <c r="BE4" s="42">
        <v>918.96</v>
      </c>
      <c r="BF4" s="42" t="s">
        <v>257</v>
      </c>
      <c r="BG4" s="42" t="s">
        <v>257</v>
      </c>
      <c r="BH4" s="42">
        <v>5.52</v>
      </c>
      <c r="BI4" s="42">
        <v>18.86</v>
      </c>
      <c r="BJ4" s="42">
        <v>1.1000000000000001</v>
      </c>
      <c r="BK4" s="42"/>
      <c r="BL4" s="42"/>
      <c r="BM4" s="42">
        <v>138</v>
      </c>
      <c r="BN4" s="42">
        <v>7.32</v>
      </c>
      <c r="BO4" s="42">
        <v>183</v>
      </c>
      <c r="BP4" s="42">
        <v>4.67</v>
      </c>
      <c r="BQ4" s="42">
        <v>0.68</v>
      </c>
      <c r="BR4" s="42">
        <v>1.8</v>
      </c>
      <c r="BS4" s="47">
        <f>BP4/BR4</f>
        <v>2.5944444444444446</v>
      </c>
      <c r="BT4" s="47">
        <f>BR4/BQ4</f>
        <v>2.6470588235294117</v>
      </c>
      <c r="BU4" s="43">
        <f>BO4/BR4</f>
        <v>101.66666666666666</v>
      </c>
      <c r="BV4" s="43">
        <f>PRODUCT(BS4,BO4)</f>
        <v>474.78333333333336</v>
      </c>
      <c r="BW4" s="44"/>
      <c r="BX4" s="44"/>
      <c r="BY4" s="44"/>
      <c r="BZ4" s="44" t="s">
        <v>261</v>
      </c>
      <c r="CA4" s="44">
        <v>1</v>
      </c>
      <c r="CB4" s="44">
        <v>43329</v>
      </c>
      <c r="CC4" s="44">
        <v>43434</v>
      </c>
      <c r="CD4" s="42">
        <v>6</v>
      </c>
      <c r="CE4" s="44">
        <v>43328</v>
      </c>
      <c r="CF4" s="42">
        <v>17.38</v>
      </c>
      <c r="CG4" s="42" t="s">
        <v>257</v>
      </c>
      <c r="CH4" s="42" t="s">
        <v>257</v>
      </c>
      <c r="CI4" s="42">
        <v>3.54</v>
      </c>
      <c r="CJ4" s="42">
        <v>26.16</v>
      </c>
      <c r="CK4" s="42">
        <v>1.2</v>
      </c>
      <c r="CL4" s="42">
        <v>121</v>
      </c>
      <c r="CM4" s="42">
        <v>4.2300000000000004</v>
      </c>
      <c r="CN4" s="42">
        <v>163</v>
      </c>
      <c r="CO4" s="42">
        <v>2.0699999999999998</v>
      </c>
      <c r="CP4" s="42">
        <v>0.44</v>
      </c>
      <c r="CQ4" s="42">
        <v>1.63</v>
      </c>
      <c r="CR4" s="47">
        <f>CO4/CQ4</f>
        <v>1.2699386503067485</v>
      </c>
      <c r="CS4" s="47">
        <f>CQ4/CP4</f>
        <v>3.7045454545454541</v>
      </c>
      <c r="CT4" s="43">
        <f>CN4/CQ4</f>
        <v>100</v>
      </c>
      <c r="CU4" s="43">
        <f>PRODUCT(CR4,CN4)</f>
        <v>207</v>
      </c>
      <c r="CV4" s="42">
        <v>0</v>
      </c>
      <c r="CW4" s="42">
        <v>0</v>
      </c>
      <c r="CX4" s="42">
        <v>1.69</v>
      </c>
      <c r="CY4" s="44">
        <v>43454</v>
      </c>
      <c r="CZ4" s="42" t="s">
        <v>261</v>
      </c>
      <c r="DA4" s="42">
        <v>1</v>
      </c>
      <c r="DB4" s="44">
        <v>43494</v>
      </c>
      <c r="DC4" s="42">
        <v>1</v>
      </c>
      <c r="DD4" s="42">
        <v>0</v>
      </c>
      <c r="DE4" s="42">
        <v>0</v>
      </c>
      <c r="DF4" s="42">
        <v>0</v>
      </c>
      <c r="DG4" s="42">
        <v>0</v>
      </c>
      <c r="DH4" s="42">
        <v>0</v>
      </c>
      <c r="DI4" s="42">
        <v>0</v>
      </c>
      <c r="DJ4" s="42">
        <v>0</v>
      </c>
      <c r="DK4" s="42">
        <v>0</v>
      </c>
      <c r="DL4" s="42">
        <v>0</v>
      </c>
      <c r="DM4" s="44">
        <v>43864</v>
      </c>
      <c r="DN4" s="42"/>
      <c r="DO4" s="39" t="s">
        <v>317</v>
      </c>
      <c r="DP4" s="44"/>
      <c r="DQ4" s="44"/>
    </row>
    <row r="5" spans="1:121" s="39" customFormat="1" ht="20.100000000000001" customHeight="1" x14ac:dyDescent="0.3">
      <c r="A5" s="37">
        <v>4</v>
      </c>
      <c r="B5" s="38">
        <v>43277</v>
      </c>
      <c r="C5" s="39" t="s">
        <v>26</v>
      </c>
      <c r="D5" s="39">
        <v>380707437</v>
      </c>
      <c r="E5" s="40">
        <v>14068</v>
      </c>
      <c r="F5" s="39">
        <v>111</v>
      </c>
      <c r="G5" s="39" t="s">
        <v>5</v>
      </c>
      <c r="H5" s="39" t="s">
        <v>6</v>
      </c>
      <c r="I5" s="39">
        <v>0</v>
      </c>
      <c r="J5" s="39" t="s">
        <v>46</v>
      </c>
      <c r="K5" s="38">
        <v>40907</v>
      </c>
      <c r="L5" s="41">
        <f t="shared" si="0"/>
        <v>73.480555555555554</v>
      </c>
      <c r="M5" s="39">
        <v>9.98</v>
      </c>
      <c r="N5" s="39" t="s">
        <v>262</v>
      </c>
      <c r="O5" s="39">
        <v>7</v>
      </c>
      <c r="P5" s="39">
        <v>7</v>
      </c>
      <c r="Q5" s="42">
        <v>1</v>
      </c>
      <c r="R5" s="42">
        <v>0</v>
      </c>
      <c r="S5" s="42">
        <v>1</v>
      </c>
      <c r="T5" s="42">
        <v>0</v>
      </c>
      <c r="U5" s="42" t="s">
        <v>265</v>
      </c>
      <c r="V5" s="42" t="s">
        <v>279</v>
      </c>
      <c r="X5" s="39">
        <v>0</v>
      </c>
      <c r="AA5" s="38">
        <v>43265</v>
      </c>
      <c r="AB5" s="38">
        <v>43265</v>
      </c>
      <c r="AC5" s="38">
        <v>43255</v>
      </c>
      <c r="AD5" s="41">
        <f t="shared" si="1"/>
        <v>10</v>
      </c>
      <c r="AE5" s="41"/>
      <c r="AF5" s="41"/>
      <c r="AG5" s="41"/>
      <c r="AH5" s="39">
        <v>0</v>
      </c>
      <c r="AI5" s="43">
        <v>0</v>
      </c>
      <c r="AJ5" s="42">
        <v>1</v>
      </c>
      <c r="AK5" s="42" t="s">
        <v>263</v>
      </c>
      <c r="AL5" s="42">
        <v>0</v>
      </c>
      <c r="AM5" s="42" t="s">
        <v>257</v>
      </c>
      <c r="AN5" s="42"/>
      <c r="AO5" s="42">
        <v>0</v>
      </c>
      <c r="AP5" s="42">
        <v>1</v>
      </c>
      <c r="AQ5" s="42">
        <v>0</v>
      </c>
      <c r="AR5" s="42">
        <v>0</v>
      </c>
      <c r="AS5" s="42">
        <v>0</v>
      </c>
      <c r="AT5" s="42"/>
      <c r="AU5" s="42">
        <v>0</v>
      </c>
      <c r="AV5" s="44"/>
      <c r="AW5" s="44"/>
      <c r="AX5" s="42"/>
      <c r="AY5" s="42" t="s">
        <v>261</v>
      </c>
      <c r="AZ5" s="45" t="s">
        <v>261</v>
      </c>
      <c r="BA5" s="44" t="s">
        <v>261</v>
      </c>
      <c r="BB5" s="46" t="e">
        <f t="shared" si="2"/>
        <v>#VALUE!</v>
      </c>
      <c r="BC5" s="46"/>
      <c r="BD5" s="43" t="e">
        <f t="shared" si="3"/>
        <v>#VALUE!</v>
      </c>
      <c r="BE5" s="42" t="s">
        <v>261</v>
      </c>
      <c r="BF5" s="42" t="s">
        <v>261</v>
      </c>
      <c r="BG5" s="42" t="s">
        <v>261</v>
      </c>
      <c r="BH5" s="42" t="s">
        <v>261</v>
      </c>
      <c r="BI5" s="42" t="s">
        <v>261</v>
      </c>
      <c r="BJ5" s="42" t="s">
        <v>261</v>
      </c>
      <c r="BK5" s="42"/>
      <c r="BL5" s="42"/>
      <c r="BM5" s="42" t="s">
        <v>261</v>
      </c>
      <c r="BN5" s="42" t="s">
        <v>261</v>
      </c>
      <c r="BO5" s="42" t="s">
        <v>261</v>
      </c>
      <c r="BP5" s="42" t="s">
        <v>261</v>
      </c>
      <c r="BQ5" s="42" t="s">
        <v>261</v>
      </c>
      <c r="BR5" s="42" t="s">
        <v>261</v>
      </c>
      <c r="BS5" s="47" t="s">
        <v>261</v>
      </c>
      <c r="BT5" s="47" t="s">
        <v>261</v>
      </c>
      <c r="BU5" s="43" t="s">
        <v>261</v>
      </c>
      <c r="BV5" s="43" t="s">
        <v>261</v>
      </c>
      <c r="BW5" s="44"/>
      <c r="BX5" s="44"/>
      <c r="BY5" s="44"/>
      <c r="BZ5" s="44" t="s">
        <v>261</v>
      </c>
      <c r="CA5" s="44">
        <v>0</v>
      </c>
      <c r="CB5" s="49" t="s">
        <v>261</v>
      </c>
      <c r="CC5" s="49" t="s">
        <v>261</v>
      </c>
      <c r="CD5" s="49" t="s">
        <v>261</v>
      </c>
      <c r="CE5" s="50" t="s">
        <v>261</v>
      </c>
      <c r="CF5" s="49" t="s">
        <v>261</v>
      </c>
      <c r="CG5" s="49" t="s">
        <v>261</v>
      </c>
      <c r="CH5" s="49" t="s">
        <v>261</v>
      </c>
      <c r="CI5" s="49" t="s">
        <v>261</v>
      </c>
      <c r="CJ5" s="49" t="s">
        <v>261</v>
      </c>
      <c r="CK5" s="49" t="s">
        <v>261</v>
      </c>
      <c r="CL5" s="49" t="s">
        <v>261</v>
      </c>
      <c r="CM5" s="49" t="s">
        <v>261</v>
      </c>
      <c r="CN5" s="49" t="s">
        <v>261</v>
      </c>
      <c r="CO5" s="49" t="s">
        <v>261</v>
      </c>
      <c r="CP5" s="49" t="s">
        <v>261</v>
      </c>
      <c r="CQ5" s="49" t="s">
        <v>261</v>
      </c>
      <c r="CR5" s="51" t="s">
        <v>261</v>
      </c>
      <c r="CS5" s="51" t="s">
        <v>261</v>
      </c>
      <c r="CT5" s="46" t="s">
        <v>261</v>
      </c>
      <c r="CU5" s="46" t="s">
        <v>261</v>
      </c>
      <c r="CV5" s="49" t="s">
        <v>261</v>
      </c>
      <c r="CW5" s="49" t="s">
        <v>261</v>
      </c>
      <c r="CX5" s="49" t="s">
        <v>261</v>
      </c>
      <c r="CY5" s="49" t="s">
        <v>261</v>
      </c>
      <c r="CZ5" s="49" t="s">
        <v>261</v>
      </c>
      <c r="DA5" s="49" t="s">
        <v>261</v>
      </c>
      <c r="DB5" s="49" t="s">
        <v>261</v>
      </c>
      <c r="DC5" s="49" t="s">
        <v>261</v>
      </c>
      <c r="DD5" s="42">
        <v>0</v>
      </c>
      <c r="DE5" s="42">
        <v>0</v>
      </c>
      <c r="DF5" s="42">
        <v>0</v>
      </c>
      <c r="DG5" s="42">
        <v>0</v>
      </c>
      <c r="DH5" s="42">
        <v>0</v>
      </c>
      <c r="DI5" s="42">
        <v>0</v>
      </c>
      <c r="DJ5" s="42">
        <v>0</v>
      </c>
      <c r="DK5" s="42">
        <v>0</v>
      </c>
      <c r="DL5" s="42">
        <v>0</v>
      </c>
      <c r="DM5" s="44">
        <v>43852</v>
      </c>
      <c r="DN5" s="42"/>
      <c r="DO5" s="39" t="s">
        <v>319</v>
      </c>
      <c r="DP5" s="44"/>
      <c r="DQ5" s="44"/>
    </row>
    <row r="6" spans="1:121" s="39" customFormat="1" ht="20.100000000000001" customHeight="1" x14ac:dyDescent="0.3">
      <c r="A6" s="37">
        <v>5</v>
      </c>
      <c r="B6" s="38">
        <v>43278</v>
      </c>
      <c r="C6" s="39" t="s">
        <v>27</v>
      </c>
      <c r="D6" s="39">
        <v>351121080</v>
      </c>
      <c r="E6" s="40">
        <v>13109</v>
      </c>
      <c r="F6" s="39">
        <v>111</v>
      </c>
      <c r="G6" s="39" t="s">
        <v>7</v>
      </c>
      <c r="H6" s="39" t="s">
        <v>6</v>
      </c>
      <c r="I6" s="39">
        <v>0</v>
      </c>
      <c r="J6" s="39" t="s">
        <v>46</v>
      </c>
      <c r="K6" s="38">
        <v>37622</v>
      </c>
      <c r="L6" s="41">
        <f t="shared" si="0"/>
        <v>67.111111111111114</v>
      </c>
      <c r="Q6" s="42">
        <v>0</v>
      </c>
      <c r="R6" s="42">
        <v>1</v>
      </c>
      <c r="S6" s="42">
        <v>0</v>
      </c>
      <c r="T6" s="42">
        <v>0</v>
      </c>
      <c r="U6" s="42"/>
      <c r="V6" s="42"/>
      <c r="X6" s="39">
        <v>0</v>
      </c>
      <c r="Y6" s="38"/>
      <c r="AA6" s="38">
        <v>43188</v>
      </c>
      <c r="AB6" s="38">
        <v>43188</v>
      </c>
      <c r="AC6" s="38">
        <v>37987</v>
      </c>
      <c r="AD6" s="41">
        <f t="shared" si="1"/>
        <v>5201</v>
      </c>
      <c r="AE6" s="41"/>
      <c r="AF6" s="41"/>
      <c r="AG6" s="41"/>
      <c r="AH6" s="39">
        <v>0</v>
      </c>
      <c r="AI6" s="43">
        <v>0</v>
      </c>
      <c r="AJ6" s="42">
        <v>0</v>
      </c>
      <c r="AK6" s="42">
        <v>0</v>
      </c>
      <c r="AL6" s="42">
        <v>1</v>
      </c>
      <c r="AM6" s="42"/>
      <c r="AN6" s="42"/>
      <c r="AO6" s="42">
        <v>0</v>
      </c>
      <c r="AP6" s="42">
        <v>1</v>
      </c>
      <c r="AQ6" s="42">
        <v>0</v>
      </c>
      <c r="AR6" s="42">
        <v>0</v>
      </c>
      <c r="AS6" s="42">
        <v>0</v>
      </c>
      <c r="AT6" s="42"/>
      <c r="AU6" s="42" t="s">
        <v>264</v>
      </c>
      <c r="AV6" s="44"/>
      <c r="AW6" s="44"/>
      <c r="AX6" s="42"/>
      <c r="AY6" s="42">
        <v>1</v>
      </c>
      <c r="AZ6" s="45">
        <v>43223</v>
      </c>
      <c r="BA6" s="44">
        <v>43281</v>
      </c>
      <c r="BB6" s="46">
        <f t="shared" si="2"/>
        <v>58</v>
      </c>
      <c r="BC6" s="46"/>
      <c r="BD6" s="43">
        <f t="shared" si="3"/>
        <v>82.45</v>
      </c>
      <c r="BE6" s="42">
        <v>39.770000000000003</v>
      </c>
      <c r="BF6" s="42">
        <v>12.96</v>
      </c>
      <c r="BG6" s="42">
        <v>138.32</v>
      </c>
      <c r="BH6" s="42">
        <v>3</v>
      </c>
      <c r="BI6" s="42">
        <v>2.75</v>
      </c>
      <c r="BJ6" s="42">
        <v>6.3</v>
      </c>
      <c r="BK6" s="42"/>
      <c r="BL6" s="42"/>
      <c r="BM6" s="42">
        <v>118</v>
      </c>
      <c r="BN6" s="42">
        <v>7.27</v>
      </c>
      <c r="BO6" s="42">
        <v>229</v>
      </c>
      <c r="BP6" s="42">
        <v>4.93</v>
      </c>
      <c r="BQ6" s="42">
        <v>0.61</v>
      </c>
      <c r="BR6" s="42">
        <v>1.54</v>
      </c>
      <c r="BS6" s="47">
        <f>BP6/BR6</f>
        <v>3.2012987012987009</v>
      </c>
      <c r="BT6" s="47">
        <f>BR6/BQ6</f>
        <v>2.5245901639344264</v>
      </c>
      <c r="BU6" s="43">
        <f>BO6/BR6</f>
        <v>148.7012987012987</v>
      </c>
      <c r="BV6" s="43">
        <f>PRODUCT(BS6,BO6)</f>
        <v>733.09740259740249</v>
      </c>
      <c r="BW6" s="44"/>
      <c r="BX6" s="44"/>
      <c r="BY6" s="44"/>
      <c r="BZ6" s="44"/>
      <c r="CA6" s="44">
        <v>0</v>
      </c>
      <c r="CB6" s="49"/>
      <c r="CC6" s="44"/>
      <c r="CD6" s="42"/>
      <c r="CE6" s="44" t="s">
        <v>261</v>
      </c>
      <c r="CF6" s="42" t="s">
        <v>261</v>
      </c>
      <c r="CG6" s="42" t="s">
        <v>261</v>
      </c>
      <c r="CH6" s="42" t="s">
        <v>261</v>
      </c>
      <c r="CI6" s="42" t="s">
        <v>261</v>
      </c>
      <c r="CJ6" s="42" t="s">
        <v>261</v>
      </c>
      <c r="CK6" s="42" t="s">
        <v>261</v>
      </c>
      <c r="CL6" s="42" t="s">
        <v>261</v>
      </c>
      <c r="CM6" s="42" t="s">
        <v>261</v>
      </c>
      <c r="CN6" s="42" t="s">
        <v>261</v>
      </c>
      <c r="CO6" s="42" t="s">
        <v>261</v>
      </c>
      <c r="CP6" s="42" t="s">
        <v>261</v>
      </c>
      <c r="CQ6" s="42" t="s">
        <v>261</v>
      </c>
      <c r="CR6" s="47" t="s">
        <v>261</v>
      </c>
      <c r="CS6" s="47" t="s">
        <v>261</v>
      </c>
      <c r="CT6" s="43" t="s">
        <v>261</v>
      </c>
      <c r="CU6" s="43" t="s">
        <v>261</v>
      </c>
      <c r="CV6" s="42" t="s">
        <v>261</v>
      </c>
      <c r="CW6" s="42" t="s">
        <v>261</v>
      </c>
      <c r="CX6" s="42" t="s">
        <v>261</v>
      </c>
      <c r="CY6" s="44" t="s">
        <v>261</v>
      </c>
      <c r="CZ6" s="42" t="s">
        <v>261</v>
      </c>
      <c r="DA6" s="42" t="s">
        <v>261</v>
      </c>
      <c r="DB6" s="44" t="s">
        <v>261</v>
      </c>
      <c r="DC6" s="42" t="s">
        <v>261</v>
      </c>
      <c r="DD6" s="42">
        <v>0</v>
      </c>
      <c r="DE6" s="42">
        <v>0</v>
      </c>
      <c r="DF6" s="42">
        <v>0</v>
      </c>
      <c r="DG6" s="42">
        <v>0</v>
      </c>
      <c r="DH6" s="42">
        <v>0</v>
      </c>
      <c r="DI6" s="42">
        <v>0</v>
      </c>
      <c r="DJ6" s="42">
        <v>0</v>
      </c>
      <c r="DK6" s="42">
        <v>0</v>
      </c>
      <c r="DL6" s="42">
        <v>1</v>
      </c>
      <c r="DM6" s="44">
        <v>43281</v>
      </c>
      <c r="DN6" s="42"/>
      <c r="DO6" s="39" t="s">
        <v>332</v>
      </c>
      <c r="DP6" s="44"/>
      <c r="DQ6" s="44"/>
    </row>
    <row r="7" spans="1:121" s="39" customFormat="1" ht="20.100000000000001" customHeight="1" x14ac:dyDescent="0.3">
      <c r="A7" s="37">
        <v>6</v>
      </c>
      <c r="B7" s="38">
        <v>43292</v>
      </c>
      <c r="C7" s="39" t="s">
        <v>28</v>
      </c>
      <c r="D7" s="39">
        <v>460629442</v>
      </c>
      <c r="E7" s="40">
        <v>16982</v>
      </c>
      <c r="F7" s="39">
        <v>111</v>
      </c>
      <c r="G7" s="39" t="s">
        <v>8</v>
      </c>
      <c r="H7" s="39" t="s">
        <v>0</v>
      </c>
      <c r="I7" s="39">
        <v>1</v>
      </c>
      <c r="J7" s="39" t="s">
        <v>45</v>
      </c>
      <c r="K7" s="38">
        <v>43235</v>
      </c>
      <c r="L7" s="41">
        <f t="shared" si="0"/>
        <v>71.87777777777778</v>
      </c>
      <c r="M7" s="39">
        <v>44.02</v>
      </c>
      <c r="N7" s="39" t="s">
        <v>258</v>
      </c>
      <c r="O7" s="39">
        <v>9</v>
      </c>
      <c r="P7" s="39">
        <v>8</v>
      </c>
      <c r="Q7" s="42">
        <v>0</v>
      </c>
      <c r="R7" s="42">
        <v>0</v>
      </c>
      <c r="S7" s="42">
        <v>0</v>
      </c>
      <c r="T7" s="42">
        <v>0</v>
      </c>
      <c r="U7" s="42" t="s">
        <v>434</v>
      </c>
      <c r="V7" s="42" t="s">
        <v>261</v>
      </c>
      <c r="X7" s="39">
        <v>1</v>
      </c>
      <c r="AA7" s="38">
        <v>43194</v>
      </c>
      <c r="AB7" s="38" t="s">
        <v>261</v>
      </c>
      <c r="AC7" s="38">
        <v>43236</v>
      </c>
      <c r="AD7" s="41" t="e">
        <f t="shared" si="1"/>
        <v>#VALUE!</v>
      </c>
      <c r="AE7" s="41"/>
      <c r="AF7" s="41"/>
      <c r="AG7" s="41"/>
      <c r="AH7" s="39">
        <v>0</v>
      </c>
      <c r="AI7" s="43">
        <v>1</v>
      </c>
      <c r="AJ7" s="42">
        <v>1</v>
      </c>
      <c r="AK7" s="42" t="s">
        <v>251</v>
      </c>
      <c r="AL7" s="42">
        <v>0</v>
      </c>
      <c r="AM7" s="42">
        <v>1.99</v>
      </c>
      <c r="AN7" s="42"/>
      <c r="AO7" s="42">
        <v>1</v>
      </c>
      <c r="AP7" s="42">
        <v>1</v>
      </c>
      <c r="AQ7" s="42">
        <v>1</v>
      </c>
      <c r="AR7" s="42">
        <v>0</v>
      </c>
      <c r="AS7" s="42">
        <v>0</v>
      </c>
      <c r="AT7" s="42"/>
      <c r="AU7" s="42">
        <v>0</v>
      </c>
      <c r="AV7" s="44"/>
      <c r="AW7" s="44"/>
      <c r="AX7" s="42"/>
      <c r="AY7" s="42" t="s">
        <v>261</v>
      </c>
      <c r="AZ7" s="52" t="s">
        <v>261</v>
      </c>
      <c r="BA7" s="42" t="s">
        <v>261</v>
      </c>
      <c r="BB7" s="46" t="e">
        <f t="shared" si="2"/>
        <v>#VALUE!</v>
      </c>
      <c r="BC7" s="46"/>
      <c r="BD7" s="43" t="e">
        <f t="shared" si="3"/>
        <v>#VALUE!</v>
      </c>
      <c r="BE7" s="42" t="s">
        <v>261</v>
      </c>
      <c r="BF7" s="42" t="s">
        <v>261</v>
      </c>
      <c r="BG7" s="42" t="s">
        <v>261</v>
      </c>
      <c r="BH7" s="42" t="s">
        <v>261</v>
      </c>
      <c r="BI7" s="42" t="s">
        <v>261</v>
      </c>
      <c r="BJ7" s="42" t="s">
        <v>261</v>
      </c>
      <c r="BK7" s="42"/>
      <c r="BL7" s="42"/>
      <c r="BM7" s="42" t="s">
        <v>261</v>
      </c>
      <c r="BN7" s="42" t="s">
        <v>261</v>
      </c>
      <c r="BO7" s="42" t="s">
        <v>261</v>
      </c>
      <c r="BP7" s="42" t="s">
        <v>261</v>
      </c>
      <c r="BQ7" s="42" t="s">
        <v>261</v>
      </c>
      <c r="BR7" s="42" t="s">
        <v>261</v>
      </c>
      <c r="BS7" s="47" t="s">
        <v>261</v>
      </c>
      <c r="BT7" s="47" t="s">
        <v>261</v>
      </c>
      <c r="BU7" s="43" t="s">
        <v>261</v>
      </c>
      <c r="BV7" s="43" t="s">
        <v>261</v>
      </c>
      <c r="BW7" s="44"/>
      <c r="BX7" s="44"/>
      <c r="BY7" s="44"/>
      <c r="BZ7" s="44" t="s">
        <v>261</v>
      </c>
      <c r="CA7" s="44">
        <v>0</v>
      </c>
      <c r="CB7" s="44" t="s">
        <v>261</v>
      </c>
      <c r="CC7" s="44" t="s">
        <v>261</v>
      </c>
      <c r="CD7" s="42" t="s">
        <v>261</v>
      </c>
      <c r="CE7" s="44" t="s">
        <v>261</v>
      </c>
      <c r="CF7" s="42" t="s">
        <v>261</v>
      </c>
      <c r="CG7" s="42" t="s">
        <v>261</v>
      </c>
      <c r="CH7" s="42" t="s">
        <v>261</v>
      </c>
      <c r="CI7" s="42" t="s">
        <v>261</v>
      </c>
      <c r="CJ7" s="42" t="s">
        <v>261</v>
      </c>
      <c r="CK7" s="42" t="s">
        <v>261</v>
      </c>
      <c r="CL7" s="42" t="s">
        <v>261</v>
      </c>
      <c r="CM7" s="42" t="s">
        <v>261</v>
      </c>
      <c r="CN7" s="42" t="s">
        <v>261</v>
      </c>
      <c r="CO7" s="42" t="s">
        <v>261</v>
      </c>
      <c r="CP7" s="42" t="s">
        <v>261</v>
      </c>
      <c r="CQ7" s="42" t="s">
        <v>261</v>
      </c>
      <c r="CR7" s="47" t="s">
        <v>261</v>
      </c>
      <c r="CS7" s="47" t="s">
        <v>261</v>
      </c>
      <c r="CT7" s="43" t="s">
        <v>261</v>
      </c>
      <c r="CU7" s="43" t="s">
        <v>261</v>
      </c>
      <c r="CV7" s="42" t="s">
        <v>261</v>
      </c>
      <c r="CW7" s="42" t="s">
        <v>261</v>
      </c>
      <c r="CX7" s="42" t="s">
        <v>261</v>
      </c>
      <c r="CY7" s="44" t="s">
        <v>261</v>
      </c>
      <c r="CZ7" s="42" t="s">
        <v>261</v>
      </c>
      <c r="DA7" s="42" t="s">
        <v>261</v>
      </c>
      <c r="DB7" s="44" t="s">
        <v>261</v>
      </c>
      <c r="DC7" s="42" t="s">
        <v>261</v>
      </c>
      <c r="DD7" s="42">
        <v>0</v>
      </c>
      <c r="DE7" s="42">
        <v>0</v>
      </c>
      <c r="DF7" s="42">
        <v>0</v>
      </c>
      <c r="DG7" s="42">
        <v>0</v>
      </c>
      <c r="DH7" s="42">
        <v>1</v>
      </c>
      <c r="DI7" s="42">
        <v>1</v>
      </c>
      <c r="DJ7" s="42">
        <v>0</v>
      </c>
      <c r="DK7" s="42">
        <v>0</v>
      </c>
      <c r="DL7" s="42">
        <v>1</v>
      </c>
      <c r="DM7" s="44">
        <v>43557</v>
      </c>
      <c r="DN7" s="42"/>
      <c r="DO7" s="39" t="s">
        <v>332</v>
      </c>
      <c r="DP7" s="44"/>
      <c r="DQ7" s="44"/>
    </row>
    <row r="8" spans="1:121" s="39" customFormat="1" ht="20.100000000000001" customHeight="1" x14ac:dyDescent="0.3">
      <c r="A8" s="37">
        <v>7</v>
      </c>
      <c r="B8" s="38">
        <v>43300</v>
      </c>
      <c r="C8" s="53" t="s">
        <v>29</v>
      </c>
      <c r="D8" s="39">
        <v>490505071</v>
      </c>
      <c r="E8" s="40">
        <v>18023</v>
      </c>
      <c r="F8" s="39">
        <v>211</v>
      </c>
      <c r="G8" s="39" t="s">
        <v>9</v>
      </c>
      <c r="H8" s="39" t="s">
        <v>3</v>
      </c>
      <c r="I8" s="39">
        <v>0</v>
      </c>
      <c r="J8" s="39" t="s">
        <v>45</v>
      </c>
      <c r="K8" s="38">
        <v>41943</v>
      </c>
      <c r="L8" s="41">
        <f t="shared" si="0"/>
        <v>65.488888888888894</v>
      </c>
      <c r="M8" s="39">
        <v>14.46</v>
      </c>
      <c r="N8" s="39" t="s">
        <v>258</v>
      </c>
      <c r="O8" s="39">
        <v>9</v>
      </c>
      <c r="P8" s="39">
        <v>8</v>
      </c>
      <c r="Q8" s="42">
        <v>0</v>
      </c>
      <c r="R8" s="42">
        <v>1</v>
      </c>
      <c r="S8" s="42">
        <v>0</v>
      </c>
      <c r="T8" s="42">
        <v>0</v>
      </c>
      <c r="U8" s="42" t="s">
        <v>266</v>
      </c>
      <c r="V8" s="42">
        <v>0</v>
      </c>
      <c r="X8" s="39">
        <v>0</v>
      </c>
      <c r="AA8" s="38">
        <v>42845</v>
      </c>
      <c r="AB8" s="38">
        <v>42845</v>
      </c>
      <c r="AC8" s="38">
        <v>41963</v>
      </c>
      <c r="AD8" s="41">
        <f t="shared" si="1"/>
        <v>882</v>
      </c>
      <c r="AE8" s="41"/>
      <c r="AF8" s="41"/>
      <c r="AG8" s="41"/>
      <c r="AH8" s="39">
        <v>0</v>
      </c>
      <c r="AI8" s="43">
        <v>0</v>
      </c>
      <c r="AJ8" s="42">
        <v>1</v>
      </c>
      <c r="AK8" s="42" t="s">
        <v>263</v>
      </c>
      <c r="AL8" s="42">
        <v>0</v>
      </c>
      <c r="AM8" s="42">
        <v>0.13</v>
      </c>
      <c r="AN8" s="42"/>
      <c r="AO8" s="42">
        <v>1</v>
      </c>
      <c r="AP8" s="42">
        <v>1</v>
      </c>
      <c r="AQ8" s="42">
        <v>1</v>
      </c>
      <c r="AR8" s="42">
        <v>0</v>
      </c>
      <c r="AS8" s="42">
        <v>0</v>
      </c>
      <c r="AT8" s="42"/>
      <c r="AU8" s="42" t="s">
        <v>252</v>
      </c>
      <c r="AV8" s="44"/>
      <c r="AW8" s="44"/>
      <c r="AX8" s="42"/>
      <c r="AY8" s="42">
        <v>1</v>
      </c>
      <c r="AZ8" s="45">
        <v>43116</v>
      </c>
      <c r="BA8" s="44">
        <v>43182</v>
      </c>
      <c r="BB8" s="46">
        <f t="shared" si="2"/>
        <v>66</v>
      </c>
      <c r="BC8" s="46"/>
      <c r="BD8" s="43">
        <f t="shared" si="3"/>
        <v>68.697222222222223</v>
      </c>
      <c r="BE8" s="42">
        <v>485.02</v>
      </c>
      <c r="BF8" s="42" t="s">
        <v>257</v>
      </c>
      <c r="BG8" s="42" t="s">
        <v>257</v>
      </c>
      <c r="BH8" s="42">
        <v>3.68</v>
      </c>
      <c r="BI8" s="42">
        <v>1.45</v>
      </c>
      <c r="BJ8" s="42">
        <v>44.3</v>
      </c>
      <c r="BK8" s="42"/>
      <c r="BL8" s="42"/>
      <c r="BM8" s="42">
        <v>108</v>
      </c>
      <c r="BN8" s="42">
        <v>2.54</v>
      </c>
      <c r="BO8" s="42">
        <v>280</v>
      </c>
      <c r="BP8" s="42">
        <v>0.62</v>
      </c>
      <c r="BQ8" s="42">
        <v>0.92</v>
      </c>
      <c r="BR8" s="42">
        <v>0.99</v>
      </c>
      <c r="BS8" s="47">
        <f>BP8/BR8</f>
        <v>0.6262626262626263</v>
      </c>
      <c r="BT8" s="47">
        <f>BR8/BQ8</f>
        <v>1.076086956521739</v>
      </c>
      <c r="BU8" s="43">
        <f>BO8/BR8</f>
        <v>282.82828282828285</v>
      </c>
      <c r="BV8" s="43">
        <f>PRODUCT(BS8,BO8)</f>
        <v>175.35353535353536</v>
      </c>
      <c r="BW8" s="44"/>
      <c r="BX8" s="44"/>
      <c r="BY8" s="44"/>
      <c r="BZ8" s="44">
        <v>0</v>
      </c>
      <c r="CA8" s="44">
        <v>1</v>
      </c>
      <c r="CB8" s="44">
        <v>43020</v>
      </c>
      <c r="CC8" s="44">
        <v>43102</v>
      </c>
      <c r="CD8" s="42">
        <v>5</v>
      </c>
      <c r="CE8" s="44">
        <v>43020</v>
      </c>
      <c r="CF8" s="42">
        <v>271.82</v>
      </c>
      <c r="CG8" s="42" t="s">
        <v>257</v>
      </c>
      <c r="CH8" s="42" t="s">
        <v>257</v>
      </c>
      <c r="CI8" s="42">
        <v>3.34</v>
      </c>
      <c r="CJ8" s="42">
        <v>4.1399999999999997</v>
      </c>
      <c r="CK8" s="42">
        <v>43.2</v>
      </c>
      <c r="CL8" s="42">
        <v>118</v>
      </c>
      <c r="CM8" s="42">
        <v>7.58</v>
      </c>
      <c r="CN8" s="42">
        <v>218</v>
      </c>
      <c r="CO8" s="42">
        <v>5.27</v>
      </c>
      <c r="CP8" s="42">
        <v>0.8</v>
      </c>
      <c r="CQ8" s="42">
        <v>1.36</v>
      </c>
      <c r="CR8" s="47">
        <f>CO8/CQ8</f>
        <v>3.8749999999999996</v>
      </c>
      <c r="CS8" s="47">
        <f>CQ8/CP8</f>
        <v>1.7</v>
      </c>
      <c r="CT8" s="43">
        <f>CN8/CQ8</f>
        <v>160.29411764705881</v>
      </c>
      <c r="CU8" s="43">
        <f>PRODUCT(CR8,CN8)</f>
        <v>844.74999999999989</v>
      </c>
      <c r="CV8" s="42">
        <v>0</v>
      </c>
      <c r="CW8" s="42">
        <v>0</v>
      </c>
      <c r="CX8" s="42" t="s">
        <v>261</v>
      </c>
      <c r="CY8" s="44" t="s">
        <v>261</v>
      </c>
      <c r="CZ8" s="42" t="s">
        <v>261</v>
      </c>
      <c r="DA8" s="42">
        <v>0</v>
      </c>
      <c r="DB8" s="44" t="s">
        <v>261</v>
      </c>
      <c r="DC8" s="42">
        <v>1</v>
      </c>
      <c r="DD8" s="42">
        <v>0</v>
      </c>
      <c r="DE8" s="42">
        <v>1</v>
      </c>
      <c r="DF8" s="42">
        <v>1</v>
      </c>
      <c r="DG8" s="42">
        <v>0</v>
      </c>
      <c r="DH8" s="42">
        <v>0</v>
      </c>
      <c r="DI8" s="42">
        <v>0</v>
      </c>
      <c r="DJ8" s="42">
        <v>1</v>
      </c>
      <c r="DK8" s="42">
        <v>1</v>
      </c>
      <c r="DL8" s="42">
        <v>1</v>
      </c>
      <c r="DM8" s="44">
        <v>43595</v>
      </c>
      <c r="DN8" s="42" t="s">
        <v>294</v>
      </c>
      <c r="DO8" s="39" t="s">
        <v>318</v>
      </c>
      <c r="DP8" s="44"/>
      <c r="DQ8" s="44"/>
    </row>
    <row r="9" spans="1:121" s="39" customFormat="1" ht="20.100000000000001" customHeight="1" x14ac:dyDescent="0.3">
      <c r="A9" s="37">
        <v>8</v>
      </c>
      <c r="B9" s="38">
        <v>43301</v>
      </c>
      <c r="C9" s="39" t="s">
        <v>30</v>
      </c>
      <c r="D9" s="39">
        <v>6012221743</v>
      </c>
      <c r="E9" s="40">
        <v>22272</v>
      </c>
      <c r="F9" s="39">
        <v>201</v>
      </c>
      <c r="G9" s="39" t="s">
        <v>10</v>
      </c>
      <c r="H9" s="39" t="s">
        <v>3</v>
      </c>
      <c r="I9" s="39">
        <v>0</v>
      </c>
      <c r="J9" s="39" t="s">
        <v>47</v>
      </c>
      <c r="K9" s="38">
        <v>42844</v>
      </c>
      <c r="L9" s="41">
        <f t="shared" si="0"/>
        <v>56.325000000000003</v>
      </c>
      <c r="M9" s="39">
        <v>1243</v>
      </c>
      <c r="Q9" s="42">
        <v>0</v>
      </c>
      <c r="R9" s="42">
        <v>0</v>
      </c>
      <c r="S9" s="42">
        <v>0</v>
      </c>
      <c r="T9" s="42">
        <v>0</v>
      </c>
      <c r="U9" s="42" t="s">
        <v>392</v>
      </c>
      <c r="V9" s="42" t="s">
        <v>261</v>
      </c>
      <c r="X9" s="39">
        <v>1</v>
      </c>
      <c r="AA9" s="38">
        <v>42836</v>
      </c>
      <c r="AB9" s="38">
        <v>43266</v>
      </c>
      <c r="AC9" s="38">
        <v>42850</v>
      </c>
      <c r="AD9" s="41">
        <f t="shared" si="1"/>
        <v>416</v>
      </c>
      <c r="AE9" s="41"/>
      <c r="AF9" s="41"/>
      <c r="AG9" s="41"/>
      <c r="AH9" s="39">
        <v>0</v>
      </c>
      <c r="AI9" s="43">
        <v>1</v>
      </c>
      <c r="AJ9" s="42">
        <v>1</v>
      </c>
      <c r="AK9" s="42" t="s">
        <v>251</v>
      </c>
      <c r="AL9" s="42">
        <v>1</v>
      </c>
      <c r="AM9" s="42">
        <v>60.17</v>
      </c>
      <c r="AN9" s="42"/>
      <c r="AO9" s="42">
        <v>0</v>
      </c>
      <c r="AP9" s="42">
        <v>1</v>
      </c>
      <c r="AQ9" s="42">
        <v>0</v>
      </c>
      <c r="AR9" s="42">
        <v>0</v>
      </c>
      <c r="AS9" s="42">
        <v>0</v>
      </c>
      <c r="AT9" s="42"/>
      <c r="AU9" s="42">
        <v>0</v>
      </c>
      <c r="AV9" s="44"/>
      <c r="AW9" s="44"/>
      <c r="AX9" s="42"/>
      <c r="AY9" s="42" t="s">
        <v>261</v>
      </c>
      <c r="AZ9" s="45" t="s">
        <v>261</v>
      </c>
      <c r="BA9" s="44" t="s">
        <v>261</v>
      </c>
      <c r="BB9" s="46" t="e">
        <f t="shared" si="2"/>
        <v>#VALUE!</v>
      </c>
      <c r="BC9" s="46"/>
      <c r="BD9" s="43" t="e">
        <f t="shared" si="3"/>
        <v>#VALUE!</v>
      </c>
      <c r="BE9" s="44" t="s">
        <v>261</v>
      </c>
      <c r="BF9" s="44" t="s">
        <v>261</v>
      </c>
      <c r="BG9" s="44" t="s">
        <v>261</v>
      </c>
      <c r="BH9" s="44" t="s">
        <v>261</v>
      </c>
      <c r="BI9" s="44" t="s">
        <v>261</v>
      </c>
      <c r="BJ9" s="44" t="s">
        <v>261</v>
      </c>
      <c r="BK9" s="44"/>
      <c r="BL9" s="44"/>
      <c r="BM9" s="44" t="s">
        <v>261</v>
      </c>
      <c r="BN9" s="44" t="s">
        <v>261</v>
      </c>
      <c r="BO9" s="44" t="s">
        <v>261</v>
      </c>
      <c r="BP9" s="44" t="s">
        <v>261</v>
      </c>
      <c r="BQ9" s="44" t="s">
        <v>261</v>
      </c>
      <c r="BR9" s="44" t="s">
        <v>261</v>
      </c>
      <c r="BS9" s="47" t="s">
        <v>261</v>
      </c>
      <c r="BT9" s="47" t="s">
        <v>261</v>
      </c>
      <c r="BU9" s="43" t="s">
        <v>261</v>
      </c>
      <c r="BV9" s="43" t="s">
        <v>261</v>
      </c>
      <c r="BW9" s="44"/>
      <c r="BX9" s="44"/>
      <c r="BY9" s="44"/>
      <c r="BZ9" s="44" t="s">
        <v>261</v>
      </c>
      <c r="CA9" s="44">
        <v>1</v>
      </c>
      <c r="CB9" s="44">
        <v>42872</v>
      </c>
      <c r="CC9" s="44">
        <v>42977</v>
      </c>
      <c r="CD9" s="42">
        <v>6</v>
      </c>
      <c r="CE9" s="44">
        <v>41754</v>
      </c>
      <c r="CF9" s="42">
        <v>960.67</v>
      </c>
      <c r="CG9" s="42">
        <v>26.39</v>
      </c>
      <c r="CH9" s="42">
        <v>123.91</v>
      </c>
      <c r="CI9" s="42">
        <v>4</v>
      </c>
      <c r="CJ9" s="42">
        <v>3.27</v>
      </c>
      <c r="CK9" s="42">
        <v>3.8</v>
      </c>
      <c r="CL9" s="42">
        <v>167</v>
      </c>
      <c r="CM9" s="42">
        <v>11.11</v>
      </c>
      <c r="CN9" s="42">
        <v>290</v>
      </c>
      <c r="CO9" s="42">
        <v>8.07</v>
      </c>
      <c r="CP9" s="42">
        <v>0.85</v>
      </c>
      <c r="CQ9" s="42">
        <v>2.0299999999999998</v>
      </c>
      <c r="CR9" s="47">
        <f>CO9/CQ9</f>
        <v>3.9753694581280792</v>
      </c>
      <c r="CS9" s="47">
        <f>CQ9/CP9</f>
        <v>2.388235294117647</v>
      </c>
      <c r="CT9" s="43">
        <f>CN9/CQ9</f>
        <v>142.85714285714286</v>
      </c>
      <c r="CU9" s="43">
        <f>PRODUCT(CR9,CN9)</f>
        <v>1152.8571428571429</v>
      </c>
      <c r="CV9" s="42">
        <v>1</v>
      </c>
      <c r="CW9" s="42">
        <v>4</v>
      </c>
      <c r="CX9" s="42">
        <v>60.17</v>
      </c>
      <c r="CY9" s="44">
        <v>43019</v>
      </c>
      <c r="CZ9" s="42">
        <v>1</v>
      </c>
      <c r="DA9" s="42">
        <v>1</v>
      </c>
      <c r="DB9" s="44">
        <v>43017</v>
      </c>
      <c r="DC9" s="42">
        <v>1</v>
      </c>
      <c r="DD9" s="42">
        <v>1</v>
      </c>
      <c r="DE9" s="42">
        <v>0</v>
      </c>
      <c r="DF9" s="42">
        <v>0</v>
      </c>
      <c r="DG9" s="42">
        <v>0</v>
      </c>
      <c r="DH9" s="42">
        <v>0</v>
      </c>
      <c r="DI9" s="42">
        <v>0</v>
      </c>
      <c r="DJ9" s="42">
        <v>0</v>
      </c>
      <c r="DK9" s="42">
        <v>0</v>
      </c>
      <c r="DL9" s="42">
        <v>1</v>
      </c>
      <c r="DM9" s="44">
        <v>43519</v>
      </c>
      <c r="DN9" s="42"/>
      <c r="DO9" s="39" t="s">
        <v>320</v>
      </c>
      <c r="DP9" s="44"/>
      <c r="DQ9" s="44"/>
    </row>
    <row r="10" spans="1:121" s="39" customFormat="1" ht="20.100000000000001" customHeight="1" x14ac:dyDescent="0.3">
      <c r="A10" s="37">
        <v>9</v>
      </c>
      <c r="B10" s="38">
        <v>43304</v>
      </c>
      <c r="C10" s="39" t="s">
        <v>31</v>
      </c>
      <c r="D10" s="39">
        <v>530606056</v>
      </c>
      <c r="E10" s="40">
        <v>19516</v>
      </c>
      <c r="F10" s="39">
        <v>205</v>
      </c>
      <c r="G10" s="39" t="s">
        <v>11</v>
      </c>
      <c r="H10" s="39" t="s">
        <v>3</v>
      </c>
      <c r="I10" s="39">
        <v>0</v>
      </c>
      <c r="J10" s="39" t="s">
        <v>45</v>
      </c>
      <c r="K10" s="38">
        <v>39953</v>
      </c>
      <c r="L10" s="41">
        <f t="shared" si="0"/>
        <v>55.955555555555556</v>
      </c>
      <c r="M10" s="39">
        <v>118</v>
      </c>
      <c r="N10" s="39" t="s">
        <v>249</v>
      </c>
      <c r="O10" s="39">
        <v>9</v>
      </c>
      <c r="P10" s="39">
        <v>8</v>
      </c>
      <c r="Q10" s="42">
        <v>0</v>
      </c>
      <c r="R10" s="42">
        <v>1</v>
      </c>
      <c r="S10" s="42">
        <v>0</v>
      </c>
      <c r="T10" s="42">
        <v>0</v>
      </c>
      <c r="U10" s="42" t="s">
        <v>267</v>
      </c>
      <c r="V10" s="42" t="s">
        <v>261</v>
      </c>
      <c r="X10" s="39">
        <v>0</v>
      </c>
      <c r="AA10" s="38">
        <v>41348</v>
      </c>
      <c r="AB10" s="38">
        <v>41348</v>
      </c>
      <c r="AC10" s="38">
        <v>41045</v>
      </c>
      <c r="AD10" s="41">
        <f t="shared" si="1"/>
        <v>303</v>
      </c>
      <c r="AE10" s="41"/>
      <c r="AF10" s="41"/>
      <c r="AG10" s="41"/>
      <c r="AH10" s="39">
        <v>0</v>
      </c>
      <c r="AI10" s="43">
        <v>0</v>
      </c>
      <c r="AJ10" s="42">
        <v>0</v>
      </c>
      <c r="AK10" s="42">
        <v>0</v>
      </c>
      <c r="AL10" s="42">
        <v>1</v>
      </c>
      <c r="AM10" s="42">
        <v>5.13</v>
      </c>
      <c r="AN10" s="42"/>
      <c r="AO10" s="42">
        <v>1</v>
      </c>
      <c r="AP10" s="42">
        <v>1</v>
      </c>
      <c r="AQ10" s="42">
        <v>0</v>
      </c>
      <c r="AR10" s="42">
        <v>0</v>
      </c>
      <c r="AS10" s="42">
        <v>0</v>
      </c>
      <c r="AT10" s="42"/>
      <c r="AU10" s="42" t="s">
        <v>252</v>
      </c>
      <c r="AV10" s="44"/>
      <c r="AW10" s="44"/>
      <c r="AX10" s="42"/>
      <c r="AY10" s="42">
        <v>1</v>
      </c>
      <c r="AZ10" s="45">
        <v>42262</v>
      </c>
      <c r="BA10" s="44" t="s">
        <v>316</v>
      </c>
      <c r="BB10" s="46" t="e">
        <f t="shared" si="2"/>
        <v>#VALUE!</v>
      </c>
      <c r="BC10" s="46"/>
      <c r="BD10" s="43">
        <f t="shared" si="3"/>
        <v>62.274999999999999</v>
      </c>
      <c r="BE10" s="42">
        <v>696.6</v>
      </c>
      <c r="BF10" s="42" t="s">
        <v>261</v>
      </c>
      <c r="BG10" s="42" t="s">
        <v>261</v>
      </c>
      <c r="BH10" s="42">
        <v>3.05</v>
      </c>
      <c r="BI10" s="42">
        <v>1.1000000000000001</v>
      </c>
      <c r="BJ10" s="42">
        <v>5.2</v>
      </c>
      <c r="BK10" s="42"/>
      <c r="BL10" s="42"/>
      <c r="BM10" s="42">
        <v>147</v>
      </c>
      <c r="BN10" s="42">
        <v>6.65</v>
      </c>
      <c r="BO10" s="42">
        <v>178</v>
      </c>
      <c r="BP10" s="42">
        <v>4.3</v>
      </c>
      <c r="BQ10" s="42">
        <v>0.8</v>
      </c>
      <c r="BR10" s="42">
        <v>1.32</v>
      </c>
      <c r="BS10" s="51">
        <v>2.1735537190000001</v>
      </c>
      <c r="BT10" s="47">
        <f>BR10/BQ10</f>
        <v>1.65</v>
      </c>
      <c r="BU10" s="43">
        <f>BO10/BR10</f>
        <v>134.84848484848484</v>
      </c>
      <c r="BV10" s="43">
        <f>PRODUCT(BS10,BO10)</f>
        <v>386.89256198200002</v>
      </c>
      <c r="BW10" s="44"/>
      <c r="BX10" s="44"/>
      <c r="BY10" s="44"/>
      <c r="BZ10" s="44">
        <v>0</v>
      </c>
      <c r="CA10" s="44">
        <v>1</v>
      </c>
      <c r="CB10" s="44">
        <v>41617</v>
      </c>
      <c r="CC10" s="44">
        <v>41722</v>
      </c>
      <c r="CD10" s="42">
        <v>6</v>
      </c>
      <c r="CE10" s="44">
        <v>41597</v>
      </c>
      <c r="CF10" s="42">
        <v>218.17</v>
      </c>
      <c r="CG10" s="42" t="s">
        <v>261</v>
      </c>
      <c r="CH10" s="42" t="s">
        <v>261</v>
      </c>
      <c r="CI10" s="42">
        <v>2.92</v>
      </c>
      <c r="CJ10" s="42">
        <v>1.43</v>
      </c>
      <c r="CK10" s="42">
        <v>2</v>
      </c>
      <c r="CL10" s="42">
        <v>155</v>
      </c>
      <c r="CM10" s="42">
        <v>7.3</v>
      </c>
      <c r="CN10" s="42">
        <v>185</v>
      </c>
      <c r="CO10" s="42">
        <v>5.08</v>
      </c>
      <c r="CP10" s="42">
        <v>0.63</v>
      </c>
      <c r="CQ10" s="42">
        <v>1.32</v>
      </c>
      <c r="CR10" s="47">
        <f>CO10/CQ10</f>
        <v>3.8484848484848482</v>
      </c>
      <c r="CS10" s="47">
        <f>CQ10/CP10</f>
        <v>2.0952380952380953</v>
      </c>
      <c r="CT10" s="43">
        <f>CN10/CQ10</f>
        <v>140.15151515151516</v>
      </c>
      <c r="CU10" s="43">
        <f>PRODUCT(CR10,CN10)</f>
        <v>711.96969696969688</v>
      </c>
      <c r="CV10" s="42">
        <v>0</v>
      </c>
      <c r="CW10" s="42">
        <v>0</v>
      </c>
      <c r="CX10" s="42">
        <v>35.58</v>
      </c>
      <c r="CY10" s="44">
        <v>41722</v>
      </c>
      <c r="CZ10" s="42" t="s">
        <v>261</v>
      </c>
      <c r="DA10" s="42">
        <v>1</v>
      </c>
      <c r="DB10" s="44">
        <v>41759</v>
      </c>
      <c r="DC10" s="42">
        <v>1</v>
      </c>
      <c r="DD10" s="42">
        <v>1</v>
      </c>
      <c r="DE10" s="42">
        <v>0</v>
      </c>
      <c r="DF10" s="42">
        <v>0</v>
      </c>
      <c r="DG10" s="42">
        <v>0</v>
      </c>
      <c r="DH10" s="42">
        <v>0</v>
      </c>
      <c r="DI10" s="42">
        <v>0</v>
      </c>
      <c r="DJ10" s="42">
        <v>1</v>
      </c>
      <c r="DK10" s="42">
        <v>0</v>
      </c>
      <c r="DL10" s="42">
        <v>0</v>
      </c>
      <c r="DM10" s="44">
        <v>43880</v>
      </c>
      <c r="DN10" s="42"/>
      <c r="DO10" s="39" t="s">
        <v>321</v>
      </c>
      <c r="DP10" s="44"/>
      <c r="DQ10" s="44"/>
    </row>
    <row r="11" spans="1:121" s="39" customFormat="1" ht="20.100000000000001" customHeight="1" x14ac:dyDescent="0.3">
      <c r="A11" s="37">
        <v>10</v>
      </c>
      <c r="B11" s="38">
        <v>43312</v>
      </c>
      <c r="C11" s="39" t="s">
        <v>32</v>
      </c>
      <c r="D11" s="39">
        <v>410112409</v>
      </c>
      <c r="E11" s="40">
        <v>14988</v>
      </c>
      <c r="F11" s="39">
        <v>111</v>
      </c>
      <c r="G11" s="39" t="s">
        <v>12</v>
      </c>
      <c r="H11" s="39" t="s">
        <v>3</v>
      </c>
      <c r="I11" s="39">
        <v>0</v>
      </c>
      <c r="J11" s="39" t="s">
        <v>47</v>
      </c>
      <c r="K11" s="38">
        <v>43312</v>
      </c>
      <c r="L11" s="41">
        <f t="shared" si="0"/>
        <v>77.552777777777777</v>
      </c>
      <c r="M11" s="39">
        <v>574.29999999999995</v>
      </c>
      <c r="N11" s="39" t="s">
        <v>258</v>
      </c>
      <c r="O11" s="39">
        <v>9</v>
      </c>
      <c r="P11" s="42">
        <v>8</v>
      </c>
      <c r="Q11" s="42">
        <v>0</v>
      </c>
      <c r="R11" s="42">
        <v>0</v>
      </c>
      <c r="S11" s="42">
        <v>0</v>
      </c>
      <c r="T11" s="42">
        <v>0</v>
      </c>
      <c r="U11" s="42" t="s">
        <v>268</v>
      </c>
      <c r="V11" s="42"/>
      <c r="X11" s="39">
        <v>1</v>
      </c>
      <c r="Y11" s="54" t="s">
        <v>626</v>
      </c>
      <c r="Z11" s="39" t="s">
        <v>627</v>
      </c>
      <c r="AA11" s="38">
        <v>42450</v>
      </c>
      <c r="AB11" s="38"/>
      <c r="AC11" s="38">
        <v>43326</v>
      </c>
      <c r="AD11" s="41"/>
      <c r="AE11" s="41"/>
      <c r="AF11" s="41"/>
      <c r="AG11" s="41"/>
      <c r="AH11" s="39">
        <v>1</v>
      </c>
      <c r="AI11" s="43">
        <v>1</v>
      </c>
      <c r="AJ11" s="42">
        <v>1</v>
      </c>
      <c r="AK11" s="42" t="s">
        <v>251</v>
      </c>
      <c r="AL11" s="42">
        <v>0</v>
      </c>
      <c r="AM11" s="42">
        <v>0.59</v>
      </c>
      <c r="AN11" s="42"/>
      <c r="AO11" s="42">
        <v>0</v>
      </c>
      <c r="AP11" s="42">
        <v>1</v>
      </c>
      <c r="AQ11" s="42">
        <v>0</v>
      </c>
      <c r="AR11" s="42">
        <v>0</v>
      </c>
      <c r="AS11" s="42">
        <v>0</v>
      </c>
      <c r="AT11" s="42"/>
      <c r="AU11" s="42">
        <v>0</v>
      </c>
      <c r="AV11" s="44"/>
      <c r="AW11" s="44"/>
      <c r="AX11" s="42"/>
      <c r="AY11" s="42"/>
      <c r="AZ11" s="52"/>
      <c r="BA11" s="42"/>
      <c r="BB11" s="46">
        <f t="shared" si="2"/>
        <v>0</v>
      </c>
      <c r="BC11" s="46"/>
      <c r="BD11" s="43">
        <f t="shared" si="3"/>
        <v>41.033333333333331</v>
      </c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7"/>
      <c r="BT11" s="47"/>
      <c r="BU11" s="43"/>
      <c r="BV11" s="43"/>
      <c r="BW11" s="44"/>
      <c r="BX11" s="44"/>
      <c r="BY11" s="44"/>
      <c r="BZ11" s="44"/>
      <c r="CA11" s="44">
        <v>1</v>
      </c>
      <c r="CB11" s="44">
        <v>43364</v>
      </c>
      <c r="CC11" s="44">
        <v>43469</v>
      </c>
      <c r="CD11" s="42">
        <v>6</v>
      </c>
      <c r="CE11" s="44">
        <v>43363</v>
      </c>
      <c r="CF11" s="42">
        <v>4.97</v>
      </c>
      <c r="CG11" s="42" t="s">
        <v>257</v>
      </c>
      <c r="CH11" s="42" t="s">
        <v>257</v>
      </c>
      <c r="CI11" s="42">
        <v>2.56</v>
      </c>
      <c r="CJ11" s="42">
        <v>2.5</v>
      </c>
      <c r="CK11" s="42">
        <v>1.6</v>
      </c>
      <c r="CL11" s="42">
        <v>138</v>
      </c>
      <c r="CM11" s="42">
        <v>7.39</v>
      </c>
      <c r="CN11" s="42">
        <v>286</v>
      </c>
      <c r="CO11" s="42">
        <v>4.13</v>
      </c>
      <c r="CP11" s="42">
        <v>0.49</v>
      </c>
      <c r="CQ11" s="42">
        <v>2.38</v>
      </c>
      <c r="CR11" s="47">
        <f>CO11/CQ11</f>
        <v>1.7352941176470589</v>
      </c>
      <c r="CS11" s="47">
        <f>CQ11/CP11</f>
        <v>4.8571428571428568</v>
      </c>
      <c r="CT11" s="43">
        <f>CN11/CQ11</f>
        <v>120.16806722689076</v>
      </c>
      <c r="CU11" s="43">
        <f>PRODUCT(CR11,CN11)</f>
        <v>496.29411764705884</v>
      </c>
      <c r="CV11" s="42">
        <v>0</v>
      </c>
      <c r="CW11" s="42">
        <v>0</v>
      </c>
      <c r="CX11" s="42">
        <v>0.59</v>
      </c>
      <c r="CY11" s="44">
        <v>43545</v>
      </c>
      <c r="CZ11" s="42" t="s">
        <v>261</v>
      </c>
      <c r="DA11" s="42">
        <v>1</v>
      </c>
      <c r="DB11" s="44">
        <v>43539</v>
      </c>
      <c r="DC11" s="42">
        <v>1</v>
      </c>
      <c r="DD11" s="42">
        <v>0</v>
      </c>
      <c r="DE11" s="42">
        <v>0</v>
      </c>
      <c r="DF11" s="42">
        <v>0</v>
      </c>
      <c r="DG11" s="42">
        <v>0</v>
      </c>
      <c r="DH11" s="42">
        <v>0</v>
      </c>
      <c r="DI11" s="42">
        <v>0</v>
      </c>
      <c r="DJ11" s="42">
        <v>0</v>
      </c>
      <c r="DK11" s="42">
        <v>0</v>
      </c>
      <c r="DL11" s="42">
        <v>0</v>
      </c>
      <c r="DM11" s="44">
        <v>44581</v>
      </c>
      <c r="DN11" s="42"/>
      <c r="DO11" s="39" t="s">
        <v>322</v>
      </c>
      <c r="DP11" s="44"/>
      <c r="DQ11" s="44"/>
    </row>
    <row r="12" spans="1:121" s="39" customFormat="1" ht="20.100000000000001" customHeight="1" x14ac:dyDescent="0.3">
      <c r="A12" s="37">
        <v>11</v>
      </c>
      <c r="B12" s="38">
        <v>43319</v>
      </c>
      <c r="C12" s="39" t="s">
        <v>33</v>
      </c>
      <c r="D12" s="39">
        <v>410406406</v>
      </c>
      <c r="E12" s="40">
        <v>15072</v>
      </c>
      <c r="F12" s="39">
        <v>111</v>
      </c>
      <c r="G12" s="39" t="s">
        <v>13</v>
      </c>
      <c r="H12" s="39" t="s">
        <v>6</v>
      </c>
      <c r="I12" s="39">
        <v>0</v>
      </c>
      <c r="J12" s="39" t="s">
        <v>46</v>
      </c>
      <c r="K12" s="38">
        <v>43191</v>
      </c>
      <c r="L12" s="41">
        <f t="shared" si="0"/>
        <v>76.986111111111114</v>
      </c>
      <c r="M12" s="39">
        <v>4.26</v>
      </c>
      <c r="N12" s="39" t="s">
        <v>269</v>
      </c>
      <c r="O12" s="39">
        <v>8</v>
      </c>
      <c r="P12" s="39">
        <v>8</v>
      </c>
      <c r="Q12" s="42">
        <v>0</v>
      </c>
      <c r="R12" s="42">
        <v>0</v>
      </c>
      <c r="S12" s="42">
        <v>0</v>
      </c>
      <c r="T12" s="42">
        <v>0</v>
      </c>
      <c r="U12" s="42" t="s">
        <v>270</v>
      </c>
      <c r="V12" s="42" t="s">
        <v>261</v>
      </c>
      <c r="X12" s="39">
        <v>1</v>
      </c>
      <c r="AA12" s="38">
        <v>43242</v>
      </c>
      <c r="AB12" s="38">
        <v>43769</v>
      </c>
      <c r="AC12" s="38">
        <v>43237</v>
      </c>
      <c r="AD12" s="41">
        <f t="shared" ref="AD12:AD43" si="4">DATEDIF(AC12,AB12,"d")</f>
        <v>532</v>
      </c>
      <c r="AE12" s="41"/>
      <c r="AF12" s="41"/>
      <c r="AG12" s="41"/>
      <c r="AH12" s="39">
        <v>0</v>
      </c>
      <c r="AI12" s="43">
        <v>0</v>
      </c>
      <c r="AJ12" s="42">
        <v>1</v>
      </c>
      <c r="AK12" s="42" t="s">
        <v>271</v>
      </c>
      <c r="AL12" s="42">
        <v>0</v>
      </c>
      <c r="AM12" s="42">
        <v>0.22</v>
      </c>
      <c r="AN12" s="42"/>
      <c r="AO12" s="42">
        <v>0</v>
      </c>
      <c r="AP12" s="42">
        <v>1</v>
      </c>
      <c r="AQ12" s="42">
        <v>0</v>
      </c>
      <c r="AR12" s="42">
        <v>0</v>
      </c>
      <c r="AS12" s="42">
        <v>0</v>
      </c>
      <c r="AT12" s="42"/>
      <c r="AU12" s="42" t="s">
        <v>252</v>
      </c>
      <c r="AV12" s="44"/>
      <c r="AW12" s="44"/>
      <c r="AX12" s="42"/>
      <c r="AY12" s="42">
        <v>1</v>
      </c>
      <c r="AZ12" s="45">
        <v>43838</v>
      </c>
      <c r="BA12" s="44" t="s">
        <v>316</v>
      </c>
      <c r="BB12" s="46" t="e">
        <f t="shared" si="2"/>
        <v>#VALUE!</v>
      </c>
      <c r="BC12" s="46"/>
      <c r="BD12" s="43">
        <f t="shared" si="3"/>
        <v>78.75555555555556</v>
      </c>
      <c r="BE12" s="42">
        <v>126.79</v>
      </c>
      <c r="BF12" s="42" t="s">
        <v>257</v>
      </c>
      <c r="BG12" s="42" t="s">
        <v>257</v>
      </c>
      <c r="BH12" s="42" t="s">
        <v>257</v>
      </c>
      <c r="BI12" s="42" t="s">
        <v>257</v>
      </c>
      <c r="BJ12" s="42" t="s">
        <v>257</v>
      </c>
      <c r="BK12" s="42"/>
      <c r="BL12" s="42"/>
      <c r="BM12" s="42" t="s">
        <v>257</v>
      </c>
      <c r="BN12" s="42" t="s">
        <v>257</v>
      </c>
      <c r="BO12" s="42" t="s">
        <v>257</v>
      </c>
      <c r="BP12" s="42" t="s">
        <v>257</v>
      </c>
      <c r="BQ12" s="42" t="s">
        <v>257</v>
      </c>
      <c r="BR12" s="42" t="s">
        <v>257</v>
      </c>
      <c r="BS12" s="47" t="s">
        <v>257</v>
      </c>
      <c r="BT12" s="47" t="s">
        <v>257</v>
      </c>
      <c r="BU12" s="43" t="s">
        <v>257</v>
      </c>
      <c r="BV12" s="43" t="s">
        <v>257</v>
      </c>
      <c r="BW12" s="44"/>
      <c r="BX12" s="44"/>
      <c r="BY12" s="44"/>
      <c r="BZ12" s="44"/>
      <c r="CA12" s="44">
        <v>0</v>
      </c>
      <c r="CB12" s="42" t="s">
        <v>261</v>
      </c>
      <c r="CC12" s="42" t="s">
        <v>261</v>
      </c>
      <c r="CD12" s="42" t="s">
        <v>261</v>
      </c>
      <c r="CE12" s="42" t="s">
        <v>261</v>
      </c>
      <c r="CF12" s="42" t="s">
        <v>261</v>
      </c>
      <c r="CG12" s="42" t="s">
        <v>261</v>
      </c>
      <c r="CH12" s="42" t="s">
        <v>261</v>
      </c>
      <c r="CI12" s="42" t="s">
        <v>261</v>
      </c>
      <c r="CJ12" s="42" t="s">
        <v>261</v>
      </c>
      <c r="CK12" s="42" t="s">
        <v>261</v>
      </c>
      <c r="CL12" s="42" t="s">
        <v>261</v>
      </c>
      <c r="CM12" s="42" t="s">
        <v>261</v>
      </c>
      <c r="CN12" s="42" t="s">
        <v>261</v>
      </c>
      <c r="CO12" s="42" t="s">
        <v>261</v>
      </c>
      <c r="CP12" s="42" t="s">
        <v>261</v>
      </c>
      <c r="CQ12" s="42" t="s">
        <v>261</v>
      </c>
      <c r="CR12" s="47" t="s">
        <v>261</v>
      </c>
      <c r="CS12" s="47" t="s">
        <v>261</v>
      </c>
      <c r="CT12" s="43" t="s">
        <v>261</v>
      </c>
      <c r="CU12" s="43" t="s">
        <v>261</v>
      </c>
      <c r="CV12" s="42" t="s">
        <v>261</v>
      </c>
      <c r="CW12" s="42" t="s">
        <v>261</v>
      </c>
      <c r="CX12" s="42" t="s">
        <v>261</v>
      </c>
      <c r="CY12" s="42" t="s">
        <v>261</v>
      </c>
      <c r="CZ12" s="42" t="s">
        <v>261</v>
      </c>
      <c r="DA12" s="42" t="s">
        <v>261</v>
      </c>
      <c r="DB12" s="42" t="s">
        <v>261</v>
      </c>
      <c r="DC12" s="42" t="s">
        <v>261</v>
      </c>
      <c r="DD12" s="42">
        <v>0</v>
      </c>
      <c r="DE12" s="42">
        <v>0</v>
      </c>
      <c r="DF12" s="42">
        <v>0</v>
      </c>
      <c r="DG12" s="42">
        <v>0</v>
      </c>
      <c r="DH12" s="42">
        <v>0</v>
      </c>
      <c r="DI12" s="42">
        <v>0</v>
      </c>
      <c r="DJ12" s="42">
        <v>0</v>
      </c>
      <c r="DK12" s="42">
        <v>0</v>
      </c>
      <c r="DL12" s="42">
        <v>0</v>
      </c>
      <c r="DM12" s="44">
        <v>43866</v>
      </c>
      <c r="DN12" s="42"/>
      <c r="DO12" s="39" t="s">
        <v>323</v>
      </c>
      <c r="DP12" s="44"/>
      <c r="DQ12" s="44"/>
    </row>
    <row r="13" spans="1:121" s="39" customFormat="1" ht="20.100000000000001" customHeight="1" x14ac:dyDescent="0.3">
      <c r="A13" s="37">
        <v>12</v>
      </c>
      <c r="B13" s="38">
        <v>43341</v>
      </c>
      <c r="C13" s="39" t="s">
        <v>34</v>
      </c>
      <c r="D13" s="39">
        <v>501102262</v>
      </c>
      <c r="E13" s="40">
        <v>18569</v>
      </c>
      <c r="F13" s="39">
        <v>111</v>
      </c>
      <c r="G13" s="39" t="s">
        <v>14</v>
      </c>
      <c r="H13" s="39" t="s">
        <v>6</v>
      </c>
      <c r="I13" s="39">
        <v>0</v>
      </c>
      <c r="J13" s="39" t="s">
        <v>45</v>
      </c>
      <c r="K13" s="38">
        <v>43252</v>
      </c>
      <c r="L13" s="41">
        <f t="shared" si="0"/>
        <v>67.580555555555549</v>
      </c>
      <c r="M13" s="39">
        <v>1481</v>
      </c>
      <c r="N13" s="39" t="s">
        <v>272</v>
      </c>
      <c r="O13" s="39">
        <v>7</v>
      </c>
      <c r="P13" s="39">
        <v>7</v>
      </c>
      <c r="Q13" s="42">
        <v>0</v>
      </c>
      <c r="R13" s="42">
        <v>0</v>
      </c>
      <c r="S13" s="42">
        <v>0</v>
      </c>
      <c r="T13" s="42">
        <v>0</v>
      </c>
      <c r="U13" s="42" t="s">
        <v>273</v>
      </c>
      <c r="V13" s="42" t="s">
        <v>261</v>
      </c>
      <c r="X13" s="39">
        <v>1</v>
      </c>
      <c r="AA13" s="38">
        <v>43273</v>
      </c>
      <c r="AB13" s="38" t="s">
        <v>261</v>
      </c>
      <c r="AC13" s="38">
        <v>43263</v>
      </c>
      <c r="AD13" s="41" t="e">
        <f t="shared" si="4"/>
        <v>#VALUE!</v>
      </c>
      <c r="AE13" s="41"/>
      <c r="AF13" s="41"/>
      <c r="AG13" s="41"/>
      <c r="AH13" s="39">
        <v>0</v>
      </c>
      <c r="AI13" s="43">
        <v>1</v>
      </c>
      <c r="AJ13" s="42">
        <v>0</v>
      </c>
      <c r="AK13" s="42">
        <v>0</v>
      </c>
      <c r="AL13" s="42">
        <v>1</v>
      </c>
      <c r="AM13" s="42">
        <v>7.55</v>
      </c>
      <c r="AN13" s="42"/>
      <c r="AO13" s="42">
        <v>0</v>
      </c>
      <c r="AP13" s="42">
        <v>1</v>
      </c>
      <c r="AQ13" s="42">
        <v>0</v>
      </c>
      <c r="AR13" s="42">
        <v>0</v>
      </c>
      <c r="AS13" s="42">
        <v>0</v>
      </c>
      <c r="AT13" s="42"/>
      <c r="AU13" s="42" t="s">
        <v>264</v>
      </c>
      <c r="AV13" s="44"/>
      <c r="AW13" s="44"/>
      <c r="AX13" s="42"/>
      <c r="AY13" s="42">
        <v>0</v>
      </c>
      <c r="AZ13" s="52" t="s">
        <v>261</v>
      </c>
      <c r="BA13" s="42" t="s">
        <v>316</v>
      </c>
      <c r="BB13" s="46" t="e">
        <f t="shared" si="2"/>
        <v>#VALUE!</v>
      </c>
      <c r="BC13" s="46"/>
      <c r="BD13" s="43" t="e">
        <f t="shared" si="3"/>
        <v>#VALUE!</v>
      </c>
      <c r="BE13" s="42">
        <v>22.59</v>
      </c>
      <c r="BF13" s="42" t="s">
        <v>257</v>
      </c>
      <c r="BG13" s="42" t="s">
        <v>257</v>
      </c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7"/>
      <c r="BT13" s="47"/>
      <c r="BU13" s="43"/>
      <c r="BV13" s="43"/>
      <c r="BW13" s="44"/>
      <c r="BX13" s="44"/>
      <c r="BY13" s="44"/>
      <c r="BZ13" s="44"/>
      <c r="CA13" s="44">
        <v>0</v>
      </c>
      <c r="CB13" s="42" t="s">
        <v>261</v>
      </c>
      <c r="CC13" s="42" t="s">
        <v>261</v>
      </c>
      <c r="CD13" s="42" t="s">
        <v>261</v>
      </c>
      <c r="CE13" s="42" t="s">
        <v>261</v>
      </c>
      <c r="CF13" s="42" t="s">
        <v>261</v>
      </c>
      <c r="CG13" s="42" t="s">
        <v>261</v>
      </c>
      <c r="CH13" s="42" t="s">
        <v>261</v>
      </c>
      <c r="CI13" s="42" t="s">
        <v>261</v>
      </c>
      <c r="CJ13" s="42" t="s">
        <v>261</v>
      </c>
      <c r="CK13" s="42" t="s">
        <v>261</v>
      </c>
      <c r="CL13" s="42" t="s">
        <v>261</v>
      </c>
      <c r="CM13" s="42" t="s">
        <v>261</v>
      </c>
      <c r="CN13" s="42" t="s">
        <v>261</v>
      </c>
      <c r="CO13" s="42" t="s">
        <v>261</v>
      </c>
      <c r="CP13" s="42" t="s">
        <v>261</v>
      </c>
      <c r="CQ13" s="42" t="s">
        <v>261</v>
      </c>
      <c r="CR13" s="47" t="s">
        <v>261</v>
      </c>
      <c r="CS13" s="47" t="s">
        <v>261</v>
      </c>
      <c r="CT13" s="43" t="s">
        <v>261</v>
      </c>
      <c r="CU13" s="43" t="s">
        <v>261</v>
      </c>
      <c r="CV13" s="42" t="s">
        <v>261</v>
      </c>
      <c r="CW13" s="42" t="s">
        <v>261</v>
      </c>
      <c r="CX13" s="42" t="s">
        <v>261</v>
      </c>
      <c r="CY13" s="42" t="s">
        <v>261</v>
      </c>
      <c r="CZ13" s="42" t="s">
        <v>261</v>
      </c>
      <c r="DA13" s="42" t="s">
        <v>261</v>
      </c>
      <c r="DB13" s="42" t="s">
        <v>261</v>
      </c>
      <c r="DC13" s="42" t="s">
        <v>261</v>
      </c>
      <c r="DD13" s="42">
        <v>0</v>
      </c>
      <c r="DE13" s="42">
        <v>0</v>
      </c>
      <c r="DF13" s="42">
        <v>0</v>
      </c>
      <c r="DG13" s="42">
        <v>0</v>
      </c>
      <c r="DH13" s="42">
        <v>0</v>
      </c>
      <c r="DI13" s="42">
        <v>0</v>
      </c>
      <c r="DJ13" s="42">
        <v>0</v>
      </c>
      <c r="DK13" s="42">
        <v>0</v>
      </c>
      <c r="DL13" s="42">
        <v>0</v>
      </c>
      <c r="DM13" s="44">
        <v>43838</v>
      </c>
      <c r="DN13" s="42"/>
      <c r="DO13" s="39" t="s">
        <v>413</v>
      </c>
      <c r="DP13" s="44"/>
      <c r="DQ13" s="44"/>
    </row>
    <row r="14" spans="1:121" s="39" customFormat="1" ht="20.100000000000001" customHeight="1" x14ac:dyDescent="0.3">
      <c r="A14" s="37">
        <v>13</v>
      </c>
      <c r="B14" s="38">
        <v>43343</v>
      </c>
      <c r="C14" s="39" t="s">
        <v>35</v>
      </c>
      <c r="D14" s="39">
        <v>430304423</v>
      </c>
      <c r="E14" s="40">
        <v>15769</v>
      </c>
      <c r="F14" s="39">
        <v>205</v>
      </c>
      <c r="G14" s="39" t="s">
        <v>15</v>
      </c>
      <c r="H14" s="39" t="s">
        <v>3</v>
      </c>
      <c r="I14" s="39">
        <v>0</v>
      </c>
      <c r="J14" s="39" t="s">
        <v>45</v>
      </c>
      <c r="K14" s="38">
        <v>42977</v>
      </c>
      <c r="L14" s="41">
        <f t="shared" si="0"/>
        <v>74.488888888888894</v>
      </c>
      <c r="M14" s="39">
        <v>757.1</v>
      </c>
      <c r="N14" s="39" t="s">
        <v>274</v>
      </c>
      <c r="O14" s="39">
        <v>10</v>
      </c>
      <c r="P14" s="39">
        <v>8</v>
      </c>
      <c r="Q14" s="42">
        <v>0</v>
      </c>
      <c r="R14" s="42">
        <v>0</v>
      </c>
      <c r="S14" s="42">
        <v>0</v>
      </c>
      <c r="T14" s="42">
        <v>0</v>
      </c>
      <c r="U14" s="42" t="s">
        <v>273</v>
      </c>
      <c r="V14" s="42" t="s">
        <v>261</v>
      </c>
      <c r="X14" s="39">
        <v>1</v>
      </c>
      <c r="AA14" s="38">
        <v>42984</v>
      </c>
      <c r="AB14" s="38">
        <v>43117</v>
      </c>
      <c r="AC14" s="38">
        <v>42993</v>
      </c>
      <c r="AD14" s="41">
        <f t="shared" si="4"/>
        <v>124</v>
      </c>
      <c r="AE14" s="41"/>
      <c r="AF14" s="41"/>
      <c r="AG14" s="41"/>
      <c r="AH14" s="39">
        <v>0</v>
      </c>
      <c r="AI14" s="43">
        <v>1</v>
      </c>
      <c r="AJ14" s="42">
        <v>1</v>
      </c>
      <c r="AK14" s="42" t="s">
        <v>271</v>
      </c>
      <c r="AL14" s="42">
        <v>0</v>
      </c>
      <c r="AM14" s="42">
        <v>65.28</v>
      </c>
      <c r="AN14" s="42"/>
      <c r="AO14" s="42">
        <v>0</v>
      </c>
      <c r="AP14" s="42">
        <v>1</v>
      </c>
      <c r="AQ14" s="42">
        <v>0</v>
      </c>
      <c r="AR14" s="42">
        <v>0</v>
      </c>
      <c r="AS14" s="42">
        <v>0</v>
      </c>
      <c r="AT14" s="42"/>
      <c r="AU14" s="42" t="s">
        <v>264</v>
      </c>
      <c r="AV14" s="44"/>
      <c r="AW14" s="44"/>
      <c r="AX14" s="42"/>
      <c r="AY14" s="42">
        <v>1</v>
      </c>
      <c r="AZ14" s="45">
        <v>43357</v>
      </c>
      <c r="BA14" s="44">
        <v>43381</v>
      </c>
      <c r="BB14" s="46">
        <f t="shared" si="2"/>
        <v>24</v>
      </c>
      <c r="BC14" s="46"/>
      <c r="BD14" s="43">
        <f t="shared" si="3"/>
        <v>75.527777777777771</v>
      </c>
      <c r="BE14" s="42">
        <v>249.3</v>
      </c>
      <c r="BF14" s="42" t="s">
        <v>257</v>
      </c>
      <c r="BG14" s="42" t="s">
        <v>257</v>
      </c>
      <c r="BH14" s="42" t="s">
        <v>257</v>
      </c>
      <c r="BI14" s="42" t="s">
        <v>257</v>
      </c>
      <c r="BJ14" s="42" t="s">
        <v>257</v>
      </c>
      <c r="BK14" s="42"/>
      <c r="BL14" s="42"/>
      <c r="BM14" s="42" t="s">
        <v>257</v>
      </c>
      <c r="BN14" s="42" t="s">
        <v>257</v>
      </c>
      <c r="BO14" s="42" t="s">
        <v>257</v>
      </c>
      <c r="BP14" s="42" t="s">
        <v>257</v>
      </c>
      <c r="BQ14" s="42" t="s">
        <v>257</v>
      </c>
      <c r="BR14" s="42" t="s">
        <v>257</v>
      </c>
      <c r="BS14" s="47" t="s">
        <v>257</v>
      </c>
      <c r="BT14" s="47" t="s">
        <v>257</v>
      </c>
      <c r="BU14" s="43" t="s">
        <v>257</v>
      </c>
      <c r="BV14" s="43" t="s">
        <v>257</v>
      </c>
      <c r="BW14" s="44"/>
      <c r="BX14" s="44"/>
      <c r="BY14" s="44"/>
      <c r="BZ14" s="44">
        <v>0</v>
      </c>
      <c r="CA14" s="44">
        <v>1</v>
      </c>
      <c r="CB14" s="44">
        <v>43131</v>
      </c>
      <c r="CC14" s="44">
        <v>43292</v>
      </c>
      <c r="CD14" s="42">
        <v>8</v>
      </c>
      <c r="CE14" s="44">
        <v>43130</v>
      </c>
      <c r="CF14" s="42">
        <v>122.01</v>
      </c>
      <c r="CG14" s="42" t="s">
        <v>257</v>
      </c>
      <c r="CH14" s="42" t="s">
        <v>257</v>
      </c>
      <c r="CI14" s="42">
        <v>5.15</v>
      </c>
      <c r="CJ14" s="42">
        <v>9.01</v>
      </c>
      <c r="CK14" s="42">
        <v>13.1</v>
      </c>
      <c r="CL14" s="42">
        <v>112</v>
      </c>
      <c r="CM14" s="42">
        <v>7.3</v>
      </c>
      <c r="CN14" s="42">
        <v>145</v>
      </c>
      <c r="CO14" s="42">
        <v>4.26</v>
      </c>
      <c r="CP14" s="42">
        <v>0.71</v>
      </c>
      <c r="CQ14" s="42">
        <v>1.99</v>
      </c>
      <c r="CR14" s="47">
        <f>CO14/CQ14</f>
        <v>2.1407035175879394</v>
      </c>
      <c r="CS14" s="47">
        <f>CQ14/CP14</f>
        <v>2.802816901408451</v>
      </c>
      <c r="CT14" s="43">
        <f>CN14/CQ14</f>
        <v>72.8643216080402</v>
      </c>
      <c r="CU14" s="43">
        <f>PRODUCT(CR14,CN14)</f>
        <v>310.40201005025119</v>
      </c>
      <c r="CV14" s="42">
        <v>2</v>
      </c>
      <c r="CW14" s="42">
        <v>5</v>
      </c>
      <c r="CX14" s="42">
        <v>84.89</v>
      </c>
      <c r="CY14" s="44">
        <v>43249</v>
      </c>
      <c r="CZ14" s="42">
        <v>1</v>
      </c>
      <c r="DA14" s="42">
        <v>0</v>
      </c>
      <c r="DB14" s="44" t="s">
        <v>261</v>
      </c>
      <c r="DC14" s="42">
        <v>1</v>
      </c>
      <c r="DD14" s="42">
        <v>0</v>
      </c>
      <c r="DE14" s="42">
        <v>0</v>
      </c>
      <c r="DF14" s="42">
        <v>0</v>
      </c>
      <c r="DG14" s="42">
        <v>0</v>
      </c>
      <c r="DH14" s="42">
        <v>0</v>
      </c>
      <c r="DI14" s="42">
        <v>1</v>
      </c>
      <c r="DJ14" s="42">
        <v>1</v>
      </c>
      <c r="DK14" s="42">
        <v>1</v>
      </c>
      <c r="DL14" s="42">
        <v>1</v>
      </c>
      <c r="DM14" s="44">
        <v>43403</v>
      </c>
      <c r="DN14" s="42"/>
      <c r="DO14" s="39" t="s">
        <v>318</v>
      </c>
      <c r="DP14" s="44"/>
      <c r="DQ14" s="44"/>
    </row>
    <row r="15" spans="1:121" s="39" customFormat="1" ht="20.100000000000001" customHeight="1" x14ac:dyDescent="0.3">
      <c r="A15" s="37">
        <v>14</v>
      </c>
      <c r="B15" s="38">
        <v>43347</v>
      </c>
      <c r="C15" s="39" t="s">
        <v>36</v>
      </c>
      <c r="D15" s="39">
        <v>511008046</v>
      </c>
      <c r="E15" s="40">
        <v>18909</v>
      </c>
      <c r="F15" s="39">
        <v>205</v>
      </c>
      <c r="G15" s="39" t="s">
        <v>37</v>
      </c>
      <c r="H15" s="39" t="s">
        <v>6</v>
      </c>
      <c r="I15" s="39">
        <v>0</v>
      </c>
      <c r="J15" s="39" t="s">
        <v>45</v>
      </c>
      <c r="K15" s="38">
        <v>43282</v>
      </c>
      <c r="L15" s="41">
        <f t="shared" si="0"/>
        <v>66.730555555555554</v>
      </c>
      <c r="M15" s="39">
        <v>100</v>
      </c>
      <c r="N15" s="39" t="s">
        <v>258</v>
      </c>
      <c r="O15" s="39">
        <v>9</v>
      </c>
      <c r="P15" s="39">
        <v>8</v>
      </c>
      <c r="Q15" s="42">
        <v>0</v>
      </c>
      <c r="R15" s="42">
        <v>0</v>
      </c>
      <c r="S15" s="42">
        <v>0</v>
      </c>
      <c r="T15" s="42">
        <v>0</v>
      </c>
      <c r="U15" s="42" t="s">
        <v>275</v>
      </c>
      <c r="V15" s="42" t="s">
        <v>261</v>
      </c>
      <c r="X15" s="39">
        <v>1</v>
      </c>
      <c r="AA15" s="38">
        <v>43312</v>
      </c>
      <c r="AB15" s="38">
        <v>43612</v>
      </c>
      <c r="AC15" s="38">
        <v>43362</v>
      </c>
      <c r="AD15" s="41">
        <f t="shared" si="4"/>
        <v>250</v>
      </c>
      <c r="AE15" s="41"/>
      <c r="AF15" s="41"/>
      <c r="AG15" s="41"/>
      <c r="AH15" s="39">
        <v>0</v>
      </c>
      <c r="AI15" s="43">
        <v>1</v>
      </c>
      <c r="AJ15" s="42">
        <v>1</v>
      </c>
      <c r="AK15" s="42" t="s">
        <v>251</v>
      </c>
      <c r="AL15" s="42">
        <v>0</v>
      </c>
      <c r="AM15" s="42">
        <v>7.97</v>
      </c>
      <c r="AN15" s="42"/>
      <c r="AO15" s="42">
        <v>1</v>
      </c>
      <c r="AP15" s="42">
        <v>1</v>
      </c>
      <c r="AQ15" s="42">
        <v>0</v>
      </c>
      <c r="AR15" s="42">
        <v>0</v>
      </c>
      <c r="AS15" s="42">
        <v>0</v>
      </c>
      <c r="AT15" s="42"/>
      <c r="AU15" s="42">
        <v>0</v>
      </c>
      <c r="AV15" s="44"/>
      <c r="AW15" s="44"/>
      <c r="AX15" s="42"/>
      <c r="AY15" s="42" t="s">
        <v>261</v>
      </c>
      <c r="AZ15" s="52" t="s">
        <v>261</v>
      </c>
      <c r="BA15" s="42" t="s">
        <v>261</v>
      </c>
      <c r="BB15" s="46" t="e">
        <f t="shared" si="2"/>
        <v>#VALUE!</v>
      </c>
      <c r="BC15" s="46"/>
      <c r="BD15" s="43" t="e">
        <f t="shared" si="3"/>
        <v>#VALUE!</v>
      </c>
      <c r="BE15" s="42" t="s">
        <v>261</v>
      </c>
      <c r="BF15" s="42" t="s">
        <v>261</v>
      </c>
      <c r="BG15" s="42" t="s">
        <v>261</v>
      </c>
      <c r="BH15" s="42" t="s">
        <v>261</v>
      </c>
      <c r="BI15" s="42" t="s">
        <v>261</v>
      </c>
      <c r="BJ15" s="42" t="s">
        <v>261</v>
      </c>
      <c r="BK15" s="42"/>
      <c r="BL15" s="42"/>
      <c r="BM15" s="42" t="s">
        <v>261</v>
      </c>
      <c r="BN15" s="42" t="s">
        <v>261</v>
      </c>
      <c r="BO15" s="42" t="s">
        <v>261</v>
      </c>
      <c r="BP15" s="42" t="s">
        <v>261</v>
      </c>
      <c r="BQ15" s="42" t="s">
        <v>261</v>
      </c>
      <c r="BR15" s="42" t="s">
        <v>261</v>
      </c>
      <c r="BS15" s="47" t="s">
        <v>261</v>
      </c>
      <c r="BT15" s="47" t="s">
        <v>261</v>
      </c>
      <c r="BU15" s="43" t="s">
        <v>261</v>
      </c>
      <c r="BV15" s="43" t="s">
        <v>261</v>
      </c>
      <c r="BW15" s="44"/>
      <c r="BX15" s="44"/>
      <c r="BY15" s="44"/>
      <c r="BZ15" s="44" t="s">
        <v>261</v>
      </c>
      <c r="CA15" s="44">
        <v>0</v>
      </c>
      <c r="CB15" s="42" t="s">
        <v>261</v>
      </c>
      <c r="CC15" s="42" t="s">
        <v>261</v>
      </c>
      <c r="CD15" s="42" t="s">
        <v>261</v>
      </c>
      <c r="CE15" s="42" t="s">
        <v>261</v>
      </c>
      <c r="CF15" s="42" t="s">
        <v>261</v>
      </c>
      <c r="CG15" s="42" t="s">
        <v>261</v>
      </c>
      <c r="CH15" s="42" t="s">
        <v>261</v>
      </c>
      <c r="CI15" s="42" t="s">
        <v>261</v>
      </c>
      <c r="CJ15" s="42" t="s">
        <v>261</v>
      </c>
      <c r="CK15" s="42" t="s">
        <v>261</v>
      </c>
      <c r="CL15" s="42" t="s">
        <v>261</v>
      </c>
      <c r="CM15" s="42" t="s">
        <v>261</v>
      </c>
      <c r="CN15" s="42" t="s">
        <v>261</v>
      </c>
      <c r="CO15" s="42" t="s">
        <v>261</v>
      </c>
      <c r="CP15" s="42" t="s">
        <v>261</v>
      </c>
      <c r="CQ15" s="42" t="s">
        <v>261</v>
      </c>
      <c r="CR15" s="47" t="s">
        <v>261</v>
      </c>
      <c r="CS15" s="47" t="s">
        <v>261</v>
      </c>
      <c r="CT15" s="43" t="s">
        <v>261</v>
      </c>
      <c r="CU15" s="43" t="s">
        <v>261</v>
      </c>
      <c r="CV15" s="42" t="s">
        <v>261</v>
      </c>
      <c r="CW15" s="42" t="s">
        <v>261</v>
      </c>
      <c r="CX15" s="42" t="s">
        <v>261</v>
      </c>
      <c r="CY15" s="42" t="s">
        <v>261</v>
      </c>
      <c r="CZ15" s="42" t="s">
        <v>261</v>
      </c>
      <c r="DA15" s="42" t="s">
        <v>261</v>
      </c>
      <c r="DB15" s="42" t="s">
        <v>261</v>
      </c>
      <c r="DC15" s="42" t="s">
        <v>261</v>
      </c>
      <c r="DD15" s="42">
        <v>0</v>
      </c>
      <c r="DE15" s="42">
        <v>0</v>
      </c>
      <c r="DF15" s="42">
        <v>0</v>
      </c>
      <c r="DG15" s="42">
        <v>0</v>
      </c>
      <c r="DH15" s="42">
        <v>0</v>
      </c>
      <c r="DI15" s="42">
        <v>0</v>
      </c>
      <c r="DJ15" s="42">
        <v>0</v>
      </c>
      <c r="DK15" s="42">
        <v>0</v>
      </c>
      <c r="DL15" s="42">
        <v>0</v>
      </c>
      <c r="DM15" s="44">
        <v>43864</v>
      </c>
      <c r="DN15" s="42"/>
      <c r="DO15" s="39" t="s">
        <v>319</v>
      </c>
      <c r="DP15" s="44"/>
      <c r="DQ15" s="44"/>
    </row>
    <row r="16" spans="1:121" s="39" customFormat="1" ht="20.100000000000001" customHeight="1" x14ac:dyDescent="0.3">
      <c r="A16" s="37">
        <v>15</v>
      </c>
      <c r="B16" s="38">
        <v>43348</v>
      </c>
      <c r="C16" s="39" t="s">
        <v>38</v>
      </c>
      <c r="D16" s="39">
        <v>410304428</v>
      </c>
      <c r="E16" s="40">
        <v>15039</v>
      </c>
      <c r="F16" s="39">
        <v>211</v>
      </c>
      <c r="G16" s="39" t="s">
        <v>39</v>
      </c>
      <c r="H16" s="39" t="s">
        <v>3</v>
      </c>
      <c r="I16" s="39">
        <v>0</v>
      </c>
      <c r="J16" s="39" t="s">
        <v>46</v>
      </c>
      <c r="K16" s="38">
        <v>39084</v>
      </c>
      <c r="L16" s="41">
        <f t="shared" si="0"/>
        <v>65.827777777777783</v>
      </c>
      <c r="M16" s="39">
        <v>43.3</v>
      </c>
      <c r="N16" s="39" t="s">
        <v>276</v>
      </c>
      <c r="O16" s="39">
        <v>6</v>
      </c>
      <c r="P16" s="42">
        <v>6</v>
      </c>
      <c r="Q16" s="42">
        <v>0</v>
      </c>
      <c r="R16" s="42">
        <v>1</v>
      </c>
      <c r="S16" s="42">
        <v>0</v>
      </c>
      <c r="T16" s="42">
        <v>0</v>
      </c>
      <c r="U16" s="42" t="s">
        <v>277</v>
      </c>
      <c r="V16" s="42"/>
      <c r="X16" s="39">
        <v>0</v>
      </c>
      <c r="Y16" s="54" t="s">
        <v>628</v>
      </c>
      <c r="Z16" s="39" t="s">
        <v>629</v>
      </c>
      <c r="AA16" s="38">
        <v>42522</v>
      </c>
      <c r="AB16" s="38">
        <v>43329</v>
      </c>
      <c r="AC16" s="38">
        <v>42949</v>
      </c>
      <c r="AD16" s="41">
        <f t="shared" si="4"/>
        <v>380</v>
      </c>
      <c r="AE16" s="41"/>
      <c r="AF16" s="41"/>
      <c r="AG16" s="41"/>
      <c r="AH16" s="39">
        <v>1</v>
      </c>
      <c r="AI16" s="43">
        <v>0</v>
      </c>
      <c r="AJ16" s="42">
        <v>1</v>
      </c>
      <c r="AK16" s="42" t="s">
        <v>254</v>
      </c>
      <c r="AL16" s="42">
        <v>0</v>
      </c>
      <c r="AM16" s="42"/>
      <c r="AN16" s="42"/>
      <c r="AO16" s="42">
        <v>0</v>
      </c>
      <c r="AP16" s="42">
        <v>1</v>
      </c>
      <c r="AQ16" s="42">
        <v>0</v>
      </c>
      <c r="AR16" s="42">
        <v>0</v>
      </c>
      <c r="AS16" s="42">
        <v>0</v>
      </c>
      <c r="AT16" s="42"/>
      <c r="AU16" s="42" t="s">
        <v>264</v>
      </c>
      <c r="AV16" s="44"/>
      <c r="AW16" s="44"/>
      <c r="AX16" s="42"/>
      <c r="AY16" s="42">
        <v>0</v>
      </c>
      <c r="AZ16" s="45">
        <v>43348</v>
      </c>
      <c r="BA16" s="42" t="s">
        <v>535</v>
      </c>
      <c r="BB16" s="46"/>
      <c r="BC16" s="46"/>
      <c r="BD16" s="43">
        <f t="shared" si="3"/>
        <v>77.50277777777778</v>
      </c>
      <c r="BE16" s="42">
        <v>13.87</v>
      </c>
      <c r="BF16" s="42">
        <v>18.75</v>
      </c>
      <c r="BG16" s="42">
        <v>115.88</v>
      </c>
      <c r="BH16" s="42"/>
      <c r="BI16" s="42">
        <v>1.07</v>
      </c>
      <c r="BJ16" s="42">
        <v>0.7</v>
      </c>
      <c r="BK16" s="42"/>
      <c r="BL16" s="42"/>
      <c r="BM16" s="42">
        <v>128</v>
      </c>
      <c r="BN16" s="42">
        <v>5.85</v>
      </c>
      <c r="BO16" s="42">
        <v>191</v>
      </c>
      <c r="BP16" s="42">
        <v>3.79</v>
      </c>
      <c r="BQ16" s="42">
        <v>0.47</v>
      </c>
      <c r="BR16" s="42">
        <v>1.42</v>
      </c>
      <c r="BS16" s="51">
        <v>2.1735537190000001</v>
      </c>
      <c r="BT16" s="47">
        <f>BR16/BQ16</f>
        <v>3.021276595744681</v>
      </c>
      <c r="BU16" s="43">
        <f>BO16/BR16</f>
        <v>134.50704225352112</v>
      </c>
      <c r="BV16" s="43">
        <f>PRODUCT(BS16,BO16)</f>
        <v>415.14876032900003</v>
      </c>
      <c r="BW16" s="44"/>
      <c r="BX16" s="44"/>
      <c r="BY16" s="44"/>
      <c r="BZ16" s="44">
        <v>0</v>
      </c>
      <c r="CA16" s="44">
        <v>0</v>
      </c>
      <c r="CB16" s="42"/>
      <c r="CC16" s="42"/>
      <c r="CD16" s="42"/>
      <c r="CE16" s="42" t="s">
        <v>261</v>
      </c>
      <c r="CF16" s="42" t="s">
        <v>261</v>
      </c>
      <c r="CG16" s="42" t="s">
        <v>261</v>
      </c>
      <c r="CH16" s="42" t="s">
        <v>261</v>
      </c>
      <c r="CI16" s="42" t="s">
        <v>261</v>
      </c>
      <c r="CJ16" s="42" t="s">
        <v>261</v>
      </c>
      <c r="CK16" s="42" t="s">
        <v>261</v>
      </c>
      <c r="CL16" s="42" t="s">
        <v>261</v>
      </c>
      <c r="CM16" s="42" t="s">
        <v>261</v>
      </c>
      <c r="CN16" s="42" t="s">
        <v>261</v>
      </c>
      <c r="CO16" s="42" t="s">
        <v>261</v>
      </c>
      <c r="CP16" s="42" t="s">
        <v>261</v>
      </c>
      <c r="CQ16" s="42" t="s">
        <v>261</v>
      </c>
      <c r="CR16" s="47" t="s">
        <v>261</v>
      </c>
      <c r="CS16" s="47" t="s">
        <v>261</v>
      </c>
      <c r="CT16" s="43" t="s">
        <v>261</v>
      </c>
      <c r="CU16" s="43" t="s">
        <v>261</v>
      </c>
      <c r="CV16" s="42" t="s">
        <v>261</v>
      </c>
      <c r="CW16" s="42" t="s">
        <v>261</v>
      </c>
      <c r="CX16" s="42" t="s">
        <v>261</v>
      </c>
      <c r="CY16" s="42" t="s">
        <v>261</v>
      </c>
      <c r="CZ16" s="42" t="s">
        <v>261</v>
      </c>
      <c r="DA16" s="42" t="s">
        <v>261</v>
      </c>
      <c r="DB16" s="42" t="s">
        <v>261</v>
      </c>
      <c r="DC16" s="42" t="s">
        <v>261</v>
      </c>
      <c r="DD16" s="42">
        <v>0</v>
      </c>
      <c r="DE16" s="42">
        <v>0</v>
      </c>
      <c r="DF16" s="42">
        <v>0</v>
      </c>
      <c r="DG16" s="42">
        <v>0</v>
      </c>
      <c r="DH16" s="42">
        <v>0</v>
      </c>
      <c r="DI16" s="42">
        <v>0</v>
      </c>
      <c r="DJ16" s="42">
        <v>0</v>
      </c>
      <c r="DK16" s="42">
        <v>0</v>
      </c>
      <c r="DL16" s="42">
        <v>0</v>
      </c>
      <c r="DM16" s="44">
        <v>44602</v>
      </c>
      <c r="DN16" s="42"/>
      <c r="DO16" s="39" t="s">
        <v>321</v>
      </c>
      <c r="DP16" s="44"/>
      <c r="DQ16" s="44"/>
    </row>
    <row r="17" spans="1:121" s="39" customFormat="1" ht="20.100000000000001" customHeight="1" x14ac:dyDescent="0.3">
      <c r="A17" s="37">
        <v>16</v>
      </c>
      <c r="B17" s="38">
        <v>43355</v>
      </c>
      <c r="C17" s="39" t="s">
        <v>40</v>
      </c>
      <c r="D17" s="39">
        <v>430408457</v>
      </c>
      <c r="E17" s="40">
        <v>15804</v>
      </c>
      <c r="F17" s="39">
        <v>207</v>
      </c>
      <c r="G17" s="39" t="s">
        <v>41</v>
      </c>
      <c r="H17" s="39" t="s">
        <v>6</v>
      </c>
      <c r="I17" s="39">
        <v>0</v>
      </c>
      <c r="J17" s="39" t="s">
        <v>45</v>
      </c>
      <c r="K17" s="38">
        <v>42753</v>
      </c>
      <c r="L17" s="41">
        <f t="shared" si="0"/>
        <v>73.777777777777771</v>
      </c>
      <c r="M17" s="39">
        <v>7.5</v>
      </c>
      <c r="N17" s="39" t="s">
        <v>253</v>
      </c>
      <c r="O17" s="39">
        <v>8</v>
      </c>
      <c r="P17" s="39">
        <v>8</v>
      </c>
      <c r="Q17" s="42">
        <v>0</v>
      </c>
      <c r="R17" s="42">
        <v>0</v>
      </c>
      <c r="S17" s="42">
        <v>0</v>
      </c>
      <c r="T17" s="42">
        <v>0</v>
      </c>
      <c r="U17" s="42" t="s">
        <v>278</v>
      </c>
      <c r="V17" s="42" t="s">
        <v>261</v>
      </c>
      <c r="X17" s="39">
        <v>1</v>
      </c>
      <c r="AA17" s="38">
        <v>42811</v>
      </c>
      <c r="AB17" s="38">
        <v>43521</v>
      </c>
      <c r="AC17" s="38">
        <v>42817</v>
      </c>
      <c r="AD17" s="41">
        <f t="shared" si="4"/>
        <v>704</v>
      </c>
      <c r="AE17" s="41"/>
      <c r="AF17" s="41"/>
      <c r="AG17" s="41"/>
      <c r="AH17" s="39">
        <v>0</v>
      </c>
      <c r="AI17" s="43">
        <v>1</v>
      </c>
      <c r="AJ17" s="42">
        <v>1</v>
      </c>
      <c r="AK17" s="42" t="s">
        <v>271</v>
      </c>
      <c r="AL17" s="42">
        <v>0</v>
      </c>
      <c r="AM17" s="42">
        <v>0.02</v>
      </c>
      <c r="AN17" s="42"/>
      <c r="AO17" s="42">
        <v>1</v>
      </c>
      <c r="AP17" s="42">
        <v>1</v>
      </c>
      <c r="AQ17" s="42">
        <v>1</v>
      </c>
      <c r="AR17" s="42">
        <v>0</v>
      </c>
      <c r="AS17" s="42">
        <v>1</v>
      </c>
      <c r="AT17" s="42"/>
      <c r="AU17" s="42">
        <v>0</v>
      </c>
      <c r="AV17" s="44"/>
      <c r="AW17" s="44"/>
      <c r="AX17" s="42"/>
      <c r="AY17" s="42" t="s">
        <v>261</v>
      </c>
      <c r="AZ17" s="52" t="s">
        <v>261</v>
      </c>
      <c r="BA17" s="42" t="s">
        <v>261</v>
      </c>
      <c r="BB17" s="46" t="e">
        <f t="shared" ref="BB17:BB25" si="5">_xlfn.DAYS(BA17,AZ17)</f>
        <v>#VALUE!</v>
      </c>
      <c r="BC17" s="46"/>
      <c r="BD17" s="43" t="e">
        <f t="shared" si="3"/>
        <v>#VALUE!</v>
      </c>
      <c r="BE17" s="42" t="s">
        <v>261</v>
      </c>
      <c r="BF17" s="42" t="s">
        <v>261</v>
      </c>
      <c r="BG17" s="42" t="s">
        <v>261</v>
      </c>
      <c r="BH17" s="42" t="s">
        <v>261</v>
      </c>
      <c r="BI17" s="42" t="s">
        <v>261</v>
      </c>
      <c r="BJ17" s="42" t="s">
        <v>261</v>
      </c>
      <c r="BK17" s="42"/>
      <c r="BL17" s="42"/>
      <c r="BM17" s="42" t="s">
        <v>261</v>
      </c>
      <c r="BN17" s="42" t="s">
        <v>261</v>
      </c>
      <c r="BO17" s="42" t="s">
        <v>261</v>
      </c>
      <c r="BP17" s="42" t="s">
        <v>261</v>
      </c>
      <c r="BQ17" s="42" t="s">
        <v>261</v>
      </c>
      <c r="BR17" s="42" t="s">
        <v>261</v>
      </c>
      <c r="BS17" s="47" t="s">
        <v>261</v>
      </c>
      <c r="BT17" s="47" t="s">
        <v>261</v>
      </c>
      <c r="BU17" s="43" t="s">
        <v>261</v>
      </c>
      <c r="BV17" s="43" t="s">
        <v>261</v>
      </c>
      <c r="BW17" s="44"/>
      <c r="BX17" s="44"/>
      <c r="BY17" s="44"/>
      <c r="BZ17" s="44" t="s">
        <v>261</v>
      </c>
      <c r="CA17" s="44">
        <v>1</v>
      </c>
      <c r="CB17" s="44">
        <v>42881</v>
      </c>
      <c r="CC17" s="44">
        <v>42993</v>
      </c>
      <c r="CD17" s="42">
        <v>6</v>
      </c>
      <c r="CE17" s="44">
        <v>42878</v>
      </c>
      <c r="CF17" s="42">
        <v>0.34</v>
      </c>
      <c r="CG17" s="42">
        <v>23.73</v>
      </c>
      <c r="CH17" s="42">
        <v>848.1</v>
      </c>
      <c r="CI17" s="42">
        <v>4.1100000000000003</v>
      </c>
      <c r="CJ17" s="42">
        <v>1.58</v>
      </c>
      <c r="CK17" s="42">
        <v>1.4</v>
      </c>
      <c r="CL17" s="42">
        <v>146</v>
      </c>
      <c r="CM17" s="42">
        <v>9.7799999999999994</v>
      </c>
      <c r="CN17" s="42">
        <v>267</v>
      </c>
      <c r="CO17" s="42">
        <v>5.54</v>
      </c>
      <c r="CP17" s="42">
        <v>0.64</v>
      </c>
      <c r="CQ17" s="42">
        <v>3.09</v>
      </c>
      <c r="CR17" s="47">
        <f>CO17/CQ17</f>
        <v>1.7928802588996764</v>
      </c>
      <c r="CS17" s="47">
        <f>CQ17/CP17</f>
        <v>4.828125</v>
      </c>
      <c r="CT17" s="43">
        <f>CN17/CQ17</f>
        <v>86.407766990291265</v>
      </c>
      <c r="CU17" s="43">
        <f>PRODUCT(CR17,CN17)</f>
        <v>478.69902912621359</v>
      </c>
      <c r="CV17" s="42">
        <v>1</v>
      </c>
      <c r="CW17" s="42">
        <v>0</v>
      </c>
      <c r="CX17" s="42">
        <v>0.02</v>
      </c>
      <c r="CY17" s="44">
        <v>42971</v>
      </c>
      <c r="CZ17" s="42">
        <v>1</v>
      </c>
      <c r="DA17" s="42">
        <v>1</v>
      </c>
      <c r="DB17" s="44">
        <v>43083</v>
      </c>
      <c r="DC17" s="42">
        <v>1</v>
      </c>
      <c r="DD17" s="42">
        <v>0</v>
      </c>
      <c r="DE17" s="42">
        <v>1</v>
      </c>
      <c r="DF17" s="42">
        <v>0</v>
      </c>
      <c r="DG17" s="42">
        <v>0</v>
      </c>
      <c r="DH17" s="42">
        <v>0</v>
      </c>
      <c r="DI17" s="42">
        <v>0</v>
      </c>
      <c r="DJ17" s="42">
        <v>0</v>
      </c>
      <c r="DK17" s="42">
        <v>0</v>
      </c>
      <c r="DL17" s="42">
        <v>1</v>
      </c>
      <c r="DM17" s="44">
        <v>43776</v>
      </c>
      <c r="DN17" s="42"/>
      <c r="DO17" s="39" t="s">
        <v>320</v>
      </c>
      <c r="DP17" s="44"/>
      <c r="DQ17" s="44"/>
    </row>
    <row r="18" spans="1:121" s="39" customFormat="1" ht="20.100000000000001" customHeight="1" x14ac:dyDescent="0.3">
      <c r="A18" s="37">
        <v>17</v>
      </c>
      <c r="B18" s="38">
        <v>43361</v>
      </c>
      <c r="C18" s="39" t="s">
        <v>42</v>
      </c>
      <c r="D18" s="39">
        <v>501217185</v>
      </c>
      <c r="E18" s="40">
        <v>18614</v>
      </c>
      <c r="F18" s="39">
        <v>205</v>
      </c>
      <c r="G18" s="39" t="s">
        <v>43</v>
      </c>
      <c r="H18" s="39" t="s">
        <v>3</v>
      </c>
      <c r="I18" s="39">
        <v>0</v>
      </c>
      <c r="J18" s="39" t="s">
        <v>45</v>
      </c>
      <c r="K18" s="38">
        <v>41744</v>
      </c>
      <c r="L18" s="41">
        <f t="shared" si="0"/>
        <v>63.327777777777776</v>
      </c>
      <c r="M18" s="39">
        <v>4.6100000000000003</v>
      </c>
      <c r="N18" s="39" t="s">
        <v>258</v>
      </c>
      <c r="O18" s="39">
        <v>9</v>
      </c>
      <c r="P18" s="39">
        <v>8</v>
      </c>
      <c r="Q18" s="42">
        <v>1</v>
      </c>
      <c r="R18" s="42">
        <v>0</v>
      </c>
      <c r="S18" s="42">
        <v>0</v>
      </c>
      <c r="T18" s="42">
        <v>0</v>
      </c>
      <c r="U18" s="42" t="s">
        <v>266</v>
      </c>
      <c r="V18" s="42" t="s">
        <v>279</v>
      </c>
      <c r="X18" s="39">
        <v>0</v>
      </c>
      <c r="AA18" s="38">
        <v>41897</v>
      </c>
      <c r="AB18" s="38">
        <v>43327</v>
      </c>
      <c r="AC18" s="38">
        <v>41907</v>
      </c>
      <c r="AD18" s="41">
        <f t="shared" si="4"/>
        <v>1420</v>
      </c>
      <c r="AE18" s="41"/>
      <c r="AF18" s="41"/>
      <c r="AG18" s="41"/>
      <c r="AH18" s="39">
        <v>0</v>
      </c>
      <c r="AI18" s="43">
        <v>0</v>
      </c>
      <c r="AJ18" s="42">
        <v>1</v>
      </c>
      <c r="AK18" s="42" t="s">
        <v>254</v>
      </c>
      <c r="AL18" s="42">
        <v>1</v>
      </c>
      <c r="AM18" s="42">
        <v>0.01</v>
      </c>
      <c r="AN18" s="42"/>
      <c r="AO18" s="42">
        <v>0</v>
      </c>
      <c r="AP18" s="42">
        <v>1</v>
      </c>
      <c r="AQ18" s="42">
        <v>0</v>
      </c>
      <c r="AR18" s="42">
        <v>0</v>
      </c>
      <c r="AS18" s="42">
        <v>0</v>
      </c>
      <c r="AT18" s="42"/>
      <c r="AU18" s="42" t="s">
        <v>264</v>
      </c>
      <c r="AV18" s="44"/>
      <c r="AW18" s="44"/>
      <c r="AX18" s="42"/>
      <c r="AY18" s="42">
        <v>1</v>
      </c>
      <c r="AZ18" s="45">
        <v>43417</v>
      </c>
      <c r="BA18" s="44" t="s">
        <v>316</v>
      </c>
      <c r="BB18" s="46" t="e">
        <f t="shared" si="5"/>
        <v>#VALUE!</v>
      </c>
      <c r="BC18" s="46"/>
      <c r="BD18" s="43">
        <f t="shared" si="3"/>
        <v>67.905555555555551</v>
      </c>
      <c r="BE18" s="42">
        <v>4.7300000000000004</v>
      </c>
      <c r="BF18" s="42" t="s">
        <v>257</v>
      </c>
      <c r="BG18" s="42" t="s">
        <v>257</v>
      </c>
      <c r="BH18" s="42">
        <v>2.87</v>
      </c>
      <c r="BI18" s="42">
        <v>1.34</v>
      </c>
      <c r="BJ18" s="42">
        <v>0.9</v>
      </c>
      <c r="BK18" s="42"/>
      <c r="BL18" s="42"/>
      <c r="BM18" s="42">
        <v>149</v>
      </c>
      <c r="BN18" s="42">
        <v>7.64</v>
      </c>
      <c r="BO18" s="42">
        <v>274</v>
      </c>
      <c r="BP18" s="42">
        <v>3.79</v>
      </c>
      <c r="BQ18" s="42">
        <v>0.69</v>
      </c>
      <c r="BR18" s="42">
        <v>3.08</v>
      </c>
      <c r="BS18" s="51">
        <v>2.1735537190000001</v>
      </c>
      <c r="BT18" s="47">
        <f t="shared" ref="BT18:BT50" si="6">BR18/BQ18</f>
        <v>4.4637681159420293</v>
      </c>
      <c r="BU18" s="43">
        <f t="shared" ref="BU18:BU50" si="7">BO18/BR18</f>
        <v>88.961038961038966</v>
      </c>
      <c r="BV18" s="43">
        <f t="shared" ref="BV18:BV50" si="8">PRODUCT(BS18,BO18)</f>
        <v>595.55371900600005</v>
      </c>
      <c r="BW18" s="44"/>
      <c r="BX18" s="44"/>
      <c r="BY18" s="44"/>
      <c r="BZ18" s="44">
        <v>0</v>
      </c>
      <c r="CA18" s="44">
        <v>0</v>
      </c>
      <c r="CB18" s="42" t="s">
        <v>261</v>
      </c>
      <c r="CC18" s="42" t="s">
        <v>261</v>
      </c>
      <c r="CD18" s="42" t="s">
        <v>261</v>
      </c>
      <c r="CE18" s="42" t="s">
        <v>261</v>
      </c>
      <c r="CF18" s="42" t="s">
        <v>261</v>
      </c>
      <c r="CG18" s="42" t="s">
        <v>261</v>
      </c>
      <c r="CH18" s="42" t="s">
        <v>261</v>
      </c>
      <c r="CI18" s="42" t="s">
        <v>261</v>
      </c>
      <c r="CJ18" s="42" t="s">
        <v>261</v>
      </c>
      <c r="CK18" s="42" t="s">
        <v>261</v>
      </c>
      <c r="CL18" s="42" t="s">
        <v>261</v>
      </c>
      <c r="CM18" s="42" t="s">
        <v>261</v>
      </c>
      <c r="CN18" s="42" t="s">
        <v>261</v>
      </c>
      <c r="CO18" s="42" t="s">
        <v>261</v>
      </c>
      <c r="CP18" s="42" t="s">
        <v>261</v>
      </c>
      <c r="CQ18" s="42" t="s">
        <v>261</v>
      </c>
      <c r="CR18" s="47" t="s">
        <v>261</v>
      </c>
      <c r="CS18" s="47" t="s">
        <v>261</v>
      </c>
      <c r="CT18" s="43" t="s">
        <v>261</v>
      </c>
      <c r="CU18" s="43" t="s">
        <v>261</v>
      </c>
      <c r="CV18" s="42" t="s">
        <v>261</v>
      </c>
      <c r="CW18" s="42" t="s">
        <v>261</v>
      </c>
      <c r="CX18" s="42" t="s">
        <v>261</v>
      </c>
      <c r="CY18" s="42" t="s">
        <v>261</v>
      </c>
      <c r="CZ18" s="42" t="s">
        <v>261</v>
      </c>
      <c r="DA18" s="42" t="s">
        <v>261</v>
      </c>
      <c r="DB18" s="42" t="s">
        <v>261</v>
      </c>
      <c r="DC18" s="42" t="s">
        <v>261</v>
      </c>
      <c r="DD18" s="42">
        <v>0</v>
      </c>
      <c r="DE18" s="42">
        <v>0</v>
      </c>
      <c r="DF18" s="42">
        <v>0</v>
      </c>
      <c r="DG18" s="42">
        <v>0</v>
      </c>
      <c r="DH18" s="42">
        <v>0</v>
      </c>
      <c r="DI18" s="42">
        <v>0</v>
      </c>
      <c r="DJ18" s="42">
        <v>0</v>
      </c>
      <c r="DK18" s="42">
        <v>0</v>
      </c>
      <c r="DL18" s="42">
        <v>0</v>
      </c>
      <c r="DM18" s="44">
        <v>43875</v>
      </c>
      <c r="DN18" s="42"/>
      <c r="DO18" s="39" t="s">
        <v>321</v>
      </c>
      <c r="DP18" s="44"/>
      <c r="DQ18" s="44"/>
    </row>
    <row r="19" spans="1:121" s="39" customFormat="1" ht="20.100000000000001" customHeight="1" x14ac:dyDescent="0.3">
      <c r="A19" s="37">
        <v>18</v>
      </c>
      <c r="B19" s="38">
        <v>43381</v>
      </c>
      <c r="C19" s="39" t="s">
        <v>49</v>
      </c>
      <c r="D19" s="39">
        <v>380322444</v>
      </c>
      <c r="E19" s="40">
        <v>13961</v>
      </c>
      <c r="F19" s="39">
        <v>201</v>
      </c>
      <c r="G19" s="39" t="s">
        <v>50</v>
      </c>
      <c r="H19" s="39" t="s">
        <v>3</v>
      </c>
      <c r="I19" s="39">
        <v>0</v>
      </c>
      <c r="J19" s="39" t="s">
        <v>45</v>
      </c>
      <c r="K19" s="38">
        <v>39542</v>
      </c>
      <c r="L19" s="41">
        <f t="shared" si="0"/>
        <v>70.033333333333331</v>
      </c>
      <c r="M19" s="39">
        <v>4.4000000000000004</v>
      </c>
      <c r="N19" s="39" t="s">
        <v>276</v>
      </c>
      <c r="O19" s="39">
        <v>6</v>
      </c>
      <c r="P19" s="39">
        <v>6</v>
      </c>
      <c r="Q19" s="42">
        <v>0</v>
      </c>
      <c r="R19" s="42">
        <v>1</v>
      </c>
      <c r="S19" s="42">
        <v>0</v>
      </c>
      <c r="T19" s="42">
        <v>0</v>
      </c>
      <c r="U19" s="42" t="s">
        <v>279</v>
      </c>
      <c r="V19" s="42" t="s">
        <v>261</v>
      </c>
      <c r="X19" s="39">
        <v>0</v>
      </c>
      <c r="AA19" s="38">
        <v>42776</v>
      </c>
      <c r="AB19" s="38">
        <v>42776</v>
      </c>
      <c r="AC19" s="38">
        <v>39623</v>
      </c>
      <c r="AD19" s="41">
        <f t="shared" si="4"/>
        <v>3153</v>
      </c>
      <c r="AE19" s="41"/>
      <c r="AF19" s="41"/>
      <c r="AG19" s="41"/>
      <c r="AH19" s="39">
        <v>0</v>
      </c>
      <c r="AI19" s="43">
        <v>0</v>
      </c>
      <c r="AJ19" s="42">
        <v>1</v>
      </c>
      <c r="AK19" s="42" t="s">
        <v>254</v>
      </c>
      <c r="AL19" s="42">
        <v>1</v>
      </c>
      <c r="AM19" s="42">
        <v>0.02</v>
      </c>
      <c r="AN19" s="42"/>
      <c r="AO19" s="42">
        <v>0</v>
      </c>
      <c r="AP19" s="42">
        <v>1</v>
      </c>
      <c r="AQ19" s="42">
        <v>1</v>
      </c>
      <c r="AR19" s="42">
        <v>0</v>
      </c>
      <c r="AS19" s="42">
        <v>0</v>
      </c>
      <c r="AT19" s="42"/>
      <c r="AU19" s="42" t="s">
        <v>264</v>
      </c>
      <c r="AV19" s="44"/>
      <c r="AW19" s="44"/>
      <c r="AX19" s="42"/>
      <c r="AY19" s="42">
        <v>1</v>
      </c>
      <c r="AZ19" s="45">
        <v>43267</v>
      </c>
      <c r="BA19" s="44">
        <v>43381</v>
      </c>
      <c r="BB19" s="46">
        <f t="shared" si="5"/>
        <v>114</v>
      </c>
      <c r="BC19" s="46"/>
      <c r="BD19" s="43">
        <f t="shared" si="3"/>
        <v>80.233333333333334</v>
      </c>
      <c r="BE19" s="42">
        <v>143.02000000000001</v>
      </c>
      <c r="BF19" s="42" t="s">
        <v>257</v>
      </c>
      <c r="BG19" s="42" t="s">
        <v>257</v>
      </c>
      <c r="BH19" s="42">
        <v>3.42</v>
      </c>
      <c r="BI19" s="42">
        <v>1.51</v>
      </c>
      <c r="BJ19" s="42">
        <v>5.4</v>
      </c>
      <c r="BK19" s="42"/>
      <c r="BL19" s="42"/>
      <c r="BM19" s="42">
        <v>120</v>
      </c>
      <c r="BN19" s="42">
        <v>6.64</v>
      </c>
      <c r="BO19" s="42">
        <v>247</v>
      </c>
      <c r="BP19" s="42">
        <v>4.49</v>
      </c>
      <c r="BQ19" s="42">
        <v>0.42</v>
      </c>
      <c r="BR19" s="42">
        <v>1.62</v>
      </c>
      <c r="BS19" s="47">
        <f t="shared" ref="BS19:BS50" si="9">BP19/BR19</f>
        <v>2.7716049382716048</v>
      </c>
      <c r="BT19" s="47">
        <f t="shared" si="6"/>
        <v>3.8571428571428577</v>
      </c>
      <c r="BU19" s="43">
        <f t="shared" si="7"/>
        <v>152.46913580246914</v>
      </c>
      <c r="BV19" s="43">
        <f t="shared" si="8"/>
        <v>684.58641975308637</v>
      </c>
      <c r="BW19" s="44"/>
      <c r="BX19" s="44"/>
      <c r="BY19" s="44"/>
      <c r="BZ19" s="44">
        <v>0</v>
      </c>
      <c r="CA19" s="44">
        <v>1</v>
      </c>
      <c r="CB19" s="44">
        <v>42895</v>
      </c>
      <c r="CC19" s="44">
        <v>43042</v>
      </c>
      <c r="CD19" s="42">
        <v>9</v>
      </c>
      <c r="CE19" s="44">
        <v>42895</v>
      </c>
      <c r="CF19" s="42">
        <v>77.349999999999994</v>
      </c>
      <c r="CG19" s="42" t="s">
        <v>257</v>
      </c>
      <c r="CH19" s="42" t="s">
        <v>257</v>
      </c>
      <c r="CI19" s="42">
        <v>3.42</v>
      </c>
      <c r="CJ19" s="42">
        <v>1.55</v>
      </c>
      <c r="CK19" s="42">
        <v>6.7</v>
      </c>
      <c r="CL19" s="42">
        <v>131</v>
      </c>
      <c r="CM19" s="42">
        <v>8.61</v>
      </c>
      <c r="CN19" s="42">
        <v>227</v>
      </c>
      <c r="CO19" s="42">
        <v>6.44</v>
      </c>
      <c r="CP19" s="42">
        <v>0.61</v>
      </c>
      <c r="CQ19" s="42">
        <v>1.45</v>
      </c>
      <c r="CR19" s="47">
        <f>CO19/CQ19</f>
        <v>4.4413793103448276</v>
      </c>
      <c r="CS19" s="47">
        <f>CQ19/CP19</f>
        <v>2.377049180327869</v>
      </c>
      <c r="CT19" s="43">
        <f>CN19/CQ19</f>
        <v>156.55172413793105</v>
      </c>
      <c r="CU19" s="43">
        <f>PRODUCT(CR19,CN19)</f>
        <v>1008.1931034482759</v>
      </c>
      <c r="CV19" s="42">
        <v>1</v>
      </c>
      <c r="CW19" s="42" t="s">
        <v>257</v>
      </c>
      <c r="CX19" s="42">
        <v>0.69</v>
      </c>
      <c r="CY19" s="44">
        <v>43063</v>
      </c>
      <c r="CZ19" s="42">
        <v>1</v>
      </c>
      <c r="DA19" s="42">
        <v>0</v>
      </c>
      <c r="DB19" s="44" t="s">
        <v>261</v>
      </c>
      <c r="DC19" s="42">
        <v>0</v>
      </c>
      <c r="DD19" s="42">
        <v>1</v>
      </c>
      <c r="DE19" s="42">
        <v>0</v>
      </c>
      <c r="DF19" s="42">
        <v>0</v>
      </c>
      <c r="DG19" s="42">
        <v>0</v>
      </c>
      <c r="DH19" s="42">
        <v>0</v>
      </c>
      <c r="DI19" s="42">
        <v>0</v>
      </c>
      <c r="DJ19" s="42">
        <v>0</v>
      </c>
      <c r="DK19" s="42">
        <v>0</v>
      </c>
      <c r="DL19" s="42">
        <v>1</v>
      </c>
      <c r="DM19" s="44">
        <v>43693</v>
      </c>
      <c r="DN19" s="42"/>
      <c r="DO19" s="39" t="s">
        <v>318</v>
      </c>
      <c r="DP19" s="44"/>
      <c r="DQ19" s="44"/>
    </row>
    <row r="20" spans="1:121" s="39" customFormat="1" ht="20.100000000000001" customHeight="1" x14ac:dyDescent="0.3">
      <c r="A20" s="37">
        <v>19</v>
      </c>
      <c r="B20" s="38">
        <v>43381</v>
      </c>
      <c r="C20" s="39" t="s">
        <v>51</v>
      </c>
      <c r="D20" s="39">
        <v>450504401</v>
      </c>
      <c r="E20" s="40">
        <v>16561</v>
      </c>
      <c r="F20" s="39">
        <v>207</v>
      </c>
      <c r="G20" s="39" t="s">
        <v>52</v>
      </c>
      <c r="H20" s="39" t="s">
        <v>3</v>
      </c>
      <c r="I20" s="39">
        <v>0</v>
      </c>
      <c r="J20" s="39" t="s">
        <v>46</v>
      </c>
      <c r="K20" s="38">
        <v>41759</v>
      </c>
      <c r="L20" s="41">
        <f t="shared" si="0"/>
        <v>68.988888888888894</v>
      </c>
      <c r="M20" s="39">
        <v>6.8</v>
      </c>
      <c r="N20" s="39" t="s">
        <v>272</v>
      </c>
      <c r="O20" s="39">
        <v>7</v>
      </c>
      <c r="P20" s="39">
        <v>7</v>
      </c>
      <c r="Q20" s="42">
        <v>1</v>
      </c>
      <c r="R20" s="42">
        <v>0</v>
      </c>
      <c r="S20" s="42">
        <v>1</v>
      </c>
      <c r="T20" s="42">
        <v>0</v>
      </c>
      <c r="U20" s="42" t="s">
        <v>277</v>
      </c>
      <c r="V20" s="42" t="s">
        <v>280</v>
      </c>
      <c r="X20" s="39">
        <v>0</v>
      </c>
      <c r="AA20" s="38">
        <v>43193</v>
      </c>
      <c r="AB20" s="38">
        <v>43193</v>
      </c>
      <c r="AC20" s="38">
        <v>42278</v>
      </c>
      <c r="AD20" s="41">
        <f t="shared" si="4"/>
        <v>915</v>
      </c>
      <c r="AE20" s="41"/>
      <c r="AF20" s="41"/>
      <c r="AG20" s="41"/>
      <c r="AH20" s="39">
        <v>0</v>
      </c>
      <c r="AI20" s="43">
        <v>0</v>
      </c>
      <c r="AJ20" s="42">
        <v>1</v>
      </c>
      <c r="AK20" s="42" t="s">
        <v>271</v>
      </c>
      <c r="AL20" s="42">
        <v>1</v>
      </c>
      <c r="AM20" s="42">
        <v>0.01</v>
      </c>
      <c r="AN20" s="42"/>
      <c r="AO20" s="42">
        <v>1</v>
      </c>
      <c r="AP20" s="42">
        <v>0</v>
      </c>
      <c r="AQ20" s="42">
        <v>0</v>
      </c>
      <c r="AR20" s="42">
        <v>0</v>
      </c>
      <c r="AS20" s="42">
        <v>0</v>
      </c>
      <c r="AT20" s="42"/>
      <c r="AU20" s="42" t="s">
        <v>264</v>
      </c>
      <c r="AV20" s="44"/>
      <c r="AW20" s="44"/>
      <c r="AX20" s="42"/>
      <c r="AY20" s="42">
        <v>0</v>
      </c>
      <c r="AZ20" s="45">
        <v>43213</v>
      </c>
      <c r="BA20" s="44" t="s">
        <v>316</v>
      </c>
      <c r="BB20" s="46" t="e">
        <f t="shared" si="5"/>
        <v>#VALUE!</v>
      </c>
      <c r="BC20" s="46"/>
      <c r="BD20" s="43">
        <f t="shared" si="3"/>
        <v>72.969444444444449</v>
      </c>
      <c r="BE20" s="42">
        <v>4.71</v>
      </c>
      <c r="BF20" s="42">
        <v>16.239999999999998</v>
      </c>
      <c r="BG20" s="42">
        <v>218.13</v>
      </c>
      <c r="BH20" s="42">
        <v>3.44</v>
      </c>
      <c r="BI20" s="42">
        <v>1.47</v>
      </c>
      <c r="BJ20" s="42" t="s">
        <v>281</v>
      </c>
      <c r="BK20" s="42"/>
      <c r="BL20" s="42"/>
      <c r="BM20" s="42">
        <v>118</v>
      </c>
      <c r="BN20" s="42">
        <v>5.07</v>
      </c>
      <c r="BO20" s="42">
        <v>183</v>
      </c>
      <c r="BP20" s="42">
        <v>3.49</v>
      </c>
      <c r="BQ20" s="42">
        <v>0.43</v>
      </c>
      <c r="BR20" s="42">
        <v>1.02</v>
      </c>
      <c r="BS20" s="47">
        <f t="shared" si="9"/>
        <v>3.4215686274509807</v>
      </c>
      <c r="BT20" s="47">
        <f t="shared" si="6"/>
        <v>2.3720930232558142</v>
      </c>
      <c r="BU20" s="43">
        <f t="shared" si="7"/>
        <v>179.41176470588235</v>
      </c>
      <c r="BV20" s="43">
        <f t="shared" si="8"/>
        <v>626.14705882352951</v>
      </c>
      <c r="BW20" s="44"/>
      <c r="BX20" s="44"/>
      <c r="BY20" s="44"/>
      <c r="BZ20" s="44">
        <v>0</v>
      </c>
      <c r="CA20" s="44">
        <v>0</v>
      </c>
      <c r="CB20" s="42" t="s">
        <v>261</v>
      </c>
      <c r="CC20" s="42" t="s">
        <v>261</v>
      </c>
      <c r="CD20" s="42" t="s">
        <v>261</v>
      </c>
      <c r="CE20" s="42" t="s">
        <v>261</v>
      </c>
      <c r="CF20" s="42" t="s">
        <v>261</v>
      </c>
      <c r="CG20" s="42" t="s">
        <v>261</v>
      </c>
      <c r="CH20" s="42" t="s">
        <v>261</v>
      </c>
      <c r="CI20" s="42" t="s">
        <v>261</v>
      </c>
      <c r="CJ20" s="42" t="s">
        <v>261</v>
      </c>
      <c r="CK20" s="42" t="s">
        <v>261</v>
      </c>
      <c r="CL20" s="42" t="s">
        <v>261</v>
      </c>
      <c r="CM20" s="42" t="s">
        <v>261</v>
      </c>
      <c r="CN20" s="42" t="s">
        <v>261</v>
      </c>
      <c r="CO20" s="42" t="s">
        <v>261</v>
      </c>
      <c r="CP20" s="42" t="s">
        <v>261</v>
      </c>
      <c r="CQ20" s="42" t="s">
        <v>261</v>
      </c>
      <c r="CR20" s="47" t="s">
        <v>261</v>
      </c>
      <c r="CS20" s="47" t="s">
        <v>261</v>
      </c>
      <c r="CT20" s="43" t="s">
        <v>261</v>
      </c>
      <c r="CU20" s="43" t="s">
        <v>261</v>
      </c>
      <c r="CV20" s="42" t="s">
        <v>261</v>
      </c>
      <c r="CW20" s="42" t="s">
        <v>261</v>
      </c>
      <c r="CX20" s="42" t="s">
        <v>261</v>
      </c>
      <c r="CY20" s="42" t="s">
        <v>261</v>
      </c>
      <c r="CZ20" s="42" t="s">
        <v>261</v>
      </c>
      <c r="DA20" s="42" t="s">
        <v>261</v>
      </c>
      <c r="DB20" s="42" t="s">
        <v>261</v>
      </c>
      <c r="DC20" s="42" t="s">
        <v>261</v>
      </c>
      <c r="DD20" s="42">
        <v>0</v>
      </c>
      <c r="DE20" s="42">
        <v>0</v>
      </c>
      <c r="DF20" s="42">
        <v>0</v>
      </c>
      <c r="DG20" s="42">
        <v>0</v>
      </c>
      <c r="DH20" s="42">
        <v>0</v>
      </c>
      <c r="DI20" s="42">
        <v>0</v>
      </c>
      <c r="DJ20" s="42">
        <v>0</v>
      </c>
      <c r="DK20" s="42">
        <v>0</v>
      </c>
      <c r="DL20" s="42">
        <v>0</v>
      </c>
      <c r="DM20" s="44">
        <v>43894</v>
      </c>
      <c r="DN20" s="42"/>
      <c r="DO20" s="39" t="s">
        <v>324</v>
      </c>
      <c r="DP20" s="44"/>
      <c r="DQ20" s="44"/>
    </row>
    <row r="21" spans="1:121" s="39" customFormat="1" ht="20.100000000000001" customHeight="1" x14ac:dyDescent="0.3">
      <c r="A21" s="37">
        <v>20</v>
      </c>
      <c r="B21" s="38">
        <v>43381</v>
      </c>
      <c r="C21" s="39" t="s">
        <v>53</v>
      </c>
      <c r="D21" s="39">
        <v>460304404</v>
      </c>
      <c r="E21" s="40">
        <v>16865</v>
      </c>
      <c r="F21" s="39">
        <v>111</v>
      </c>
      <c r="G21" s="39" t="s">
        <v>54</v>
      </c>
      <c r="H21" s="39" t="s">
        <v>0</v>
      </c>
      <c r="I21" s="39">
        <v>1</v>
      </c>
      <c r="J21" s="39" t="s">
        <v>46</v>
      </c>
      <c r="K21" s="38">
        <v>40651</v>
      </c>
      <c r="L21" s="41">
        <f t="shared" si="0"/>
        <v>65.12222222222222</v>
      </c>
      <c r="M21" s="39">
        <v>6.27</v>
      </c>
      <c r="N21" s="39" t="s">
        <v>276</v>
      </c>
      <c r="O21" s="39">
        <v>6</v>
      </c>
      <c r="P21" s="39">
        <v>6</v>
      </c>
      <c r="Q21" s="42">
        <v>1</v>
      </c>
      <c r="R21" s="42">
        <v>0</v>
      </c>
      <c r="S21" s="42">
        <v>0</v>
      </c>
      <c r="T21" s="42">
        <v>1</v>
      </c>
      <c r="U21" s="42" t="s">
        <v>283</v>
      </c>
      <c r="V21" s="42" t="s">
        <v>282</v>
      </c>
      <c r="X21" s="39">
        <v>0</v>
      </c>
      <c r="AA21" s="38">
        <v>42955</v>
      </c>
      <c r="AB21" s="38">
        <v>42955</v>
      </c>
      <c r="AC21" s="38">
        <v>42271</v>
      </c>
      <c r="AD21" s="41">
        <f t="shared" si="4"/>
        <v>684</v>
      </c>
      <c r="AE21" s="41"/>
      <c r="AF21" s="41"/>
      <c r="AG21" s="41"/>
      <c r="AH21" s="39">
        <v>0</v>
      </c>
      <c r="AI21" s="43">
        <v>0</v>
      </c>
      <c r="AJ21" s="42">
        <v>1</v>
      </c>
      <c r="AK21" s="42" t="s">
        <v>251</v>
      </c>
      <c r="AL21" s="42">
        <v>1</v>
      </c>
      <c r="AM21" s="42">
        <v>1.94</v>
      </c>
      <c r="AN21" s="42"/>
      <c r="AO21" s="42">
        <v>1</v>
      </c>
      <c r="AP21" s="42">
        <v>1</v>
      </c>
      <c r="AQ21" s="42">
        <v>0</v>
      </c>
      <c r="AR21" s="42">
        <v>0</v>
      </c>
      <c r="AS21" s="42">
        <v>0</v>
      </c>
      <c r="AT21" s="42"/>
      <c r="AU21" s="42" t="s">
        <v>264</v>
      </c>
      <c r="AV21" s="44"/>
      <c r="AW21" s="44"/>
      <c r="AX21" s="42"/>
      <c r="AY21" s="42">
        <v>1</v>
      </c>
      <c r="AZ21" s="45">
        <v>42997</v>
      </c>
      <c r="BA21" s="44">
        <v>43472</v>
      </c>
      <c r="BB21" s="46">
        <f t="shared" si="5"/>
        <v>475</v>
      </c>
      <c r="BC21" s="46"/>
      <c r="BD21" s="43">
        <f t="shared" si="3"/>
        <v>71.541666666666671</v>
      </c>
      <c r="BE21" s="42">
        <v>340.08</v>
      </c>
      <c r="BF21" s="42" t="s">
        <v>257</v>
      </c>
      <c r="BG21" s="42" t="s">
        <v>257</v>
      </c>
      <c r="BH21" s="42">
        <v>2.95</v>
      </c>
      <c r="BI21" s="42">
        <v>1.1599999999999999</v>
      </c>
      <c r="BJ21" s="42" t="s">
        <v>284</v>
      </c>
      <c r="BK21" s="42"/>
      <c r="BL21" s="42"/>
      <c r="BM21" s="42">
        <v>119</v>
      </c>
      <c r="BN21" s="42">
        <v>7.17</v>
      </c>
      <c r="BO21" s="42">
        <v>202</v>
      </c>
      <c r="BP21" s="42">
        <v>4.97</v>
      </c>
      <c r="BQ21" s="42">
        <v>0.95</v>
      </c>
      <c r="BR21" s="42">
        <v>1.2</v>
      </c>
      <c r="BS21" s="47">
        <f t="shared" si="9"/>
        <v>4.1416666666666666</v>
      </c>
      <c r="BT21" s="47">
        <f t="shared" si="6"/>
        <v>1.263157894736842</v>
      </c>
      <c r="BU21" s="43">
        <f t="shared" si="7"/>
        <v>168.33333333333334</v>
      </c>
      <c r="BV21" s="43">
        <f t="shared" si="8"/>
        <v>836.61666666666667</v>
      </c>
      <c r="BW21" s="44"/>
      <c r="BX21" s="44"/>
      <c r="BY21" s="44"/>
      <c r="BZ21" s="44">
        <v>0</v>
      </c>
      <c r="CA21" s="44">
        <v>1</v>
      </c>
      <c r="CB21" s="44">
        <v>43476</v>
      </c>
      <c r="CC21" s="44">
        <v>43642</v>
      </c>
      <c r="CD21" s="42">
        <v>9</v>
      </c>
      <c r="CE21" s="44">
        <v>43472</v>
      </c>
      <c r="CF21" s="42">
        <v>375.61</v>
      </c>
      <c r="CG21" s="42" t="s">
        <v>257</v>
      </c>
      <c r="CH21" s="42" t="s">
        <v>257</v>
      </c>
      <c r="CI21" s="42">
        <v>4.04</v>
      </c>
      <c r="CJ21" s="42">
        <v>1.63</v>
      </c>
      <c r="CK21" s="42">
        <v>1.3</v>
      </c>
      <c r="CL21" s="42">
        <v>126</v>
      </c>
      <c r="CM21" s="42">
        <v>6.19</v>
      </c>
      <c r="CN21" s="42">
        <v>176</v>
      </c>
      <c r="CO21" s="42">
        <v>3.98</v>
      </c>
      <c r="CP21" s="42">
        <v>0.57999999999999996</v>
      </c>
      <c r="CQ21" s="42">
        <v>1.44</v>
      </c>
      <c r="CR21" s="47">
        <f>CO21/CQ21</f>
        <v>2.7638888888888888</v>
      </c>
      <c r="CS21" s="47">
        <f>CQ21/CP21</f>
        <v>2.4827586206896552</v>
      </c>
      <c r="CT21" s="43">
        <f>CN21/CQ21</f>
        <v>122.22222222222223</v>
      </c>
      <c r="CU21" s="43">
        <f>PRODUCT(CR21,CN21)</f>
        <v>486.44444444444446</v>
      </c>
      <c r="CV21" s="42">
        <v>1</v>
      </c>
      <c r="CW21" s="42">
        <v>4</v>
      </c>
      <c r="CX21" s="42">
        <v>79.069999999999993</v>
      </c>
      <c r="CY21" s="44">
        <v>43600</v>
      </c>
      <c r="CZ21" s="42">
        <v>1</v>
      </c>
      <c r="DA21" s="42">
        <v>0</v>
      </c>
      <c r="DB21" s="44" t="s">
        <v>261</v>
      </c>
      <c r="DC21" s="42">
        <v>1</v>
      </c>
      <c r="DD21" s="42">
        <v>0</v>
      </c>
      <c r="DE21" s="42">
        <v>0</v>
      </c>
      <c r="DF21" s="42">
        <v>0</v>
      </c>
      <c r="DG21" s="42">
        <v>0</v>
      </c>
      <c r="DH21" s="42">
        <v>0</v>
      </c>
      <c r="DI21" s="42">
        <v>0</v>
      </c>
      <c r="DJ21" s="42">
        <v>0</v>
      </c>
      <c r="DK21" s="42">
        <v>0</v>
      </c>
      <c r="DL21" s="42">
        <v>1</v>
      </c>
      <c r="DM21" s="44">
        <v>43717</v>
      </c>
      <c r="DN21" s="42"/>
      <c r="DO21" s="39" t="s">
        <v>318</v>
      </c>
      <c r="DP21" s="44"/>
      <c r="DQ21" s="44"/>
    </row>
    <row r="22" spans="1:121" s="39" customFormat="1" ht="20.100000000000001" customHeight="1" x14ac:dyDescent="0.3">
      <c r="A22" s="37">
        <v>21</v>
      </c>
      <c r="B22" s="38">
        <v>43381</v>
      </c>
      <c r="C22" s="39" t="s">
        <v>55</v>
      </c>
      <c r="D22" s="39">
        <v>500508086</v>
      </c>
      <c r="E22" s="40">
        <v>18391</v>
      </c>
      <c r="F22" s="39">
        <v>111</v>
      </c>
      <c r="G22" s="39" t="s">
        <v>56</v>
      </c>
      <c r="H22" s="39" t="s">
        <v>3</v>
      </c>
      <c r="I22" s="39">
        <v>0</v>
      </c>
      <c r="J22" s="39" t="s">
        <v>46</v>
      </c>
      <c r="K22" s="38">
        <v>40106</v>
      </c>
      <c r="L22" s="41">
        <f t="shared" si="0"/>
        <v>59.45</v>
      </c>
      <c r="M22" s="39">
        <v>8.1</v>
      </c>
      <c r="N22" s="39" t="s">
        <v>253</v>
      </c>
      <c r="O22" s="39">
        <v>8</v>
      </c>
      <c r="P22" s="39">
        <v>8</v>
      </c>
      <c r="Q22" s="42">
        <v>1</v>
      </c>
      <c r="R22" s="42">
        <v>0</v>
      </c>
      <c r="S22" s="42">
        <v>1</v>
      </c>
      <c r="T22" s="42">
        <v>0</v>
      </c>
      <c r="U22" s="42" t="s">
        <v>282</v>
      </c>
      <c r="V22" s="42" t="s">
        <v>279</v>
      </c>
      <c r="X22" s="39">
        <v>0</v>
      </c>
      <c r="AA22" s="38">
        <v>43377</v>
      </c>
      <c r="AB22" s="38">
        <v>43377</v>
      </c>
      <c r="AC22" s="38">
        <v>41752</v>
      </c>
      <c r="AD22" s="41">
        <f t="shared" si="4"/>
        <v>1625</v>
      </c>
      <c r="AE22" s="41"/>
      <c r="AF22" s="41"/>
      <c r="AG22" s="41"/>
      <c r="AH22" s="39">
        <v>0</v>
      </c>
      <c r="AI22" s="43">
        <v>0</v>
      </c>
      <c r="AJ22" s="42">
        <v>1</v>
      </c>
      <c r="AK22" s="42" t="s">
        <v>271</v>
      </c>
      <c r="AL22" s="42">
        <v>0</v>
      </c>
      <c r="AM22" s="42" t="s">
        <v>285</v>
      </c>
      <c r="AN22" s="42"/>
      <c r="AO22" s="42">
        <v>1</v>
      </c>
      <c r="AP22" s="42">
        <v>0</v>
      </c>
      <c r="AQ22" s="42">
        <v>0</v>
      </c>
      <c r="AR22" s="42">
        <v>0</v>
      </c>
      <c r="AS22" s="42">
        <v>1</v>
      </c>
      <c r="AT22" s="42"/>
      <c r="AU22" s="42" t="s">
        <v>252</v>
      </c>
      <c r="AV22" s="44"/>
      <c r="AW22" s="44"/>
      <c r="AX22" s="42"/>
      <c r="AY22" s="42">
        <v>1</v>
      </c>
      <c r="AZ22" s="45">
        <v>43388</v>
      </c>
      <c r="BA22" s="44" t="s">
        <v>316</v>
      </c>
      <c r="BB22" s="46" t="e">
        <f t="shared" si="5"/>
        <v>#VALUE!</v>
      </c>
      <c r="BC22" s="46"/>
      <c r="BD22" s="43">
        <f t="shared" si="3"/>
        <v>68.436111111111117</v>
      </c>
      <c r="BE22" s="42">
        <v>14.14</v>
      </c>
      <c r="BF22" s="42">
        <v>18.68</v>
      </c>
      <c r="BG22" s="42">
        <v>70.33</v>
      </c>
      <c r="BH22" s="42">
        <v>3.06</v>
      </c>
      <c r="BI22" s="42">
        <v>1.34</v>
      </c>
      <c r="BJ22" s="42">
        <v>1.1000000000000001</v>
      </c>
      <c r="BK22" s="42"/>
      <c r="BL22" s="42"/>
      <c r="BM22" s="42">
        <v>130</v>
      </c>
      <c r="BN22" s="42">
        <v>4.18</v>
      </c>
      <c r="BO22" s="42">
        <v>248</v>
      </c>
      <c r="BP22" s="42">
        <v>2.6</v>
      </c>
      <c r="BQ22" s="42">
        <v>0.48</v>
      </c>
      <c r="BR22" s="42">
        <v>0.96</v>
      </c>
      <c r="BS22" s="47">
        <f t="shared" si="9"/>
        <v>2.7083333333333335</v>
      </c>
      <c r="BT22" s="47">
        <f t="shared" si="6"/>
        <v>2</v>
      </c>
      <c r="BU22" s="43">
        <f t="shared" si="7"/>
        <v>258.33333333333337</v>
      </c>
      <c r="BV22" s="43">
        <f t="shared" si="8"/>
        <v>671.66666666666674</v>
      </c>
      <c r="BW22" s="44"/>
      <c r="BX22" s="44"/>
      <c r="BY22" s="44"/>
      <c r="BZ22" s="44">
        <v>0</v>
      </c>
      <c r="CA22" s="44">
        <v>0</v>
      </c>
      <c r="CB22" s="42" t="s">
        <v>261</v>
      </c>
      <c r="CC22" s="42" t="s">
        <v>261</v>
      </c>
      <c r="CD22" s="42" t="s">
        <v>261</v>
      </c>
      <c r="CE22" s="42" t="s">
        <v>261</v>
      </c>
      <c r="CF22" s="42" t="s">
        <v>261</v>
      </c>
      <c r="CG22" s="42" t="s">
        <v>261</v>
      </c>
      <c r="CH22" s="42" t="s">
        <v>261</v>
      </c>
      <c r="CI22" s="42" t="s">
        <v>261</v>
      </c>
      <c r="CJ22" s="42" t="s">
        <v>261</v>
      </c>
      <c r="CK22" s="42" t="s">
        <v>261</v>
      </c>
      <c r="CL22" s="42" t="s">
        <v>261</v>
      </c>
      <c r="CM22" s="42" t="s">
        <v>261</v>
      </c>
      <c r="CN22" s="42" t="s">
        <v>261</v>
      </c>
      <c r="CO22" s="42" t="s">
        <v>261</v>
      </c>
      <c r="CP22" s="42" t="s">
        <v>261</v>
      </c>
      <c r="CQ22" s="42" t="s">
        <v>261</v>
      </c>
      <c r="CR22" s="47" t="s">
        <v>261</v>
      </c>
      <c r="CS22" s="47" t="s">
        <v>261</v>
      </c>
      <c r="CT22" s="43" t="s">
        <v>261</v>
      </c>
      <c r="CU22" s="43" t="s">
        <v>261</v>
      </c>
      <c r="CV22" s="42" t="s">
        <v>261</v>
      </c>
      <c r="CW22" s="42" t="s">
        <v>261</v>
      </c>
      <c r="CX22" s="42" t="s">
        <v>261</v>
      </c>
      <c r="CY22" s="42" t="s">
        <v>261</v>
      </c>
      <c r="CZ22" s="42" t="s">
        <v>261</v>
      </c>
      <c r="DA22" s="42" t="s">
        <v>261</v>
      </c>
      <c r="DB22" s="42" t="s">
        <v>261</v>
      </c>
      <c r="DC22" s="42" t="s">
        <v>261</v>
      </c>
      <c r="DD22" s="42">
        <v>0</v>
      </c>
      <c r="DE22" s="42">
        <v>0</v>
      </c>
      <c r="DF22" s="42">
        <v>0</v>
      </c>
      <c r="DG22" s="42">
        <v>0</v>
      </c>
      <c r="DH22" s="42">
        <v>1</v>
      </c>
      <c r="DI22" s="42">
        <v>0</v>
      </c>
      <c r="DJ22" s="42">
        <v>0</v>
      </c>
      <c r="DK22" s="42">
        <v>0</v>
      </c>
      <c r="DL22" s="42">
        <v>0</v>
      </c>
      <c r="DM22" s="44">
        <v>43894</v>
      </c>
      <c r="DN22" s="42"/>
      <c r="DO22" s="39" t="s">
        <v>324</v>
      </c>
      <c r="DP22" s="44"/>
      <c r="DQ22" s="44"/>
    </row>
    <row r="23" spans="1:121" s="39" customFormat="1" ht="20.100000000000001" customHeight="1" x14ac:dyDescent="0.3">
      <c r="A23" s="37">
        <v>22</v>
      </c>
      <c r="B23" s="38">
        <v>43381</v>
      </c>
      <c r="C23" s="39" t="s">
        <v>57</v>
      </c>
      <c r="D23" s="39">
        <v>350130440</v>
      </c>
      <c r="E23" s="40">
        <v>12814</v>
      </c>
      <c r="F23" s="39">
        <v>111</v>
      </c>
      <c r="G23" s="39" t="s">
        <v>58</v>
      </c>
      <c r="H23" s="39" t="s">
        <v>6</v>
      </c>
      <c r="I23" s="39">
        <v>0</v>
      </c>
      <c r="J23" s="39" t="s">
        <v>46</v>
      </c>
      <c r="K23" s="38">
        <v>40795</v>
      </c>
      <c r="L23" s="41">
        <f t="shared" si="0"/>
        <v>76.608333333333334</v>
      </c>
      <c r="M23" s="39">
        <v>3.13</v>
      </c>
      <c r="N23" s="39" t="s">
        <v>258</v>
      </c>
      <c r="O23" s="39">
        <v>9</v>
      </c>
      <c r="P23" s="39">
        <v>8</v>
      </c>
      <c r="Q23" s="42">
        <v>0</v>
      </c>
      <c r="R23" s="42">
        <v>0</v>
      </c>
      <c r="S23" s="42">
        <v>0</v>
      </c>
      <c r="T23" s="42">
        <v>0</v>
      </c>
      <c r="U23" s="42" t="s">
        <v>286</v>
      </c>
      <c r="V23" s="42" t="s">
        <v>261</v>
      </c>
      <c r="X23" s="39">
        <v>1</v>
      </c>
      <c r="AA23" s="38">
        <v>40812</v>
      </c>
      <c r="AB23" s="38">
        <v>41725</v>
      </c>
      <c r="AC23" s="38">
        <v>41060</v>
      </c>
      <c r="AD23" s="41">
        <f t="shared" si="4"/>
        <v>665</v>
      </c>
      <c r="AE23" s="41"/>
      <c r="AF23" s="41"/>
      <c r="AG23" s="41"/>
      <c r="AH23" s="39">
        <v>0</v>
      </c>
      <c r="AI23" s="43">
        <v>1</v>
      </c>
      <c r="AJ23" s="42">
        <v>1</v>
      </c>
      <c r="AK23" s="42" t="s">
        <v>271</v>
      </c>
      <c r="AL23" s="42">
        <v>1</v>
      </c>
      <c r="AM23" s="42">
        <v>0.04</v>
      </c>
      <c r="AN23" s="42"/>
      <c r="AO23" s="42">
        <v>0</v>
      </c>
      <c r="AP23" s="42">
        <v>1</v>
      </c>
      <c r="AQ23" s="42">
        <v>0</v>
      </c>
      <c r="AR23" s="42">
        <v>1</v>
      </c>
      <c r="AS23" s="42">
        <v>0</v>
      </c>
      <c r="AT23" s="42"/>
      <c r="AU23" s="42" t="s">
        <v>264</v>
      </c>
      <c r="AV23" s="44"/>
      <c r="AW23" s="44"/>
      <c r="AX23" s="42"/>
      <c r="AY23" s="42">
        <v>1</v>
      </c>
      <c r="AZ23" s="45">
        <v>42492</v>
      </c>
      <c r="BA23" s="44">
        <v>43591</v>
      </c>
      <c r="BB23" s="46">
        <f t="shared" si="5"/>
        <v>1099</v>
      </c>
      <c r="BC23" s="46"/>
      <c r="BD23" s="43">
        <f t="shared" si="3"/>
        <v>81.25555555555556</v>
      </c>
      <c r="BE23" s="42">
        <v>62.6</v>
      </c>
      <c r="BF23" s="42" t="s">
        <v>257</v>
      </c>
      <c r="BG23" s="42" t="s">
        <v>257</v>
      </c>
      <c r="BH23" s="42">
        <v>2.71</v>
      </c>
      <c r="BI23" s="42">
        <v>1.7</v>
      </c>
      <c r="BJ23" s="42">
        <v>9</v>
      </c>
      <c r="BK23" s="42"/>
      <c r="BL23" s="42"/>
      <c r="BM23" s="42">
        <v>104</v>
      </c>
      <c r="BN23" s="42">
        <v>12.16</v>
      </c>
      <c r="BO23" s="42">
        <v>425</v>
      </c>
      <c r="BP23" s="42">
        <v>9.14</v>
      </c>
      <c r="BQ23" s="42">
        <v>1</v>
      </c>
      <c r="BR23" s="42">
        <v>1.9</v>
      </c>
      <c r="BS23" s="47">
        <f t="shared" si="9"/>
        <v>4.810526315789474</v>
      </c>
      <c r="BT23" s="47">
        <f t="shared" si="6"/>
        <v>1.9</v>
      </c>
      <c r="BU23" s="43">
        <f t="shared" si="7"/>
        <v>223.68421052631581</v>
      </c>
      <c r="BV23" s="43">
        <f t="shared" si="8"/>
        <v>2044.4736842105265</v>
      </c>
      <c r="BW23" s="44"/>
      <c r="BX23" s="44"/>
      <c r="BY23" s="44"/>
      <c r="BZ23" s="44">
        <v>0</v>
      </c>
      <c r="CA23" s="44">
        <v>0</v>
      </c>
      <c r="CB23" s="42" t="s">
        <v>261</v>
      </c>
      <c r="CC23" s="42" t="s">
        <v>261</v>
      </c>
      <c r="CD23" s="42" t="s">
        <v>261</v>
      </c>
      <c r="CE23" s="42" t="s">
        <v>261</v>
      </c>
      <c r="CF23" s="42" t="s">
        <v>261</v>
      </c>
      <c r="CG23" s="42" t="s">
        <v>261</v>
      </c>
      <c r="CH23" s="42" t="s">
        <v>261</v>
      </c>
      <c r="CI23" s="42" t="s">
        <v>261</v>
      </c>
      <c r="CJ23" s="42" t="s">
        <v>261</v>
      </c>
      <c r="CK23" s="42" t="s">
        <v>261</v>
      </c>
      <c r="CL23" s="42" t="s">
        <v>261</v>
      </c>
      <c r="CM23" s="42" t="s">
        <v>261</v>
      </c>
      <c r="CN23" s="42" t="s">
        <v>261</v>
      </c>
      <c r="CO23" s="42" t="s">
        <v>261</v>
      </c>
      <c r="CP23" s="42" t="s">
        <v>261</v>
      </c>
      <c r="CQ23" s="42" t="s">
        <v>261</v>
      </c>
      <c r="CR23" s="47" t="s">
        <v>261</v>
      </c>
      <c r="CS23" s="47" t="s">
        <v>261</v>
      </c>
      <c r="CT23" s="43" t="s">
        <v>261</v>
      </c>
      <c r="CU23" s="43" t="s">
        <v>261</v>
      </c>
      <c r="CV23" s="42" t="s">
        <v>261</v>
      </c>
      <c r="CW23" s="42" t="s">
        <v>261</v>
      </c>
      <c r="CX23" s="42" t="s">
        <v>261</v>
      </c>
      <c r="CY23" s="42" t="s">
        <v>261</v>
      </c>
      <c r="CZ23" s="42" t="s">
        <v>261</v>
      </c>
      <c r="DA23" s="42" t="s">
        <v>261</v>
      </c>
      <c r="DB23" s="42" t="s">
        <v>261</v>
      </c>
      <c r="DC23" s="42" t="s">
        <v>261</v>
      </c>
      <c r="DD23" s="42">
        <v>0</v>
      </c>
      <c r="DE23" s="42">
        <v>0</v>
      </c>
      <c r="DF23" s="42">
        <v>0</v>
      </c>
      <c r="DG23" s="42">
        <v>0</v>
      </c>
      <c r="DH23" s="42">
        <v>0</v>
      </c>
      <c r="DI23" s="42">
        <v>0</v>
      </c>
      <c r="DJ23" s="42">
        <v>0</v>
      </c>
      <c r="DK23" s="42">
        <v>0</v>
      </c>
      <c r="DL23" s="42">
        <v>1</v>
      </c>
      <c r="DM23" s="44">
        <v>43607</v>
      </c>
      <c r="DN23" s="42"/>
      <c r="DO23" s="39" t="s">
        <v>318</v>
      </c>
      <c r="DP23" s="44"/>
      <c r="DQ23" s="44"/>
    </row>
    <row r="24" spans="1:121" s="39" customFormat="1" ht="20.100000000000001" customHeight="1" x14ac:dyDescent="0.3">
      <c r="A24" s="37">
        <v>23</v>
      </c>
      <c r="B24" s="38">
        <v>43381</v>
      </c>
      <c r="C24" s="39" t="s">
        <v>59</v>
      </c>
      <c r="D24" s="39">
        <v>5405140202</v>
      </c>
      <c r="E24" s="40">
        <v>19858</v>
      </c>
      <c r="F24" s="39">
        <v>201</v>
      </c>
      <c r="G24" s="39" t="s">
        <v>60</v>
      </c>
      <c r="H24" s="39" t="s">
        <v>3</v>
      </c>
      <c r="I24" s="39">
        <v>0</v>
      </c>
      <c r="J24" s="39" t="s">
        <v>46</v>
      </c>
      <c r="K24" s="38">
        <v>41136</v>
      </c>
      <c r="L24" s="41">
        <f t="shared" si="0"/>
        <v>58.25277777777778</v>
      </c>
      <c r="M24" s="39">
        <v>6.39</v>
      </c>
      <c r="N24" s="39" t="s">
        <v>272</v>
      </c>
      <c r="O24" s="39">
        <v>7</v>
      </c>
      <c r="P24" s="39">
        <v>7</v>
      </c>
      <c r="Q24" s="42">
        <v>1</v>
      </c>
      <c r="R24" s="42">
        <v>0</v>
      </c>
      <c r="S24" s="42">
        <v>1</v>
      </c>
      <c r="T24" s="42">
        <v>0</v>
      </c>
      <c r="U24" s="42" t="s">
        <v>277</v>
      </c>
      <c r="V24" s="42" t="s">
        <v>282</v>
      </c>
      <c r="X24" s="39">
        <v>0</v>
      </c>
      <c r="AA24" s="38">
        <v>42280</v>
      </c>
      <c r="AB24" s="38">
        <v>42917</v>
      </c>
      <c r="AC24" s="38">
        <v>42286</v>
      </c>
      <c r="AD24" s="41">
        <f t="shared" si="4"/>
        <v>631</v>
      </c>
      <c r="AE24" s="41"/>
      <c r="AF24" s="41"/>
      <c r="AG24" s="41"/>
      <c r="AH24" s="39">
        <v>0</v>
      </c>
      <c r="AI24" s="43">
        <v>0</v>
      </c>
      <c r="AJ24" s="42">
        <v>1</v>
      </c>
      <c r="AK24" s="42" t="s">
        <v>254</v>
      </c>
      <c r="AL24" s="42">
        <v>0</v>
      </c>
      <c r="AM24" s="42">
        <v>0.02</v>
      </c>
      <c r="AN24" s="42"/>
      <c r="AO24" s="42">
        <v>0</v>
      </c>
      <c r="AP24" s="42">
        <v>1</v>
      </c>
      <c r="AQ24" s="42">
        <v>0</v>
      </c>
      <c r="AR24" s="42">
        <v>0</v>
      </c>
      <c r="AS24" s="42">
        <v>0</v>
      </c>
      <c r="AT24" s="42"/>
      <c r="AU24" s="42" t="s">
        <v>264</v>
      </c>
      <c r="AV24" s="44"/>
      <c r="AW24" s="44"/>
      <c r="AX24" s="42"/>
      <c r="AY24" s="42">
        <v>1</v>
      </c>
      <c r="AZ24" s="45">
        <v>43282</v>
      </c>
      <c r="BA24" s="44">
        <v>43802</v>
      </c>
      <c r="BB24" s="46">
        <f t="shared" si="5"/>
        <v>520</v>
      </c>
      <c r="BC24" s="46"/>
      <c r="BD24" s="43">
        <f t="shared" si="3"/>
        <v>64.13055555555556</v>
      </c>
      <c r="BE24" s="42" t="s">
        <v>257</v>
      </c>
      <c r="BF24" s="42" t="s">
        <v>257</v>
      </c>
      <c r="BG24" s="42" t="s">
        <v>257</v>
      </c>
      <c r="BH24" s="42">
        <v>4.09</v>
      </c>
      <c r="BI24" s="42">
        <v>1.62</v>
      </c>
      <c r="BJ24" s="42">
        <v>4</v>
      </c>
      <c r="BK24" s="42"/>
      <c r="BL24" s="42"/>
      <c r="BM24" s="42">
        <v>137</v>
      </c>
      <c r="BN24" s="42">
        <v>6.93</v>
      </c>
      <c r="BO24" s="42">
        <v>330</v>
      </c>
      <c r="BP24" s="42">
        <v>4.92</v>
      </c>
      <c r="BQ24" s="42">
        <v>0.68</v>
      </c>
      <c r="BR24" s="42">
        <v>1.1499999999999999</v>
      </c>
      <c r="BS24" s="47">
        <f t="shared" si="9"/>
        <v>4.2782608695652176</v>
      </c>
      <c r="BT24" s="47">
        <f t="shared" si="6"/>
        <v>1.6911764705882351</v>
      </c>
      <c r="BU24" s="43">
        <f t="shared" si="7"/>
        <v>286.95652173913044</v>
      </c>
      <c r="BV24" s="43">
        <f t="shared" si="8"/>
        <v>1411.8260869565217</v>
      </c>
      <c r="BW24" s="44"/>
      <c r="BX24" s="44"/>
      <c r="BY24" s="44"/>
      <c r="BZ24" s="44">
        <v>0</v>
      </c>
      <c r="CA24" s="44">
        <v>0</v>
      </c>
      <c r="CB24" s="42" t="s">
        <v>261</v>
      </c>
      <c r="CC24" s="42" t="s">
        <v>261</v>
      </c>
      <c r="CD24" s="42" t="s">
        <v>261</v>
      </c>
      <c r="CE24" s="42" t="s">
        <v>261</v>
      </c>
      <c r="CF24" s="42" t="s">
        <v>261</v>
      </c>
      <c r="CG24" s="42" t="s">
        <v>261</v>
      </c>
      <c r="CH24" s="42" t="s">
        <v>261</v>
      </c>
      <c r="CI24" s="42" t="s">
        <v>261</v>
      </c>
      <c r="CJ24" s="42" t="s">
        <v>261</v>
      </c>
      <c r="CK24" s="42" t="s">
        <v>261</v>
      </c>
      <c r="CL24" s="42" t="s">
        <v>261</v>
      </c>
      <c r="CM24" s="42" t="s">
        <v>261</v>
      </c>
      <c r="CN24" s="42" t="s">
        <v>261</v>
      </c>
      <c r="CO24" s="42" t="s">
        <v>261</v>
      </c>
      <c r="CP24" s="42" t="s">
        <v>261</v>
      </c>
      <c r="CQ24" s="42" t="s">
        <v>261</v>
      </c>
      <c r="CR24" s="47" t="s">
        <v>261</v>
      </c>
      <c r="CS24" s="47" t="s">
        <v>261</v>
      </c>
      <c r="CT24" s="43" t="s">
        <v>261</v>
      </c>
      <c r="CU24" s="43" t="s">
        <v>261</v>
      </c>
      <c r="CV24" s="42" t="s">
        <v>261</v>
      </c>
      <c r="CW24" s="42" t="s">
        <v>261</v>
      </c>
      <c r="CX24" s="42" t="s">
        <v>261</v>
      </c>
      <c r="CY24" s="42" t="s">
        <v>261</v>
      </c>
      <c r="CZ24" s="42" t="s">
        <v>261</v>
      </c>
      <c r="DA24" s="42" t="s">
        <v>261</v>
      </c>
      <c r="DB24" s="42" t="s">
        <v>261</v>
      </c>
      <c r="DC24" s="42" t="s">
        <v>261</v>
      </c>
      <c r="DD24" s="42">
        <v>0</v>
      </c>
      <c r="DE24" s="42">
        <v>0</v>
      </c>
      <c r="DF24" s="42">
        <v>1</v>
      </c>
      <c r="DG24" s="42">
        <v>0</v>
      </c>
      <c r="DH24" s="42">
        <v>1</v>
      </c>
      <c r="DI24" s="42">
        <v>0</v>
      </c>
      <c r="DJ24" s="42">
        <v>0</v>
      </c>
      <c r="DK24" s="42">
        <v>0</v>
      </c>
      <c r="DL24" s="42">
        <v>0</v>
      </c>
      <c r="DM24" s="44">
        <v>43893</v>
      </c>
      <c r="DN24" s="42"/>
      <c r="DO24" s="39" t="s">
        <v>325</v>
      </c>
      <c r="DP24" s="44"/>
      <c r="DQ24" s="44"/>
    </row>
    <row r="25" spans="1:121" s="39" customFormat="1" ht="20.100000000000001" customHeight="1" x14ac:dyDescent="0.3">
      <c r="A25" s="37">
        <v>24</v>
      </c>
      <c r="B25" s="38">
        <v>43382</v>
      </c>
      <c r="C25" s="39" t="s">
        <v>61</v>
      </c>
      <c r="D25" s="39">
        <v>5703251103</v>
      </c>
      <c r="E25" s="40">
        <v>20904</v>
      </c>
      <c r="F25" s="39">
        <v>201</v>
      </c>
      <c r="G25" s="39" t="s">
        <v>62</v>
      </c>
      <c r="H25" s="39" t="s">
        <v>6</v>
      </c>
      <c r="I25" s="39">
        <v>0</v>
      </c>
      <c r="J25" s="39" t="s">
        <v>46</v>
      </c>
      <c r="K25" s="38">
        <v>40029</v>
      </c>
      <c r="L25" s="41">
        <f t="shared" si="0"/>
        <v>52.358333333333334</v>
      </c>
      <c r="M25" s="39">
        <v>5</v>
      </c>
      <c r="N25" s="39" t="s">
        <v>272</v>
      </c>
      <c r="O25" s="39">
        <v>7</v>
      </c>
      <c r="P25" s="39">
        <v>7</v>
      </c>
      <c r="Q25" s="42">
        <v>1</v>
      </c>
      <c r="R25" s="42">
        <v>0</v>
      </c>
      <c r="S25" s="42">
        <v>1</v>
      </c>
      <c r="T25" s="42">
        <v>0</v>
      </c>
      <c r="U25" s="42" t="s">
        <v>277</v>
      </c>
      <c r="V25" s="42" t="s">
        <v>282</v>
      </c>
      <c r="X25" s="39">
        <v>0</v>
      </c>
      <c r="AA25" s="38">
        <v>42788</v>
      </c>
      <c r="AB25" s="38">
        <v>42788</v>
      </c>
      <c r="AC25" s="38">
        <v>42459</v>
      </c>
      <c r="AD25" s="41">
        <f t="shared" si="4"/>
        <v>329</v>
      </c>
      <c r="AE25" s="41"/>
      <c r="AF25" s="41"/>
      <c r="AG25" s="41"/>
      <c r="AH25" s="39">
        <v>0</v>
      </c>
      <c r="AI25" s="43">
        <v>0</v>
      </c>
      <c r="AJ25" s="42">
        <v>1</v>
      </c>
      <c r="AK25" s="42" t="s">
        <v>251</v>
      </c>
      <c r="AL25" s="42">
        <v>0</v>
      </c>
      <c r="AM25" s="42">
        <v>1.42</v>
      </c>
      <c r="AN25" s="42"/>
      <c r="AO25" s="42">
        <v>0</v>
      </c>
      <c r="AP25" s="42">
        <v>1</v>
      </c>
      <c r="AQ25" s="42">
        <v>0</v>
      </c>
      <c r="AR25" s="42">
        <v>0</v>
      </c>
      <c r="AS25" s="42">
        <v>0</v>
      </c>
      <c r="AT25" s="42"/>
      <c r="AU25" s="42" t="s">
        <v>264</v>
      </c>
      <c r="AV25" s="44"/>
      <c r="AW25" s="44"/>
      <c r="AX25" s="42"/>
      <c r="AY25" s="42">
        <v>1</v>
      </c>
      <c r="AZ25" s="45">
        <v>42810</v>
      </c>
      <c r="BA25" s="44" t="s">
        <v>316</v>
      </c>
      <c r="BB25" s="46" t="e">
        <f t="shared" si="5"/>
        <v>#VALUE!</v>
      </c>
      <c r="BC25" s="46"/>
      <c r="BD25" s="43">
        <f t="shared" si="3"/>
        <v>59.975000000000001</v>
      </c>
      <c r="BE25" s="42">
        <v>7.83</v>
      </c>
      <c r="BF25" s="42">
        <v>16.46</v>
      </c>
      <c r="BG25" s="42" t="s">
        <v>257</v>
      </c>
      <c r="BH25" s="42">
        <v>3.37</v>
      </c>
      <c r="BI25" s="42">
        <v>1.29</v>
      </c>
      <c r="BJ25" s="42">
        <v>1.5</v>
      </c>
      <c r="BK25" s="42"/>
      <c r="BL25" s="42"/>
      <c r="BM25" s="42">
        <v>134</v>
      </c>
      <c r="BN25" s="42">
        <v>6.3</v>
      </c>
      <c r="BO25" s="42">
        <v>265</v>
      </c>
      <c r="BP25" s="42">
        <v>3.34</v>
      </c>
      <c r="BQ25" s="42">
        <v>0.63</v>
      </c>
      <c r="BR25" s="42">
        <v>1.92</v>
      </c>
      <c r="BS25" s="47">
        <f t="shared" si="9"/>
        <v>1.7395833333333333</v>
      </c>
      <c r="BT25" s="47">
        <f t="shared" si="6"/>
        <v>3.0476190476190474</v>
      </c>
      <c r="BU25" s="43">
        <f t="shared" si="7"/>
        <v>138.02083333333334</v>
      </c>
      <c r="BV25" s="43">
        <f t="shared" si="8"/>
        <v>460.98958333333331</v>
      </c>
      <c r="BW25" s="44"/>
      <c r="BX25" s="44"/>
      <c r="BY25" s="44"/>
      <c r="BZ25" s="44">
        <v>0</v>
      </c>
      <c r="CA25" s="44">
        <v>0</v>
      </c>
      <c r="CB25" s="42" t="s">
        <v>261</v>
      </c>
      <c r="CC25" s="42" t="s">
        <v>261</v>
      </c>
      <c r="CD25" s="42" t="s">
        <v>261</v>
      </c>
      <c r="CE25" s="42" t="s">
        <v>261</v>
      </c>
      <c r="CF25" s="42" t="s">
        <v>261</v>
      </c>
      <c r="CG25" s="42" t="s">
        <v>261</v>
      </c>
      <c r="CH25" s="42" t="s">
        <v>261</v>
      </c>
      <c r="CI25" s="42" t="s">
        <v>261</v>
      </c>
      <c r="CJ25" s="42" t="s">
        <v>261</v>
      </c>
      <c r="CK25" s="42" t="s">
        <v>261</v>
      </c>
      <c r="CL25" s="42" t="s">
        <v>261</v>
      </c>
      <c r="CM25" s="42" t="s">
        <v>261</v>
      </c>
      <c r="CN25" s="42" t="s">
        <v>261</v>
      </c>
      <c r="CO25" s="42" t="s">
        <v>261</v>
      </c>
      <c r="CP25" s="42" t="s">
        <v>261</v>
      </c>
      <c r="CQ25" s="42" t="s">
        <v>261</v>
      </c>
      <c r="CR25" s="47" t="s">
        <v>261</v>
      </c>
      <c r="CS25" s="47" t="s">
        <v>261</v>
      </c>
      <c r="CT25" s="43" t="s">
        <v>261</v>
      </c>
      <c r="CU25" s="43" t="s">
        <v>261</v>
      </c>
      <c r="CV25" s="42" t="s">
        <v>261</v>
      </c>
      <c r="CW25" s="42" t="s">
        <v>261</v>
      </c>
      <c r="CX25" s="42" t="s">
        <v>261</v>
      </c>
      <c r="CY25" s="42" t="s">
        <v>261</v>
      </c>
      <c r="CZ25" s="42" t="s">
        <v>261</v>
      </c>
      <c r="DA25" s="42" t="s">
        <v>261</v>
      </c>
      <c r="DB25" s="42" t="s">
        <v>261</v>
      </c>
      <c r="DC25" s="42" t="s">
        <v>261</v>
      </c>
      <c r="DD25" s="42">
        <v>0</v>
      </c>
      <c r="DE25" s="42">
        <v>0</v>
      </c>
      <c r="DF25" s="42">
        <v>0</v>
      </c>
      <c r="DG25" s="42">
        <v>0</v>
      </c>
      <c r="DH25" s="42">
        <v>0</v>
      </c>
      <c r="DI25" s="42">
        <v>0</v>
      </c>
      <c r="DJ25" s="42">
        <v>0</v>
      </c>
      <c r="DK25" s="42">
        <v>0</v>
      </c>
      <c r="DL25" s="42">
        <v>0</v>
      </c>
      <c r="DM25" s="44">
        <v>43887</v>
      </c>
      <c r="DN25" s="42"/>
      <c r="DO25" s="39" t="s">
        <v>321</v>
      </c>
      <c r="DP25" s="44"/>
      <c r="DQ25" s="44"/>
    </row>
    <row r="26" spans="1:121" s="39" customFormat="1" ht="20.100000000000001" customHeight="1" x14ac:dyDescent="0.3">
      <c r="A26" s="37">
        <v>25</v>
      </c>
      <c r="B26" s="38">
        <v>43382</v>
      </c>
      <c r="C26" s="39" t="s">
        <v>63</v>
      </c>
      <c r="D26" s="39">
        <v>480405150</v>
      </c>
      <c r="E26" s="40">
        <v>17628</v>
      </c>
      <c r="F26" s="39">
        <v>205</v>
      </c>
      <c r="G26" s="39" t="s">
        <v>64</v>
      </c>
      <c r="H26" s="39" t="s">
        <v>6</v>
      </c>
      <c r="I26" s="39">
        <v>0</v>
      </c>
      <c r="J26" s="39" t="s">
        <v>46</v>
      </c>
      <c r="K26" s="38">
        <v>39300</v>
      </c>
      <c r="L26" s="41">
        <f t="shared" si="0"/>
        <v>59.336111111111109</v>
      </c>
      <c r="M26" s="39">
        <v>7.55</v>
      </c>
      <c r="N26" s="39" t="s">
        <v>272</v>
      </c>
      <c r="O26" s="39">
        <v>7</v>
      </c>
      <c r="P26" s="42">
        <v>7</v>
      </c>
      <c r="Q26" s="42">
        <v>0</v>
      </c>
      <c r="R26" s="42">
        <v>1</v>
      </c>
      <c r="S26" s="42">
        <v>0</v>
      </c>
      <c r="T26" s="42">
        <v>0</v>
      </c>
      <c r="U26" s="42" t="s">
        <v>283</v>
      </c>
      <c r="V26" s="42"/>
      <c r="X26" s="39">
        <v>0</v>
      </c>
      <c r="Y26" s="54" t="s">
        <v>628</v>
      </c>
      <c r="Z26" s="39" t="s">
        <v>630</v>
      </c>
      <c r="AA26" s="38">
        <v>43076</v>
      </c>
      <c r="AB26" s="38">
        <v>43076</v>
      </c>
      <c r="AC26" s="38">
        <v>40026</v>
      </c>
      <c r="AD26" s="41">
        <f t="shared" si="4"/>
        <v>3050</v>
      </c>
      <c r="AE26" s="41"/>
      <c r="AF26" s="41"/>
      <c r="AG26" s="41"/>
      <c r="AH26" s="39">
        <v>1</v>
      </c>
      <c r="AI26" s="43">
        <v>0</v>
      </c>
      <c r="AJ26" s="42">
        <v>1</v>
      </c>
      <c r="AK26" s="42" t="s">
        <v>271</v>
      </c>
      <c r="AL26" s="42">
        <v>1</v>
      </c>
      <c r="AM26" s="42"/>
      <c r="AN26" s="42"/>
      <c r="AO26" s="42">
        <v>1</v>
      </c>
      <c r="AP26" s="42">
        <v>0</v>
      </c>
      <c r="AQ26" s="42">
        <v>0</v>
      </c>
      <c r="AR26" s="42">
        <v>0</v>
      </c>
      <c r="AS26" s="42">
        <v>0</v>
      </c>
      <c r="AT26" s="42"/>
      <c r="AU26" s="42" t="s">
        <v>264</v>
      </c>
      <c r="AV26" s="44"/>
      <c r="AW26" s="44"/>
      <c r="AX26" s="42"/>
      <c r="AY26" s="42">
        <v>0</v>
      </c>
      <c r="AZ26" s="45">
        <v>43089</v>
      </c>
      <c r="BA26" s="42" t="s">
        <v>535</v>
      </c>
      <c r="BB26" s="46"/>
      <c r="BC26" s="46"/>
      <c r="BD26" s="43">
        <f t="shared" si="3"/>
        <v>69.708333333333329</v>
      </c>
      <c r="BE26" s="42">
        <v>23.79</v>
      </c>
      <c r="BF26" s="42"/>
      <c r="BG26" s="42"/>
      <c r="BH26" s="42">
        <v>3.59</v>
      </c>
      <c r="BI26" s="42">
        <v>1.36</v>
      </c>
      <c r="BJ26" s="42">
        <v>1</v>
      </c>
      <c r="BK26" s="42"/>
      <c r="BL26" s="42"/>
      <c r="BM26" s="42">
        <v>142</v>
      </c>
      <c r="BN26" s="42">
        <v>5.49</v>
      </c>
      <c r="BO26" s="42">
        <v>283</v>
      </c>
      <c r="BP26" s="42">
        <v>2.97</v>
      </c>
      <c r="BQ26" s="42">
        <v>0.41</v>
      </c>
      <c r="BR26" s="42">
        <v>1.95</v>
      </c>
      <c r="BS26" s="47">
        <f t="shared" si="9"/>
        <v>1.5230769230769232</v>
      </c>
      <c r="BT26" s="47">
        <f t="shared" si="6"/>
        <v>4.7560975609756095</v>
      </c>
      <c r="BU26" s="43">
        <f t="shared" si="7"/>
        <v>145.12820512820514</v>
      </c>
      <c r="BV26" s="43">
        <f t="shared" si="8"/>
        <v>431.03076923076929</v>
      </c>
      <c r="BW26" s="44"/>
      <c r="BX26" s="44"/>
      <c r="BY26" s="44"/>
      <c r="BZ26" s="44">
        <v>0</v>
      </c>
      <c r="CA26" s="44">
        <v>0</v>
      </c>
      <c r="CB26" s="42"/>
      <c r="CC26" s="42"/>
      <c r="CD26" s="42"/>
      <c r="CE26" s="42" t="s">
        <v>261</v>
      </c>
      <c r="CF26" s="42" t="s">
        <v>261</v>
      </c>
      <c r="CG26" s="42" t="s">
        <v>261</v>
      </c>
      <c r="CH26" s="42" t="s">
        <v>261</v>
      </c>
      <c r="CI26" s="42" t="s">
        <v>261</v>
      </c>
      <c r="CJ26" s="42" t="s">
        <v>261</v>
      </c>
      <c r="CK26" s="42" t="s">
        <v>261</v>
      </c>
      <c r="CL26" s="42" t="s">
        <v>261</v>
      </c>
      <c r="CM26" s="42" t="s">
        <v>261</v>
      </c>
      <c r="CN26" s="42" t="s">
        <v>261</v>
      </c>
      <c r="CO26" s="42" t="s">
        <v>261</v>
      </c>
      <c r="CP26" s="42" t="s">
        <v>261</v>
      </c>
      <c r="CQ26" s="42" t="s">
        <v>261</v>
      </c>
      <c r="CR26" s="47" t="s">
        <v>261</v>
      </c>
      <c r="CS26" s="47" t="s">
        <v>261</v>
      </c>
      <c r="CT26" s="43" t="s">
        <v>261</v>
      </c>
      <c r="CU26" s="43" t="s">
        <v>261</v>
      </c>
      <c r="CV26" s="42" t="s">
        <v>261</v>
      </c>
      <c r="CW26" s="42" t="s">
        <v>261</v>
      </c>
      <c r="CX26" s="42" t="s">
        <v>261</v>
      </c>
      <c r="CY26" s="42" t="s">
        <v>261</v>
      </c>
      <c r="CZ26" s="42" t="s">
        <v>261</v>
      </c>
      <c r="DA26" s="42" t="s">
        <v>261</v>
      </c>
      <c r="DB26" s="42" t="s">
        <v>261</v>
      </c>
      <c r="DC26" s="42" t="s">
        <v>261</v>
      </c>
      <c r="DD26" s="42">
        <v>0</v>
      </c>
      <c r="DE26" s="42">
        <v>0</v>
      </c>
      <c r="DF26" s="42">
        <v>0</v>
      </c>
      <c r="DG26" s="42">
        <v>0</v>
      </c>
      <c r="DH26" s="42">
        <v>1</v>
      </c>
      <c r="DI26" s="42">
        <v>0</v>
      </c>
      <c r="DJ26" s="42">
        <v>0</v>
      </c>
      <c r="DK26" s="42">
        <v>0</v>
      </c>
      <c r="DL26" s="42">
        <v>0</v>
      </c>
      <c r="DM26" s="44">
        <v>43868</v>
      </c>
      <c r="DN26" s="42"/>
      <c r="DO26" s="39" t="s">
        <v>321</v>
      </c>
      <c r="DP26" s="44"/>
      <c r="DQ26" s="44"/>
    </row>
    <row r="27" spans="1:121" s="39" customFormat="1" ht="20.100000000000001" customHeight="1" x14ac:dyDescent="0.3">
      <c r="A27" s="37">
        <v>26</v>
      </c>
      <c r="B27" s="38">
        <v>43383</v>
      </c>
      <c r="C27" s="39" t="s">
        <v>65</v>
      </c>
      <c r="D27" s="39">
        <v>490821109</v>
      </c>
      <c r="E27" s="40">
        <v>18131</v>
      </c>
      <c r="F27" s="39">
        <v>211</v>
      </c>
      <c r="G27" s="39" t="s">
        <v>72</v>
      </c>
      <c r="H27" s="39" t="s">
        <v>6</v>
      </c>
      <c r="I27" s="39">
        <v>0</v>
      </c>
      <c r="J27" s="39" t="s">
        <v>45</v>
      </c>
      <c r="K27" s="38">
        <v>41953</v>
      </c>
      <c r="L27" s="41">
        <f t="shared" si="0"/>
        <v>65.219444444444449</v>
      </c>
      <c r="M27" s="39">
        <v>27.9</v>
      </c>
      <c r="N27" s="39" t="s">
        <v>258</v>
      </c>
      <c r="O27" s="39">
        <v>9</v>
      </c>
      <c r="P27" s="39">
        <v>8</v>
      </c>
      <c r="Q27" s="42">
        <v>1</v>
      </c>
      <c r="R27" s="42">
        <v>0</v>
      </c>
      <c r="S27" s="42">
        <v>0</v>
      </c>
      <c r="T27" s="42">
        <v>0</v>
      </c>
      <c r="U27" s="42" t="s">
        <v>282</v>
      </c>
      <c r="V27" s="42" t="s">
        <v>287</v>
      </c>
      <c r="X27" s="39">
        <v>0</v>
      </c>
      <c r="AA27" s="38">
        <v>42110</v>
      </c>
      <c r="AB27" s="38">
        <v>42782</v>
      </c>
      <c r="AC27" s="38">
        <v>42121</v>
      </c>
      <c r="AD27" s="41">
        <f t="shared" si="4"/>
        <v>661</v>
      </c>
      <c r="AE27" s="41"/>
      <c r="AF27" s="41"/>
      <c r="AG27" s="41"/>
      <c r="AH27" s="39">
        <v>0</v>
      </c>
      <c r="AI27" s="43">
        <v>1</v>
      </c>
      <c r="AJ27" s="42">
        <v>1</v>
      </c>
      <c r="AK27" s="42" t="s">
        <v>251</v>
      </c>
      <c r="AL27" s="42">
        <v>0</v>
      </c>
      <c r="AM27" s="42">
        <v>0.14000000000000001</v>
      </c>
      <c r="AN27" s="42"/>
      <c r="AO27" s="42">
        <v>1</v>
      </c>
      <c r="AP27" s="42">
        <v>1</v>
      </c>
      <c r="AQ27" s="42">
        <v>1</v>
      </c>
      <c r="AR27" s="42">
        <v>0</v>
      </c>
      <c r="AS27" s="42">
        <v>1</v>
      </c>
      <c r="AT27" s="42"/>
      <c r="AU27" s="42" t="s">
        <v>252</v>
      </c>
      <c r="AV27" s="44"/>
      <c r="AW27" s="44"/>
      <c r="AX27" s="42"/>
      <c r="AY27" s="42">
        <v>1</v>
      </c>
      <c r="AZ27" s="45">
        <v>42824</v>
      </c>
      <c r="BA27" s="44">
        <v>43635</v>
      </c>
      <c r="BB27" s="46">
        <f t="shared" ref="BB27:BB64" si="10">_xlfn.DAYS(BA27,AZ27)</f>
        <v>811</v>
      </c>
      <c r="BC27" s="46"/>
      <c r="BD27" s="43">
        <f t="shared" si="3"/>
        <v>67.608333333333334</v>
      </c>
      <c r="BE27" s="42">
        <v>0.2</v>
      </c>
      <c r="BF27" s="42">
        <v>22.8</v>
      </c>
      <c r="BG27" s="42" t="s">
        <v>257</v>
      </c>
      <c r="BH27" s="42">
        <v>4.04</v>
      </c>
      <c r="BI27" s="42">
        <v>1.57</v>
      </c>
      <c r="BJ27" s="42">
        <v>2.2000000000000002</v>
      </c>
      <c r="BK27" s="42"/>
      <c r="BL27" s="42"/>
      <c r="BM27" s="42">
        <v>152</v>
      </c>
      <c r="BN27" s="42">
        <v>9</v>
      </c>
      <c r="BO27" s="42">
        <v>213</v>
      </c>
      <c r="BP27" s="42">
        <v>5.71</v>
      </c>
      <c r="BQ27" s="42">
        <v>0.77</v>
      </c>
      <c r="BR27" s="42">
        <v>2.19</v>
      </c>
      <c r="BS27" s="47">
        <f t="shared" si="9"/>
        <v>2.6073059360730593</v>
      </c>
      <c r="BT27" s="47">
        <f t="shared" si="6"/>
        <v>2.8441558441558441</v>
      </c>
      <c r="BU27" s="43">
        <f t="shared" si="7"/>
        <v>97.260273972602747</v>
      </c>
      <c r="BV27" s="43">
        <f t="shared" si="8"/>
        <v>555.35616438356158</v>
      </c>
      <c r="BW27" s="44"/>
      <c r="BX27" s="44"/>
      <c r="BY27" s="44"/>
      <c r="BZ27" s="44">
        <v>0</v>
      </c>
      <c r="CA27" s="44">
        <v>1</v>
      </c>
      <c r="CB27" s="44">
        <v>42163</v>
      </c>
      <c r="CC27" s="44">
        <v>42268</v>
      </c>
      <c r="CD27" s="42">
        <v>6</v>
      </c>
      <c r="CE27" s="44">
        <v>42149</v>
      </c>
      <c r="CF27" s="42">
        <v>1.27</v>
      </c>
      <c r="CG27" s="42" t="s">
        <v>257</v>
      </c>
      <c r="CH27" s="42" t="s">
        <v>257</v>
      </c>
      <c r="CI27" s="42">
        <v>2.76</v>
      </c>
      <c r="CJ27" s="42">
        <v>1.45</v>
      </c>
      <c r="CK27" s="42">
        <v>2.8</v>
      </c>
      <c r="CL27" s="42">
        <v>160</v>
      </c>
      <c r="CM27" s="42">
        <v>10.130000000000001</v>
      </c>
      <c r="CN27" s="42">
        <v>224</v>
      </c>
      <c r="CO27" s="42">
        <v>6.59</v>
      </c>
      <c r="CP27" s="42">
        <v>0.82</v>
      </c>
      <c r="CQ27" s="42">
        <v>2.46</v>
      </c>
      <c r="CR27" s="47">
        <f>CO27/CQ27</f>
        <v>2.678861788617886</v>
      </c>
      <c r="CS27" s="47">
        <f>CQ27/CP27</f>
        <v>3</v>
      </c>
      <c r="CT27" s="43">
        <f>CN27/CQ27</f>
        <v>91.056910569105696</v>
      </c>
      <c r="CU27" s="43">
        <f>PRODUCT(CR27,CN27)</f>
        <v>600.06504065040644</v>
      </c>
      <c r="CV27" s="42">
        <v>0</v>
      </c>
      <c r="CW27" s="42">
        <v>0</v>
      </c>
      <c r="CX27" s="49">
        <v>0.14000000000000001</v>
      </c>
      <c r="CY27" s="50">
        <v>42572</v>
      </c>
      <c r="CZ27" s="42" t="s">
        <v>261</v>
      </c>
      <c r="DA27" s="42">
        <v>1</v>
      </c>
      <c r="DB27" s="44">
        <v>42397</v>
      </c>
      <c r="DC27" s="42">
        <v>1</v>
      </c>
      <c r="DD27" s="42">
        <v>1</v>
      </c>
      <c r="DE27" s="42">
        <v>0</v>
      </c>
      <c r="DF27" s="42">
        <v>0</v>
      </c>
      <c r="DG27" s="42">
        <v>0</v>
      </c>
      <c r="DH27" s="42">
        <v>0</v>
      </c>
      <c r="DI27" s="42">
        <v>0</v>
      </c>
      <c r="DJ27" s="42">
        <v>0</v>
      </c>
      <c r="DK27" s="42">
        <v>0</v>
      </c>
      <c r="DL27" s="42">
        <v>1</v>
      </c>
      <c r="DM27" s="44">
        <v>43707</v>
      </c>
      <c r="DN27" s="42"/>
      <c r="DO27" s="39" t="s">
        <v>332</v>
      </c>
      <c r="DP27" s="44"/>
      <c r="DQ27" s="44"/>
    </row>
    <row r="28" spans="1:121" s="39" customFormat="1" ht="20.100000000000001" customHeight="1" x14ac:dyDescent="0.3">
      <c r="A28" s="37">
        <v>27</v>
      </c>
      <c r="B28" s="38">
        <v>43383</v>
      </c>
      <c r="C28" s="39" t="s">
        <v>66</v>
      </c>
      <c r="D28" s="39">
        <v>7402155343</v>
      </c>
      <c r="E28" s="40">
        <v>27075</v>
      </c>
      <c r="F28" s="39">
        <v>205</v>
      </c>
      <c r="G28" s="39" t="s">
        <v>67</v>
      </c>
      <c r="H28" s="39" t="s">
        <v>3</v>
      </c>
      <c r="I28" s="39">
        <v>0</v>
      </c>
      <c r="J28" s="39" t="s">
        <v>45</v>
      </c>
      <c r="K28" s="38">
        <v>42348</v>
      </c>
      <c r="L28" s="41">
        <f t="shared" si="0"/>
        <v>41.819444444444443</v>
      </c>
      <c r="M28" s="39">
        <v>16.5</v>
      </c>
      <c r="N28" s="39" t="s">
        <v>253</v>
      </c>
      <c r="O28" s="39">
        <v>8</v>
      </c>
      <c r="P28" s="39">
        <v>8</v>
      </c>
      <c r="Q28" s="42">
        <v>1</v>
      </c>
      <c r="R28" s="42">
        <v>0</v>
      </c>
      <c r="S28" s="42">
        <v>0</v>
      </c>
      <c r="T28" s="42">
        <v>0</v>
      </c>
      <c r="U28" s="42" t="s">
        <v>283</v>
      </c>
      <c r="V28" s="42" t="s">
        <v>280</v>
      </c>
      <c r="X28" s="39">
        <v>0</v>
      </c>
      <c r="AA28" s="38">
        <v>42474</v>
      </c>
      <c r="AB28" s="38">
        <v>42999</v>
      </c>
      <c r="AC28" s="38">
        <v>42478</v>
      </c>
      <c r="AD28" s="41">
        <f t="shared" si="4"/>
        <v>521</v>
      </c>
      <c r="AE28" s="41"/>
      <c r="AF28" s="41"/>
      <c r="AG28" s="41"/>
      <c r="AH28" s="39">
        <v>0</v>
      </c>
      <c r="AI28" s="43">
        <v>1</v>
      </c>
      <c r="AJ28" s="42">
        <v>1</v>
      </c>
      <c r="AK28" s="42" t="s">
        <v>251</v>
      </c>
      <c r="AL28" s="42">
        <v>0</v>
      </c>
      <c r="AM28" s="49">
        <v>0.06</v>
      </c>
      <c r="AN28" s="49"/>
      <c r="AO28" s="42">
        <v>1</v>
      </c>
      <c r="AP28" s="42">
        <v>1</v>
      </c>
      <c r="AQ28" s="42">
        <v>1</v>
      </c>
      <c r="AR28" s="42">
        <v>0</v>
      </c>
      <c r="AS28" s="42">
        <v>0</v>
      </c>
      <c r="AT28" s="42"/>
      <c r="AU28" s="42" t="s">
        <v>252</v>
      </c>
      <c r="AV28" s="44"/>
      <c r="AW28" s="44"/>
      <c r="AX28" s="42"/>
      <c r="AY28" s="42">
        <v>1</v>
      </c>
      <c r="AZ28" s="45">
        <v>43194</v>
      </c>
      <c r="BA28" s="44" t="s">
        <v>316</v>
      </c>
      <c r="BB28" s="46" t="e">
        <f t="shared" si="10"/>
        <v>#VALUE!</v>
      </c>
      <c r="BC28" s="46"/>
      <c r="BD28" s="43">
        <f t="shared" si="3"/>
        <v>44.136111111111113</v>
      </c>
      <c r="BE28" s="42">
        <v>15.71</v>
      </c>
      <c r="BF28" s="42" t="s">
        <v>257</v>
      </c>
      <c r="BG28" s="42" t="s">
        <v>257</v>
      </c>
      <c r="BH28" s="42">
        <v>4.4800000000000004</v>
      </c>
      <c r="BI28" s="42">
        <v>1.66</v>
      </c>
      <c r="BJ28" s="42">
        <v>1</v>
      </c>
      <c r="BK28" s="42"/>
      <c r="BL28" s="42"/>
      <c r="BM28" s="42">
        <v>146</v>
      </c>
      <c r="BN28" s="42">
        <v>5.62</v>
      </c>
      <c r="BO28" s="42">
        <v>202</v>
      </c>
      <c r="BP28" s="42">
        <v>2.99</v>
      </c>
      <c r="BQ28" s="42">
        <v>0.47</v>
      </c>
      <c r="BR28" s="42">
        <v>1.71</v>
      </c>
      <c r="BS28" s="47">
        <f t="shared" si="9"/>
        <v>1.7485380116959066</v>
      </c>
      <c r="BT28" s="47">
        <f t="shared" si="6"/>
        <v>3.6382978723404258</v>
      </c>
      <c r="BU28" s="43">
        <f t="shared" si="7"/>
        <v>118.12865497076024</v>
      </c>
      <c r="BV28" s="43">
        <f t="shared" si="8"/>
        <v>353.20467836257313</v>
      </c>
      <c r="BW28" s="44"/>
      <c r="BX28" s="44"/>
      <c r="BY28" s="44"/>
      <c r="BZ28" s="44">
        <v>0</v>
      </c>
      <c r="CA28" s="44">
        <v>1</v>
      </c>
      <c r="CB28" s="44">
        <v>42507</v>
      </c>
      <c r="CC28" s="44">
        <v>42612</v>
      </c>
      <c r="CD28" s="42">
        <v>6</v>
      </c>
      <c r="CE28" s="44">
        <v>42506</v>
      </c>
      <c r="CF28" s="42">
        <v>12.39</v>
      </c>
      <c r="CG28" s="42">
        <v>12.39</v>
      </c>
      <c r="CH28" s="42" t="s">
        <v>257</v>
      </c>
      <c r="CI28" s="42">
        <v>3.04</v>
      </c>
      <c r="CJ28" s="42">
        <v>1.82</v>
      </c>
      <c r="CK28" s="42" t="s">
        <v>284</v>
      </c>
      <c r="CL28" s="42">
        <v>160</v>
      </c>
      <c r="CM28" s="42">
        <v>13.98</v>
      </c>
      <c r="CN28" s="42">
        <v>241</v>
      </c>
      <c r="CO28" s="42">
        <v>11.93</v>
      </c>
      <c r="CP28" s="42">
        <v>0.75</v>
      </c>
      <c r="CQ28" s="42">
        <v>1.3</v>
      </c>
      <c r="CR28" s="47">
        <f>CO28/CQ28</f>
        <v>9.1769230769230763</v>
      </c>
      <c r="CS28" s="47">
        <f>CQ28/CP28</f>
        <v>1.7333333333333334</v>
      </c>
      <c r="CT28" s="43">
        <f>CN28/CQ28</f>
        <v>185.38461538461539</v>
      </c>
      <c r="CU28" s="43">
        <f>PRODUCT(CR28,CN28)</f>
        <v>2211.6384615384613</v>
      </c>
      <c r="CV28" s="42">
        <v>0</v>
      </c>
      <c r="CW28" s="42">
        <v>0</v>
      </c>
      <c r="CX28" s="42">
        <v>0.06</v>
      </c>
      <c r="CY28" s="44">
        <v>42731</v>
      </c>
      <c r="CZ28" s="42" t="s">
        <v>261</v>
      </c>
      <c r="DA28" s="42">
        <v>1</v>
      </c>
      <c r="DB28" s="44">
        <v>42747</v>
      </c>
      <c r="DC28" s="42">
        <v>0</v>
      </c>
      <c r="DD28" s="42">
        <v>1</v>
      </c>
      <c r="DE28" s="42">
        <v>0</v>
      </c>
      <c r="DF28" s="42">
        <v>0</v>
      </c>
      <c r="DG28" s="42">
        <v>0</v>
      </c>
      <c r="DH28" s="42">
        <v>0</v>
      </c>
      <c r="DI28" s="42">
        <v>0</v>
      </c>
      <c r="DJ28" s="42">
        <v>0</v>
      </c>
      <c r="DK28" s="42">
        <v>0</v>
      </c>
      <c r="DL28" s="42">
        <v>0</v>
      </c>
      <c r="DM28" s="44">
        <v>43885</v>
      </c>
      <c r="DN28" s="42"/>
      <c r="DO28" s="39" t="s">
        <v>321</v>
      </c>
      <c r="DP28" s="44"/>
      <c r="DQ28" s="44"/>
    </row>
    <row r="29" spans="1:121" s="39" customFormat="1" ht="20.100000000000001" customHeight="1" x14ac:dyDescent="0.3">
      <c r="A29" s="37">
        <v>28</v>
      </c>
      <c r="B29" s="38">
        <v>43384</v>
      </c>
      <c r="C29" s="39" t="s">
        <v>68</v>
      </c>
      <c r="D29" s="39">
        <v>421123408</v>
      </c>
      <c r="E29" s="40">
        <v>15668</v>
      </c>
      <c r="F29" s="39">
        <v>111</v>
      </c>
      <c r="G29" s="39" t="s">
        <v>69</v>
      </c>
      <c r="H29" s="39" t="s">
        <v>3</v>
      </c>
      <c r="I29" s="39">
        <v>0</v>
      </c>
      <c r="J29" s="39" t="s">
        <v>46</v>
      </c>
      <c r="K29" s="38">
        <v>40085</v>
      </c>
      <c r="L29" s="41">
        <f t="shared" si="0"/>
        <v>66.849999999999994</v>
      </c>
      <c r="M29" s="39">
        <v>40</v>
      </c>
      <c r="N29" s="39" t="s">
        <v>272</v>
      </c>
      <c r="O29" s="39">
        <v>7</v>
      </c>
      <c r="P29" s="39">
        <v>7</v>
      </c>
      <c r="Q29" s="42">
        <v>0</v>
      </c>
      <c r="R29" s="42">
        <v>1</v>
      </c>
      <c r="S29" s="42">
        <v>0</v>
      </c>
      <c r="T29" s="42">
        <v>0</v>
      </c>
      <c r="U29" s="42" t="s">
        <v>435</v>
      </c>
      <c r="V29" s="42" t="s">
        <v>261</v>
      </c>
      <c r="X29" s="39">
        <v>0</v>
      </c>
      <c r="AA29" s="38">
        <v>43277</v>
      </c>
      <c r="AB29" s="38">
        <v>43277</v>
      </c>
      <c r="AC29" s="38">
        <v>40915</v>
      </c>
      <c r="AD29" s="41">
        <f t="shared" si="4"/>
        <v>2362</v>
      </c>
      <c r="AE29" s="41"/>
      <c r="AF29" s="41"/>
      <c r="AG29" s="41"/>
      <c r="AH29" s="39">
        <v>0</v>
      </c>
      <c r="AI29" s="43">
        <v>0</v>
      </c>
      <c r="AJ29" s="42">
        <v>0</v>
      </c>
      <c r="AK29" s="42" t="s">
        <v>261</v>
      </c>
      <c r="AL29" s="42">
        <v>1</v>
      </c>
      <c r="AM29" s="42" t="s">
        <v>257</v>
      </c>
      <c r="AN29" s="42"/>
      <c r="AO29" s="42">
        <v>1</v>
      </c>
      <c r="AP29" s="42">
        <v>0</v>
      </c>
      <c r="AQ29" s="42">
        <v>0</v>
      </c>
      <c r="AR29" s="42">
        <v>0</v>
      </c>
      <c r="AS29" s="42">
        <v>0</v>
      </c>
      <c r="AT29" s="42"/>
      <c r="AU29" s="42" t="s">
        <v>264</v>
      </c>
      <c r="AV29" s="44"/>
      <c r="AW29" s="44"/>
      <c r="AX29" s="42"/>
      <c r="AY29" s="42">
        <v>0</v>
      </c>
      <c r="AZ29" s="45">
        <v>43328</v>
      </c>
      <c r="BA29" s="44">
        <v>43627</v>
      </c>
      <c r="BB29" s="46">
        <f t="shared" si="10"/>
        <v>299</v>
      </c>
      <c r="BC29" s="46"/>
      <c r="BD29" s="43">
        <f t="shared" si="3"/>
        <v>75.730555555555554</v>
      </c>
      <c r="BE29" s="42">
        <v>6.74</v>
      </c>
      <c r="BF29" s="42" t="s">
        <v>257</v>
      </c>
      <c r="BG29" s="42" t="s">
        <v>257</v>
      </c>
      <c r="BH29" s="42">
        <v>4.43</v>
      </c>
      <c r="BI29" s="42">
        <v>1.68</v>
      </c>
      <c r="BJ29" s="42">
        <v>1.9</v>
      </c>
      <c r="BK29" s="42"/>
      <c r="BL29" s="42"/>
      <c r="BM29" s="42">
        <v>91</v>
      </c>
      <c r="BN29" s="42">
        <v>5.45</v>
      </c>
      <c r="BO29" s="42">
        <v>118</v>
      </c>
      <c r="BP29" s="42">
        <v>3.58</v>
      </c>
      <c r="BQ29" s="42">
        <v>0.45</v>
      </c>
      <c r="BR29" s="42">
        <v>1.33</v>
      </c>
      <c r="BS29" s="47">
        <f t="shared" si="9"/>
        <v>2.6917293233082704</v>
      </c>
      <c r="BT29" s="47">
        <f t="shared" si="6"/>
        <v>2.9555555555555557</v>
      </c>
      <c r="BU29" s="43">
        <f t="shared" si="7"/>
        <v>88.721804511278194</v>
      </c>
      <c r="BV29" s="43">
        <f t="shared" si="8"/>
        <v>317.6240601503759</v>
      </c>
      <c r="BW29" s="44"/>
      <c r="BX29" s="44"/>
      <c r="BY29" s="44"/>
      <c r="BZ29" s="44">
        <v>0</v>
      </c>
      <c r="CA29" s="44">
        <v>0</v>
      </c>
      <c r="CB29" s="42" t="s">
        <v>261</v>
      </c>
      <c r="CC29" s="42" t="s">
        <v>261</v>
      </c>
      <c r="CD29" s="42" t="s">
        <v>261</v>
      </c>
      <c r="CE29" s="42" t="s">
        <v>261</v>
      </c>
      <c r="CF29" s="42" t="s">
        <v>261</v>
      </c>
      <c r="CG29" s="42" t="s">
        <v>261</v>
      </c>
      <c r="CH29" s="42" t="s">
        <v>261</v>
      </c>
      <c r="CI29" s="42" t="s">
        <v>261</v>
      </c>
      <c r="CJ29" s="42" t="s">
        <v>261</v>
      </c>
      <c r="CK29" s="42" t="s">
        <v>261</v>
      </c>
      <c r="CL29" s="42" t="s">
        <v>261</v>
      </c>
      <c r="CM29" s="42" t="s">
        <v>261</v>
      </c>
      <c r="CN29" s="42" t="s">
        <v>261</v>
      </c>
      <c r="CO29" s="42" t="s">
        <v>261</v>
      </c>
      <c r="CP29" s="42" t="s">
        <v>261</v>
      </c>
      <c r="CQ29" s="42" t="s">
        <v>261</v>
      </c>
      <c r="CR29" s="47" t="s">
        <v>261</v>
      </c>
      <c r="CS29" s="47" t="s">
        <v>261</v>
      </c>
      <c r="CT29" s="43" t="s">
        <v>261</v>
      </c>
      <c r="CU29" s="43" t="s">
        <v>261</v>
      </c>
      <c r="CV29" s="42" t="s">
        <v>261</v>
      </c>
      <c r="CW29" s="42" t="s">
        <v>261</v>
      </c>
      <c r="CX29" s="42" t="s">
        <v>261</v>
      </c>
      <c r="CY29" s="42" t="s">
        <v>261</v>
      </c>
      <c r="CZ29" s="42" t="s">
        <v>261</v>
      </c>
      <c r="DA29" s="42" t="s">
        <v>261</v>
      </c>
      <c r="DB29" s="42" t="s">
        <v>261</v>
      </c>
      <c r="DC29" s="42" t="s">
        <v>261</v>
      </c>
      <c r="DD29" s="42">
        <v>0</v>
      </c>
      <c r="DE29" s="42">
        <v>0</v>
      </c>
      <c r="DF29" s="42">
        <v>0</v>
      </c>
      <c r="DG29" s="42">
        <v>0</v>
      </c>
      <c r="DH29" s="42">
        <v>0</v>
      </c>
      <c r="DI29" s="42">
        <v>0</v>
      </c>
      <c r="DJ29" s="42">
        <v>0</v>
      </c>
      <c r="DK29" s="42">
        <v>0</v>
      </c>
      <c r="DL29" s="42">
        <v>1</v>
      </c>
      <c r="DM29" s="44">
        <v>43697</v>
      </c>
      <c r="DN29" s="42" t="s">
        <v>288</v>
      </c>
      <c r="DO29" s="39" t="s">
        <v>318</v>
      </c>
      <c r="DP29" s="44"/>
      <c r="DQ29" s="44"/>
    </row>
    <row r="30" spans="1:121" s="39" customFormat="1" ht="20.100000000000001" customHeight="1" x14ac:dyDescent="0.3">
      <c r="A30" s="37">
        <v>29</v>
      </c>
      <c r="B30" s="38">
        <v>43385</v>
      </c>
      <c r="C30" s="39" t="s">
        <v>70</v>
      </c>
      <c r="D30" s="39">
        <v>430708176</v>
      </c>
      <c r="E30" s="40">
        <v>15895</v>
      </c>
      <c r="F30" s="39">
        <v>205</v>
      </c>
      <c r="G30" s="39" t="s">
        <v>71</v>
      </c>
      <c r="H30" s="39" t="s">
        <v>6</v>
      </c>
      <c r="I30" s="39">
        <v>0</v>
      </c>
      <c r="J30" s="39" t="s">
        <v>46</v>
      </c>
      <c r="K30" s="38">
        <v>40585</v>
      </c>
      <c r="L30" s="41">
        <f t="shared" si="0"/>
        <v>67.591666666666669</v>
      </c>
      <c r="M30" s="39">
        <v>3.78</v>
      </c>
      <c r="N30" s="39" t="s">
        <v>258</v>
      </c>
      <c r="O30" s="39">
        <v>9</v>
      </c>
      <c r="P30" s="39">
        <v>8</v>
      </c>
      <c r="Q30" s="42">
        <v>1</v>
      </c>
      <c r="R30" s="42">
        <v>0</v>
      </c>
      <c r="S30" s="42">
        <v>0</v>
      </c>
      <c r="T30" s="42">
        <v>0</v>
      </c>
      <c r="U30" s="42" t="s">
        <v>289</v>
      </c>
      <c r="V30" s="42" t="s">
        <v>279</v>
      </c>
      <c r="X30" s="39">
        <v>0</v>
      </c>
      <c r="AA30" s="38">
        <v>42565</v>
      </c>
      <c r="AB30" s="38">
        <v>42565</v>
      </c>
      <c r="AC30" s="38">
        <v>41535</v>
      </c>
      <c r="AD30" s="41">
        <f t="shared" si="4"/>
        <v>1030</v>
      </c>
      <c r="AE30" s="41"/>
      <c r="AF30" s="41"/>
      <c r="AG30" s="41"/>
      <c r="AH30" s="39">
        <v>0</v>
      </c>
      <c r="AI30" s="43">
        <v>0</v>
      </c>
      <c r="AJ30" s="42">
        <v>1</v>
      </c>
      <c r="AK30" s="42" t="s">
        <v>254</v>
      </c>
      <c r="AL30" s="42">
        <v>0</v>
      </c>
      <c r="AM30" s="42" t="s">
        <v>290</v>
      </c>
      <c r="AN30" s="42"/>
      <c r="AO30" s="42">
        <v>0</v>
      </c>
      <c r="AP30" s="42">
        <v>1</v>
      </c>
      <c r="AQ30" s="42">
        <v>0</v>
      </c>
      <c r="AR30" s="42">
        <v>0</v>
      </c>
      <c r="AS30" s="42">
        <v>0</v>
      </c>
      <c r="AT30" s="42"/>
      <c r="AU30" s="42" t="s">
        <v>264</v>
      </c>
      <c r="AV30" s="44"/>
      <c r="AW30" s="44"/>
      <c r="AX30" s="42"/>
      <c r="AY30" s="42">
        <v>1</v>
      </c>
      <c r="AZ30" s="45">
        <v>42578</v>
      </c>
      <c r="BA30" s="44">
        <v>43506</v>
      </c>
      <c r="BB30" s="46">
        <f t="shared" si="10"/>
        <v>928</v>
      </c>
      <c r="BC30" s="46"/>
      <c r="BD30" s="43">
        <f t="shared" si="3"/>
        <v>73.052777777777777</v>
      </c>
      <c r="BE30" s="42">
        <v>5.51</v>
      </c>
      <c r="BF30" s="42" t="s">
        <v>257</v>
      </c>
      <c r="BG30" s="42" t="s">
        <v>257</v>
      </c>
      <c r="BH30" s="42">
        <v>2.48</v>
      </c>
      <c r="BI30" s="42">
        <v>2.2599999999999998</v>
      </c>
      <c r="BJ30" s="42">
        <v>17.399999999999999</v>
      </c>
      <c r="BK30" s="42"/>
      <c r="BL30" s="42"/>
      <c r="BM30" s="42">
        <v>134</v>
      </c>
      <c r="BN30" s="42">
        <v>5.61</v>
      </c>
      <c r="BO30" s="42">
        <v>216</v>
      </c>
      <c r="BP30" s="42">
        <v>3.18</v>
      </c>
      <c r="BQ30" s="42">
        <v>0.55000000000000004</v>
      </c>
      <c r="BR30" s="42">
        <v>1.72</v>
      </c>
      <c r="BS30" s="47">
        <f t="shared" si="9"/>
        <v>1.8488372093023258</v>
      </c>
      <c r="BT30" s="47">
        <f t="shared" si="6"/>
        <v>3.127272727272727</v>
      </c>
      <c r="BU30" s="43">
        <f t="shared" si="7"/>
        <v>125.58139534883721</v>
      </c>
      <c r="BV30" s="43">
        <f t="shared" si="8"/>
        <v>399.34883720930236</v>
      </c>
      <c r="BW30" s="44"/>
      <c r="BX30" s="44"/>
      <c r="BY30" s="44"/>
      <c r="BZ30" s="44">
        <v>0</v>
      </c>
      <c r="CA30" s="44">
        <v>1</v>
      </c>
      <c r="CB30" s="44">
        <v>43524</v>
      </c>
      <c r="CC30" s="44">
        <v>43643</v>
      </c>
      <c r="CD30" s="42">
        <v>6</v>
      </c>
      <c r="CE30" s="44">
        <v>43511</v>
      </c>
      <c r="CF30" s="42">
        <v>8.09</v>
      </c>
      <c r="CG30" s="42" t="s">
        <v>257</v>
      </c>
      <c r="CH30" s="42" t="s">
        <v>257</v>
      </c>
      <c r="CI30" s="42">
        <v>2.5099999999999998</v>
      </c>
      <c r="CJ30" s="42">
        <v>2.72</v>
      </c>
      <c r="CK30" s="42">
        <v>29.5</v>
      </c>
      <c r="CL30" s="42">
        <v>113</v>
      </c>
      <c r="CM30" s="42">
        <v>6.39</v>
      </c>
      <c r="CN30" s="42">
        <v>290</v>
      </c>
      <c r="CO30" s="42">
        <v>4.0599999999999996</v>
      </c>
      <c r="CP30" s="42">
        <v>0.56999999999999995</v>
      </c>
      <c r="CQ30" s="42">
        <v>1.51</v>
      </c>
      <c r="CR30" s="47">
        <f>CO30/CQ30</f>
        <v>2.6887417218543042</v>
      </c>
      <c r="CS30" s="47">
        <f>CQ30/CP30</f>
        <v>2.6491228070175441</v>
      </c>
      <c r="CT30" s="43">
        <f>CN30/CQ30</f>
        <v>192.05298013245033</v>
      </c>
      <c r="CU30" s="43">
        <f>PRODUCT(CR30,CN30)</f>
        <v>779.73509933774824</v>
      </c>
      <c r="CV30" s="42">
        <v>1</v>
      </c>
      <c r="CW30" s="42" t="s">
        <v>257</v>
      </c>
      <c r="CX30" s="42">
        <v>5.22</v>
      </c>
      <c r="CY30" s="44">
        <v>43545</v>
      </c>
      <c r="CZ30" s="42">
        <v>0</v>
      </c>
      <c r="DA30" s="42">
        <v>0</v>
      </c>
      <c r="DB30" s="44" t="s">
        <v>261</v>
      </c>
      <c r="DC30" s="42">
        <v>0</v>
      </c>
      <c r="DD30" s="42">
        <v>0</v>
      </c>
      <c r="DE30" s="42">
        <v>0</v>
      </c>
      <c r="DF30" s="42">
        <v>0</v>
      </c>
      <c r="DG30" s="42">
        <v>0</v>
      </c>
      <c r="DH30" s="42">
        <v>1</v>
      </c>
      <c r="DI30" s="42">
        <v>0</v>
      </c>
      <c r="DJ30" s="42">
        <v>1</v>
      </c>
      <c r="DK30" s="42">
        <v>0</v>
      </c>
      <c r="DL30" s="42">
        <v>0</v>
      </c>
      <c r="DM30" s="44">
        <v>43894</v>
      </c>
      <c r="DN30" s="42"/>
      <c r="DO30" s="39" t="s">
        <v>321</v>
      </c>
      <c r="DP30" s="44"/>
      <c r="DQ30" s="44"/>
    </row>
    <row r="31" spans="1:121" s="39" customFormat="1" ht="20.100000000000001" customHeight="1" x14ac:dyDescent="0.3">
      <c r="A31" s="37">
        <v>30</v>
      </c>
      <c r="B31" s="38">
        <v>43388</v>
      </c>
      <c r="C31" s="39" t="s">
        <v>81</v>
      </c>
      <c r="D31" s="39">
        <v>450418410</v>
      </c>
      <c r="E31" s="40">
        <v>16545</v>
      </c>
      <c r="F31" s="39">
        <v>205</v>
      </c>
      <c r="G31" s="39" t="s">
        <v>82</v>
      </c>
      <c r="H31" s="39" t="s">
        <v>3</v>
      </c>
      <c r="I31" s="39">
        <v>0</v>
      </c>
      <c r="J31" s="39" t="s">
        <v>46</v>
      </c>
      <c r="K31" s="38">
        <v>39325</v>
      </c>
      <c r="L31" s="41">
        <f t="shared" si="0"/>
        <v>62.369444444444447</v>
      </c>
      <c r="M31" s="39">
        <v>7.43</v>
      </c>
      <c r="N31" s="39" t="s">
        <v>258</v>
      </c>
      <c r="O31" s="39">
        <v>9</v>
      </c>
      <c r="P31" s="39">
        <v>8</v>
      </c>
      <c r="Q31" s="42">
        <v>1</v>
      </c>
      <c r="R31" s="42">
        <v>0</v>
      </c>
      <c r="S31" s="42">
        <v>1</v>
      </c>
      <c r="T31" s="42">
        <v>0</v>
      </c>
      <c r="U31" s="42" t="s">
        <v>277</v>
      </c>
      <c r="V31" s="42" t="s">
        <v>279</v>
      </c>
      <c r="X31" s="39">
        <v>0</v>
      </c>
      <c r="AA31" s="38">
        <v>41656</v>
      </c>
      <c r="AB31" s="38">
        <v>41656</v>
      </c>
      <c r="AC31" s="38">
        <v>40120</v>
      </c>
      <c r="AD31" s="41">
        <f t="shared" si="4"/>
        <v>1536</v>
      </c>
      <c r="AE31" s="41"/>
      <c r="AF31" s="41"/>
      <c r="AG31" s="41"/>
      <c r="AH31" s="39">
        <v>0</v>
      </c>
      <c r="AI31" s="43">
        <v>0</v>
      </c>
      <c r="AJ31" s="42">
        <v>0</v>
      </c>
      <c r="AK31" s="42" t="s">
        <v>261</v>
      </c>
      <c r="AL31" s="42">
        <v>1</v>
      </c>
      <c r="AM31" s="42">
        <v>0.06</v>
      </c>
      <c r="AN31" s="42"/>
      <c r="AO31" s="42">
        <v>1</v>
      </c>
      <c r="AP31" s="42">
        <v>1</v>
      </c>
      <c r="AQ31" s="42">
        <v>0</v>
      </c>
      <c r="AR31" s="42">
        <v>0</v>
      </c>
      <c r="AS31" s="42">
        <v>0</v>
      </c>
      <c r="AT31" s="42"/>
      <c r="AU31" s="42" t="s">
        <v>264</v>
      </c>
      <c r="AV31" s="44"/>
      <c r="AW31" s="44"/>
      <c r="AX31" s="42"/>
      <c r="AY31" s="42">
        <v>0</v>
      </c>
      <c r="AZ31" s="45">
        <v>43273</v>
      </c>
      <c r="BA31" s="44">
        <v>43759</v>
      </c>
      <c r="BB31" s="46">
        <f t="shared" si="10"/>
        <v>486</v>
      </c>
      <c r="BC31" s="46"/>
      <c r="BD31" s="43">
        <f t="shared" si="3"/>
        <v>73.177777777777777</v>
      </c>
      <c r="BE31" s="42">
        <v>10.51</v>
      </c>
      <c r="BF31" s="42" t="s">
        <v>257</v>
      </c>
      <c r="BG31" s="42" t="s">
        <v>257</v>
      </c>
      <c r="BH31" s="42">
        <v>3.12</v>
      </c>
      <c r="BI31" s="42">
        <v>1.25</v>
      </c>
      <c r="BJ31" s="42">
        <v>2</v>
      </c>
      <c r="BK31" s="42"/>
      <c r="BL31" s="42"/>
      <c r="BM31" s="42">
        <v>133</v>
      </c>
      <c r="BN31" s="42">
        <v>6.58</v>
      </c>
      <c r="BO31" s="42">
        <v>183</v>
      </c>
      <c r="BP31" s="42">
        <v>3.76</v>
      </c>
      <c r="BQ31" s="42">
        <v>0.65</v>
      </c>
      <c r="BR31" s="42">
        <v>1.9</v>
      </c>
      <c r="BS31" s="47">
        <f t="shared" si="9"/>
        <v>1.9789473684210526</v>
      </c>
      <c r="BT31" s="47">
        <f t="shared" si="6"/>
        <v>2.9230769230769229</v>
      </c>
      <c r="BU31" s="43">
        <f t="shared" si="7"/>
        <v>96.31578947368422</v>
      </c>
      <c r="BV31" s="43">
        <f t="shared" si="8"/>
        <v>362.14736842105265</v>
      </c>
      <c r="BW31" s="44"/>
      <c r="BX31" s="44"/>
      <c r="BY31" s="44"/>
      <c r="BZ31" s="44">
        <v>1</v>
      </c>
      <c r="CA31" s="44">
        <v>0</v>
      </c>
      <c r="CB31" s="42" t="s">
        <v>261</v>
      </c>
      <c r="CC31" s="42" t="s">
        <v>261</v>
      </c>
      <c r="CD31" s="42" t="s">
        <v>261</v>
      </c>
      <c r="CE31" s="42" t="s">
        <v>261</v>
      </c>
      <c r="CF31" s="42" t="s">
        <v>261</v>
      </c>
      <c r="CG31" s="42" t="s">
        <v>261</v>
      </c>
      <c r="CH31" s="42" t="s">
        <v>261</v>
      </c>
      <c r="CI31" s="42" t="s">
        <v>261</v>
      </c>
      <c r="CJ31" s="42" t="s">
        <v>261</v>
      </c>
      <c r="CK31" s="42" t="s">
        <v>261</v>
      </c>
      <c r="CL31" s="42" t="s">
        <v>261</v>
      </c>
      <c r="CM31" s="42" t="s">
        <v>261</v>
      </c>
      <c r="CN31" s="42" t="s">
        <v>261</v>
      </c>
      <c r="CO31" s="42" t="s">
        <v>261</v>
      </c>
      <c r="CP31" s="42" t="s">
        <v>261</v>
      </c>
      <c r="CQ31" s="42" t="s">
        <v>261</v>
      </c>
      <c r="CR31" s="47" t="s">
        <v>261</v>
      </c>
      <c r="CS31" s="47" t="s">
        <v>261</v>
      </c>
      <c r="CT31" s="43" t="s">
        <v>261</v>
      </c>
      <c r="CU31" s="43" t="s">
        <v>261</v>
      </c>
      <c r="CV31" s="42" t="s">
        <v>261</v>
      </c>
      <c r="CW31" s="42" t="s">
        <v>261</v>
      </c>
      <c r="CX31" s="42" t="s">
        <v>261</v>
      </c>
      <c r="CY31" s="42" t="s">
        <v>261</v>
      </c>
      <c r="CZ31" s="42" t="s">
        <v>261</v>
      </c>
      <c r="DA31" s="42" t="s">
        <v>261</v>
      </c>
      <c r="DB31" s="42" t="s">
        <v>261</v>
      </c>
      <c r="DC31" s="42" t="s">
        <v>261</v>
      </c>
      <c r="DD31" s="42">
        <v>0</v>
      </c>
      <c r="DE31" s="42">
        <v>0</v>
      </c>
      <c r="DF31" s="42">
        <v>0</v>
      </c>
      <c r="DG31" s="42">
        <v>0</v>
      </c>
      <c r="DH31" s="42">
        <v>0</v>
      </c>
      <c r="DI31" s="42">
        <v>0</v>
      </c>
      <c r="DJ31" s="42">
        <v>0</v>
      </c>
      <c r="DK31" s="42">
        <v>0</v>
      </c>
      <c r="DL31" s="42">
        <v>0</v>
      </c>
      <c r="DM31" s="44">
        <v>43779</v>
      </c>
      <c r="DN31" s="42"/>
      <c r="DO31" s="39" t="s">
        <v>318</v>
      </c>
      <c r="DP31" s="44"/>
      <c r="DQ31" s="44"/>
    </row>
    <row r="32" spans="1:121" s="39" customFormat="1" ht="20.100000000000001" customHeight="1" x14ac:dyDescent="0.3">
      <c r="A32" s="37">
        <v>31</v>
      </c>
      <c r="B32" s="38">
        <v>43388</v>
      </c>
      <c r="C32" s="39" t="s">
        <v>79</v>
      </c>
      <c r="D32" s="39">
        <v>4903110373</v>
      </c>
      <c r="E32" s="40">
        <v>17967</v>
      </c>
      <c r="F32" s="39">
        <v>111</v>
      </c>
      <c r="G32" s="39" t="s">
        <v>80</v>
      </c>
      <c r="H32" s="39" t="s">
        <v>6</v>
      </c>
      <c r="I32" s="39">
        <v>0</v>
      </c>
      <c r="J32" s="39" t="s">
        <v>46</v>
      </c>
      <c r="K32" s="38">
        <v>40545</v>
      </c>
      <c r="L32" s="41">
        <f t="shared" si="0"/>
        <v>61.81111111111111</v>
      </c>
      <c r="M32" s="39" t="s">
        <v>257</v>
      </c>
      <c r="N32" s="39" t="s">
        <v>258</v>
      </c>
      <c r="O32" s="39">
        <v>9</v>
      </c>
      <c r="P32" s="39">
        <v>8</v>
      </c>
      <c r="Q32" s="42">
        <v>1</v>
      </c>
      <c r="R32" s="42">
        <v>0</v>
      </c>
      <c r="S32" s="42">
        <v>0</v>
      </c>
      <c r="T32" s="42">
        <v>1</v>
      </c>
      <c r="U32" s="42" t="s">
        <v>257</v>
      </c>
      <c r="V32" s="42" t="s">
        <v>279</v>
      </c>
      <c r="X32" s="39">
        <v>0</v>
      </c>
      <c r="AA32" s="38">
        <v>42894</v>
      </c>
      <c r="AB32" s="38">
        <v>42894</v>
      </c>
      <c r="AC32" s="38">
        <v>41883</v>
      </c>
      <c r="AD32" s="41">
        <f t="shared" si="4"/>
        <v>1011</v>
      </c>
      <c r="AE32" s="41"/>
      <c r="AF32" s="41"/>
      <c r="AG32" s="41"/>
      <c r="AH32" s="39">
        <v>0</v>
      </c>
      <c r="AI32" s="43">
        <v>0</v>
      </c>
      <c r="AJ32" s="42">
        <v>1</v>
      </c>
      <c r="AK32" s="42" t="s">
        <v>254</v>
      </c>
      <c r="AL32" s="42">
        <v>0</v>
      </c>
      <c r="AM32" s="42" t="s">
        <v>257</v>
      </c>
      <c r="AN32" s="42"/>
      <c r="AO32" s="42">
        <v>0</v>
      </c>
      <c r="AP32" s="42">
        <v>1</v>
      </c>
      <c r="AQ32" s="42">
        <v>0</v>
      </c>
      <c r="AR32" s="42">
        <v>0</v>
      </c>
      <c r="AS32" s="42">
        <v>0</v>
      </c>
      <c r="AT32" s="42"/>
      <c r="AU32" s="42" t="s">
        <v>264</v>
      </c>
      <c r="AV32" s="44"/>
      <c r="AW32" s="44"/>
      <c r="AX32" s="42"/>
      <c r="AY32" s="42">
        <v>0</v>
      </c>
      <c r="AZ32" s="45">
        <v>42926</v>
      </c>
      <c r="BA32" s="44" t="s">
        <v>316</v>
      </c>
      <c r="BB32" s="46" t="e">
        <f t="shared" si="10"/>
        <v>#VALUE!</v>
      </c>
      <c r="BC32" s="46"/>
      <c r="BD32" s="43">
        <f t="shared" si="3"/>
        <v>68.333333333333329</v>
      </c>
      <c r="BE32" s="42">
        <v>2.13</v>
      </c>
      <c r="BF32" s="42">
        <v>19.079999999999998</v>
      </c>
      <c r="BG32" s="42">
        <v>166.14</v>
      </c>
      <c r="BH32" s="42">
        <v>3.78</v>
      </c>
      <c r="BI32" s="42">
        <v>1.1000000000000001</v>
      </c>
      <c r="BJ32" s="42">
        <v>8.6</v>
      </c>
      <c r="BK32" s="42"/>
      <c r="BL32" s="42"/>
      <c r="BM32" s="42">
        <v>140</v>
      </c>
      <c r="BN32" s="42">
        <v>5.89</v>
      </c>
      <c r="BO32" s="42">
        <v>280</v>
      </c>
      <c r="BP32" s="42">
        <v>3.84</v>
      </c>
      <c r="BQ32" s="42">
        <v>0.56000000000000005</v>
      </c>
      <c r="BR32" s="42">
        <v>1.4</v>
      </c>
      <c r="BS32" s="47">
        <f t="shared" si="9"/>
        <v>2.7428571428571429</v>
      </c>
      <c r="BT32" s="47">
        <f t="shared" si="6"/>
        <v>2.4999999999999996</v>
      </c>
      <c r="BU32" s="43">
        <f t="shared" si="7"/>
        <v>200</v>
      </c>
      <c r="BV32" s="43">
        <f t="shared" si="8"/>
        <v>768</v>
      </c>
      <c r="BW32" s="44"/>
      <c r="BX32" s="44"/>
      <c r="BY32" s="44"/>
      <c r="BZ32" s="44">
        <v>0</v>
      </c>
      <c r="CA32" s="44">
        <v>0</v>
      </c>
      <c r="CB32" s="42" t="s">
        <v>261</v>
      </c>
      <c r="CC32" s="42" t="s">
        <v>261</v>
      </c>
      <c r="CD32" s="42" t="s">
        <v>261</v>
      </c>
      <c r="CE32" s="42" t="s">
        <v>261</v>
      </c>
      <c r="CF32" s="42" t="s">
        <v>261</v>
      </c>
      <c r="CG32" s="42" t="s">
        <v>261</v>
      </c>
      <c r="CH32" s="42" t="s">
        <v>261</v>
      </c>
      <c r="CI32" s="42" t="s">
        <v>261</v>
      </c>
      <c r="CJ32" s="42" t="s">
        <v>261</v>
      </c>
      <c r="CK32" s="42" t="s">
        <v>261</v>
      </c>
      <c r="CL32" s="42" t="s">
        <v>261</v>
      </c>
      <c r="CM32" s="42" t="s">
        <v>261</v>
      </c>
      <c r="CN32" s="42" t="s">
        <v>261</v>
      </c>
      <c r="CO32" s="42" t="s">
        <v>261</v>
      </c>
      <c r="CP32" s="42" t="s">
        <v>261</v>
      </c>
      <c r="CQ32" s="42" t="s">
        <v>261</v>
      </c>
      <c r="CR32" s="47" t="s">
        <v>261</v>
      </c>
      <c r="CS32" s="47" t="s">
        <v>261</v>
      </c>
      <c r="CT32" s="43" t="s">
        <v>261</v>
      </c>
      <c r="CU32" s="43" t="s">
        <v>261</v>
      </c>
      <c r="CV32" s="42" t="s">
        <v>261</v>
      </c>
      <c r="CW32" s="42" t="s">
        <v>261</v>
      </c>
      <c r="CX32" s="42" t="s">
        <v>261</v>
      </c>
      <c r="CY32" s="42" t="s">
        <v>261</v>
      </c>
      <c r="CZ32" s="42" t="s">
        <v>261</v>
      </c>
      <c r="DA32" s="42" t="s">
        <v>261</v>
      </c>
      <c r="DB32" s="42" t="s">
        <v>261</v>
      </c>
      <c r="DC32" s="42" t="s">
        <v>261</v>
      </c>
      <c r="DD32" s="42">
        <v>0</v>
      </c>
      <c r="DE32" s="42">
        <v>0</v>
      </c>
      <c r="DF32" s="42">
        <v>0</v>
      </c>
      <c r="DG32" s="42">
        <v>0</v>
      </c>
      <c r="DH32" s="42">
        <v>1</v>
      </c>
      <c r="DI32" s="42">
        <v>0</v>
      </c>
      <c r="DJ32" s="42">
        <v>1</v>
      </c>
      <c r="DK32" s="42">
        <v>1</v>
      </c>
      <c r="DL32" s="42">
        <v>0</v>
      </c>
      <c r="DM32" s="44">
        <v>43892</v>
      </c>
      <c r="DN32" s="42" t="s">
        <v>326</v>
      </c>
      <c r="DO32" s="39" t="s">
        <v>327</v>
      </c>
      <c r="DP32" s="44"/>
      <c r="DQ32" s="44"/>
    </row>
    <row r="33" spans="1:122" s="39" customFormat="1" ht="20.100000000000001" customHeight="1" x14ac:dyDescent="0.3">
      <c r="A33" s="37">
        <v>32</v>
      </c>
      <c r="B33" s="38">
        <v>43389</v>
      </c>
      <c r="C33" s="39" t="s">
        <v>77</v>
      </c>
      <c r="D33" s="39">
        <v>380801418</v>
      </c>
      <c r="E33" s="40">
        <v>14093</v>
      </c>
      <c r="F33" s="39">
        <v>111</v>
      </c>
      <c r="G33" s="39" t="s">
        <v>78</v>
      </c>
      <c r="H33" s="39" t="s">
        <v>3</v>
      </c>
      <c r="I33" s="39">
        <v>0</v>
      </c>
      <c r="J33" s="39" t="s">
        <v>46</v>
      </c>
      <c r="K33" s="38">
        <v>39449</v>
      </c>
      <c r="L33" s="41">
        <f t="shared" si="0"/>
        <v>69.419444444444451</v>
      </c>
      <c r="M33" s="39" t="s">
        <v>257</v>
      </c>
      <c r="N33" s="39" t="s">
        <v>274</v>
      </c>
      <c r="O33" s="39">
        <v>10</v>
      </c>
      <c r="P33" s="39">
        <v>8</v>
      </c>
      <c r="Q33" s="42">
        <v>0</v>
      </c>
      <c r="R33" s="42">
        <v>1</v>
      </c>
      <c r="S33" s="42">
        <v>0</v>
      </c>
      <c r="T33" s="42">
        <v>0</v>
      </c>
      <c r="U33" s="42" t="s">
        <v>266</v>
      </c>
      <c r="V33" s="42" t="s">
        <v>261</v>
      </c>
      <c r="X33" s="39">
        <v>0</v>
      </c>
      <c r="AA33" s="38">
        <v>42965</v>
      </c>
      <c r="AB33" s="38">
        <v>42965</v>
      </c>
      <c r="AC33" s="38">
        <v>40179</v>
      </c>
      <c r="AD33" s="41">
        <f t="shared" si="4"/>
        <v>2786</v>
      </c>
      <c r="AE33" s="41"/>
      <c r="AF33" s="41"/>
      <c r="AG33" s="41"/>
      <c r="AH33" s="39">
        <v>0</v>
      </c>
      <c r="AI33" s="43">
        <v>0</v>
      </c>
      <c r="AJ33" s="42">
        <v>1</v>
      </c>
      <c r="AK33" s="42" t="s">
        <v>254</v>
      </c>
      <c r="AL33" s="42">
        <v>0</v>
      </c>
      <c r="AM33" s="42" t="s">
        <v>257</v>
      </c>
      <c r="AN33" s="42"/>
      <c r="AO33" s="42">
        <v>0</v>
      </c>
      <c r="AP33" s="42">
        <v>1</v>
      </c>
      <c r="AQ33" s="42">
        <v>0</v>
      </c>
      <c r="AR33" s="42">
        <v>0</v>
      </c>
      <c r="AS33" s="42">
        <v>0</v>
      </c>
      <c r="AT33" s="42"/>
      <c r="AU33" s="42" t="s">
        <v>264</v>
      </c>
      <c r="AV33" s="44"/>
      <c r="AW33" s="44"/>
      <c r="AX33" s="42"/>
      <c r="AY33" s="42">
        <v>1</v>
      </c>
      <c r="AZ33" s="45">
        <v>43067</v>
      </c>
      <c r="BA33" s="44">
        <v>43754</v>
      </c>
      <c r="BB33" s="46">
        <f t="shared" si="10"/>
        <v>687</v>
      </c>
      <c r="BC33" s="46"/>
      <c r="BD33" s="43">
        <f t="shared" si="3"/>
        <v>79.325000000000003</v>
      </c>
      <c r="BE33" s="42">
        <v>41.14</v>
      </c>
      <c r="BF33" s="42" t="s">
        <v>257</v>
      </c>
      <c r="BG33" s="42" t="s">
        <v>257</v>
      </c>
      <c r="BH33" s="42">
        <v>3.63</v>
      </c>
      <c r="BI33" s="42">
        <v>2.02</v>
      </c>
      <c r="BJ33" s="42">
        <v>2.7</v>
      </c>
      <c r="BK33" s="42"/>
      <c r="BL33" s="42"/>
      <c r="BM33" s="42">
        <v>127</v>
      </c>
      <c r="BN33" s="42">
        <v>4.55</v>
      </c>
      <c r="BO33" s="42">
        <v>219</v>
      </c>
      <c r="BP33" s="42">
        <v>2.98</v>
      </c>
      <c r="BQ33" s="42">
        <v>0.25</v>
      </c>
      <c r="BR33" s="42">
        <v>1.2</v>
      </c>
      <c r="BS33" s="47">
        <f t="shared" si="9"/>
        <v>2.4833333333333334</v>
      </c>
      <c r="BT33" s="47">
        <f t="shared" si="6"/>
        <v>4.8</v>
      </c>
      <c r="BU33" s="43">
        <f t="shared" si="7"/>
        <v>182.5</v>
      </c>
      <c r="BV33" s="43">
        <f t="shared" si="8"/>
        <v>543.85</v>
      </c>
      <c r="BW33" s="44"/>
      <c r="BX33" s="44"/>
      <c r="BY33" s="44"/>
      <c r="BZ33" s="44">
        <v>0</v>
      </c>
      <c r="CA33" s="44">
        <v>0</v>
      </c>
      <c r="CB33" s="42" t="s">
        <v>261</v>
      </c>
      <c r="CC33" s="42" t="s">
        <v>261</v>
      </c>
      <c r="CD33" s="42" t="s">
        <v>261</v>
      </c>
      <c r="CE33" s="42" t="s">
        <v>261</v>
      </c>
      <c r="CF33" s="42" t="s">
        <v>261</v>
      </c>
      <c r="CG33" s="42" t="s">
        <v>261</v>
      </c>
      <c r="CH33" s="42" t="s">
        <v>261</v>
      </c>
      <c r="CI33" s="42" t="s">
        <v>261</v>
      </c>
      <c r="CJ33" s="42" t="s">
        <v>261</v>
      </c>
      <c r="CK33" s="42" t="s">
        <v>261</v>
      </c>
      <c r="CL33" s="42" t="s">
        <v>261</v>
      </c>
      <c r="CM33" s="42" t="s">
        <v>261</v>
      </c>
      <c r="CN33" s="42" t="s">
        <v>261</v>
      </c>
      <c r="CO33" s="42" t="s">
        <v>261</v>
      </c>
      <c r="CP33" s="42" t="s">
        <v>261</v>
      </c>
      <c r="CQ33" s="42" t="s">
        <v>261</v>
      </c>
      <c r="CR33" s="47" t="s">
        <v>261</v>
      </c>
      <c r="CS33" s="47" t="s">
        <v>261</v>
      </c>
      <c r="CT33" s="43" t="s">
        <v>261</v>
      </c>
      <c r="CU33" s="43" t="s">
        <v>261</v>
      </c>
      <c r="CV33" s="42" t="s">
        <v>261</v>
      </c>
      <c r="CW33" s="42" t="s">
        <v>261</v>
      </c>
      <c r="CX33" s="42" t="s">
        <v>261</v>
      </c>
      <c r="CY33" s="42" t="s">
        <v>261</v>
      </c>
      <c r="CZ33" s="42" t="s">
        <v>261</v>
      </c>
      <c r="DA33" s="42" t="s">
        <v>261</v>
      </c>
      <c r="DB33" s="42" t="s">
        <v>261</v>
      </c>
      <c r="DC33" s="42" t="s">
        <v>261</v>
      </c>
      <c r="DD33" s="42">
        <v>0</v>
      </c>
      <c r="DE33" s="42">
        <v>0</v>
      </c>
      <c r="DF33" s="42">
        <v>0</v>
      </c>
      <c r="DG33" s="42">
        <v>0</v>
      </c>
      <c r="DH33" s="42">
        <v>1</v>
      </c>
      <c r="DI33" s="42">
        <v>0</v>
      </c>
      <c r="DJ33" s="42">
        <v>0</v>
      </c>
      <c r="DK33" s="42">
        <v>0</v>
      </c>
      <c r="DL33" s="42">
        <v>0</v>
      </c>
      <c r="DM33" s="44">
        <v>43864</v>
      </c>
      <c r="DN33" s="42"/>
      <c r="DO33" s="39" t="s">
        <v>321</v>
      </c>
      <c r="DP33" s="44"/>
      <c r="DQ33" s="44"/>
    </row>
    <row r="34" spans="1:122" s="39" customFormat="1" ht="20.100000000000001" customHeight="1" x14ac:dyDescent="0.3">
      <c r="A34" s="37">
        <v>33</v>
      </c>
      <c r="B34" s="38">
        <v>43389</v>
      </c>
      <c r="C34" s="39" t="s">
        <v>75</v>
      </c>
      <c r="D34" s="39">
        <v>6102150219</v>
      </c>
      <c r="E34" s="40">
        <v>22327</v>
      </c>
      <c r="F34" s="39">
        <v>111</v>
      </c>
      <c r="G34" s="39" t="s">
        <v>76</v>
      </c>
      <c r="H34" s="39" t="s">
        <v>3</v>
      </c>
      <c r="I34" s="39">
        <v>0</v>
      </c>
      <c r="J34" s="39" t="s">
        <v>45</v>
      </c>
      <c r="K34" s="38">
        <v>43035</v>
      </c>
      <c r="L34" s="41">
        <f t="shared" ref="L34:L65" si="11">YEARFRAC(K34,E34)</f>
        <v>56.7</v>
      </c>
      <c r="M34" s="39">
        <v>72</v>
      </c>
      <c r="N34" s="39" t="s">
        <v>258</v>
      </c>
      <c r="O34" s="39">
        <v>9</v>
      </c>
      <c r="P34" s="39">
        <v>8</v>
      </c>
      <c r="Q34" s="42">
        <v>0</v>
      </c>
      <c r="R34" s="42">
        <v>0</v>
      </c>
      <c r="S34" s="42">
        <v>0</v>
      </c>
      <c r="T34" s="42">
        <v>0</v>
      </c>
      <c r="U34" s="42" t="s">
        <v>273</v>
      </c>
      <c r="V34" s="42" t="s">
        <v>261</v>
      </c>
      <c r="X34" s="39">
        <v>1</v>
      </c>
      <c r="AA34" s="38">
        <v>43034</v>
      </c>
      <c r="AB34" s="38">
        <v>43313</v>
      </c>
      <c r="AC34" s="38">
        <v>43040</v>
      </c>
      <c r="AD34" s="41">
        <f t="shared" si="4"/>
        <v>273</v>
      </c>
      <c r="AE34" s="41"/>
      <c r="AF34" s="41"/>
      <c r="AG34" s="41"/>
      <c r="AH34" s="39">
        <v>0</v>
      </c>
      <c r="AI34" s="43">
        <v>1</v>
      </c>
      <c r="AJ34" s="42">
        <v>1</v>
      </c>
      <c r="AK34" s="42" t="s">
        <v>251</v>
      </c>
      <c r="AL34" s="42">
        <v>1</v>
      </c>
      <c r="AM34" s="42" t="s">
        <v>257</v>
      </c>
      <c r="AN34" s="42"/>
      <c r="AO34" s="42">
        <v>1</v>
      </c>
      <c r="AP34" s="42">
        <v>1</v>
      </c>
      <c r="AQ34" s="42">
        <v>1</v>
      </c>
      <c r="AR34" s="42">
        <v>0</v>
      </c>
      <c r="AS34" s="42">
        <v>0</v>
      </c>
      <c r="AT34" s="42"/>
      <c r="AU34" s="42" t="s">
        <v>252</v>
      </c>
      <c r="AV34" s="44"/>
      <c r="AW34" s="44"/>
      <c r="AX34" s="42"/>
      <c r="AY34" s="42">
        <v>1</v>
      </c>
      <c r="AZ34" s="45">
        <v>43417</v>
      </c>
      <c r="BA34" s="44">
        <v>43584</v>
      </c>
      <c r="BB34" s="46">
        <f t="shared" si="10"/>
        <v>167</v>
      </c>
      <c r="BC34" s="46"/>
      <c r="BD34" s="43">
        <f t="shared" ref="BD34:BD64" si="12">YEARFRAC(AZ34,E34)</f>
        <v>57.744444444444447</v>
      </c>
      <c r="BE34" s="42">
        <v>89.55</v>
      </c>
      <c r="BF34" s="42" t="s">
        <v>257</v>
      </c>
      <c r="BG34" s="42" t="s">
        <v>291</v>
      </c>
      <c r="BH34" s="42">
        <v>21.26</v>
      </c>
      <c r="BI34" s="42">
        <v>8.52</v>
      </c>
      <c r="BJ34" s="42">
        <v>10.7</v>
      </c>
      <c r="BK34" s="42"/>
      <c r="BL34" s="42"/>
      <c r="BM34" s="42">
        <v>130</v>
      </c>
      <c r="BN34" s="42">
        <v>8.02</v>
      </c>
      <c r="BO34" s="42">
        <v>253</v>
      </c>
      <c r="BP34" s="42">
        <v>6.05</v>
      </c>
      <c r="BQ34" s="42">
        <v>0.63</v>
      </c>
      <c r="BR34" s="42">
        <v>1.26</v>
      </c>
      <c r="BS34" s="47">
        <f t="shared" si="9"/>
        <v>4.8015873015873014</v>
      </c>
      <c r="BT34" s="47">
        <f t="shared" si="6"/>
        <v>2</v>
      </c>
      <c r="BU34" s="43">
        <f t="shared" si="7"/>
        <v>200.79365079365078</v>
      </c>
      <c r="BV34" s="43">
        <f t="shared" si="8"/>
        <v>1214.8015873015872</v>
      </c>
      <c r="BW34" s="44"/>
      <c r="BX34" s="44"/>
      <c r="BY34" s="44"/>
      <c r="BZ34" s="44">
        <v>0</v>
      </c>
      <c r="CA34" s="44">
        <v>1</v>
      </c>
      <c r="CB34" s="44">
        <v>43313</v>
      </c>
      <c r="CC34" s="44">
        <v>43370</v>
      </c>
      <c r="CD34" s="42">
        <v>3</v>
      </c>
      <c r="CE34" s="44" t="s">
        <v>257</v>
      </c>
      <c r="CF34" s="42" t="s">
        <v>257</v>
      </c>
      <c r="CG34" s="42" t="s">
        <v>257</v>
      </c>
      <c r="CH34" s="42" t="s">
        <v>257</v>
      </c>
      <c r="CI34" s="42" t="s">
        <v>257</v>
      </c>
      <c r="CJ34" s="42" t="s">
        <v>257</v>
      </c>
      <c r="CK34" s="42" t="s">
        <v>257</v>
      </c>
      <c r="CL34" s="42" t="s">
        <v>257</v>
      </c>
      <c r="CM34" s="42" t="s">
        <v>257</v>
      </c>
      <c r="CN34" s="42" t="s">
        <v>257</v>
      </c>
      <c r="CO34" s="42" t="s">
        <v>257</v>
      </c>
      <c r="CP34" s="42" t="s">
        <v>257</v>
      </c>
      <c r="CQ34" s="42" t="s">
        <v>257</v>
      </c>
      <c r="CR34" s="47" t="s">
        <v>257</v>
      </c>
      <c r="CS34" s="47" t="s">
        <v>257</v>
      </c>
      <c r="CT34" s="43" t="s">
        <v>257</v>
      </c>
      <c r="CU34" s="43" t="s">
        <v>257</v>
      </c>
      <c r="CV34" s="42" t="s">
        <v>257</v>
      </c>
      <c r="CW34" s="42" t="s">
        <v>257</v>
      </c>
      <c r="CX34" s="42" t="s">
        <v>261</v>
      </c>
      <c r="CY34" s="44" t="s">
        <v>261</v>
      </c>
      <c r="CZ34" s="42" t="s">
        <v>257</v>
      </c>
      <c r="DA34" s="42">
        <v>0</v>
      </c>
      <c r="DB34" s="44" t="s">
        <v>261</v>
      </c>
      <c r="DC34" s="42">
        <v>1</v>
      </c>
      <c r="DD34" s="42">
        <v>1</v>
      </c>
      <c r="DE34" s="42">
        <v>0</v>
      </c>
      <c r="DF34" s="42">
        <v>0</v>
      </c>
      <c r="DG34" s="42">
        <v>0</v>
      </c>
      <c r="DH34" s="42">
        <v>1</v>
      </c>
      <c r="DI34" s="42">
        <v>0</v>
      </c>
      <c r="DJ34" s="42">
        <v>0</v>
      </c>
      <c r="DK34" s="42">
        <v>0</v>
      </c>
      <c r="DL34" s="42">
        <v>1</v>
      </c>
      <c r="DM34" s="44">
        <v>43806</v>
      </c>
      <c r="DN34" s="42" t="s">
        <v>292</v>
      </c>
      <c r="DO34" s="39" t="s">
        <v>318</v>
      </c>
      <c r="DP34" s="44"/>
      <c r="DQ34" s="44"/>
    </row>
    <row r="35" spans="1:122" s="39" customFormat="1" ht="20.100000000000001" customHeight="1" x14ac:dyDescent="0.3">
      <c r="A35" s="37">
        <v>34</v>
      </c>
      <c r="B35" s="38">
        <v>43390</v>
      </c>
      <c r="C35" s="39" t="s">
        <v>73</v>
      </c>
      <c r="D35" s="39">
        <v>460522472</v>
      </c>
      <c r="E35" s="40">
        <v>16944</v>
      </c>
      <c r="F35" s="39">
        <v>111</v>
      </c>
      <c r="G35" s="39" t="s">
        <v>74</v>
      </c>
      <c r="H35" s="39" t="s">
        <v>6</v>
      </c>
      <c r="I35" s="39">
        <v>0</v>
      </c>
      <c r="J35" s="39" t="s">
        <v>46</v>
      </c>
      <c r="K35" s="38">
        <v>41730</v>
      </c>
      <c r="L35" s="41">
        <f t="shared" si="11"/>
        <v>67.858333333333334</v>
      </c>
      <c r="M35" s="39">
        <v>76</v>
      </c>
      <c r="N35" s="39" t="s">
        <v>258</v>
      </c>
      <c r="O35" s="39">
        <v>9</v>
      </c>
      <c r="P35" s="39">
        <v>8</v>
      </c>
      <c r="Q35" s="42">
        <v>1</v>
      </c>
      <c r="R35" s="42">
        <v>0</v>
      </c>
      <c r="S35" s="42">
        <v>0</v>
      </c>
      <c r="T35" s="42">
        <v>0</v>
      </c>
      <c r="U35" s="42" t="s">
        <v>277</v>
      </c>
      <c r="V35" s="42" t="s">
        <v>257</v>
      </c>
      <c r="X35" s="39">
        <v>0</v>
      </c>
      <c r="AA35" s="38">
        <v>43019</v>
      </c>
      <c r="AB35" s="38">
        <v>43019</v>
      </c>
      <c r="AC35" s="38">
        <v>42005</v>
      </c>
      <c r="AD35" s="41">
        <f t="shared" si="4"/>
        <v>1014</v>
      </c>
      <c r="AE35" s="41"/>
      <c r="AF35" s="41"/>
      <c r="AG35" s="41"/>
      <c r="AH35" s="39">
        <v>0</v>
      </c>
      <c r="AI35" s="43">
        <v>0</v>
      </c>
      <c r="AJ35" s="42">
        <v>1</v>
      </c>
      <c r="AK35" s="42" t="s">
        <v>254</v>
      </c>
      <c r="AL35" s="42">
        <v>0</v>
      </c>
      <c r="AM35" s="42" t="s">
        <v>257</v>
      </c>
      <c r="AN35" s="42"/>
      <c r="AO35" s="42">
        <v>0</v>
      </c>
      <c r="AP35" s="42">
        <v>0</v>
      </c>
      <c r="AQ35" s="42">
        <v>1</v>
      </c>
      <c r="AR35" s="42">
        <v>0</v>
      </c>
      <c r="AS35" s="42">
        <v>0</v>
      </c>
      <c r="AT35" s="42"/>
      <c r="AU35" s="42" t="s">
        <v>252</v>
      </c>
      <c r="AV35" s="44"/>
      <c r="AW35" s="44"/>
      <c r="AX35" s="42"/>
      <c r="AY35" s="42">
        <v>1</v>
      </c>
      <c r="AZ35" s="45">
        <v>43252</v>
      </c>
      <c r="BA35" s="44" t="s">
        <v>316</v>
      </c>
      <c r="BB35" s="46" t="e">
        <f t="shared" si="10"/>
        <v>#VALUE!</v>
      </c>
      <c r="BC35" s="46"/>
      <c r="BD35" s="43">
        <f t="shared" si="12"/>
        <v>72.025000000000006</v>
      </c>
      <c r="BE35" s="42">
        <v>14.44</v>
      </c>
      <c r="BF35" s="42" t="s">
        <v>257</v>
      </c>
      <c r="BG35" s="42" t="s">
        <v>257</v>
      </c>
      <c r="BH35" s="42">
        <v>3.3</v>
      </c>
      <c r="BI35" s="42">
        <v>1.55</v>
      </c>
      <c r="BJ35" s="42">
        <v>10.7</v>
      </c>
      <c r="BK35" s="42"/>
      <c r="BL35" s="42"/>
      <c r="BM35" s="42">
        <v>129</v>
      </c>
      <c r="BN35" s="42">
        <v>7.15</v>
      </c>
      <c r="BO35" s="42">
        <v>198</v>
      </c>
      <c r="BP35" s="42">
        <v>4.4400000000000004</v>
      </c>
      <c r="BQ35" s="42">
        <v>0.95</v>
      </c>
      <c r="BR35" s="42">
        <v>1.38</v>
      </c>
      <c r="BS35" s="47">
        <f t="shared" si="9"/>
        <v>3.2173913043478266</v>
      </c>
      <c r="BT35" s="47">
        <f t="shared" si="6"/>
        <v>1.4526315789473683</v>
      </c>
      <c r="BU35" s="43">
        <f t="shared" si="7"/>
        <v>143.47826086956522</v>
      </c>
      <c r="BV35" s="43">
        <f t="shared" si="8"/>
        <v>637.04347826086962</v>
      </c>
      <c r="BW35" s="44"/>
      <c r="BX35" s="44"/>
      <c r="BY35" s="44"/>
      <c r="BZ35" s="44">
        <v>0</v>
      </c>
      <c r="CA35" s="44">
        <v>0</v>
      </c>
      <c r="CB35" s="42" t="s">
        <v>261</v>
      </c>
      <c r="CC35" s="42" t="s">
        <v>261</v>
      </c>
      <c r="CD35" s="42" t="s">
        <v>261</v>
      </c>
      <c r="CE35" s="42" t="s">
        <v>261</v>
      </c>
      <c r="CF35" s="42" t="s">
        <v>261</v>
      </c>
      <c r="CG35" s="42" t="s">
        <v>261</v>
      </c>
      <c r="CH35" s="42" t="s">
        <v>261</v>
      </c>
      <c r="CI35" s="42" t="s">
        <v>261</v>
      </c>
      <c r="CJ35" s="42" t="s">
        <v>261</v>
      </c>
      <c r="CK35" s="42" t="s">
        <v>261</v>
      </c>
      <c r="CL35" s="42" t="s">
        <v>261</v>
      </c>
      <c r="CM35" s="42" t="s">
        <v>261</v>
      </c>
      <c r="CN35" s="42" t="s">
        <v>261</v>
      </c>
      <c r="CO35" s="42" t="s">
        <v>261</v>
      </c>
      <c r="CP35" s="42" t="s">
        <v>261</v>
      </c>
      <c r="CQ35" s="42" t="s">
        <v>261</v>
      </c>
      <c r="CR35" s="47" t="s">
        <v>261</v>
      </c>
      <c r="CS35" s="47" t="s">
        <v>261</v>
      </c>
      <c r="CT35" s="43" t="s">
        <v>261</v>
      </c>
      <c r="CU35" s="43" t="s">
        <v>261</v>
      </c>
      <c r="CV35" s="42" t="s">
        <v>261</v>
      </c>
      <c r="CW35" s="42" t="s">
        <v>261</v>
      </c>
      <c r="CX35" s="42" t="s">
        <v>261</v>
      </c>
      <c r="CY35" s="42" t="s">
        <v>261</v>
      </c>
      <c r="CZ35" s="42" t="s">
        <v>261</v>
      </c>
      <c r="DA35" s="42" t="s">
        <v>261</v>
      </c>
      <c r="DB35" s="42" t="s">
        <v>261</v>
      </c>
      <c r="DC35" s="42" t="s">
        <v>261</v>
      </c>
      <c r="DD35" s="42">
        <v>0</v>
      </c>
      <c r="DE35" s="42">
        <v>0</v>
      </c>
      <c r="DF35" s="42">
        <v>0</v>
      </c>
      <c r="DG35" s="42">
        <v>0</v>
      </c>
      <c r="DH35" s="42">
        <v>1</v>
      </c>
      <c r="DI35" s="42">
        <v>0</v>
      </c>
      <c r="DJ35" s="42">
        <v>0</v>
      </c>
      <c r="DK35" s="42">
        <v>0</v>
      </c>
      <c r="DL35" s="42">
        <v>0</v>
      </c>
      <c r="DM35" s="44">
        <v>43894</v>
      </c>
      <c r="DN35" s="42"/>
      <c r="DO35" s="39" t="s">
        <v>321</v>
      </c>
      <c r="DP35" s="44"/>
      <c r="DQ35" s="44"/>
    </row>
    <row r="36" spans="1:122" s="39" customFormat="1" ht="20.100000000000001" customHeight="1" x14ac:dyDescent="0.3">
      <c r="A36" s="37">
        <v>36</v>
      </c>
      <c r="B36" s="38">
        <v>43390</v>
      </c>
      <c r="C36" s="39" t="s">
        <v>83</v>
      </c>
      <c r="D36" s="39">
        <v>520423387</v>
      </c>
      <c r="E36" s="40">
        <v>19107</v>
      </c>
      <c r="F36" s="39">
        <v>201</v>
      </c>
      <c r="G36" s="39" t="s">
        <v>85</v>
      </c>
      <c r="H36" s="39" t="s">
        <v>3</v>
      </c>
      <c r="I36" s="39">
        <v>0</v>
      </c>
      <c r="J36" s="39" t="s">
        <v>46</v>
      </c>
      <c r="K36" s="38">
        <v>41641</v>
      </c>
      <c r="L36" s="41">
        <f t="shared" si="11"/>
        <v>61.69166666666667</v>
      </c>
      <c r="M36" s="39">
        <v>18</v>
      </c>
      <c r="N36" s="39" t="s">
        <v>272</v>
      </c>
      <c r="O36" s="39">
        <v>7</v>
      </c>
      <c r="P36" s="39">
        <v>7</v>
      </c>
      <c r="Q36" s="42">
        <v>0</v>
      </c>
      <c r="R36" s="42">
        <v>1</v>
      </c>
      <c r="S36" s="42">
        <v>0</v>
      </c>
      <c r="T36" s="42">
        <v>0</v>
      </c>
      <c r="U36" s="42" t="s">
        <v>279</v>
      </c>
      <c r="V36" s="42" t="s">
        <v>261</v>
      </c>
      <c r="X36" s="39">
        <v>0</v>
      </c>
      <c r="AA36" s="38">
        <v>43018</v>
      </c>
      <c r="AB36" s="38">
        <v>43018</v>
      </c>
      <c r="AC36" s="38">
        <v>41730</v>
      </c>
      <c r="AD36" s="41">
        <f t="shared" si="4"/>
        <v>1288</v>
      </c>
      <c r="AE36" s="41"/>
      <c r="AF36" s="41"/>
      <c r="AG36" s="41"/>
      <c r="AH36" s="39">
        <v>0</v>
      </c>
      <c r="AI36" s="43">
        <v>0</v>
      </c>
      <c r="AJ36" s="42">
        <v>1</v>
      </c>
      <c r="AK36" s="42" t="s">
        <v>254</v>
      </c>
      <c r="AL36" s="42">
        <v>0</v>
      </c>
      <c r="AM36" s="55" t="s">
        <v>257</v>
      </c>
      <c r="AN36" s="55"/>
      <c r="AO36" s="42">
        <v>0</v>
      </c>
      <c r="AP36" s="42">
        <v>1</v>
      </c>
      <c r="AQ36" s="42">
        <v>0</v>
      </c>
      <c r="AR36" s="42">
        <v>0</v>
      </c>
      <c r="AS36" s="42">
        <v>0</v>
      </c>
      <c r="AT36" s="42"/>
      <c r="AU36" s="42" t="s">
        <v>264</v>
      </c>
      <c r="AV36" s="44"/>
      <c r="AW36" s="44"/>
      <c r="AX36" s="42"/>
      <c r="AY36" s="42">
        <v>0</v>
      </c>
      <c r="AZ36" s="45">
        <v>43046</v>
      </c>
      <c r="BA36" s="44" t="s">
        <v>316</v>
      </c>
      <c r="BB36" s="46" t="e">
        <f t="shared" si="10"/>
        <v>#VALUE!</v>
      </c>
      <c r="BC36" s="46"/>
      <c r="BD36" s="43">
        <f t="shared" si="12"/>
        <v>65.538888888888891</v>
      </c>
      <c r="BE36" s="42">
        <v>20.43</v>
      </c>
      <c r="BF36" s="42" t="s">
        <v>257</v>
      </c>
      <c r="BG36" s="42">
        <v>84.79</v>
      </c>
      <c r="BH36" s="42">
        <v>3.43</v>
      </c>
      <c r="BI36" s="42">
        <v>1.59</v>
      </c>
      <c r="BJ36" s="42">
        <v>1.6</v>
      </c>
      <c r="BK36" s="42"/>
      <c r="BL36" s="42"/>
      <c r="BM36" s="42">
        <v>156</v>
      </c>
      <c r="BN36" s="42">
        <v>8.0399999999999991</v>
      </c>
      <c r="BO36" s="42">
        <v>208</v>
      </c>
      <c r="BP36" s="42">
        <v>5.52</v>
      </c>
      <c r="BQ36" s="42">
        <v>0.61</v>
      </c>
      <c r="BR36" s="42">
        <v>1.79</v>
      </c>
      <c r="BS36" s="47">
        <f t="shared" si="9"/>
        <v>3.0837988826815641</v>
      </c>
      <c r="BT36" s="47">
        <f t="shared" si="6"/>
        <v>2.9344262295081966</v>
      </c>
      <c r="BU36" s="43">
        <f t="shared" si="7"/>
        <v>116.20111731843575</v>
      </c>
      <c r="BV36" s="43">
        <f t="shared" si="8"/>
        <v>641.43016759776538</v>
      </c>
      <c r="BW36" s="44"/>
      <c r="BX36" s="44"/>
      <c r="BY36" s="44"/>
      <c r="BZ36" s="44">
        <v>0</v>
      </c>
      <c r="CA36" s="44">
        <v>0</v>
      </c>
      <c r="CB36" s="42" t="s">
        <v>261</v>
      </c>
      <c r="CC36" s="42" t="s">
        <v>261</v>
      </c>
      <c r="CD36" s="42" t="s">
        <v>261</v>
      </c>
      <c r="CE36" s="42" t="s">
        <v>261</v>
      </c>
      <c r="CF36" s="42" t="s">
        <v>261</v>
      </c>
      <c r="CG36" s="42" t="s">
        <v>261</v>
      </c>
      <c r="CH36" s="42" t="s">
        <v>261</v>
      </c>
      <c r="CI36" s="42" t="s">
        <v>261</v>
      </c>
      <c r="CJ36" s="42" t="s">
        <v>261</v>
      </c>
      <c r="CK36" s="42" t="s">
        <v>261</v>
      </c>
      <c r="CL36" s="42" t="s">
        <v>261</v>
      </c>
      <c r="CM36" s="42" t="s">
        <v>261</v>
      </c>
      <c r="CN36" s="42" t="s">
        <v>261</v>
      </c>
      <c r="CO36" s="42" t="s">
        <v>261</v>
      </c>
      <c r="CP36" s="42" t="s">
        <v>261</v>
      </c>
      <c r="CQ36" s="42" t="s">
        <v>261</v>
      </c>
      <c r="CR36" s="47" t="s">
        <v>261</v>
      </c>
      <c r="CS36" s="47" t="s">
        <v>261</v>
      </c>
      <c r="CT36" s="43" t="s">
        <v>261</v>
      </c>
      <c r="CU36" s="43" t="s">
        <v>261</v>
      </c>
      <c r="CV36" s="42" t="s">
        <v>261</v>
      </c>
      <c r="CW36" s="42" t="s">
        <v>261</v>
      </c>
      <c r="CX36" s="42" t="s">
        <v>261</v>
      </c>
      <c r="CY36" s="42" t="s">
        <v>261</v>
      </c>
      <c r="CZ36" s="42" t="s">
        <v>261</v>
      </c>
      <c r="DA36" s="42" t="s">
        <v>261</v>
      </c>
      <c r="DB36" s="42" t="s">
        <v>261</v>
      </c>
      <c r="DC36" s="42" t="s">
        <v>261</v>
      </c>
      <c r="DD36" s="42">
        <v>0</v>
      </c>
      <c r="DE36" s="42">
        <v>0</v>
      </c>
      <c r="DF36" s="42">
        <v>0</v>
      </c>
      <c r="DG36" s="42">
        <v>0</v>
      </c>
      <c r="DH36" s="42">
        <v>0</v>
      </c>
      <c r="DI36" s="42">
        <v>0</v>
      </c>
      <c r="DJ36" s="42">
        <v>0</v>
      </c>
      <c r="DK36" s="42">
        <v>0</v>
      </c>
      <c r="DL36" s="42">
        <v>0</v>
      </c>
      <c r="DM36" s="44">
        <v>43887</v>
      </c>
      <c r="DN36" s="42" t="s">
        <v>293</v>
      </c>
      <c r="DO36" s="39" t="s">
        <v>321</v>
      </c>
      <c r="DP36" s="44"/>
      <c r="DQ36" s="44"/>
    </row>
    <row r="37" spans="1:122" s="39" customFormat="1" ht="20.100000000000001" customHeight="1" x14ac:dyDescent="0.3">
      <c r="A37" s="37">
        <v>37</v>
      </c>
      <c r="B37" s="38">
        <v>43390</v>
      </c>
      <c r="C37" s="39" t="s">
        <v>84</v>
      </c>
      <c r="D37" s="39">
        <v>460409494</v>
      </c>
      <c r="E37" s="40">
        <v>16901</v>
      </c>
      <c r="F37" s="39">
        <v>211</v>
      </c>
      <c r="G37" s="39" t="s">
        <v>86</v>
      </c>
      <c r="H37" s="39" t="s">
        <v>6</v>
      </c>
      <c r="I37" s="39">
        <v>0</v>
      </c>
      <c r="J37" s="39" t="s">
        <v>46</v>
      </c>
      <c r="K37" s="38">
        <v>42838</v>
      </c>
      <c r="L37" s="41">
        <f t="shared" si="11"/>
        <v>71.011111111111106</v>
      </c>
      <c r="M37" s="39">
        <v>724</v>
      </c>
      <c r="N37" s="39" t="s">
        <v>262</v>
      </c>
      <c r="O37" s="39">
        <v>7</v>
      </c>
      <c r="P37" s="39">
        <v>7</v>
      </c>
      <c r="Q37" s="42">
        <v>0</v>
      </c>
      <c r="R37" s="42">
        <v>0</v>
      </c>
      <c r="S37" s="42">
        <v>0</v>
      </c>
      <c r="T37" s="42">
        <v>0</v>
      </c>
      <c r="U37" s="42" t="s">
        <v>268</v>
      </c>
      <c r="V37" s="42" t="s">
        <v>261</v>
      </c>
      <c r="X37" s="39">
        <v>1</v>
      </c>
      <c r="AA37" s="38">
        <v>42817</v>
      </c>
      <c r="AB37" s="38"/>
      <c r="AC37" s="38">
        <v>42872</v>
      </c>
      <c r="AD37" s="41" t="e">
        <f t="shared" si="4"/>
        <v>#NUM!</v>
      </c>
      <c r="AE37" s="41"/>
      <c r="AF37" s="41"/>
      <c r="AG37" s="41"/>
      <c r="AH37" s="39">
        <v>0</v>
      </c>
      <c r="AI37" s="43">
        <v>1</v>
      </c>
      <c r="AJ37" s="42">
        <v>1</v>
      </c>
      <c r="AK37" s="42" t="s">
        <v>251</v>
      </c>
      <c r="AL37" s="42">
        <v>0</v>
      </c>
      <c r="AM37" s="42">
        <v>3.52</v>
      </c>
      <c r="AN37" s="42"/>
      <c r="AO37" s="42">
        <v>0</v>
      </c>
      <c r="AP37" s="42">
        <v>1</v>
      </c>
      <c r="AQ37" s="42">
        <v>0</v>
      </c>
      <c r="AR37" s="42">
        <v>0</v>
      </c>
      <c r="AS37" s="42">
        <v>0</v>
      </c>
      <c r="AT37" s="42"/>
      <c r="AU37" s="42" t="s">
        <v>264</v>
      </c>
      <c r="AV37" s="44"/>
      <c r="AW37" s="44"/>
      <c r="AX37" s="42"/>
      <c r="AY37" s="42">
        <v>1</v>
      </c>
      <c r="AZ37" s="45">
        <v>42935</v>
      </c>
      <c r="BA37" s="44" t="s">
        <v>316</v>
      </c>
      <c r="BB37" s="46" t="e">
        <f t="shared" si="10"/>
        <v>#VALUE!</v>
      </c>
      <c r="BC37" s="46"/>
      <c r="BD37" s="43">
        <f t="shared" si="12"/>
        <v>71.277777777777771</v>
      </c>
      <c r="BE37" s="42">
        <v>167.41</v>
      </c>
      <c r="BF37" s="42" t="s">
        <v>257</v>
      </c>
      <c r="BG37" s="42" t="s">
        <v>257</v>
      </c>
      <c r="BH37" s="42">
        <v>4.59</v>
      </c>
      <c r="BI37" s="42">
        <v>13.08</v>
      </c>
      <c r="BJ37" s="42" t="s">
        <v>284</v>
      </c>
      <c r="BK37" s="42"/>
      <c r="BL37" s="42"/>
      <c r="BM37" s="42">
        <v>129</v>
      </c>
      <c r="BN37" s="42">
        <v>4.32</v>
      </c>
      <c r="BO37" s="42">
        <v>220</v>
      </c>
      <c r="BP37" s="42">
        <v>2.16</v>
      </c>
      <c r="BQ37" s="42">
        <v>0.51</v>
      </c>
      <c r="BR37" s="42">
        <v>1.46</v>
      </c>
      <c r="BS37" s="47">
        <f t="shared" si="9"/>
        <v>1.4794520547945207</v>
      </c>
      <c r="BT37" s="47">
        <f t="shared" si="6"/>
        <v>2.8627450980392157</v>
      </c>
      <c r="BU37" s="43">
        <f t="shared" si="7"/>
        <v>150.68493150684932</v>
      </c>
      <c r="BV37" s="43">
        <f t="shared" si="8"/>
        <v>325.47945205479454</v>
      </c>
      <c r="BW37" s="44"/>
      <c r="BX37" s="44"/>
      <c r="BY37" s="44"/>
      <c r="BZ37" s="44">
        <v>0</v>
      </c>
      <c r="CA37" s="44">
        <v>0</v>
      </c>
      <c r="CB37" s="42" t="s">
        <v>261</v>
      </c>
      <c r="CC37" s="42" t="s">
        <v>261</v>
      </c>
      <c r="CD37" s="42" t="s">
        <v>261</v>
      </c>
      <c r="CE37" s="42" t="s">
        <v>261</v>
      </c>
      <c r="CF37" s="42" t="s">
        <v>261</v>
      </c>
      <c r="CG37" s="42" t="s">
        <v>261</v>
      </c>
      <c r="CH37" s="42" t="s">
        <v>261</v>
      </c>
      <c r="CI37" s="42" t="s">
        <v>261</v>
      </c>
      <c r="CJ37" s="42" t="s">
        <v>261</v>
      </c>
      <c r="CK37" s="42" t="s">
        <v>261</v>
      </c>
      <c r="CL37" s="42" t="s">
        <v>261</v>
      </c>
      <c r="CM37" s="42" t="s">
        <v>261</v>
      </c>
      <c r="CN37" s="42" t="s">
        <v>261</v>
      </c>
      <c r="CO37" s="42" t="s">
        <v>261</v>
      </c>
      <c r="CP37" s="42" t="s">
        <v>261</v>
      </c>
      <c r="CQ37" s="42" t="s">
        <v>261</v>
      </c>
      <c r="CR37" s="47" t="s">
        <v>261</v>
      </c>
      <c r="CS37" s="47" t="s">
        <v>261</v>
      </c>
      <c r="CT37" s="43" t="s">
        <v>261</v>
      </c>
      <c r="CU37" s="43" t="s">
        <v>261</v>
      </c>
      <c r="CV37" s="42" t="s">
        <v>261</v>
      </c>
      <c r="CW37" s="42" t="s">
        <v>261</v>
      </c>
      <c r="CX37" s="42" t="s">
        <v>261</v>
      </c>
      <c r="CY37" s="42" t="s">
        <v>261</v>
      </c>
      <c r="CZ37" s="42" t="s">
        <v>261</v>
      </c>
      <c r="DA37" s="42" t="s">
        <v>261</v>
      </c>
      <c r="DB37" s="42" t="s">
        <v>261</v>
      </c>
      <c r="DC37" s="42" t="s">
        <v>261</v>
      </c>
      <c r="DD37" s="42">
        <v>0</v>
      </c>
      <c r="DE37" s="42">
        <v>0</v>
      </c>
      <c r="DF37" s="42">
        <v>0</v>
      </c>
      <c r="DG37" s="42">
        <v>0</v>
      </c>
      <c r="DH37" s="42">
        <v>0</v>
      </c>
      <c r="DI37" s="42">
        <v>0</v>
      </c>
      <c r="DJ37" s="42">
        <v>0</v>
      </c>
      <c r="DK37" s="42">
        <v>0</v>
      </c>
      <c r="DL37" s="42">
        <v>0</v>
      </c>
      <c r="DM37" s="44">
        <v>43887</v>
      </c>
      <c r="DN37" s="42"/>
      <c r="DO37" s="39" t="s">
        <v>328</v>
      </c>
      <c r="DP37" s="44"/>
      <c r="DQ37" s="44"/>
    </row>
    <row r="38" spans="1:122" s="39" customFormat="1" ht="20.100000000000001" customHeight="1" x14ac:dyDescent="0.3">
      <c r="A38" s="37">
        <v>38</v>
      </c>
      <c r="B38" s="38">
        <v>43390</v>
      </c>
      <c r="C38" s="39" t="s">
        <v>87</v>
      </c>
      <c r="D38" s="39">
        <v>401216430</v>
      </c>
      <c r="E38" s="40">
        <v>14961</v>
      </c>
      <c r="F38" s="39">
        <v>205</v>
      </c>
      <c r="G38" s="39" t="s">
        <v>88</v>
      </c>
      <c r="H38" s="39" t="s">
        <v>6</v>
      </c>
      <c r="I38" s="39">
        <v>0</v>
      </c>
      <c r="J38" s="39" t="s">
        <v>46</v>
      </c>
      <c r="K38" s="38">
        <v>37504</v>
      </c>
      <c r="L38" s="41">
        <f t="shared" si="11"/>
        <v>61.719444444444441</v>
      </c>
      <c r="M38" s="39">
        <v>30</v>
      </c>
      <c r="N38" s="39" t="s">
        <v>295</v>
      </c>
      <c r="O38" s="39">
        <v>5</v>
      </c>
      <c r="P38" s="39">
        <v>6</v>
      </c>
      <c r="Q38" s="42">
        <v>0</v>
      </c>
      <c r="R38" s="42">
        <v>1</v>
      </c>
      <c r="S38" s="42">
        <v>0</v>
      </c>
      <c r="T38" s="42">
        <v>0</v>
      </c>
      <c r="U38" s="42" t="s">
        <v>265</v>
      </c>
      <c r="V38" s="42" t="s">
        <v>261</v>
      </c>
      <c r="X38" s="39">
        <v>0</v>
      </c>
      <c r="AA38" s="38">
        <v>41015</v>
      </c>
      <c r="AB38" s="38">
        <v>42439</v>
      </c>
      <c r="AC38" s="38">
        <v>41089</v>
      </c>
      <c r="AD38" s="41">
        <f t="shared" si="4"/>
        <v>1350</v>
      </c>
      <c r="AE38" s="41"/>
      <c r="AF38" s="41"/>
      <c r="AG38" s="41"/>
      <c r="AH38" s="39">
        <v>0</v>
      </c>
      <c r="AI38" s="43">
        <v>1</v>
      </c>
      <c r="AJ38" s="42">
        <v>0</v>
      </c>
      <c r="AK38" s="42" t="s">
        <v>261</v>
      </c>
      <c r="AL38" s="42">
        <v>1</v>
      </c>
      <c r="AM38" s="42">
        <v>0.1</v>
      </c>
      <c r="AN38" s="42"/>
      <c r="AO38" s="42">
        <v>0</v>
      </c>
      <c r="AP38" s="42">
        <v>1</v>
      </c>
      <c r="AQ38" s="42">
        <v>1</v>
      </c>
      <c r="AR38" s="42">
        <v>0</v>
      </c>
      <c r="AS38" s="42">
        <v>0</v>
      </c>
      <c r="AT38" s="42"/>
      <c r="AU38" s="42" t="s">
        <v>252</v>
      </c>
      <c r="AV38" s="44"/>
      <c r="AW38" s="44"/>
      <c r="AX38" s="42"/>
      <c r="AY38" s="42">
        <v>1</v>
      </c>
      <c r="AZ38" s="45">
        <v>43133</v>
      </c>
      <c r="BA38" s="44">
        <v>43271</v>
      </c>
      <c r="BB38" s="46">
        <f t="shared" si="10"/>
        <v>138</v>
      </c>
      <c r="BC38" s="46"/>
      <c r="BD38" s="43">
        <f t="shared" si="12"/>
        <v>77.12777777777778</v>
      </c>
      <c r="BE38" s="42">
        <v>13.45</v>
      </c>
      <c r="BF38" s="42" t="s">
        <v>257</v>
      </c>
      <c r="BG38" s="42" t="s">
        <v>257</v>
      </c>
      <c r="BH38" s="42">
        <v>3.82</v>
      </c>
      <c r="BI38" s="42">
        <v>1.73</v>
      </c>
      <c r="BJ38" s="42" t="s">
        <v>284</v>
      </c>
      <c r="BK38" s="42"/>
      <c r="BL38" s="42"/>
      <c r="BM38" s="42">
        <v>171</v>
      </c>
      <c r="BN38" s="42">
        <v>7.24</v>
      </c>
      <c r="BO38" s="42">
        <v>400</v>
      </c>
      <c r="BP38" s="42">
        <v>5.09</v>
      </c>
      <c r="BQ38" s="42">
        <v>0.54</v>
      </c>
      <c r="BR38" s="42">
        <v>1.24</v>
      </c>
      <c r="BS38" s="47">
        <f t="shared" si="9"/>
        <v>4.104838709677419</v>
      </c>
      <c r="BT38" s="47">
        <f t="shared" si="6"/>
        <v>2.2962962962962963</v>
      </c>
      <c r="BU38" s="43">
        <f t="shared" si="7"/>
        <v>322.58064516129031</v>
      </c>
      <c r="BV38" s="43">
        <f t="shared" si="8"/>
        <v>1641.9354838709676</v>
      </c>
      <c r="BW38" s="44"/>
      <c r="BX38" s="44"/>
      <c r="BY38" s="44"/>
      <c r="BZ38" s="44">
        <v>0</v>
      </c>
      <c r="CA38" s="44">
        <v>1</v>
      </c>
      <c r="CB38" s="44">
        <v>42571</v>
      </c>
      <c r="CC38" s="44">
        <v>42760</v>
      </c>
      <c r="CD38" s="42">
        <v>10</v>
      </c>
      <c r="CE38" s="44">
        <v>42571</v>
      </c>
      <c r="CF38" s="42">
        <v>15.98</v>
      </c>
      <c r="CG38" s="42" t="s">
        <v>257</v>
      </c>
      <c r="CH38" s="42" t="s">
        <v>257</v>
      </c>
      <c r="CI38" s="42">
        <v>3.05</v>
      </c>
      <c r="CJ38" s="42">
        <v>1.75</v>
      </c>
      <c r="CK38" s="42" t="s">
        <v>284</v>
      </c>
      <c r="CL38" s="42">
        <v>168</v>
      </c>
      <c r="CM38" s="42">
        <v>12.25</v>
      </c>
      <c r="CN38" s="42">
        <v>537</v>
      </c>
      <c r="CO38" s="42">
        <v>11.54</v>
      </c>
      <c r="CP38" s="42">
        <v>0.12</v>
      </c>
      <c r="CQ38" s="42">
        <v>0.56999999999999995</v>
      </c>
      <c r="CR38" s="47">
        <f>CO38/CQ38</f>
        <v>20.245614035087719</v>
      </c>
      <c r="CS38" s="47">
        <f>CQ38/CP38</f>
        <v>4.75</v>
      </c>
      <c r="CT38" s="43">
        <f>CN38/CQ38</f>
        <v>942.1052631578948</v>
      </c>
      <c r="CU38" s="43">
        <f>PRODUCT(CR38,CN38)</f>
        <v>10871.894736842105</v>
      </c>
      <c r="CV38" s="42">
        <v>1</v>
      </c>
      <c r="CW38" s="42">
        <v>0</v>
      </c>
      <c r="CX38" s="42">
        <v>0.04</v>
      </c>
      <c r="CY38" s="44">
        <v>42797</v>
      </c>
      <c r="CZ38" s="42">
        <v>0</v>
      </c>
      <c r="DA38" s="42">
        <v>1</v>
      </c>
      <c r="DB38" s="44">
        <v>42718</v>
      </c>
      <c r="DC38" s="42">
        <v>1</v>
      </c>
      <c r="DD38" s="42">
        <v>1</v>
      </c>
      <c r="DE38" s="42">
        <v>0</v>
      </c>
      <c r="DF38" s="42">
        <v>0</v>
      </c>
      <c r="DG38" s="42">
        <v>0</v>
      </c>
      <c r="DH38" s="42">
        <v>0</v>
      </c>
      <c r="DI38" s="42">
        <v>0</v>
      </c>
      <c r="DJ38" s="42">
        <v>0</v>
      </c>
      <c r="DK38" s="42">
        <v>0</v>
      </c>
      <c r="DL38" s="42">
        <v>1</v>
      </c>
      <c r="DM38" s="44">
        <v>43839</v>
      </c>
      <c r="DN38" s="42"/>
      <c r="DO38" s="39" t="s">
        <v>318</v>
      </c>
      <c r="DP38" s="44"/>
      <c r="DQ38" s="44"/>
    </row>
    <row r="39" spans="1:122" s="39" customFormat="1" ht="20.100000000000001" customHeight="1" x14ac:dyDescent="0.3">
      <c r="A39" s="37">
        <v>39</v>
      </c>
      <c r="B39" s="38">
        <v>43391</v>
      </c>
      <c r="C39" s="39" t="s">
        <v>89</v>
      </c>
      <c r="D39" s="39">
        <v>510708131</v>
      </c>
      <c r="E39" s="40">
        <v>18817</v>
      </c>
      <c r="F39" s="39">
        <v>111</v>
      </c>
      <c r="G39" s="39" t="s">
        <v>90</v>
      </c>
      <c r="H39" s="39" t="s">
        <v>3</v>
      </c>
      <c r="I39" s="39">
        <v>0</v>
      </c>
      <c r="J39" s="39" t="s">
        <v>46</v>
      </c>
      <c r="K39" s="38">
        <v>40149</v>
      </c>
      <c r="L39" s="41">
        <f t="shared" si="11"/>
        <v>58.4</v>
      </c>
      <c r="M39" s="39">
        <v>3.11</v>
      </c>
      <c r="N39" s="39" t="s">
        <v>272</v>
      </c>
      <c r="O39" s="39">
        <v>7</v>
      </c>
      <c r="P39" s="39">
        <v>7</v>
      </c>
      <c r="Q39" s="42">
        <v>1</v>
      </c>
      <c r="R39" s="42">
        <v>0</v>
      </c>
      <c r="S39" s="42">
        <v>1</v>
      </c>
      <c r="T39" s="42">
        <v>0</v>
      </c>
      <c r="U39" s="42" t="s">
        <v>283</v>
      </c>
      <c r="V39" s="42" t="s">
        <v>282</v>
      </c>
      <c r="X39" s="39">
        <v>0</v>
      </c>
      <c r="AA39" s="38">
        <v>42710</v>
      </c>
      <c r="AB39" s="38">
        <v>42710</v>
      </c>
      <c r="AC39" s="38">
        <v>42013</v>
      </c>
      <c r="AD39" s="41">
        <f t="shared" si="4"/>
        <v>697</v>
      </c>
      <c r="AE39" s="41"/>
      <c r="AF39" s="41"/>
      <c r="AG39" s="41"/>
      <c r="AH39" s="39">
        <v>0</v>
      </c>
      <c r="AI39" s="43">
        <v>0</v>
      </c>
      <c r="AJ39" s="42">
        <v>1</v>
      </c>
      <c r="AK39" s="42" t="s">
        <v>251</v>
      </c>
      <c r="AL39" s="42">
        <v>1</v>
      </c>
      <c r="AM39" s="42">
        <v>0.79</v>
      </c>
      <c r="AN39" s="42"/>
      <c r="AO39" s="42">
        <v>1</v>
      </c>
      <c r="AP39" s="42">
        <v>1</v>
      </c>
      <c r="AQ39" s="42">
        <v>0</v>
      </c>
      <c r="AR39" s="42">
        <v>0</v>
      </c>
      <c r="AS39" s="42">
        <v>0</v>
      </c>
      <c r="AT39" s="42"/>
      <c r="AU39" s="42" t="s">
        <v>264</v>
      </c>
      <c r="AV39" s="44"/>
      <c r="AW39" s="44"/>
      <c r="AX39" s="42"/>
      <c r="AY39" s="42">
        <v>0</v>
      </c>
      <c r="AZ39" s="45">
        <v>42768</v>
      </c>
      <c r="BA39" s="44" t="s">
        <v>316</v>
      </c>
      <c r="BB39" s="46" t="e">
        <f t="shared" si="10"/>
        <v>#VALUE!</v>
      </c>
      <c r="BC39" s="46"/>
      <c r="BD39" s="43">
        <f t="shared" si="12"/>
        <v>65.566666666666663</v>
      </c>
      <c r="BE39" s="42">
        <v>4.38</v>
      </c>
      <c r="BF39" s="42" t="s">
        <v>257</v>
      </c>
      <c r="BG39" s="42" t="s">
        <v>257</v>
      </c>
      <c r="BH39" s="42">
        <v>2.71</v>
      </c>
      <c r="BI39" s="42">
        <v>1.63</v>
      </c>
      <c r="BJ39" s="42" t="s">
        <v>284</v>
      </c>
      <c r="BK39" s="42"/>
      <c r="BL39" s="42"/>
      <c r="BM39" s="42">
        <v>128</v>
      </c>
      <c r="BN39" s="42">
        <v>4.42</v>
      </c>
      <c r="BO39" s="42">
        <v>252</v>
      </c>
      <c r="BP39" s="42">
        <v>2.72</v>
      </c>
      <c r="BQ39" s="42">
        <v>0.4</v>
      </c>
      <c r="BR39" s="42">
        <v>1.2</v>
      </c>
      <c r="BS39" s="47">
        <f t="shared" si="9"/>
        <v>2.2666666666666671</v>
      </c>
      <c r="BT39" s="47">
        <f t="shared" si="6"/>
        <v>2.9999999999999996</v>
      </c>
      <c r="BU39" s="43">
        <f t="shared" si="7"/>
        <v>210</v>
      </c>
      <c r="BV39" s="43">
        <f t="shared" si="8"/>
        <v>571.20000000000005</v>
      </c>
      <c r="BW39" s="44"/>
      <c r="BX39" s="44"/>
      <c r="BY39" s="44"/>
      <c r="BZ39" s="44">
        <v>0</v>
      </c>
      <c r="CA39" s="44">
        <v>0</v>
      </c>
      <c r="CB39" s="42" t="s">
        <v>261</v>
      </c>
      <c r="CC39" s="42" t="s">
        <v>261</v>
      </c>
      <c r="CD39" s="42" t="s">
        <v>261</v>
      </c>
      <c r="CE39" s="42" t="s">
        <v>261</v>
      </c>
      <c r="CF39" s="42" t="s">
        <v>261</v>
      </c>
      <c r="CG39" s="42" t="s">
        <v>261</v>
      </c>
      <c r="CH39" s="42" t="s">
        <v>261</v>
      </c>
      <c r="CI39" s="42" t="s">
        <v>261</v>
      </c>
      <c r="CJ39" s="42" t="s">
        <v>261</v>
      </c>
      <c r="CK39" s="42" t="s">
        <v>261</v>
      </c>
      <c r="CL39" s="42" t="s">
        <v>261</v>
      </c>
      <c r="CM39" s="42" t="s">
        <v>261</v>
      </c>
      <c r="CN39" s="42" t="s">
        <v>261</v>
      </c>
      <c r="CO39" s="42" t="s">
        <v>261</v>
      </c>
      <c r="CP39" s="42" t="s">
        <v>261</v>
      </c>
      <c r="CQ39" s="42" t="s">
        <v>261</v>
      </c>
      <c r="CR39" s="47" t="s">
        <v>261</v>
      </c>
      <c r="CS39" s="47" t="s">
        <v>261</v>
      </c>
      <c r="CT39" s="43" t="s">
        <v>261</v>
      </c>
      <c r="CU39" s="43" t="s">
        <v>261</v>
      </c>
      <c r="CV39" s="42" t="s">
        <v>261</v>
      </c>
      <c r="CW39" s="42" t="s">
        <v>261</v>
      </c>
      <c r="CX39" s="42" t="s">
        <v>261</v>
      </c>
      <c r="CY39" s="42" t="s">
        <v>261</v>
      </c>
      <c r="CZ39" s="42" t="s">
        <v>261</v>
      </c>
      <c r="DA39" s="42" t="s">
        <v>261</v>
      </c>
      <c r="DB39" s="42" t="s">
        <v>261</v>
      </c>
      <c r="DC39" s="42" t="s">
        <v>261</v>
      </c>
      <c r="DD39" s="42">
        <v>0</v>
      </c>
      <c r="DE39" s="42">
        <v>0</v>
      </c>
      <c r="DF39" s="42">
        <v>0</v>
      </c>
      <c r="DG39" s="42">
        <v>0</v>
      </c>
      <c r="DH39" s="42">
        <v>1</v>
      </c>
      <c r="DI39" s="42">
        <v>0</v>
      </c>
      <c r="DJ39" s="42">
        <v>0</v>
      </c>
      <c r="DK39" s="42">
        <v>0</v>
      </c>
      <c r="DL39" s="42">
        <v>0</v>
      </c>
      <c r="DM39" s="44">
        <v>43889</v>
      </c>
      <c r="DN39" s="42"/>
      <c r="DO39" s="39" t="s">
        <v>321</v>
      </c>
      <c r="DP39" s="44"/>
      <c r="DQ39" s="44"/>
    </row>
    <row r="40" spans="1:122" s="39" customFormat="1" ht="20.100000000000001" customHeight="1" x14ac:dyDescent="0.3">
      <c r="A40" s="37">
        <v>40</v>
      </c>
      <c r="B40" s="38">
        <v>43391</v>
      </c>
      <c r="C40" s="39" t="s">
        <v>91</v>
      </c>
      <c r="D40" s="39">
        <v>400102006</v>
      </c>
      <c r="E40" s="40">
        <v>14612</v>
      </c>
      <c r="F40" s="39">
        <v>211</v>
      </c>
      <c r="G40" s="39" t="s">
        <v>92</v>
      </c>
      <c r="H40" s="39" t="s">
        <v>6</v>
      </c>
      <c r="I40" s="39">
        <v>0</v>
      </c>
      <c r="J40" s="39" t="s">
        <v>46</v>
      </c>
      <c r="K40" s="38">
        <v>39539</v>
      </c>
      <c r="L40" s="41">
        <f t="shared" si="11"/>
        <v>68.24722222222222</v>
      </c>
      <c r="M40" s="39">
        <v>13.4</v>
      </c>
      <c r="N40" s="39" t="s">
        <v>262</v>
      </c>
      <c r="O40" s="39">
        <v>7</v>
      </c>
      <c r="P40" s="39">
        <v>7</v>
      </c>
      <c r="Q40" s="42">
        <v>1</v>
      </c>
      <c r="R40" s="42">
        <v>0</v>
      </c>
      <c r="S40" s="42">
        <v>0</v>
      </c>
      <c r="T40" s="42">
        <v>1</v>
      </c>
      <c r="U40" s="42" t="s">
        <v>289</v>
      </c>
      <c r="V40" s="42" t="s">
        <v>282</v>
      </c>
      <c r="X40" s="39">
        <v>0</v>
      </c>
      <c r="AA40" s="38">
        <v>42472</v>
      </c>
      <c r="AB40" s="38">
        <v>42472</v>
      </c>
      <c r="AC40" s="38">
        <v>40890</v>
      </c>
      <c r="AD40" s="41">
        <f t="shared" si="4"/>
        <v>1582</v>
      </c>
      <c r="AE40" s="41"/>
      <c r="AF40" s="41"/>
      <c r="AG40" s="41"/>
      <c r="AH40" s="39">
        <v>0</v>
      </c>
      <c r="AI40" s="43">
        <v>0</v>
      </c>
      <c r="AJ40" s="42">
        <v>1</v>
      </c>
      <c r="AK40" s="42" t="s">
        <v>254</v>
      </c>
      <c r="AL40" s="42">
        <v>0</v>
      </c>
      <c r="AM40" s="42">
        <v>0.54</v>
      </c>
      <c r="AN40" s="42"/>
      <c r="AO40" s="42">
        <v>1</v>
      </c>
      <c r="AP40" s="42">
        <v>1</v>
      </c>
      <c r="AQ40" s="42">
        <v>0</v>
      </c>
      <c r="AR40" s="42">
        <v>0</v>
      </c>
      <c r="AS40" s="42">
        <v>0</v>
      </c>
      <c r="AT40" s="42"/>
      <c r="AU40" s="42" t="s">
        <v>264</v>
      </c>
      <c r="AV40" s="44"/>
      <c r="AW40" s="44"/>
      <c r="AX40" s="42"/>
      <c r="AY40" s="42">
        <v>1</v>
      </c>
      <c r="AZ40" s="45">
        <v>42522</v>
      </c>
      <c r="BA40" s="44">
        <v>42971</v>
      </c>
      <c r="BB40" s="46">
        <f t="shared" si="10"/>
        <v>449</v>
      </c>
      <c r="BC40" s="46"/>
      <c r="BD40" s="43">
        <f t="shared" si="12"/>
        <v>76.413888888888891</v>
      </c>
      <c r="BE40" s="42">
        <v>178.31</v>
      </c>
      <c r="BF40" s="42" t="s">
        <v>257</v>
      </c>
      <c r="BG40" s="42" t="s">
        <v>257</v>
      </c>
      <c r="BH40" s="42">
        <v>3.82</v>
      </c>
      <c r="BI40" s="42">
        <v>1.51</v>
      </c>
      <c r="BJ40" s="42">
        <v>1.4</v>
      </c>
      <c r="BK40" s="42"/>
      <c r="BL40" s="42"/>
      <c r="BM40" s="42">
        <v>141</v>
      </c>
      <c r="BN40" s="42">
        <v>7.65</v>
      </c>
      <c r="BO40" s="42">
        <v>303</v>
      </c>
      <c r="BP40" s="42">
        <v>5.12</v>
      </c>
      <c r="BQ40" s="42">
        <v>0.71</v>
      </c>
      <c r="BR40" s="42">
        <v>1.57</v>
      </c>
      <c r="BS40" s="47">
        <f t="shared" si="9"/>
        <v>3.2611464968152863</v>
      </c>
      <c r="BT40" s="47">
        <f t="shared" si="6"/>
        <v>2.211267605633803</v>
      </c>
      <c r="BU40" s="43">
        <f t="shared" si="7"/>
        <v>192.9936305732484</v>
      </c>
      <c r="BV40" s="43">
        <f t="shared" si="8"/>
        <v>988.12738853503174</v>
      </c>
      <c r="BW40" s="44"/>
      <c r="BX40" s="44"/>
      <c r="BY40" s="44"/>
      <c r="BZ40" s="44">
        <v>0</v>
      </c>
      <c r="CA40" s="44">
        <v>1</v>
      </c>
      <c r="CB40" s="44">
        <v>43024</v>
      </c>
      <c r="CC40" s="44">
        <v>43213</v>
      </c>
      <c r="CD40" s="42">
        <v>10</v>
      </c>
      <c r="CE40" s="44">
        <v>43024</v>
      </c>
      <c r="CF40" s="42">
        <v>119.19</v>
      </c>
      <c r="CG40" s="42" t="s">
        <v>257</v>
      </c>
      <c r="CH40" s="42" t="s">
        <v>257</v>
      </c>
      <c r="CI40" s="42">
        <v>4.0999999999999996</v>
      </c>
      <c r="CJ40" s="42">
        <v>1.71</v>
      </c>
      <c r="CK40" s="42" t="s">
        <v>284</v>
      </c>
      <c r="CL40" s="42">
        <v>143</v>
      </c>
      <c r="CM40" s="42">
        <v>9.85</v>
      </c>
      <c r="CN40" s="42">
        <v>281</v>
      </c>
      <c r="CO40" s="42">
        <v>9.1</v>
      </c>
      <c r="CP40" s="42">
        <v>0.21</v>
      </c>
      <c r="CQ40" s="42">
        <v>0.54</v>
      </c>
      <c r="CR40" s="47">
        <f>CO40/CQ40</f>
        <v>16.851851851851851</v>
      </c>
      <c r="CS40" s="47">
        <f>CQ40/CP40</f>
        <v>2.5714285714285716</v>
      </c>
      <c r="CT40" s="43">
        <f>CN40/CQ40</f>
        <v>520.37037037037032</v>
      </c>
      <c r="CU40" s="43">
        <f>PRODUCT(CR40,CN40)</f>
        <v>4735.3703703703704</v>
      </c>
      <c r="CV40" s="42">
        <v>0</v>
      </c>
      <c r="CW40" s="42" t="s">
        <v>257</v>
      </c>
      <c r="CX40" s="42">
        <v>60.17</v>
      </c>
      <c r="CY40" s="44">
        <v>43193</v>
      </c>
      <c r="CZ40" s="42">
        <v>0</v>
      </c>
      <c r="DA40" s="42">
        <v>0</v>
      </c>
      <c r="DB40" s="44" t="s">
        <v>261</v>
      </c>
      <c r="DC40" s="42">
        <v>1</v>
      </c>
      <c r="DD40" s="42">
        <v>1</v>
      </c>
      <c r="DE40" s="42">
        <v>0</v>
      </c>
      <c r="DF40" s="42">
        <v>0</v>
      </c>
      <c r="DG40" s="42">
        <v>0</v>
      </c>
      <c r="DH40" s="42">
        <v>1</v>
      </c>
      <c r="DI40" s="42">
        <v>0</v>
      </c>
      <c r="DJ40" s="42">
        <v>0</v>
      </c>
      <c r="DK40" s="42">
        <v>0</v>
      </c>
      <c r="DL40" s="42">
        <v>0</v>
      </c>
      <c r="DM40" s="44">
        <v>43887</v>
      </c>
      <c r="DN40" s="42"/>
      <c r="DO40" s="39" t="s">
        <v>321</v>
      </c>
      <c r="DP40" s="44"/>
      <c r="DQ40" s="44"/>
    </row>
    <row r="41" spans="1:122" s="39" customFormat="1" ht="20.100000000000001" customHeight="1" x14ac:dyDescent="0.3">
      <c r="A41" s="37">
        <v>41</v>
      </c>
      <c r="B41" s="38">
        <v>43391</v>
      </c>
      <c r="C41" s="39" t="s">
        <v>93</v>
      </c>
      <c r="D41" s="39">
        <v>390217440</v>
      </c>
      <c r="E41" s="40">
        <v>14293</v>
      </c>
      <c r="F41" s="39">
        <v>111</v>
      </c>
      <c r="G41" s="39" t="s">
        <v>94</v>
      </c>
      <c r="H41" s="39" t="s">
        <v>6</v>
      </c>
      <c r="I41" s="39">
        <v>0</v>
      </c>
      <c r="J41" s="39" t="s">
        <v>46</v>
      </c>
      <c r="K41" s="38">
        <v>40701</v>
      </c>
      <c r="L41" s="41">
        <f t="shared" si="11"/>
        <v>72.305555555555557</v>
      </c>
      <c r="M41" s="39">
        <v>53.59</v>
      </c>
      <c r="N41" s="39" t="s">
        <v>258</v>
      </c>
      <c r="O41" s="39">
        <v>9</v>
      </c>
      <c r="P41" s="39">
        <v>8</v>
      </c>
      <c r="Q41" s="42">
        <v>0</v>
      </c>
      <c r="R41" s="42">
        <v>1</v>
      </c>
      <c r="S41" s="42">
        <v>0</v>
      </c>
      <c r="T41" s="42">
        <v>0</v>
      </c>
      <c r="U41" s="42" t="s">
        <v>277</v>
      </c>
      <c r="V41" s="42" t="s">
        <v>261</v>
      </c>
      <c r="X41" s="39">
        <v>0</v>
      </c>
      <c r="AA41" s="38">
        <v>42307</v>
      </c>
      <c r="AB41" s="38">
        <v>42307</v>
      </c>
      <c r="AC41" s="38">
        <v>42026</v>
      </c>
      <c r="AD41" s="41">
        <f t="shared" si="4"/>
        <v>281</v>
      </c>
      <c r="AE41" s="41"/>
      <c r="AF41" s="41"/>
      <c r="AG41" s="41"/>
      <c r="AH41" s="39">
        <v>0</v>
      </c>
      <c r="AI41" s="43">
        <v>0</v>
      </c>
      <c r="AJ41" s="42">
        <v>1</v>
      </c>
      <c r="AK41" s="42" t="s">
        <v>254</v>
      </c>
      <c r="AL41" s="42">
        <v>1</v>
      </c>
      <c r="AM41" s="42" t="s">
        <v>261</v>
      </c>
      <c r="AN41" s="42"/>
      <c r="AO41" s="42">
        <v>0</v>
      </c>
      <c r="AP41" s="42">
        <v>1</v>
      </c>
      <c r="AQ41" s="42">
        <v>0</v>
      </c>
      <c r="AR41" s="42">
        <v>0</v>
      </c>
      <c r="AS41" s="42">
        <v>0</v>
      </c>
      <c r="AT41" s="42"/>
      <c r="AU41" s="42" t="s">
        <v>252</v>
      </c>
      <c r="AV41" s="44"/>
      <c r="AW41" s="44"/>
      <c r="AX41" s="42"/>
      <c r="AY41" s="42">
        <v>1</v>
      </c>
      <c r="AZ41" s="45">
        <v>43084</v>
      </c>
      <c r="BA41" s="44" t="s">
        <v>316</v>
      </c>
      <c r="BB41" s="46" t="e">
        <f t="shared" si="10"/>
        <v>#VALUE!</v>
      </c>
      <c r="BC41" s="46"/>
      <c r="BD41" s="43">
        <f t="shared" si="12"/>
        <v>78.827777777777783</v>
      </c>
      <c r="BE41" s="42">
        <v>41.63</v>
      </c>
      <c r="BF41" s="42" t="s">
        <v>257</v>
      </c>
      <c r="BG41" s="42" t="s">
        <v>257</v>
      </c>
      <c r="BH41" s="42">
        <v>3.66</v>
      </c>
      <c r="BI41" s="42">
        <v>0.64</v>
      </c>
      <c r="BJ41" s="42">
        <v>0.8</v>
      </c>
      <c r="BK41" s="42"/>
      <c r="BL41" s="42"/>
      <c r="BM41" s="42">
        <v>106</v>
      </c>
      <c r="BN41" s="42">
        <v>1.7</v>
      </c>
      <c r="BO41" s="42">
        <v>185</v>
      </c>
      <c r="BP41" s="42">
        <v>0.82</v>
      </c>
      <c r="BQ41" s="42">
        <v>0.31</v>
      </c>
      <c r="BR41" s="42">
        <v>0.44</v>
      </c>
      <c r="BS41" s="47">
        <f t="shared" si="9"/>
        <v>1.8636363636363635</v>
      </c>
      <c r="BT41" s="47">
        <f t="shared" si="6"/>
        <v>1.4193548387096775</v>
      </c>
      <c r="BU41" s="43">
        <f t="shared" si="7"/>
        <v>420.45454545454544</v>
      </c>
      <c r="BV41" s="43">
        <f t="shared" si="8"/>
        <v>344.77272727272725</v>
      </c>
      <c r="BW41" s="44"/>
      <c r="BX41" s="44"/>
      <c r="BY41" s="44"/>
      <c r="BZ41" s="44">
        <v>0</v>
      </c>
      <c r="CA41" s="44">
        <v>1</v>
      </c>
      <c r="CB41" s="44">
        <v>42748</v>
      </c>
      <c r="CC41" s="44">
        <v>42874</v>
      </c>
      <c r="CD41" s="42">
        <v>7</v>
      </c>
      <c r="CE41" s="44">
        <v>42748</v>
      </c>
      <c r="CF41" s="42">
        <v>156.82</v>
      </c>
      <c r="CG41" s="42" t="s">
        <v>257</v>
      </c>
      <c r="CH41" s="42" t="s">
        <v>257</v>
      </c>
      <c r="CI41" s="42">
        <v>5.69</v>
      </c>
      <c r="CJ41" s="42">
        <v>1.05</v>
      </c>
      <c r="CK41" s="42">
        <v>1.2</v>
      </c>
      <c r="CL41" s="42">
        <v>112</v>
      </c>
      <c r="CM41" s="42">
        <v>4.5199999999999996</v>
      </c>
      <c r="CN41" s="42">
        <v>240</v>
      </c>
      <c r="CO41" s="42">
        <v>3.64</v>
      </c>
      <c r="CP41" s="42">
        <v>0.19</v>
      </c>
      <c r="CQ41" s="42">
        <v>0.68</v>
      </c>
      <c r="CR41" s="47">
        <f>CO41/CQ41</f>
        <v>5.3529411764705879</v>
      </c>
      <c r="CS41" s="47">
        <f>CQ41/CP41</f>
        <v>3.5789473684210527</v>
      </c>
      <c r="CT41" s="43">
        <f>CN41/CQ41</f>
        <v>352.94117647058823</v>
      </c>
      <c r="CU41" s="43">
        <f>PRODUCT(CR41,CN41)</f>
        <v>1284.705882352941</v>
      </c>
      <c r="CV41" s="42">
        <v>1</v>
      </c>
      <c r="CW41" s="42" t="s">
        <v>257</v>
      </c>
      <c r="CX41" s="42">
        <v>0.41</v>
      </c>
      <c r="CY41" s="44">
        <v>42916</v>
      </c>
      <c r="CZ41" s="42">
        <v>0</v>
      </c>
      <c r="DA41" s="42">
        <v>0</v>
      </c>
      <c r="DB41" s="44" t="s">
        <v>261</v>
      </c>
      <c r="DC41" s="42">
        <v>1</v>
      </c>
      <c r="DD41" s="42">
        <v>0</v>
      </c>
      <c r="DE41" s="42">
        <v>0</v>
      </c>
      <c r="DF41" s="42">
        <v>0</v>
      </c>
      <c r="DG41" s="42">
        <v>0</v>
      </c>
      <c r="DH41" s="42">
        <v>0</v>
      </c>
      <c r="DI41" s="42">
        <v>0</v>
      </c>
      <c r="DJ41" s="42">
        <v>0</v>
      </c>
      <c r="DK41" s="42">
        <v>0</v>
      </c>
      <c r="DL41" s="42">
        <v>0</v>
      </c>
      <c r="DM41" s="44">
        <v>43875</v>
      </c>
      <c r="DN41" s="42"/>
      <c r="DO41" s="39" t="s">
        <v>301</v>
      </c>
      <c r="DP41" s="44"/>
      <c r="DQ41" s="44"/>
    </row>
    <row r="42" spans="1:122" s="39" customFormat="1" ht="20.100000000000001" customHeight="1" x14ac:dyDescent="0.3">
      <c r="A42" s="37">
        <v>42</v>
      </c>
      <c r="B42" s="38">
        <v>43391</v>
      </c>
      <c r="C42" s="39" t="s">
        <v>95</v>
      </c>
      <c r="D42" s="39">
        <v>400731445</v>
      </c>
      <c r="E42" s="40">
        <v>14823</v>
      </c>
      <c r="F42" s="39">
        <v>211</v>
      </c>
      <c r="G42" s="39" t="s">
        <v>96</v>
      </c>
      <c r="H42" s="39" t="s">
        <v>6</v>
      </c>
      <c r="I42" s="39">
        <v>0</v>
      </c>
      <c r="J42" s="39" t="s">
        <v>46</v>
      </c>
      <c r="K42" s="38">
        <v>42023</v>
      </c>
      <c r="L42" s="41">
        <f t="shared" si="11"/>
        <v>74.469444444444449</v>
      </c>
      <c r="M42" s="39">
        <v>5229.26</v>
      </c>
      <c r="N42" s="39" t="s">
        <v>253</v>
      </c>
      <c r="O42" s="39">
        <v>8</v>
      </c>
      <c r="P42" s="39">
        <v>8</v>
      </c>
      <c r="Q42" s="42">
        <v>0</v>
      </c>
      <c r="R42" s="42">
        <v>1</v>
      </c>
      <c r="S42" s="42">
        <v>0</v>
      </c>
      <c r="T42" s="42">
        <v>0</v>
      </c>
      <c r="U42" s="42" t="s">
        <v>296</v>
      </c>
      <c r="V42" s="42" t="s">
        <v>261</v>
      </c>
      <c r="X42" s="39">
        <v>1</v>
      </c>
      <c r="AA42" s="38">
        <v>42023</v>
      </c>
      <c r="AB42" s="38">
        <v>42767</v>
      </c>
      <c r="AC42" s="38">
        <v>42036</v>
      </c>
      <c r="AD42" s="41">
        <f t="shared" si="4"/>
        <v>731</v>
      </c>
      <c r="AE42" s="41"/>
      <c r="AF42" s="41"/>
      <c r="AG42" s="41"/>
      <c r="AH42" s="39">
        <v>0</v>
      </c>
      <c r="AI42" s="43">
        <v>1</v>
      </c>
      <c r="AJ42" s="42">
        <v>1</v>
      </c>
      <c r="AK42" s="42" t="s">
        <v>254</v>
      </c>
      <c r="AL42" s="42">
        <v>0</v>
      </c>
      <c r="AM42" s="42" t="s">
        <v>257</v>
      </c>
      <c r="AN42" s="42"/>
      <c r="AO42" s="42">
        <v>0</v>
      </c>
      <c r="AP42" s="42">
        <v>1</v>
      </c>
      <c r="AQ42" s="42">
        <v>0</v>
      </c>
      <c r="AR42" s="42">
        <v>0</v>
      </c>
      <c r="AS42" s="42">
        <v>0</v>
      </c>
      <c r="AT42" s="42"/>
      <c r="AU42" s="42" t="s">
        <v>264</v>
      </c>
      <c r="AV42" s="44"/>
      <c r="AW42" s="44"/>
      <c r="AX42" s="42"/>
      <c r="AY42" s="42">
        <v>1</v>
      </c>
      <c r="AZ42" s="45">
        <v>42809</v>
      </c>
      <c r="BA42" s="44">
        <v>43847</v>
      </c>
      <c r="BB42" s="46">
        <f t="shared" si="10"/>
        <v>1038</v>
      </c>
      <c r="BC42" s="46"/>
      <c r="BD42" s="43">
        <f t="shared" si="12"/>
        <v>76.625</v>
      </c>
      <c r="BE42" s="42">
        <v>205.39</v>
      </c>
      <c r="BF42" s="42" t="s">
        <v>257</v>
      </c>
      <c r="BG42" s="42" t="s">
        <v>257</v>
      </c>
      <c r="BH42" s="42">
        <v>3.8</v>
      </c>
      <c r="BI42" s="42">
        <v>3.43</v>
      </c>
      <c r="BJ42" s="42">
        <v>5.3</v>
      </c>
      <c r="BK42" s="42"/>
      <c r="BL42" s="42"/>
      <c r="BM42" s="42">
        <v>136</v>
      </c>
      <c r="BN42" s="42">
        <v>7.07</v>
      </c>
      <c r="BO42" s="42">
        <v>189</v>
      </c>
      <c r="BP42" s="42">
        <v>4.7</v>
      </c>
      <c r="BQ42" s="42">
        <v>0.66</v>
      </c>
      <c r="BR42" s="42">
        <v>1.37</v>
      </c>
      <c r="BS42" s="47">
        <f t="shared" si="9"/>
        <v>3.4306569343065694</v>
      </c>
      <c r="BT42" s="47">
        <f t="shared" si="6"/>
        <v>2.0757575757575757</v>
      </c>
      <c r="BU42" s="43">
        <f t="shared" si="7"/>
        <v>137.95620437956202</v>
      </c>
      <c r="BV42" s="43">
        <f t="shared" si="8"/>
        <v>648.39416058394158</v>
      </c>
      <c r="BW42" s="44"/>
      <c r="BX42" s="44"/>
      <c r="BY42" s="44"/>
      <c r="BZ42" s="44">
        <v>0</v>
      </c>
      <c r="CA42" s="44">
        <v>0</v>
      </c>
      <c r="CB42" s="42" t="s">
        <v>261</v>
      </c>
      <c r="CC42" s="42" t="s">
        <v>261</v>
      </c>
      <c r="CD42" s="42" t="s">
        <v>261</v>
      </c>
      <c r="CE42" s="42" t="s">
        <v>261</v>
      </c>
      <c r="CF42" s="42" t="s">
        <v>261</v>
      </c>
      <c r="CG42" s="42" t="s">
        <v>261</v>
      </c>
      <c r="CH42" s="42" t="s">
        <v>261</v>
      </c>
      <c r="CI42" s="42" t="s">
        <v>261</v>
      </c>
      <c r="CJ42" s="42" t="s">
        <v>261</v>
      </c>
      <c r="CK42" s="42" t="s">
        <v>261</v>
      </c>
      <c r="CL42" s="42" t="s">
        <v>261</v>
      </c>
      <c r="CM42" s="42" t="s">
        <v>261</v>
      </c>
      <c r="CN42" s="42" t="s">
        <v>261</v>
      </c>
      <c r="CO42" s="42" t="s">
        <v>261</v>
      </c>
      <c r="CP42" s="42" t="s">
        <v>261</v>
      </c>
      <c r="CQ42" s="42" t="s">
        <v>261</v>
      </c>
      <c r="CR42" s="47" t="s">
        <v>261</v>
      </c>
      <c r="CS42" s="47" t="s">
        <v>261</v>
      </c>
      <c r="CT42" s="43" t="s">
        <v>261</v>
      </c>
      <c r="CU42" s="43" t="s">
        <v>261</v>
      </c>
      <c r="CV42" s="42" t="s">
        <v>261</v>
      </c>
      <c r="CW42" s="42" t="s">
        <v>261</v>
      </c>
      <c r="CX42" s="42" t="s">
        <v>261</v>
      </c>
      <c r="CY42" s="42" t="s">
        <v>261</v>
      </c>
      <c r="CZ42" s="42" t="s">
        <v>261</v>
      </c>
      <c r="DA42" s="42" t="s">
        <v>261</v>
      </c>
      <c r="DB42" s="42" t="s">
        <v>261</v>
      </c>
      <c r="DC42" s="42" t="s">
        <v>261</v>
      </c>
      <c r="DD42" s="42">
        <v>0</v>
      </c>
      <c r="DE42" s="42">
        <v>0</v>
      </c>
      <c r="DF42" s="42">
        <v>0</v>
      </c>
      <c r="DG42" s="42">
        <v>0</v>
      </c>
      <c r="DH42" s="42">
        <v>0</v>
      </c>
      <c r="DI42" s="42">
        <v>0</v>
      </c>
      <c r="DJ42" s="42">
        <v>1</v>
      </c>
      <c r="DK42" s="42">
        <v>1</v>
      </c>
      <c r="DL42" s="42">
        <v>0</v>
      </c>
      <c r="DM42" s="44">
        <v>43847</v>
      </c>
      <c r="DN42" s="42"/>
      <c r="DO42" s="39" t="s">
        <v>329</v>
      </c>
      <c r="DP42" s="44"/>
      <c r="DQ42" s="44"/>
    </row>
    <row r="43" spans="1:122" s="39" customFormat="1" ht="20.100000000000001" customHeight="1" x14ac:dyDescent="0.3">
      <c r="A43" s="37">
        <v>43</v>
      </c>
      <c r="B43" s="38">
        <v>43392</v>
      </c>
      <c r="C43" s="39" t="s">
        <v>97</v>
      </c>
      <c r="D43" s="39">
        <v>500316013</v>
      </c>
      <c r="E43" s="40">
        <v>18338</v>
      </c>
      <c r="F43" s="39">
        <v>111</v>
      </c>
      <c r="G43" s="39" t="s">
        <v>98</v>
      </c>
      <c r="H43" s="39" t="s">
        <v>6</v>
      </c>
      <c r="I43" s="39">
        <v>0</v>
      </c>
      <c r="J43" s="39" t="s">
        <v>46</v>
      </c>
      <c r="K43" s="38">
        <v>42310</v>
      </c>
      <c r="L43" s="41">
        <f t="shared" si="11"/>
        <v>65.62777777777778</v>
      </c>
      <c r="M43" s="39">
        <v>122</v>
      </c>
      <c r="N43" s="39" t="s">
        <v>258</v>
      </c>
      <c r="O43" s="39">
        <v>9</v>
      </c>
      <c r="P43" s="39">
        <v>8</v>
      </c>
      <c r="Q43" s="42">
        <v>0</v>
      </c>
      <c r="R43" s="42">
        <v>0</v>
      </c>
      <c r="S43" s="42">
        <v>0</v>
      </c>
      <c r="T43" s="42">
        <v>0</v>
      </c>
      <c r="U43" s="42" t="s">
        <v>297</v>
      </c>
      <c r="V43" s="42" t="s">
        <v>261</v>
      </c>
      <c r="X43" s="39">
        <v>1</v>
      </c>
      <c r="AA43" s="38">
        <v>42290</v>
      </c>
      <c r="AB43" s="38">
        <v>42884</v>
      </c>
      <c r="AC43" s="38">
        <v>42327</v>
      </c>
      <c r="AD43" s="41">
        <f t="shared" si="4"/>
        <v>557</v>
      </c>
      <c r="AE43" s="41"/>
      <c r="AF43" s="41"/>
      <c r="AG43" s="41"/>
      <c r="AH43" s="39">
        <v>0</v>
      </c>
      <c r="AI43" s="43">
        <v>1</v>
      </c>
      <c r="AJ43" s="42">
        <v>1</v>
      </c>
      <c r="AK43" s="42" t="s">
        <v>254</v>
      </c>
      <c r="AL43" s="42">
        <v>1</v>
      </c>
      <c r="AM43" s="42" t="s">
        <v>257</v>
      </c>
      <c r="AN43" s="42"/>
      <c r="AO43" s="42">
        <v>1</v>
      </c>
      <c r="AP43" s="42">
        <v>1</v>
      </c>
      <c r="AQ43" s="42">
        <v>0</v>
      </c>
      <c r="AR43" s="42">
        <v>0</v>
      </c>
      <c r="AS43" s="42">
        <v>0</v>
      </c>
      <c r="AT43" s="42"/>
      <c r="AU43" s="42" t="s">
        <v>252</v>
      </c>
      <c r="AV43" s="44"/>
      <c r="AW43" s="44"/>
      <c r="AX43" s="42"/>
      <c r="AY43" s="42">
        <v>1</v>
      </c>
      <c r="AZ43" s="50">
        <v>43168</v>
      </c>
      <c r="BA43" s="44" t="s">
        <v>316</v>
      </c>
      <c r="BB43" s="46" t="e">
        <f t="shared" si="10"/>
        <v>#VALUE!</v>
      </c>
      <c r="BC43" s="46"/>
      <c r="BD43" s="43">
        <f t="shared" si="12"/>
        <v>67.980555555555554</v>
      </c>
      <c r="BE43" s="42">
        <v>641.25</v>
      </c>
      <c r="BF43" s="42" t="s">
        <v>257</v>
      </c>
      <c r="BG43" s="42" t="s">
        <v>257</v>
      </c>
      <c r="BH43" s="42" t="s">
        <v>257</v>
      </c>
      <c r="BI43" s="42">
        <v>5.63</v>
      </c>
      <c r="BJ43" s="42">
        <v>8.5</v>
      </c>
      <c r="BK43" s="42"/>
      <c r="BL43" s="42"/>
      <c r="BM43" s="42">
        <v>148</v>
      </c>
      <c r="BN43" s="42">
        <v>9.1300000000000008</v>
      </c>
      <c r="BO43" s="42">
        <v>305</v>
      </c>
      <c r="BP43" s="42">
        <v>5.3</v>
      </c>
      <c r="BQ43" s="42">
        <v>0.45</v>
      </c>
      <c r="BR43" s="42">
        <v>2.87</v>
      </c>
      <c r="BS43" s="47">
        <f t="shared" si="9"/>
        <v>1.8466898954703832</v>
      </c>
      <c r="BT43" s="47">
        <f t="shared" si="6"/>
        <v>6.3777777777777782</v>
      </c>
      <c r="BU43" s="43">
        <f t="shared" si="7"/>
        <v>106.27177700348432</v>
      </c>
      <c r="BV43" s="43">
        <f t="shared" si="8"/>
        <v>563.24041811846689</v>
      </c>
      <c r="BW43" s="44"/>
      <c r="BX43" s="44"/>
      <c r="BY43" s="44"/>
      <c r="BZ43" s="44">
        <v>0</v>
      </c>
      <c r="CA43" s="44">
        <v>1</v>
      </c>
      <c r="CB43" s="44">
        <v>42908</v>
      </c>
      <c r="CC43" s="44">
        <v>43014</v>
      </c>
      <c r="CD43" s="42">
        <v>6</v>
      </c>
      <c r="CE43" s="44">
        <v>42906</v>
      </c>
      <c r="CF43" s="42">
        <v>715.32</v>
      </c>
      <c r="CG43" s="42" t="s">
        <v>257</v>
      </c>
      <c r="CH43" s="42" t="s">
        <v>257</v>
      </c>
      <c r="CI43" s="42">
        <v>5.5</v>
      </c>
      <c r="CJ43" s="42">
        <v>6.7</v>
      </c>
      <c r="CK43" s="42">
        <v>25.8</v>
      </c>
      <c r="CL43" s="42">
        <v>122</v>
      </c>
      <c r="CM43" s="42">
        <v>7.77</v>
      </c>
      <c r="CN43" s="42">
        <v>291</v>
      </c>
      <c r="CO43" s="42">
        <v>4.07</v>
      </c>
      <c r="CP43" s="42">
        <v>0.38</v>
      </c>
      <c r="CQ43" s="42">
        <v>3.14</v>
      </c>
      <c r="CR43" s="47">
        <f>CO43/CQ43</f>
        <v>1.2961783439490446</v>
      </c>
      <c r="CS43" s="47">
        <f>CQ43/CP43</f>
        <v>8.2631578947368425</v>
      </c>
      <c r="CT43" s="43">
        <f>CN43/CQ43</f>
        <v>92.675159235668787</v>
      </c>
      <c r="CU43" s="43">
        <f>PRODUCT(CR43,CN43)</f>
        <v>377.18789808917199</v>
      </c>
      <c r="CV43" s="42">
        <v>2</v>
      </c>
      <c r="CW43" s="42" t="s">
        <v>257</v>
      </c>
      <c r="CX43" s="42">
        <v>32.93</v>
      </c>
      <c r="CY43" s="44">
        <v>43066</v>
      </c>
      <c r="CZ43" s="42">
        <v>1</v>
      </c>
      <c r="DA43" s="42">
        <v>0</v>
      </c>
      <c r="DB43" s="44" t="s">
        <v>261</v>
      </c>
      <c r="DC43" s="42">
        <v>1</v>
      </c>
      <c r="DD43" s="42">
        <v>0</v>
      </c>
      <c r="DE43" s="42">
        <v>0</v>
      </c>
      <c r="DF43" s="42">
        <v>0</v>
      </c>
      <c r="DG43" s="42">
        <v>0</v>
      </c>
      <c r="DH43" s="42">
        <v>0</v>
      </c>
      <c r="DI43" s="42">
        <v>0</v>
      </c>
      <c r="DJ43" s="42">
        <v>1</v>
      </c>
      <c r="DK43" s="42">
        <v>1</v>
      </c>
      <c r="DL43" s="42">
        <v>0</v>
      </c>
      <c r="DM43" s="44">
        <v>43850</v>
      </c>
      <c r="DN43" s="42"/>
      <c r="DO43" s="39" t="s">
        <v>321</v>
      </c>
      <c r="DP43" s="44"/>
      <c r="DQ43" s="44"/>
    </row>
    <row r="44" spans="1:122" s="58" customFormat="1" ht="20.100000000000001" customHeight="1" x14ac:dyDescent="0.3">
      <c r="A44" s="56">
        <v>44</v>
      </c>
      <c r="B44" s="57">
        <v>43395</v>
      </c>
      <c r="C44" s="58" t="s">
        <v>99</v>
      </c>
      <c r="D44" s="58">
        <v>6201211478</v>
      </c>
      <c r="E44" s="59">
        <v>22667</v>
      </c>
      <c r="F44" s="58">
        <v>111</v>
      </c>
      <c r="G44" s="58" t="s">
        <v>100</v>
      </c>
      <c r="H44" s="58" t="s">
        <v>0</v>
      </c>
      <c r="I44" s="39">
        <v>1</v>
      </c>
      <c r="J44" s="58" t="s">
        <v>46</v>
      </c>
      <c r="K44" s="57">
        <v>41153</v>
      </c>
      <c r="L44" s="60">
        <f t="shared" si="11"/>
        <v>50.611111111111114</v>
      </c>
      <c r="M44" s="58">
        <v>386</v>
      </c>
      <c r="N44" s="58" t="s">
        <v>272</v>
      </c>
      <c r="O44" s="58">
        <v>7</v>
      </c>
      <c r="P44" s="58">
        <v>7</v>
      </c>
      <c r="Q44" s="61">
        <v>0</v>
      </c>
      <c r="R44" s="61">
        <v>0</v>
      </c>
      <c r="S44" s="61">
        <v>0</v>
      </c>
      <c r="T44" s="61">
        <v>0</v>
      </c>
      <c r="U44" s="42" t="s">
        <v>298</v>
      </c>
      <c r="V44" s="42" t="s">
        <v>261</v>
      </c>
      <c r="X44" s="58">
        <v>1</v>
      </c>
      <c r="Z44" s="39"/>
      <c r="AA44" s="38">
        <v>41194</v>
      </c>
      <c r="AB44" s="57">
        <v>42117</v>
      </c>
      <c r="AC44" s="57">
        <v>41206</v>
      </c>
      <c r="AD44" s="41">
        <f t="shared" ref="AD44:AD66" si="13">DATEDIF(AC44,AB44,"d")</f>
        <v>911</v>
      </c>
      <c r="AE44" s="60"/>
      <c r="AF44" s="60"/>
      <c r="AG44" s="60"/>
      <c r="AH44" s="39">
        <v>0</v>
      </c>
      <c r="AI44" s="62">
        <v>1</v>
      </c>
      <c r="AJ44" s="61">
        <v>1</v>
      </c>
      <c r="AK44" s="61" t="s">
        <v>254</v>
      </c>
      <c r="AL44" s="61">
        <v>1</v>
      </c>
      <c r="AM44" s="61">
        <v>1.07</v>
      </c>
      <c r="AN44" s="61"/>
      <c r="AO44" s="61">
        <v>1</v>
      </c>
      <c r="AP44" s="61">
        <v>1</v>
      </c>
      <c r="AQ44" s="61">
        <v>0</v>
      </c>
      <c r="AR44" s="61">
        <v>0</v>
      </c>
      <c r="AS44" s="61">
        <v>0</v>
      </c>
      <c r="AT44" s="61"/>
      <c r="AU44" s="61" t="s">
        <v>252</v>
      </c>
      <c r="AV44" s="63"/>
      <c r="AW44" s="63"/>
      <c r="AX44" s="61"/>
      <c r="AY44" s="61">
        <v>1</v>
      </c>
      <c r="AZ44" s="45">
        <v>42920</v>
      </c>
      <c r="BA44" s="63">
        <v>43878</v>
      </c>
      <c r="BB44" s="64">
        <f t="shared" si="10"/>
        <v>958</v>
      </c>
      <c r="BC44" s="64"/>
      <c r="BD44" s="62">
        <f t="shared" si="12"/>
        <v>55.452777777777776</v>
      </c>
      <c r="BE44" s="61">
        <v>20.38</v>
      </c>
      <c r="BF44" s="61" t="s">
        <v>257</v>
      </c>
      <c r="BG44" s="61" t="s">
        <v>257</v>
      </c>
      <c r="BH44" s="61">
        <v>3.33</v>
      </c>
      <c r="BI44" s="61">
        <v>1.08</v>
      </c>
      <c r="BJ44" s="61">
        <v>1.6</v>
      </c>
      <c r="BK44" s="61"/>
      <c r="BL44" s="61"/>
      <c r="BM44" s="61">
        <v>126</v>
      </c>
      <c r="BN44" s="61">
        <v>5.81</v>
      </c>
      <c r="BO44" s="61">
        <v>216</v>
      </c>
      <c r="BP44" s="61">
        <v>3.02</v>
      </c>
      <c r="BQ44" s="61">
        <v>0.35</v>
      </c>
      <c r="BR44" s="61">
        <v>2.2799999999999998</v>
      </c>
      <c r="BS44" s="65">
        <f t="shared" si="9"/>
        <v>1.3245614035087721</v>
      </c>
      <c r="BT44" s="65">
        <f t="shared" si="6"/>
        <v>6.5142857142857142</v>
      </c>
      <c r="BU44" s="62">
        <f t="shared" si="7"/>
        <v>94.736842105263165</v>
      </c>
      <c r="BV44" s="62">
        <f t="shared" si="8"/>
        <v>286.10526315789474</v>
      </c>
      <c r="BW44" s="63"/>
      <c r="BX44" s="63"/>
      <c r="BY44" s="63"/>
      <c r="BZ44" s="44">
        <v>0</v>
      </c>
      <c r="CA44" s="44">
        <v>1</v>
      </c>
      <c r="CB44" s="63">
        <v>42144</v>
      </c>
      <c r="CC44" s="63">
        <v>42248</v>
      </c>
      <c r="CD44" s="61">
        <v>6</v>
      </c>
      <c r="CE44" s="63">
        <v>42248</v>
      </c>
      <c r="CF44" s="61">
        <v>3.06</v>
      </c>
      <c r="CG44" s="61" t="s">
        <v>257</v>
      </c>
      <c r="CH44" s="61" t="s">
        <v>257</v>
      </c>
      <c r="CI44" s="61">
        <v>4.21</v>
      </c>
      <c r="CJ44" s="61">
        <v>1.65</v>
      </c>
      <c r="CK44" s="61">
        <v>1.8</v>
      </c>
      <c r="CL44" s="61">
        <v>102</v>
      </c>
      <c r="CM44" s="61">
        <v>6.6</v>
      </c>
      <c r="CN44" s="61">
        <v>460</v>
      </c>
      <c r="CO44" s="61">
        <v>5.28</v>
      </c>
      <c r="CP44" s="61">
        <v>7.0000000000000007E-2</v>
      </c>
      <c r="CQ44" s="61">
        <v>1.24</v>
      </c>
      <c r="CR44" s="65">
        <f>CO44/CQ44</f>
        <v>4.2580645161290329</v>
      </c>
      <c r="CS44" s="65">
        <f>CQ44/CP44</f>
        <v>17.714285714285712</v>
      </c>
      <c r="CT44" s="62">
        <f>CN44/CQ44</f>
        <v>370.9677419354839</v>
      </c>
      <c r="CU44" s="62">
        <f>PRODUCT(CR44,CN44)</f>
        <v>1958.7096774193551</v>
      </c>
      <c r="CV44" s="61">
        <v>1</v>
      </c>
      <c r="CW44" s="61">
        <v>0</v>
      </c>
      <c r="CX44" s="61">
        <v>1.1599999999999999</v>
      </c>
      <c r="CY44" s="63">
        <v>42299</v>
      </c>
      <c r="CZ44" s="61" t="s">
        <v>261</v>
      </c>
      <c r="DA44" s="61">
        <v>1</v>
      </c>
      <c r="DB44" s="63">
        <v>42291</v>
      </c>
      <c r="DC44" s="61">
        <v>1</v>
      </c>
      <c r="DD44" s="61">
        <v>1</v>
      </c>
      <c r="DE44" s="61">
        <v>0</v>
      </c>
      <c r="DF44" s="61">
        <v>0</v>
      </c>
      <c r="DG44" s="61">
        <v>0</v>
      </c>
      <c r="DH44" s="61">
        <v>1</v>
      </c>
      <c r="DI44" s="61">
        <v>1</v>
      </c>
      <c r="DJ44" s="61">
        <v>1</v>
      </c>
      <c r="DK44" s="61">
        <v>1</v>
      </c>
      <c r="DL44" s="61">
        <v>0</v>
      </c>
      <c r="DM44" s="63">
        <v>43895</v>
      </c>
      <c r="DN44" s="61"/>
      <c r="DO44" s="58" t="s">
        <v>321</v>
      </c>
      <c r="DP44" s="63"/>
      <c r="DQ44" s="63"/>
      <c r="DR44" s="39"/>
    </row>
    <row r="45" spans="1:122" s="39" customFormat="1" ht="20.100000000000001" customHeight="1" x14ac:dyDescent="0.3">
      <c r="A45" s="37">
        <v>45</v>
      </c>
      <c r="B45" s="38">
        <v>43395</v>
      </c>
      <c r="C45" s="39" t="s">
        <v>334</v>
      </c>
      <c r="D45" s="39">
        <v>380621728</v>
      </c>
      <c r="E45" s="40">
        <v>14052</v>
      </c>
      <c r="F45" s="39">
        <v>211</v>
      </c>
      <c r="G45" s="39" t="s">
        <v>101</v>
      </c>
      <c r="H45" s="39" t="s">
        <v>3</v>
      </c>
      <c r="I45" s="39">
        <v>0</v>
      </c>
      <c r="J45" s="39" t="s">
        <v>46</v>
      </c>
      <c r="K45" s="38">
        <v>38456</v>
      </c>
      <c r="L45" s="41">
        <f t="shared" si="11"/>
        <v>66.813888888888883</v>
      </c>
      <c r="M45" s="39">
        <v>6.05</v>
      </c>
      <c r="N45" s="39" t="s">
        <v>299</v>
      </c>
      <c r="O45" s="39">
        <v>5</v>
      </c>
      <c r="P45" s="39">
        <v>6</v>
      </c>
      <c r="Q45" s="42">
        <v>1</v>
      </c>
      <c r="R45" s="42">
        <v>0</v>
      </c>
      <c r="S45" s="42">
        <v>0</v>
      </c>
      <c r="T45" s="42">
        <v>0</v>
      </c>
      <c r="U45" s="42" t="s">
        <v>283</v>
      </c>
      <c r="V45" s="42" t="s">
        <v>300</v>
      </c>
      <c r="X45" s="39">
        <v>0</v>
      </c>
      <c r="AA45" s="38">
        <v>40960</v>
      </c>
      <c r="AB45" s="38">
        <v>40960</v>
      </c>
      <c r="AC45" s="38">
        <v>40644</v>
      </c>
      <c r="AD45" s="41">
        <f t="shared" si="13"/>
        <v>316</v>
      </c>
      <c r="AE45" s="41"/>
      <c r="AF45" s="41"/>
      <c r="AG45" s="41"/>
      <c r="AH45" s="39">
        <v>0</v>
      </c>
      <c r="AI45" s="43">
        <v>1</v>
      </c>
      <c r="AJ45" s="42">
        <v>0</v>
      </c>
      <c r="AK45" s="42" t="s">
        <v>261</v>
      </c>
      <c r="AL45" s="42">
        <v>1</v>
      </c>
      <c r="AM45" s="42" t="s">
        <v>261</v>
      </c>
      <c r="AN45" s="42"/>
      <c r="AO45" s="42">
        <v>0</v>
      </c>
      <c r="AP45" s="42">
        <v>1</v>
      </c>
      <c r="AQ45" s="42">
        <v>0</v>
      </c>
      <c r="AR45" s="42">
        <v>0</v>
      </c>
      <c r="AS45" s="42">
        <v>0</v>
      </c>
      <c r="AT45" s="42"/>
      <c r="AU45" s="42" t="s">
        <v>264</v>
      </c>
      <c r="AV45" s="44"/>
      <c r="AW45" s="44"/>
      <c r="AX45" s="42"/>
      <c r="AY45" s="42">
        <v>1</v>
      </c>
      <c r="AZ45" s="45">
        <v>41599</v>
      </c>
      <c r="BA45" s="44">
        <v>42851</v>
      </c>
      <c r="BB45" s="46">
        <f t="shared" si="10"/>
        <v>1252</v>
      </c>
      <c r="BC45" s="46"/>
      <c r="BD45" s="43">
        <f t="shared" si="12"/>
        <v>75.416666666666671</v>
      </c>
      <c r="BE45" s="42">
        <v>100.75</v>
      </c>
      <c r="BF45" s="42" t="s">
        <v>257</v>
      </c>
      <c r="BG45" s="42" t="s">
        <v>257</v>
      </c>
      <c r="BH45" s="42">
        <v>3.25</v>
      </c>
      <c r="BI45" s="42">
        <v>1.1399999999999999</v>
      </c>
      <c r="BJ45" s="42">
        <v>3.2</v>
      </c>
      <c r="BK45" s="42"/>
      <c r="BL45" s="42"/>
      <c r="BM45" s="42">
        <v>156</v>
      </c>
      <c r="BN45" s="42">
        <v>7.03</v>
      </c>
      <c r="BO45" s="42">
        <v>208</v>
      </c>
      <c r="BP45" s="42">
        <v>4.42</v>
      </c>
      <c r="BQ45" s="42">
        <v>0.64</v>
      </c>
      <c r="BR45" s="42">
        <v>1.75</v>
      </c>
      <c r="BS45" s="47">
        <f t="shared" si="9"/>
        <v>2.5257142857142858</v>
      </c>
      <c r="BT45" s="47">
        <f t="shared" si="6"/>
        <v>2.734375</v>
      </c>
      <c r="BU45" s="43">
        <f t="shared" si="7"/>
        <v>118.85714285714286</v>
      </c>
      <c r="BV45" s="43">
        <f t="shared" si="8"/>
        <v>525.3485714285714</v>
      </c>
      <c r="BW45" s="44"/>
      <c r="BX45" s="44"/>
      <c r="BY45" s="44"/>
      <c r="BZ45" s="44">
        <v>0</v>
      </c>
      <c r="CA45" s="44">
        <v>0</v>
      </c>
      <c r="CB45" s="42" t="s">
        <v>261</v>
      </c>
      <c r="CC45" s="42" t="s">
        <v>261</v>
      </c>
      <c r="CD45" s="42" t="s">
        <v>261</v>
      </c>
      <c r="CE45" s="42" t="s">
        <v>261</v>
      </c>
      <c r="CF45" s="42" t="s">
        <v>261</v>
      </c>
      <c r="CG45" s="42" t="s">
        <v>261</v>
      </c>
      <c r="CH45" s="42" t="s">
        <v>261</v>
      </c>
      <c r="CI45" s="42" t="s">
        <v>261</v>
      </c>
      <c r="CJ45" s="42" t="s">
        <v>261</v>
      </c>
      <c r="CK45" s="42" t="s">
        <v>261</v>
      </c>
      <c r="CL45" s="42" t="s">
        <v>261</v>
      </c>
      <c r="CM45" s="42" t="s">
        <v>261</v>
      </c>
      <c r="CN45" s="42" t="s">
        <v>261</v>
      </c>
      <c r="CO45" s="42" t="s">
        <v>261</v>
      </c>
      <c r="CP45" s="42" t="s">
        <v>261</v>
      </c>
      <c r="CQ45" s="42" t="s">
        <v>261</v>
      </c>
      <c r="CR45" s="47" t="s">
        <v>261</v>
      </c>
      <c r="CS45" s="47" t="s">
        <v>261</v>
      </c>
      <c r="CT45" s="43" t="s">
        <v>261</v>
      </c>
      <c r="CU45" s="43" t="s">
        <v>261</v>
      </c>
      <c r="CV45" s="42" t="s">
        <v>261</v>
      </c>
      <c r="CW45" s="42" t="s">
        <v>261</v>
      </c>
      <c r="CX45" s="42" t="s">
        <v>261</v>
      </c>
      <c r="CY45" s="42" t="s">
        <v>261</v>
      </c>
      <c r="CZ45" s="42" t="s">
        <v>261</v>
      </c>
      <c r="DA45" s="42" t="s">
        <v>261</v>
      </c>
      <c r="DB45" s="42" t="s">
        <v>261</v>
      </c>
      <c r="DC45" s="42" t="s">
        <v>261</v>
      </c>
      <c r="DD45" s="42">
        <v>0</v>
      </c>
      <c r="DE45" s="42">
        <v>0</v>
      </c>
      <c r="DF45" s="42">
        <v>0</v>
      </c>
      <c r="DG45" s="42">
        <v>1</v>
      </c>
      <c r="DH45" s="42">
        <v>0</v>
      </c>
      <c r="DI45" s="42">
        <v>0</v>
      </c>
      <c r="DJ45" s="42">
        <v>1</v>
      </c>
      <c r="DK45" s="42">
        <v>1</v>
      </c>
      <c r="DL45" s="42">
        <v>1</v>
      </c>
      <c r="DM45" s="44">
        <v>43463</v>
      </c>
      <c r="DN45" s="42"/>
      <c r="DO45" s="39" t="s">
        <v>330</v>
      </c>
      <c r="DP45" s="44"/>
      <c r="DQ45" s="44"/>
    </row>
    <row r="46" spans="1:122" s="39" customFormat="1" ht="20.100000000000001" customHeight="1" x14ac:dyDescent="0.3">
      <c r="A46" s="37">
        <v>47</v>
      </c>
      <c r="B46" s="38">
        <v>43395</v>
      </c>
      <c r="C46" s="39" t="s">
        <v>102</v>
      </c>
      <c r="D46" s="39">
        <v>470917521</v>
      </c>
      <c r="E46" s="40">
        <v>17427</v>
      </c>
      <c r="F46" s="39">
        <v>211</v>
      </c>
      <c r="G46" s="39" t="s">
        <v>103</v>
      </c>
      <c r="H46" s="39" t="s">
        <v>6</v>
      </c>
      <c r="I46" s="39">
        <v>0</v>
      </c>
      <c r="J46" s="39" t="s">
        <v>46</v>
      </c>
      <c r="K46" s="38">
        <v>42439</v>
      </c>
      <c r="L46" s="41">
        <f t="shared" si="11"/>
        <v>68.480555555555554</v>
      </c>
      <c r="M46" s="39">
        <v>52.23</v>
      </c>
      <c r="N46" s="39" t="s">
        <v>253</v>
      </c>
      <c r="O46" s="39">
        <v>8</v>
      </c>
      <c r="P46" s="39">
        <v>8</v>
      </c>
      <c r="Q46" s="42">
        <v>0</v>
      </c>
      <c r="R46" s="42">
        <v>0</v>
      </c>
      <c r="S46" s="42">
        <v>0</v>
      </c>
      <c r="T46" s="42">
        <v>0</v>
      </c>
      <c r="U46" s="42" t="s">
        <v>268</v>
      </c>
      <c r="V46" s="42" t="s">
        <v>261</v>
      </c>
      <c r="X46" s="39">
        <v>1</v>
      </c>
      <c r="AA46" s="38">
        <v>42458</v>
      </c>
      <c r="AB46" s="38">
        <v>42873</v>
      </c>
      <c r="AC46" s="38">
        <v>42459</v>
      </c>
      <c r="AD46" s="41">
        <f t="shared" si="13"/>
        <v>414</v>
      </c>
      <c r="AE46" s="41"/>
      <c r="AF46" s="41"/>
      <c r="AG46" s="41"/>
      <c r="AH46" s="39">
        <v>0</v>
      </c>
      <c r="AI46" s="43">
        <v>0</v>
      </c>
      <c r="AJ46" s="42">
        <v>1</v>
      </c>
      <c r="AK46" s="42" t="s">
        <v>251</v>
      </c>
      <c r="AL46" s="42">
        <v>1</v>
      </c>
      <c r="AM46" s="42">
        <v>0.53</v>
      </c>
      <c r="AN46" s="42"/>
      <c r="AO46" s="42">
        <v>1</v>
      </c>
      <c r="AP46" s="42">
        <v>1</v>
      </c>
      <c r="AQ46" s="42">
        <v>0</v>
      </c>
      <c r="AR46" s="42">
        <v>0</v>
      </c>
      <c r="AS46" s="42">
        <v>0</v>
      </c>
      <c r="AT46" s="42"/>
      <c r="AU46" s="42" t="s">
        <v>264</v>
      </c>
      <c r="AV46" s="44"/>
      <c r="AW46" s="44"/>
      <c r="AX46" s="42"/>
      <c r="AY46" s="42">
        <v>0</v>
      </c>
      <c r="AZ46" s="45">
        <v>42905</v>
      </c>
      <c r="BA46" s="44">
        <v>43474</v>
      </c>
      <c r="BB46" s="46">
        <f t="shared" si="10"/>
        <v>569</v>
      </c>
      <c r="BC46" s="46"/>
      <c r="BD46" s="43">
        <f t="shared" si="12"/>
        <v>69.75555555555556</v>
      </c>
      <c r="BE46" s="42">
        <v>13.06</v>
      </c>
      <c r="BF46" s="42" t="s">
        <v>257</v>
      </c>
      <c r="BG46" s="42" t="s">
        <v>257</v>
      </c>
      <c r="BH46" s="42">
        <v>4.2</v>
      </c>
      <c r="BI46" s="42">
        <v>1</v>
      </c>
      <c r="BJ46" s="42">
        <v>3.3</v>
      </c>
      <c r="BK46" s="42"/>
      <c r="BL46" s="42"/>
      <c r="BM46" s="42">
        <v>89</v>
      </c>
      <c r="BN46" s="42">
        <v>5.98</v>
      </c>
      <c r="BO46" s="42">
        <v>286</v>
      </c>
      <c r="BP46" s="42">
        <v>3.55</v>
      </c>
      <c r="BQ46" s="42">
        <v>0.54</v>
      </c>
      <c r="BR46" s="42">
        <v>1.45</v>
      </c>
      <c r="BS46" s="47">
        <f t="shared" si="9"/>
        <v>2.4482758620689653</v>
      </c>
      <c r="BT46" s="47">
        <f t="shared" si="6"/>
        <v>2.6851851851851851</v>
      </c>
      <c r="BU46" s="43">
        <f t="shared" si="7"/>
        <v>197.24137931034483</v>
      </c>
      <c r="BV46" s="43">
        <f t="shared" si="8"/>
        <v>700.20689655172407</v>
      </c>
      <c r="BW46" s="44"/>
      <c r="BX46" s="44"/>
      <c r="BY46" s="44"/>
      <c r="BZ46" s="44">
        <v>0</v>
      </c>
      <c r="CA46" s="44">
        <v>0</v>
      </c>
      <c r="CB46" s="42" t="s">
        <v>261</v>
      </c>
      <c r="CC46" s="42" t="s">
        <v>261</v>
      </c>
      <c r="CD46" s="42" t="s">
        <v>261</v>
      </c>
      <c r="CE46" s="42" t="s">
        <v>261</v>
      </c>
      <c r="CF46" s="42" t="s">
        <v>261</v>
      </c>
      <c r="CG46" s="42" t="s">
        <v>261</v>
      </c>
      <c r="CH46" s="42" t="s">
        <v>261</v>
      </c>
      <c r="CI46" s="42" t="s">
        <v>261</v>
      </c>
      <c r="CJ46" s="42" t="s">
        <v>261</v>
      </c>
      <c r="CK46" s="42" t="s">
        <v>261</v>
      </c>
      <c r="CL46" s="42" t="s">
        <v>261</v>
      </c>
      <c r="CM46" s="42" t="s">
        <v>261</v>
      </c>
      <c r="CN46" s="42" t="s">
        <v>261</v>
      </c>
      <c r="CO46" s="42" t="s">
        <v>261</v>
      </c>
      <c r="CP46" s="42" t="s">
        <v>261</v>
      </c>
      <c r="CQ46" s="42" t="s">
        <v>261</v>
      </c>
      <c r="CR46" s="47" t="s">
        <v>261</v>
      </c>
      <c r="CS46" s="47" t="s">
        <v>261</v>
      </c>
      <c r="CT46" s="43" t="s">
        <v>261</v>
      </c>
      <c r="CU46" s="43" t="s">
        <v>261</v>
      </c>
      <c r="CV46" s="42" t="s">
        <v>261</v>
      </c>
      <c r="CW46" s="42" t="s">
        <v>261</v>
      </c>
      <c r="CX46" s="42" t="s">
        <v>261</v>
      </c>
      <c r="CY46" s="42" t="s">
        <v>261</v>
      </c>
      <c r="CZ46" s="42" t="s">
        <v>261</v>
      </c>
      <c r="DA46" s="42" t="s">
        <v>261</v>
      </c>
      <c r="DB46" s="42" t="s">
        <v>261</v>
      </c>
      <c r="DC46" s="42" t="s">
        <v>261</v>
      </c>
      <c r="DD46" s="42">
        <v>0</v>
      </c>
      <c r="DE46" s="42">
        <v>0</v>
      </c>
      <c r="DF46" s="42">
        <v>0</v>
      </c>
      <c r="DG46" s="42">
        <v>0</v>
      </c>
      <c r="DH46" s="42">
        <v>1</v>
      </c>
      <c r="DI46" s="42">
        <v>0</v>
      </c>
      <c r="DJ46" s="42">
        <v>0</v>
      </c>
      <c r="DK46" s="42">
        <v>0</v>
      </c>
      <c r="DL46" s="42">
        <v>0</v>
      </c>
      <c r="DM46" s="44">
        <v>43901</v>
      </c>
      <c r="DN46" s="42"/>
      <c r="DO46" s="39" t="s">
        <v>321</v>
      </c>
      <c r="DP46" s="44"/>
      <c r="DQ46" s="44"/>
    </row>
    <row r="47" spans="1:122" s="39" customFormat="1" ht="20.100000000000001" customHeight="1" x14ac:dyDescent="0.3">
      <c r="A47" s="37">
        <v>48</v>
      </c>
      <c r="B47" s="38">
        <v>43396</v>
      </c>
      <c r="C47" s="39" t="s">
        <v>104</v>
      </c>
      <c r="D47" s="39">
        <v>470810427</v>
      </c>
      <c r="E47" s="40">
        <v>17389</v>
      </c>
      <c r="F47" s="39">
        <v>111</v>
      </c>
      <c r="G47" s="39" t="s">
        <v>105</v>
      </c>
      <c r="H47" s="39" t="s">
        <v>6</v>
      </c>
      <c r="I47" s="39">
        <v>0</v>
      </c>
      <c r="J47" s="39" t="s">
        <v>46</v>
      </c>
      <c r="K47" s="38">
        <v>40664</v>
      </c>
      <c r="L47" s="41">
        <f t="shared" si="11"/>
        <v>63.725000000000001</v>
      </c>
      <c r="Q47" s="42">
        <v>0</v>
      </c>
      <c r="R47" s="42">
        <v>0</v>
      </c>
      <c r="S47" s="42">
        <v>0</v>
      </c>
      <c r="T47" s="42">
        <v>0</v>
      </c>
      <c r="U47" s="42" t="s">
        <v>273</v>
      </c>
      <c r="V47" s="42" t="s">
        <v>261</v>
      </c>
      <c r="X47" s="39">
        <v>1</v>
      </c>
      <c r="AA47" s="38" t="s">
        <v>302</v>
      </c>
      <c r="AB47" s="38">
        <v>42737</v>
      </c>
      <c r="AC47" s="38">
        <v>40695</v>
      </c>
      <c r="AD47" s="41">
        <f t="shared" si="13"/>
        <v>2042</v>
      </c>
      <c r="AE47" s="41"/>
      <c r="AF47" s="41"/>
      <c r="AG47" s="41"/>
      <c r="AH47" s="39">
        <v>0</v>
      </c>
      <c r="AI47" s="43">
        <v>1</v>
      </c>
      <c r="AJ47" s="42">
        <v>0</v>
      </c>
      <c r="AK47" s="42" t="s">
        <v>261</v>
      </c>
      <c r="AL47" s="42">
        <v>1</v>
      </c>
      <c r="AM47" s="42" t="s">
        <v>257</v>
      </c>
      <c r="AN47" s="42"/>
      <c r="AO47" s="42">
        <v>0</v>
      </c>
      <c r="AP47" s="42">
        <v>1</v>
      </c>
      <c r="AQ47" s="42">
        <v>0</v>
      </c>
      <c r="AR47" s="42">
        <v>0</v>
      </c>
      <c r="AS47" s="42">
        <v>0</v>
      </c>
      <c r="AT47" s="42"/>
      <c r="AU47" s="42" t="s">
        <v>252</v>
      </c>
      <c r="AV47" s="44"/>
      <c r="AW47" s="44"/>
      <c r="AX47" s="42"/>
      <c r="AY47" s="42">
        <v>1</v>
      </c>
      <c r="AZ47" s="45">
        <v>43340</v>
      </c>
      <c r="BA47" s="44">
        <v>43395</v>
      </c>
      <c r="BB47" s="46">
        <f t="shared" si="10"/>
        <v>55</v>
      </c>
      <c r="BC47" s="46"/>
      <c r="BD47" s="43">
        <f t="shared" si="12"/>
        <v>71.05</v>
      </c>
      <c r="BE47" s="42">
        <v>97.28</v>
      </c>
      <c r="BF47" s="42" t="s">
        <v>257</v>
      </c>
      <c r="BG47" s="42" t="s">
        <v>257</v>
      </c>
      <c r="BH47" s="42">
        <v>9.1199999999999992</v>
      </c>
      <c r="BI47" s="42">
        <v>1.08</v>
      </c>
      <c r="BJ47" s="42" t="s">
        <v>284</v>
      </c>
      <c r="BK47" s="42"/>
      <c r="BL47" s="42"/>
      <c r="BM47" s="42">
        <v>105</v>
      </c>
      <c r="BN47" s="42">
        <v>5.03</v>
      </c>
      <c r="BO47" s="42">
        <v>214</v>
      </c>
      <c r="BP47" s="42">
        <v>3.44</v>
      </c>
      <c r="BQ47" s="42">
        <v>0.38</v>
      </c>
      <c r="BR47" s="42">
        <v>1.08</v>
      </c>
      <c r="BS47" s="47">
        <f t="shared" si="9"/>
        <v>3.1851851851851851</v>
      </c>
      <c r="BT47" s="47">
        <f t="shared" si="6"/>
        <v>2.8421052631578947</v>
      </c>
      <c r="BU47" s="43">
        <f t="shared" si="7"/>
        <v>198.14814814814812</v>
      </c>
      <c r="BV47" s="43">
        <f t="shared" si="8"/>
        <v>681.62962962962956</v>
      </c>
      <c r="BW47" s="44"/>
      <c r="BX47" s="44"/>
      <c r="BY47" s="44"/>
      <c r="BZ47" s="44">
        <v>0</v>
      </c>
      <c r="CA47" s="44">
        <v>1</v>
      </c>
      <c r="CB47" s="44" t="s">
        <v>303</v>
      </c>
      <c r="CC47" s="44" t="s">
        <v>304</v>
      </c>
      <c r="CD47" s="42">
        <v>5</v>
      </c>
      <c r="CE47" s="44" t="s">
        <v>257</v>
      </c>
      <c r="CF47" s="44" t="s">
        <v>257</v>
      </c>
      <c r="CG47" s="44" t="s">
        <v>257</v>
      </c>
      <c r="CH47" s="44" t="s">
        <v>257</v>
      </c>
      <c r="CI47" s="44" t="s">
        <v>257</v>
      </c>
      <c r="CJ47" s="44" t="s">
        <v>257</v>
      </c>
      <c r="CK47" s="44" t="s">
        <v>257</v>
      </c>
      <c r="CL47" s="44" t="s">
        <v>257</v>
      </c>
      <c r="CM47" s="44" t="s">
        <v>257</v>
      </c>
      <c r="CN47" s="44" t="s">
        <v>257</v>
      </c>
      <c r="CO47" s="44" t="s">
        <v>257</v>
      </c>
      <c r="CP47" s="44" t="s">
        <v>257</v>
      </c>
      <c r="CQ47" s="44" t="s">
        <v>257</v>
      </c>
      <c r="CR47" s="47" t="s">
        <v>257</v>
      </c>
      <c r="CS47" s="47" t="s">
        <v>257</v>
      </c>
      <c r="CT47" s="43" t="s">
        <v>257</v>
      </c>
      <c r="CU47" s="43" t="s">
        <v>257</v>
      </c>
      <c r="CV47" s="44" t="s">
        <v>257</v>
      </c>
      <c r="CW47" s="44" t="s">
        <v>257</v>
      </c>
      <c r="CX47" s="44" t="s">
        <v>257</v>
      </c>
      <c r="CY47" s="44" t="s">
        <v>257</v>
      </c>
      <c r="CZ47" s="44" t="s">
        <v>257</v>
      </c>
      <c r="DA47" s="44" t="s">
        <v>257</v>
      </c>
      <c r="DB47" s="44" t="s">
        <v>257</v>
      </c>
      <c r="DC47" s="44" t="s">
        <v>257</v>
      </c>
      <c r="DD47" s="42">
        <v>0</v>
      </c>
      <c r="DE47" s="42">
        <v>0</v>
      </c>
      <c r="DF47" s="42">
        <v>0</v>
      </c>
      <c r="DG47" s="42">
        <v>0</v>
      </c>
      <c r="DH47" s="42">
        <v>1</v>
      </c>
      <c r="DI47" s="42">
        <v>1</v>
      </c>
      <c r="DJ47" s="42">
        <v>1</v>
      </c>
      <c r="DK47" s="42">
        <v>1</v>
      </c>
      <c r="DL47" s="42">
        <v>1</v>
      </c>
      <c r="DM47" s="44">
        <v>43616</v>
      </c>
      <c r="DN47" s="42"/>
      <c r="DO47" s="39" t="s">
        <v>331</v>
      </c>
      <c r="DP47" s="44"/>
      <c r="DQ47" s="44"/>
    </row>
    <row r="48" spans="1:122" s="39" customFormat="1" ht="20.100000000000001" customHeight="1" x14ac:dyDescent="0.3">
      <c r="A48" s="37">
        <v>49</v>
      </c>
      <c r="B48" s="38">
        <v>43396</v>
      </c>
      <c r="C48" s="39" t="s">
        <v>106</v>
      </c>
      <c r="D48" s="39">
        <v>380925432</v>
      </c>
      <c r="E48" s="40">
        <v>14148</v>
      </c>
      <c r="F48" s="39">
        <v>207</v>
      </c>
      <c r="G48" s="39" t="s">
        <v>107</v>
      </c>
      <c r="H48" s="39" t="s">
        <v>3</v>
      </c>
      <c r="I48" s="39">
        <v>0</v>
      </c>
      <c r="J48" s="39" t="s">
        <v>46</v>
      </c>
      <c r="K48" s="38">
        <v>41787</v>
      </c>
      <c r="L48" s="41">
        <f t="shared" si="11"/>
        <v>75.674999999999997</v>
      </c>
      <c r="M48" s="39">
        <v>200.6</v>
      </c>
      <c r="N48" s="39" t="s">
        <v>272</v>
      </c>
      <c r="O48" s="39">
        <v>7</v>
      </c>
      <c r="P48" s="39">
        <v>7</v>
      </c>
      <c r="Q48" s="42">
        <v>0</v>
      </c>
      <c r="R48" s="42">
        <v>0</v>
      </c>
      <c r="S48" s="42">
        <v>0</v>
      </c>
      <c r="T48" s="42">
        <v>0</v>
      </c>
      <c r="U48" s="42" t="s">
        <v>305</v>
      </c>
      <c r="V48" s="42" t="s">
        <v>261</v>
      </c>
      <c r="X48" s="39">
        <v>0</v>
      </c>
      <c r="AA48" s="38">
        <v>42951</v>
      </c>
      <c r="AB48" s="38">
        <v>42951</v>
      </c>
      <c r="AC48" s="38">
        <v>41869</v>
      </c>
      <c r="AD48" s="41">
        <f t="shared" si="13"/>
        <v>1082</v>
      </c>
      <c r="AE48" s="41"/>
      <c r="AF48" s="41"/>
      <c r="AG48" s="41"/>
      <c r="AH48" s="39">
        <v>0</v>
      </c>
      <c r="AI48" s="43">
        <v>0</v>
      </c>
      <c r="AJ48" s="42">
        <v>0</v>
      </c>
      <c r="AK48" s="42" t="s">
        <v>261</v>
      </c>
      <c r="AL48" s="42">
        <v>1</v>
      </c>
      <c r="AM48" s="42">
        <v>3.5</v>
      </c>
      <c r="AN48" s="42"/>
      <c r="AO48" s="42">
        <v>1</v>
      </c>
      <c r="AP48" s="42">
        <v>1</v>
      </c>
      <c r="AQ48" s="42">
        <v>0</v>
      </c>
      <c r="AR48" s="42">
        <v>0</v>
      </c>
      <c r="AS48" s="42">
        <v>0</v>
      </c>
      <c r="AT48" s="42"/>
      <c r="AU48" s="42" t="s">
        <v>264</v>
      </c>
      <c r="AV48" s="44"/>
      <c r="AW48" s="44"/>
      <c r="AX48" s="42"/>
      <c r="AY48" s="42">
        <v>0</v>
      </c>
      <c r="AZ48" s="45">
        <v>42992</v>
      </c>
      <c r="BA48" s="44">
        <v>43896</v>
      </c>
      <c r="BB48" s="46">
        <f t="shared" si="10"/>
        <v>904</v>
      </c>
      <c r="BC48" s="46"/>
      <c r="BD48" s="43">
        <f t="shared" si="12"/>
        <v>78.969444444444449</v>
      </c>
      <c r="BE48" s="42">
        <v>15.82</v>
      </c>
      <c r="BF48" s="42">
        <v>17.43</v>
      </c>
      <c r="BG48" s="42" t="s">
        <v>257</v>
      </c>
      <c r="BH48" s="42">
        <v>2.66</v>
      </c>
      <c r="BI48" s="42">
        <v>1.53</v>
      </c>
      <c r="BJ48" s="42">
        <v>3.1</v>
      </c>
      <c r="BK48" s="42"/>
      <c r="BL48" s="42"/>
      <c r="BM48" s="42">
        <v>147</v>
      </c>
      <c r="BN48" s="42">
        <v>7.01</v>
      </c>
      <c r="BO48" s="42">
        <v>224</v>
      </c>
      <c r="BP48" s="42">
        <v>3.95</v>
      </c>
      <c r="BQ48" s="42">
        <v>0.66</v>
      </c>
      <c r="BR48" s="42">
        <v>2.11</v>
      </c>
      <c r="BS48" s="47">
        <f t="shared" si="9"/>
        <v>1.8720379146919433</v>
      </c>
      <c r="BT48" s="47">
        <f t="shared" si="6"/>
        <v>3.1969696969696968</v>
      </c>
      <c r="BU48" s="43">
        <f t="shared" si="7"/>
        <v>106.1611374407583</v>
      </c>
      <c r="BV48" s="43">
        <f t="shared" si="8"/>
        <v>419.33649289099526</v>
      </c>
      <c r="BW48" s="44"/>
      <c r="BX48" s="44"/>
      <c r="BY48" s="44"/>
      <c r="BZ48" s="44">
        <v>0</v>
      </c>
      <c r="CA48" s="44">
        <v>0</v>
      </c>
      <c r="CB48" s="42" t="s">
        <v>261</v>
      </c>
      <c r="CC48" s="42" t="s">
        <v>261</v>
      </c>
      <c r="CD48" s="42" t="s">
        <v>261</v>
      </c>
      <c r="CE48" s="42" t="s">
        <v>261</v>
      </c>
      <c r="CF48" s="42" t="s">
        <v>261</v>
      </c>
      <c r="CG48" s="42" t="s">
        <v>261</v>
      </c>
      <c r="CH48" s="42" t="s">
        <v>261</v>
      </c>
      <c r="CI48" s="42" t="s">
        <v>261</v>
      </c>
      <c r="CJ48" s="42" t="s">
        <v>261</v>
      </c>
      <c r="CK48" s="42" t="s">
        <v>261</v>
      </c>
      <c r="CL48" s="42" t="s">
        <v>261</v>
      </c>
      <c r="CM48" s="42" t="s">
        <v>261</v>
      </c>
      <c r="CN48" s="42" t="s">
        <v>261</v>
      </c>
      <c r="CO48" s="42" t="s">
        <v>261</v>
      </c>
      <c r="CP48" s="42" t="s">
        <v>261</v>
      </c>
      <c r="CQ48" s="42" t="s">
        <v>261</v>
      </c>
      <c r="CR48" s="47" t="s">
        <v>261</v>
      </c>
      <c r="CS48" s="47" t="s">
        <v>261</v>
      </c>
      <c r="CT48" s="43" t="s">
        <v>261</v>
      </c>
      <c r="CU48" s="43" t="s">
        <v>261</v>
      </c>
      <c r="CV48" s="42" t="s">
        <v>261</v>
      </c>
      <c r="CW48" s="42" t="s">
        <v>261</v>
      </c>
      <c r="CX48" s="42" t="s">
        <v>261</v>
      </c>
      <c r="CY48" s="42" t="s">
        <v>261</v>
      </c>
      <c r="CZ48" s="42" t="s">
        <v>261</v>
      </c>
      <c r="DA48" s="42" t="s">
        <v>261</v>
      </c>
      <c r="DB48" s="42" t="s">
        <v>261</v>
      </c>
      <c r="DC48" s="42" t="s">
        <v>261</v>
      </c>
      <c r="DD48" s="42">
        <v>0</v>
      </c>
      <c r="DE48" s="42">
        <v>0</v>
      </c>
      <c r="DF48" s="42">
        <v>0</v>
      </c>
      <c r="DG48" s="42">
        <v>0</v>
      </c>
      <c r="DH48" s="42">
        <v>0</v>
      </c>
      <c r="DI48" s="42">
        <v>0</v>
      </c>
      <c r="DJ48" s="42">
        <v>0</v>
      </c>
      <c r="DK48" s="42">
        <v>0</v>
      </c>
      <c r="DL48" s="42">
        <v>0</v>
      </c>
      <c r="DM48" s="44">
        <v>43896</v>
      </c>
      <c r="DN48" s="42"/>
      <c r="DO48" s="39" t="s">
        <v>415</v>
      </c>
      <c r="DP48" s="44"/>
      <c r="DQ48" s="44"/>
    </row>
    <row r="49" spans="1:122" s="39" customFormat="1" ht="20.100000000000001" customHeight="1" x14ac:dyDescent="0.3">
      <c r="A49" s="37">
        <v>50</v>
      </c>
      <c r="B49" s="38">
        <v>43396</v>
      </c>
      <c r="C49" s="39" t="s">
        <v>108</v>
      </c>
      <c r="D49" s="39">
        <v>461004457</v>
      </c>
      <c r="E49" s="40">
        <v>17079</v>
      </c>
      <c r="F49" s="39">
        <v>111</v>
      </c>
      <c r="G49" s="39" t="s">
        <v>109</v>
      </c>
      <c r="H49" s="39" t="s">
        <v>3</v>
      </c>
      <c r="I49" s="39">
        <v>0</v>
      </c>
      <c r="J49" s="39" t="s">
        <v>46</v>
      </c>
      <c r="K49" s="38">
        <v>42396</v>
      </c>
      <c r="L49" s="41">
        <f t="shared" si="11"/>
        <v>69.313888888888883</v>
      </c>
      <c r="M49" s="39">
        <v>6.93</v>
      </c>
      <c r="N49" s="39" t="s">
        <v>262</v>
      </c>
      <c r="O49" s="39">
        <v>7</v>
      </c>
      <c r="P49" s="39">
        <v>7</v>
      </c>
      <c r="Q49" s="42">
        <v>1</v>
      </c>
      <c r="R49" s="42">
        <v>0</v>
      </c>
      <c r="S49" s="42">
        <v>0</v>
      </c>
      <c r="T49" s="42">
        <v>0</v>
      </c>
      <c r="U49" s="42" t="s">
        <v>265</v>
      </c>
      <c r="V49" s="42" t="s">
        <v>280</v>
      </c>
      <c r="X49" s="39">
        <v>0</v>
      </c>
      <c r="AA49" s="38">
        <v>42530</v>
      </c>
      <c r="AB49" s="38">
        <v>42625</v>
      </c>
      <c r="AC49" s="38">
        <v>42546</v>
      </c>
      <c r="AD49" s="41">
        <f t="shared" si="13"/>
        <v>79</v>
      </c>
      <c r="AE49" s="41"/>
      <c r="AF49" s="41"/>
      <c r="AG49" s="41"/>
      <c r="AH49" s="39">
        <v>0</v>
      </c>
      <c r="AI49" s="43">
        <v>1</v>
      </c>
      <c r="AJ49" s="42">
        <v>1</v>
      </c>
      <c r="AK49" s="42" t="s">
        <v>251</v>
      </c>
      <c r="AL49" s="42">
        <v>1</v>
      </c>
      <c r="AM49" s="42">
        <v>118.19</v>
      </c>
      <c r="AN49" s="42"/>
      <c r="AO49" s="42">
        <v>0</v>
      </c>
      <c r="AP49" s="42">
        <v>1</v>
      </c>
      <c r="AQ49" s="42">
        <v>0</v>
      </c>
      <c r="AR49" s="42">
        <v>0</v>
      </c>
      <c r="AS49" s="42">
        <v>0</v>
      </c>
      <c r="AT49" s="42"/>
      <c r="AU49" s="42" t="s">
        <v>252</v>
      </c>
      <c r="AV49" s="44"/>
      <c r="AW49" s="44"/>
      <c r="AX49" s="42"/>
      <c r="AY49" s="42">
        <v>1</v>
      </c>
      <c r="AZ49" s="45">
        <v>43119</v>
      </c>
      <c r="BA49" s="44">
        <v>43707</v>
      </c>
      <c r="BB49" s="46">
        <f t="shared" si="10"/>
        <v>588</v>
      </c>
      <c r="BC49" s="46"/>
      <c r="BD49" s="43">
        <f t="shared" si="12"/>
        <v>71.291666666666671</v>
      </c>
      <c r="BE49" s="42">
        <v>45.96</v>
      </c>
      <c r="BF49" s="42" t="s">
        <v>257</v>
      </c>
      <c r="BG49" s="42" t="s">
        <v>257</v>
      </c>
      <c r="BH49" s="42">
        <v>3.18</v>
      </c>
      <c r="BI49" s="42">
        <v>2.2599999999999998</v>
      </c>
      <c r="BJ49" s="42">
        <v>7.2</v>
      </c>
      <c r="BK49" s="42"/>
      <c r="BL49" s="42"/>
      <c r="BM49" s="42">
        <v>126</v>
      </c>
      <c r="BN49" s="42">
        <v>9.6199999999999992</v>
      </c>
      <c r="BO49" s="42">
        <v>319</v>
      </c>
      <c r="BP49" s="42">
        <v>6.18</v>
      </c>
      <c r="BQ49" s="42">
        <v>1</v>
      </c>
      <c r="BR49" s="42">
        <v>2.2400000000000002</v>
      </c>
      <c r="BS49" s="47">
        <f t="shared" si="9"/>
        <v>2.7589285714285712</v>
      </c>
      <c r="BT49" s="47">
        <f t="shared" si="6"/>
        <v>2.2400000000000002</v>
      </c>
      <c r="BU49" s="43">
        <f t="shared" si="7"/>
        <v>142.41071428571428</v>
      </c>
      <c r="BV49" s="43">
        <f t="shared" si="8"/>
        <v>880.09821428571422</v>
      </c>
      <c r="BW49" s="44"/>
      <c r="BX49" s="44"/>
      <c r="BY49" s="44"/>
      <c r="BZ49" s="44">
        <v>0</v>
      </c>
      <c r="CA49" s="44">
        <v>1</v>
      </c>
      <c r="CB49" s="44">
        <v>42695</v>
      </c>
      <c r="CC49" s="44">
        <v>42884</v>
      </c>
      <c r="CD49" s="42">
        <v>10</v>
      </c>
      <c r="CE49" s="44">
        <v>42695</v>
      </c>
      <c r="CF49" s="42" t="s">
        <v>307</v>
      </c>
      <c r="CG49" s="42" t="s">
        <v>257</v>
      </c>
      <c r="CH49" s="42" t="s">
        <v>257</v>
      </c>
      <c r="CI49" s="42">
        <v>2.97</v>
      </c>
      <c r="CJ49" s="42">
        <v>5.67</v>
      </c>
      <c r="CK49" s="42">
        <v>0.8</v>
      </c>
      <c r="CL49" s="42">
        <v>141</v>
      </c>
      <c r="CM49" s="42">
        <v>6.8</v>
      </c>
      <c r="CN49" s="42">
        <v>257</v>
      </c>
      <c r="CO49" s="42">
        <v>4.49</v>
      </c>
      <c r="CP49" s="42">
        <v>0.56999999999999995</v>
      </c>
      <c r="CQ49" s="42">
        <v>1.6</v>
      </c>
      <c r="CR49" s="47">
        <f>CO49/CQ49</f>
        <v>2.8062499999999999</v>
      </c>
      <c r="CS49" s="47">
        <f>CQ49/CP49</f>
        <v>2.8070175438596494</v>
      </c>
      <c r="CT49" s="43">
        <f>CN49/CQ49</f>
        <v>160.625</v>
      </c>
      <c r="CU49" s="43">
        <f>PRODUCT(CR49,CN49)</f>
        <v>721.20624999999995</v>
      </c>
      <c r="CV49" s="42">
        <v>0</v>
      </c>
      <c r="CW49" s="42">
        <v>0</v>
      </c>
      <c r="CX49" s="42">
        <v>3.14</v>
      </c>
      <c r="CY49" s="44">
        <v>42927</v>
      </c>
      <c r="CZ49" s="42" t="s">
        <v>261</v>
      </c>
      <c r="DA49" s="42">
        <v>0</v>
      </c>
      <c r="DB49" s="44" t="s">
        <v>261</v>
      </c>
      <c r="DC49" s="42">
        <v>1</v>
      </c>
      <c r="DD49" s="42">
        <v>0</v>
      </c>
      <c r="DE49" s="42">
        <v>0</v>
      </c>
      <c r="DF49" s="42">
        <v>0</v>
      </c>
      <c r="DG49" s="42">
        <v>0</v>
      </c>
      <c r="DH49" s="42">
        <v>0</v>
      </c>
      <c r="DI49" s="42">
        <v>0</v>
      </c>
      <c r="DJ49" s="42">
        <v>0</v>
      </c>
      <c r="DK49" s="42">
        <v>0</v>
      </c>
      <c r="DL49" s="42">
        <v>1</v>
      </c>
      <c r="DM49" s="44">
        <v>43707</v>
      </c>
      <c r="DN49" s="55"/>
      <c r="DO49" s="39" t="s">
        <v>332</v>
      </c>
      <c r="DP49" s="44"/>
      <c r="DQ49" s="44"/>
    </row>
    <row r="50" spans="1:122" s="39" customFormat="1" ht="20.100000000000001" customHeight="1" x14ac:dyDescent="0.3">
      <c r="A50" s="37">
        <v>51</v>
      </c>
      <c r="B50" s="38">
        <v>43397</v>
      </c>
      <c r="C50" s="39" t="s">
        <v>110</v>
      </c>
      <c r="D50" s="39">
        <v>490714032</v>
      </c>
      <c r="E50" s="40">
        <v>18096</v>
      </c>
      <c r="F50" s="39">
        <v>211</v>
      </c>
      <c r="G50" s="39" t="s">
        <v>111</v>
      </c>
      <c r="H50" s="39" t="s">
        <v>3</v>
      </c>
      <c r="I50" s="39">
        <v>0</v>
      </c>
      <c r="J50" s="39" t="s">
        <v>46</v>
      </c>
      <c r="K50" s="38">
        <v>37588</v>
      </c>
      <c r="L50" s="41">
        <f t="shared" si="11"/>
        <v>53.363888888888887</v>
      </c>
      <c r="M50" s="39">
        <v>7</v>
      </c>
      <c r="N50" s="39" t="s">
        <v>308</v>
      </c>
      <c r="O50" s="39">
        <v>3</v>
      </c>
      <c r="P50" s="39">
        <v>6</v>
      </c>
      <c r="Q50" s="42">
        <v>1</v>
      </c>
      <c r="R50" s="42">
        <v>0</v>
      </c>
      <c r="S50" s="42">
        <v>0</v>
      </c>
      <c r="T50" s="42">
        <v>0</v>
      </c>
      <c r="U50" s="42" t="s">
        <v>309</v>
      </c>
      <c r="V50" s="42" t="s">
        <v>289</v>
      </c>
      <c r="X50" s="39">
        <v>0</v>
      </c>
      <c r="AA50" s="38">
        <v>43090</v>
      </c>
      <c r="AB50" s="38">
        <v>43090</v>
      </c>
      <c r="AC50" s="38">
        <v>40879</v>
      </c>
      <c r="AD50" s="41">
        <f t="shared" si="13"/>
        <v>2211</v>
      </c>
      <c r="AE50" s="41"/>
      <c r="AF50" s="41"/>
      <c r="AG50" s="41"/>
      <c r="AH50" s="39">
        <v>0</v>
      </c>
      <c r="AI50" s="43">
        <v>0</v>
      </c>
      <c r="AJ50" s="42">
        <v>0</v>
      </c>
      <c r="AK50" s="42">
        <v>0</v>
      </c>
      <c r="AL50" s="42">
        <v>1</v>
      </c>
      <c r="AM50" s="42">
        <v>0.8</v>
      </c>
      <c r="AN50" s="42"/>
      <c r="AO50" s="42">
        <v>0</v>
      </c>
      <c r="AP50" s="42">
        <v>1</v>
      </c>
      <c r="AQ50" s="42">
        <v>0</v>
      </c>
      <c r="AR50" s="42">
        <v>0</v>
      </c>
      <c r="AS50" s="42">
        <v>0</v>
      </c>
      <c r="AT50" s="42"/>
      <c r="AU50" s="42" t="s">
        <v>264</v>
      </c>
      <c r="AV50" s="44"/>
      <c r="AW50" s="44"/>
      <c r="AX50" s="42"/>
      <c r="AY50" s="42">
        <v>1</v>
      </c>
      <c r="AZ50" s="45">
        <v>43203</v>
      </c>
      <c r="BA50" s="44">
        <v>43430</v>
      </c>
      <c r="BB50" s="46">
        <f t="shared" si="10"/>
        <v>227</v>
      </c>
      <c r="BC50" s="46"/>
      <c r="BD50" s="43">
        <f t="shared" si="12"/>
        <v>68.738888888888894</v>
      </c>
      <c r="BE50" s="42">
        <v>45.14</v>
      </c>
      <c r="BF50" s="42">
        <v>16.350000000000001</v>
      </c>
      <c r="BG50" s="42">
        <v>359.44</v>
      </c>
      <c r="BH50" s="42">
        <v>5.62</v>
      </c>
      <c r="BI50" s="42">
        <v>4.6399999999999997</v>
      </c>
      <c r="BJ50" s="42">
        <v>24.6</v>
      </c>
      <c r="BK50" s="42"/>
      <c r="BL50" s="42"/>
      <c r="BM50" s="42">
        <v>104</v>
      </c>
      <c r="BN50" s="42">
        <v>8.01</v>
      </c>
      <c r="BO50" s="42">
        <v>360</v>
      </c>
      <c r="BP50" s="42">
        <v>5.58</v>
      </c>
      <c r="BQ50" s="42">
        <v>0.68</v>
      </c>
      <c r="BR50" s="42">
        <v>1.53</v>
      </c>
      <c r="BS50" s="47">
        <f t="shared" si="9"/>
        <v>3.6470588235294117</v>
      </c>
      <c r="BT50" s="47">
        <f t="shared" si="6"/>
        <v>2.25</v>
      </c>
      <c r="BU50" s="43">
        <f t="shared" si="7"/>
        <v>235.29411764705881</v>
      </c>
      <c r="BV50" s="43">
        <f t="shared" si="8"/>
        <v>1312.9411764705883</v>
      </c>
      <c r="BW50" s="44"/>
      <c r="BX50" s="44"/>
      <c r="BY50" s="44"/>
      <c r="BZ50" s="44">
        <v>0</v>
      </c>
      <c r="CA50" s="44">
        <v>0</v>
      </c>
      <c r="CB50" s="42" t="s">
        <v>261</v>
      </c>
      <c r="CC50" s="42" t="s">
        <v>261</v>
      </c>
      <c r="CD50" s="42" t="s">
        <v>261</v>
      </c>
      <c r="CE50" s="42" t="s">
        <v>261</v>
      </c>
      <c r="CF50" s="42" t="s">
        <v>261</v>
      </c>
      <c r="CG50" s="42" t="s">
        <v>261</v>
      </c>
      <c r="CH50" s="42" t="s">
        <v>261</v>
      </c>
      <c r="CI50" s="42" t="s">
        <v>261</v>
      </c>
      <c r="CJ50" s="42" t="s">
        <v>261</v>
      </c>
      <c r="CK50" s="42" t="s">
        <v>261</v>
      </c>
      <c r="CL50" s="42" t="s">
        <v>261</v>
      </c>
      <c r="CM50" s="42" t="s">
        <v>261</v>
      </c>
      <c r="CN50" s="42" t="s">
        <v>261</v>
      </c>
      <c r="CO50" s="42" t="s">
        <v>261</v>
      </c>
      <c r="CP50" s="42" t="s">
        <v>261</v>
      </c>
      <c r="CQ50" s="42" t="s">
        <v>261</v>
      </c>
      <c r="CR50" s="42" t="s">
        <v>261</v>
      </c>
      <c r="CS50" s="42" t="s">
        <v>261</v>
      </c>
      <c r="CT50" s="42" t="s">
        <v>261</v>
      </c>
      <c r="CU50" s="42" t="s">
        <v>261</v>
      </c>
      <c r="CV50" s="42" t="s">
        <v>261</v>
      </c>
      <c r="CW50" s="42" t="s">
        <v>261</v>
      </c>
      <c r="CX50" s="42" t="s">
        <v>261</v>
      </c>
      <c r="CY50" s="42" t="s">
        <v>261</v>
      </c>
      <c r="CZ50" s="42" t="s">
        <v>261</v>
      </c>
      <c r="DA50" s="42" t="s">
        <v>261</v>
      </c>
      <c r="DB50" s="42" t="s">
        <v>261</v>
      </c>
      <c r="DC50" s="42" t="s">
        <v>261</v>
      </c>
      <c r="DD50" s="42">
        <v>0</v>
      </c>
      <c r="DE50" s="42">
        <v>0</v>
      </c>
      <c r="DF50" s="42">
        <v>0</v>
      </c>
      <c r="DG50" s="42">
        <v>0</v>
      </c>
      <c r="DH50" s="42">
        <v>1</v>
      </c>
      <c r="DI50" s="42">
        <v>0</v>
      </c>
      <c r="DJ50" s="42">
        <v>1</v>
      </c>
      <c r="DK50" s="42">
        <v>1</v>
      </c>
      <c r="DL50" s="42">
        <v>1</v>
      </c>
      <c r="DM50" s="44">
        <v>43576</v>
      </c>
      <c r="DN50" s="42" t="s">
        <v>310</v>
      </c>
      <c r="DO50" s="39" t="s">
        <v>318</v>
      </c>
      <c r="DP50" s="44"/>
      <c r="DQ50" s="44"/>
    </row>
    <row r="51" spans="1:122" s="39" customFormat="1" ht="20.100000000000001" customHeight="1" x14ac:dyDescent="0.3">
      <c r="A51" s="37">
        <v>52</v>
      </c>
      <c r="B51" s="38">
        <v>43399</v>
      </c>
      <c r="C51" s="39" t="s">
        <v>112</v>
      </c>
      <c r="D51" s="39">
        <v>500811125</v>
      </c>
      <c r="E51" s="40">
        <v>18486</v>
      </c>
      <c r="F51" s="39">
        <v>213</v>
      </c>
      <c r="G51" s="39" t="s">
        <v>113</v>
      </c>
      <c r="H51" s="39" t="s">
        <v>3</v>
      </c>
      <c r="I51" s="39">
        <v>0</v>
      </c>
      <c r="J51" s="39" t="s">
        <v>45</v>
      </c>
      <c r="K51" s="38">
        <v>43313</v>
      </c>
      <c r="L51" s="41">
        <f t="shared" si="11"/>
        <v>67.972222222222229</v>
      </c>
      <c r="M51" s="39">
        <v>19.059999999999999</v>
      </c>
      <c r="N51" s="39" t="s">
        <v>258</v>
      </c>
      <c r="O51" s="39">
        <v>9</v>
      </c>
      <c r="P51" s="39">
        <v>8</v>
      </c>
      <c r="Q51" s="42">
        <v>0</v>
      </c>
      <c r="R51" s="42">
        <v>1</v>
      </c>
      <c r="S51" s="42">
        <v>0</v>
      </c>
      <c r="T51" s="42">
        <v>0</v>
      </c>
      <c r="U51" s="42" t="s">
        <v>268</v>
      </c>
      <c r="V51" s="42" t="s">
        <v>261</v>
      </c>
      <c r="X51" s="39">
        <v>1</v>
      </c>
      <c r="AA51" s="38">
        <v>43322</v>
      </c>
      <c r="AB51" s="38">
        <v>43866</v>
      </c>
      <c r="AC51" s="38">
        <v>43343</v>
      </c>
      <c r="AD51" s="41">
        <f t="shared" si="13"/>
        <v>523</v>
      </c>
      <c r="AE51" s="41"/>
      <c r="AF51" s="41"/>
      <c r="AG51" s="41"/>
      <c r="AH51" s="39">
        <v>0</v>
      </c>
      <c r="AI51" s="43">
        <v>0</v>
      </c>
      <c r="AJ51" s="42">
        <v>1</v>
      </c>
      <c r="AK51" s="42" t="s">
        <v>251</v>
      </c>
      <c r="AL51" s="42">
        <v>0</v>
      </c>
      <c r="AM51" s="42">
        <v>0.28000000000000003</v>
      </c>
      <c r="AN51" s="42"/>
      <c r="AO51" s="42">
        <v>1</v>
      </c>
      <c r="AP51" s="42">
        <v>1</v>
      </c>
      <c r="AQ51" s="42">
        <v>0</v>
      </c>
      <c r="AR51" s="42">
        <v>0</v>
      </c>
      <c r="AS51" s="42">
        <v>0</v>
      </c>
      <c r="AT51" s="42"/>
      <c r="AU51" s="42"/>
      <c r="AV51" s="44"/>
      <c r="AW51" s="44"/>
      <c r="AX51" s="42"/>
      <c r="AY51" s="42"/>
      <c r="AZ51" s="50"/>
      <c r="BA51" s="44"/>
      <c r="BB51" s="46">
        <f t="shared" si="10"/>
        <v>0</v>
      </c>
      <c r="BC51" s="46"/>
      <c r="BD51" s="43">
        <f t="shared" si="12"/>
        <v>50.613888888888887</v>
      </c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7" t="e">
        <f t="shared" ref="BS51:BS69" si="14">BP51/BR51</f>
        <v>#DIV/0!</v>
      </c>
      <c r="BT51" s="42"/>
      <c r="BU51" s="42"/>
      <c r="BV51" s="42"/>
      <c r="BW51" s="44"/>
      <c r="BX51" s="44"/>
      <c r="BY51" s="44"/>
      <c r="BZ51" s="44"/>
      <c r="CA51" s="44"/>
      <c r="CB51" s="44"/>
      <c r="CC51" s="44"/>
      <c r="CD51" s="42"/>
      <c r="CE51" s="44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4"/>
      <c r="CZ51" s="42"/>
      <c r="DA51" s="42"/>
      <c r="DB51" s="44"/>
      <c r="DC51" s="42"/>
      <c r="DD51" s="42"/>
      <c r="DE51" s="42"/>
      <c r="DF51" s="42"/>
      <c r="DG51" s="42"/>
      <c r="DH51" s="42"/>
      <c r="DI51" s="42"/>
      <c r="DJ51" s="42"/>
      <c r="DK51" s="42"/>
      <c r="DL51" s="42">
        <v>0</v>
      </c>
      <c r="DM51" s="44">
        <v>43896</v>
      </c>
      <c r="DN51" s="42" t="s">
        <v>306</v>
      </c>
      <c r="DP51" s="44"/>
      <c r="DQ51" s="44"/>
    </row>
    <row r="52" spans="1:122" s="58" customFormat="1" ht="20.100000000000001" customHeight="1" x14ac:dyDescent="0.3">
      <c r="A52" s="56">
        <v>53</v>
      </c>
      <c r="B52" s="57">
        <v>43402</v>
      </c>
      <c r="C52" s="58" t="s">
        <v>114</v>
      </c>
      <c r="D52" s="58">
        <v>441217412</v>
      </c>
      <c r="E52" s="59">
        <v>16423</v>
      </c>
      <c r="F52" s="58">
        <v>211</v>
      </c>
      <c r="G52" s="58" t="s">
        <v>118</v>
      </c>
      <c r="H52" s="58" t="s">
        <v>6</v>
      </c>
      <c r="I52" s="39">
        <v>0</v>
      </c>
      <c r="J52" s="58" t="s">
        <v>46</v>
      </c>
      <c r="K52" s="57">
        <v>42706</v>
      </c>
      <c r="L52" s="60">
        <f t="shared" si="11"/>
        <v>71.958333333333329</v>
      </c>
      <c r="M52" s="58">
        <v>31.8</v>
      </c>
      <c r="N52" s="58" t="s">
        <v>253</v>
      </c>
      <c r="O52" s="58">
        <v>8</v>
      </c>
      <c r="P52" s="58">
        <v>8</v>
      </c>
      <c r="Q52" s="61">
        <v>0</v>
      </c>
      <c r="R52" s="61">
        <v>0</v>
      </c>
      <c r="S52" s="61">
        <v>9</v>
      </c>
      <c r="T52" s="61">
        <v>0</v>
      </c>
      <c r="U52" s="42" t="s">
        <v>311</v>
      </c>
      <c r="V52" s="42" t="s">
        <v>261</v>
      </c>
      <c r="X52" s="58">
        <v>0</v>
      </c>
      <c r="Z52" s="39"/>
      <c r="AA52" s="38">
        <v>42565</v>
      </c>
      <c r="AB52" s="57">
        <v>43195</v>
      </c>
      <c r="AC52" s="57">
        <v>42613</v>
      </c>
      <c r="AD52" s="41">
        <f t="shared" si="13"/>
        <v>582</v>
      </c>
      <c r="AE52" s="60"/>
      <c r="AF52" s="60"/>
      <c r="AG52" s="60"/>
      <c r="AH52" s="39">
        <v>0</v>
      </c>
      <c r="AI52" s="62">
        <v>1</v>
      </c>
      <c r="AJ52" s="61">
        <v>1</v>
      </c>
      <c r="AK52" s="61" t="s">
        <v>254</v>
      </c>
      <c r="AL52" s="61">
        <v>1</v>
      </c>
      <c r="AM52" s="61">
        <v>2.95</v>
      </c>
      <c r="AN52" s="61"/>
      <c r="AO52" s="61">
        <v>0</v>
      </c>
      <c r="AP52" s="61">
        <v>1</v>
      </c>
      <c r="AQ52" s="61">
        <v>1</v>
      </c>
      <c r="AR52" s="61">
        <v>0</v>
      </c>
      <c r="AS52" s="61">
        <v>0</v>
      </c>
      <c r="AT52" s="61"/>
      <c r="AU52" s="61" t="s">
        <v>252</v>
      </c>
      <c r="AV52" s="63"/>
      <c r="AW52" s="63"/>
      <c r="AX52" s="61"/>
      <c r="AY52" s="61">
        <v>1</v>
      </c>
      <c r="AZ52" s="45">
        <v>43206</v>
      </c>
      <c r="BA52" s="63" t="s">
        <v>316</v>
      </c>
      <c r="BB52" s="64" t="e">
        <f t="shared" si="10"/>
        <v>#VALUE!</v>
      </c>
      <c r="BC52" s="64"/>
      <c r="BD52" s="62">
        <f t="shared" si="12"/>
        <v>73.330555555555549</v>
      </c>
      <c r="BE52" s="61">
        <v>29.31</v>
      </c>
      <c r="BF52" s="61" t="s">
        <v>257</v>
      </c>
      <c r="BG52" s="61" t="s">
        <v>257</v>
      </c>
      <c r="BH52" s="61">
        <v>3.16</v>
      </c>
      <c r="BI52" s="61">
        <v>2.0299999999999998</v>
      </c>
      <c r="BJ52" s="61">
        <v>1.2</v>
      </c>
      <c r="BK52" s="61"/>
      <c r="BL52" s="61"/>
      <c r="BM52" s="61">
        <v>145</v>
      </c>
      <c r="BN52" s="61">
        <v>7.83</v>
      </c>
      <c r="BO52" s="61">
        <v>349</v>
      </c>
      <c r="BP52" s="61">
        <v>5.05</v>
      </c>
      <c r="BQ52" s="61">
        <v>0.56000000000000005</v>
      </c>
      <c r="BR52" s="61">
        <v>1.82</v>
      </c>
      <c r="BS52" s="47">
        <f t="shared" si="14"/>
        <v>2.7747252747252746</v>
      </c>
      <c r="BT52" s="61"/>
      <c r="BU52" s="61"/>
      <c r="BV52" s="61"/>
      <c r="BW52" s="63"/>
      <c r="BX52" s="63"/>
      <c r="BY52" s="63"/>
      <c r="BZ52" s="44">
        <v>0</v>
      </c>
      <c r="CA52" s="44">
        <v>1</v>
      </c>
      <c r="CB52" s="63">
        <v>42793</v>
      </c>
      <c r="CC52" s="63">
        <v>42900</v>
      </c>
      <c r="CD52" s="61">
        <v>6</v>
      </c>
      <c r="CE52" s="63">
        <v>42780</v>
      </c>
      <c r="CF52" s="61">
        <v>69.06</v>
      </c>
      <c r="CG52" s="61" t="s">
        <v>257</v>
      </c>
      <c r="CH52" s="61">
        <v>429.15</v>
      </c>
      <c r="CI52" s="61">
        <v>2.91</v>
      </c>
      <c r="CJ52" s="61">
        <v>7.49</v>
      </c>
      <c r="CK52" s="61">
        <v>2.7</v>
      </c>
      <c r="CL52" s="61">
        <v>150</v>
      </c>
      <c r="CM52" s="61">
        <v>6.54</v>
      </c>
      <c r="CN52" s="61">
        <v>357</v>
      </c>
      <c r="CO52" s="61">
        <v>4.3600000000000003</v>
      </c>
      <c r="CP52" s="61">
        <v>0.64</v>
      </c>
      <c r="CQ52" s="61">
        <v>1.42</v>
      </c>
      <c r="CR52" s="61"/>
      <c r="CS52" s="61"/>
      <c r="CT52" s="61"/>
      <c r="CU52" s="61"/>
      <c r="CV52" s="61">
        <v>1</v>
      </c>
      <c r="CW52" s="61">
        <v>0</v>
      </c>
      <c r="CX52" s="61">
        <v>2.95</v>
      </c>
      <c r="CY52" s="63">
        <v>42992</v>
      </c>
      <c r="CZ52" s="61" t="s">
        <v>261</v>
      </c>
      <c r="DA52" s="61">
        <v>1</v>
      </c>
      <c r="DB52" s="63">
        <v>43083</v>
      </c>
      <c r="DC52" s="61">
        <v>1</v>
      </c>
      <c r="DD52" s="61">
        <v>0</v>
      </c>
      <c r="DE52" s="61">
        <v>0</v>
      </c>
      <c r="DF52" s="61">
        <v>0</v>
      </c>
      <c r="DG52" s="61">
        <v>0</v>
      </c>
      <c r="DH52" s="61">
        <v>0</v>
      </c>
      <c r="DI52" s="61">
        <v>0</v>
      </c>
      <c r="DJ52" s="61">
        <v>0</v>
      </c>
      <c r="DK52" s="61">
        <v>0</v>
      </c>
      <c r="DL52" s="61">
        <v>0</v>
      </c>
      <c r="DM52" s="63">
        <v>43894</v>
      </c>
      <c r="DN52" s="61" t="s">
        <v>312</v>
      </c>
      <c r="DP52" s="63"/>
      <c r="DQ52" s="63"/>
      <c r="DR52" s="39"/>
    </row>
    <row r="53" spans="1:122" s="39" customFormat="1" ht="20.100000000000001" customHeight="1" x14ac:dyDescent="0.3">
      <c r="A53" s="37">
        <v>54</v>
      </c>
      <c r="B53" s="38">
        <v>43402</v>
      </c>
      <c r="C53" s="39" t="s">
        <v>115</v>
      </c>
      <c r="D53" s="39">
        <v>510512018</v>
      </c>
      <c r="E53" s="40">
        <v>18760</v>
      </c>
      <c r="F53" s="39">
        <v>207</v>
      </c>
      <c r="G53" s="39" t="s">
        <v>119</v>
      </c>
      <c r="H53" s="39" t="s">
        <v>3</v>
      </c>
      <c r="I53" s="39">
        <v>0</v>
      </c>
      <c r="J53" s="39" t="s">
        <v>46</v>
      </c>
      <c r="K53" s="38">
        <v>41856</v>
      </c>
      <c r="L53" s="41">
        <f t="shared" si="11"/>
        <v>63.230555555555554</v>
      </c>
      <c r="M53" s="39">
        <v>410</v>
      </c>
      <c r="N53" s="39" t="s">
        <v>262</v>
      </c>
      <c r="O53" s="39">
        <v>7</v>
      </c>
      <c r="P53" s="39">
        <v>7</v>
      </c>
      <c r="Q53" s="42">
        <v>0</v>
      </c>
      <c r="R53" s="42">
        <v>0</v>
      </c>
      <c r="S53" s="42">
        <v>0</v>
      </c>
      <c r="T53" s="42">
        <v>0</v>
      </c>
      <c r="U53" s="42" t="s">
        <v>273</v>
      </c>
      <c r="V53" s="42" t="s">
        <v>261</v>
      </c>
      <c r="X53" s="39">
        <v>1</v>
      </c>
      <c r="AA53" s="38">
        <v>41858</v>
      </c>
      <c r="AB53" s="38">
        <v>43087</v>
      </c>
      <c r="AC53" s="38">
        <v>41865</v>
      </c>
      <c r="AD53" s="41">
        <f t="shared" si="13"/>
        <v>1222</v>
      </c>
      <c r="AE53" s="41"/>
      <c r="AF53" s="41"/>
      <c r="AG53" s="41"/>
      <c r="AH53" s="39">
        <v>0</v>
      </c>
      <c r="AI53" s="43">
        <v>1</v>
      </c>
      <c r="AJ53" s="42">
        <v>1</v>
      </c>
      <c r="AK53" s="42" t="s">
        <v>263</v>
      </c>
      <c r="AL53" s="42">
        <v>0</v>
      </c>
      <c r="AM53" s="42">
        <v>1.47</v>
      </c>
      <c r="AN53" s="42"/>
      <c r="AO53" s="42">
        <v>0</v>
      </c>
      <c r="AP53" s="42">
        <v>1</v>
      </c>
      <c r="AQ53" s="42">
        <v>0</v>
      </c>
      <c r="AR53" s="42">
        <v>0</v>
      </c>
      <c r="AS53" s="42">
        <v>0</v>
      </c>
      <c r="AT53" s="42"/>
      <c r="AU53" s="42" t="s">
        <v>264</v>
      </c>
      <c r="AV53" s="44"/>
      <c r="AW53" s="44"/>
      <c r="AX53" s="42"/>
      <c r="AY53" s="42">
        <v>1</v>
      </c>
      <c r="AZ53" s="45">
        <v>43122</v>
      </c>
      <c r="BA53" s="44" t="s">
        <v>316</v>
      </c>
      <c r="BB53" s="46" t="e">
        <f t="shared" si="10"/>
        <v>#VALUE!</v>
      </c>
      <c r="BC53" s="46"/>
      <c r="BD53" s="43">
        <f t="shared" si="12"/>
        <v>66.694444444444443</v>
      </c>
      <c r="BE53" s="42">
        <v>26.9</v>
      </c>
      <c r="BF53" s="42" t="s">
        <v>257</v>
      </c>
      <c r="BG53" s="42" t="s">
        <v>257</v>
      </c>
      <c r="BH53" s="42">
        <v>3.34</v>
      </c>
      <c r="BI53" s="42">
        <v>1.71</v>
      </c>
      <c r="BJ53" s="42" t="s">
        <v>284</v>
      </c>
      <c r="BK53" s="42"/>
      <c r="BL53" s="42"/>
      <c r="BM53" s="42">
        <v>144</v>
      </c>
      <c r="BN53" s="42">
        <v>6.11</v>
      </c>
      <c r="BO53" s="42">
        <v>187</v>
      </c>
      <c r="BP53" s="42">
        <v>2.96</v>
      </c>
      <c r="BQ53" s="42">
        <v>0.57999999999999996</v>
      </c>
      <c r="BR53" s="42">
        <v>2.4300000000000002</v>
      </c>
      <c r="BS53" s="47">
        <f t="shared" si="14"/>
        <v>1.2181069958847737</v>
      </c>
      <c r="BT53" s="42"/>
      <c r="BU53" s="42"/>
      <c r="BV53" s="42"/>
      <c r="BW53" s="44"/>
      <c r="BX53" s="44"/>
      <c r="BY53" s="44"/>
      <c r="BZ53" s="44">
        <v>0</v>
      </c>
      <c r="CA53" s="44">
        <v>0</v>
      </c>
      <c r="CB53" s="42" t="s">
        <v>261</v>
      </c>
      <c r="CC53" s="42" t="s">
        <v>261</v>
      </c>
      <c r="CD53" s="42" t="s">
        <v>261</v>
      </c>
      <c r="CE53" s="42" t="s">
        <v>261</v>
      </c>
      <c r="CF53" s="42" t="s">
        <v>261</v>
      </c>
      <c r="CG53" s="42" t="s">
        <v>261</v>
      </c>
      <c r="CH53" s="42" t="s">
        <v>261</v>
      </c>
      <c r="CI53" s="42" t="s">
        <v>261</v>
      </c>
      <c r="CJ53" s="42" t="s">
        <v>261</v>
      </c>
      <c r="CK53" s="42" t="s">
        <v>261</v>
      </c>
      <c r="CL53" s="42" t="s">
        <v>261</v>
      </c>
      <c r="CM53" s="42" t="s">
        <v>261</v>
      </c>
      <c r="CN53" s="42" t="s">
        <v>261</v>
      </c>
      <c r="CO53" s="42" t="s">
        <v>261</v>
      </c>
      <c r="CP53" s="42" t="s">
        <v>261</v>
      </c>
      <c r="CQ53" s="42" t="s">
        <v>261</v>
      </c>
      <c r="CR53" s="42" t="s">
        <v>261</v>
      </c>
      <c r="CS53" s="42" t="s">
        <v>261</v>
      </c>
      <c r="CT53" s="42" t="s">
        <v>261</v>
      </c>
      <c r="CU53" s="42" t="s">
        <v>261</v>
      </c>
      <c r="CV53" s="42" t="s">
        <v>261</v>
      </c>
      <c r="CW53" s="42" t="s">
        <v>261</v>
      </c>
      <c r="CX53" s="42" t="s">
        <v>261</v>
      </c>
      <c r="CY53" s="42" t="s">
        <v>261</v>
      </c>
      <c r="CZ53" s="42" t="s">
        <v>261</v>
      </c>
      <c r="DA53" s="42" t="s">
        <v>261</v>
      </c>
      <c r="DB53" s="42" t="s">
        <v>261</v>
      </c>
      <c r="DC53" s="42" t="s">
        <v>261</v>
      </c>
      <c r="DD53" s="42">
        <v>0</v>
      </c>
      <c r="DE53" s="42">
        <v>0</v>
      </c>
      <c r="DF53" s="42">
        <v>0</v>
      </c>
      <c r="DG53" s="42">
        <v>0</v>
      </c>
      <c r="DH53" s="42">
        <v>0</v>
      </c>
      <c r="DI53" s="42">
        <v>0</v>
      </c>
      <c r="DJ53" s="42">
        <v>0</v>
      </c>
      <c r="DK53" s="42">
        <v>0</v>
      </c>
      <c r="DL53" s="42">
        <v>0</v>
      </c>
      <c r="DM53" s="44">
        <v>43892</v>
      </c>
      <c r="DN53" s="42"/>
      <c r="DP53" s="44"/>
      <c r="DQ53" s="44"/>
    </row>
    <row r="54" spans="1:122" s="39" customFormat="1" ht="20.100000000000001" customHeight="1" x14ac:dyDescent="0.3">
      <c r="A54" s="37">
        <v>55</v>
      </c>
      <c r="B54" s="38">
        <v>43402</v>
      </c>
      <c r="C54" s="39" t="s">
        <v>116</v>
      </c>
      <c r="D54" s="39">
        <v>460426433</v>
      </c>
      <c r="E54" s="40">
        <v>16918</v>
      </c>
      <c r="F54" s="39">
        <v>111</v>
      </c>
      <c r="G54" s="39" t="s">
        <v>120</v>
      </c>
      <c r="H54" s="39" t="s">
        <v>3</v>
      </c>
      <c r="I54" s="39">
        <v>0</v>
      </c>
      <c r="J54" s="39" t="s">
        <v>45</v>
      </c>
      <c r="K54" s="38">
        <v>42736</v>
      </c>
      <c r="L54" s="41">
        <f t="shared" si="11"/>
        <v>70.680555555555557</v>
      </c>
      <c r="M54" s="39">
        <v>18.12</v>
      </c>
      <c r="N54" s="39" t="s">
        <v>253</v>
      </c>
      <c r="O54" s="39">
        <v>8</v>
      </c>
      <c r="P54" s="39">
        <v>8</v>
      </c>
      <c r="Q54" s="42">
        <v>0</v>
      </c>
      <c r="R54" s="42">
        <v>1</v>
      </c>
      <c r="S54" s="42">
        <v>0</v>
      </c>
      <c r="T54" s="42">
        <v>0</v>
      </c>
      <c r="U54" s="42" t="s">
        <v>289</v>
      </c>
      <c r="V54" s="42" t="s">
        <v>261</v>
      </c>
      <c r="X54" s="39">
        <v>0</v>
      </c>
      <c r="AA54" s="38">
        <v>43381</v>
      </c>
      <c r="AB54" s="38">
        <v>43381</v>
      </c>
      <c r="AC54" s="38">
        <v>42758</v>
      </c>
      <c r="AD54" s="41">
        <f t="shared" si="13"/>
        <v>623</v>
      </c>
      <c r="AE54" s="41"/>
      <c r="AF54" s="41"/>
      <c r="AG54" s="41"/>
      <c r="AH54" s="39">
        <v>0</v>
      </c>
      <c r="AI54" s="43">
        <v>0</v>
      </c>
      <c r="AJ54" s="42">
        <v>1</v>
      </c>
      <c r="AK54" s="42" t="s">
        <v>254</v>
      </c>
      <c r="AL54" s="42">
        <v>0</v>
      </c>
      <c r="AM54" s="42" t="s">
        <v>257</v>
      </c>
      <c r="AN54" s="42"/>
      <c r="AO54" s="42">
        <v>0</v>
      </c>
      <c r="AP54" s="42">
        <v>1</v>
      </c>
      <c r="AQ54" s="42">
        <v>0</v>
      </c>
      <c r="AR54" s="42">
        <v>0</v>
      </c>
      <c r="AS54" s="42">
        <v>0</v>
      </c>
      <c r="AT54" s="42"/>
      <c r="AU54" s="42" t="s">
        <v>264</v>
      </c>
      <c r="AV54" s="44"/>
      <c r="AW54" s="44"/>
      <c r="AX54" s="42"/>
      <c r="AY54" s="42">
        <v>1</v>
      </c>
      <c r="AZ54" s="45">
        <v>43424</v>
      </c>
      <c r="BA54" s="44">
        <v>43489</v>
      </c>
      <c r="BB54" s="46">
        <f t="shared" si="10"/>
        <v>65</v>
      </c>
      <c r="BC54" s="46"/>
      <c r="BD54" s="43">
        <f t="shared" si="12"/>
        <v>72.566666666666663</v>
      </c>
      <c r="BE54" s="42">
        <v>434.52</v>
      </c>
      <c r="BF54" s="42" t="s">
        <v>257</v>
      </c>
      <c r="BG54" s="42" t="s">
        <v>257</v>
      </c>
      <c r="BH54" s="42">
        <v>5.76</v>
      </c>
      <c r="BI54" s="42">
        <v>4.25</v>
      </c>
      <c r="BJ54" s="42">
        <v>59.6</v>
      </c>
      <c r="BK54" s="42"/>
      <c r="BL54" s="42"/>
      <c r="BM54" s="42">
        <v>91</v>
      </c>
      <c r="BN54" s="42">
        <v>7.77</v>
      </c>
      <c r="BO54" s="42">
        <v>350</v>
      </c>
      <c r="BP54" s="42">
        <v>6.57</v>
      </c>
      <c r="BQ54" s="42">
        <v>0.61</v>
      </c>
      <c r="BR54" s="42">
        <v>0.5</v>
      </c>
      <c r="BS54" s="47">
        <f t="shared" si="14"/>
        <v>13.14</v>
      </c>
      <c r="BT54" s="42"/>
      <c r="BU54" s="42"/>
      <c r="BV54" s="42"/>
      <c r="BW54" s="44"/>
      <c r="BX54" s="44"/>
      <c r="BY54" s="44"/>
      <c r="BZ54" s="44">
        <v>0</v>
      </c>
      <c r="CA54" s="44">
        <v>0</v>
      </c>
      <c r="CB54" s="42" t="s">
        <v>261</v>
      </c>
      <c r="CC54" s="42" t="s">
        <v>261</v>
      </c>
      <c r="CD54" s="42" t="s">
        <v>261</v>
      </c>
      <c r="CE54" s="42" t="s">
        <v>261</v>
      </c>
      <c r="CF54" s="42" t="s">
        <v>261</v>
      </c>
      <c r="CG54" s="42" t="s">
        <v>261</v>
      </c>
      <c r="CH54" s="42" t="s">
        <v>261</v>
      </c>
      <c r="CI54" s="42" t="s">
        <v>261</v>
      </c>
      <c r="CJ54" s="42" t="s">
        <v>261</v>
      </c>
      <c r="CK54" s="42" t="s">
        <v>261</v>
      </c>
      <c r="CL54" s="42" t="s">
        <v>261</v>
      </c>
      <c r="CM54" s="42" t="s">
        <v>261</v>
      </c>
      <c r="CN54" s="42" t="s">
        <v>261</v>
      </c>
      <c r="CO54" s="42" t="s">
        <v>261</v>
      </c>
      <c r="CP54" s="42" t="s">
        <v>261</v>
      </c>
      <c r="CQ54" s="42" t="s">
        <v>261</v>
      </c>
      <c r="CR54" s="42" t="s">
        <v>261</v>
      </c>
      <c r="CS54" s="42" t="s">
        <v>261</v>
      </c>
      <c r="CT54" s="42" t="s">
        <v>261</v>
      </c>
      <c r="CU54" s="42" t="s">
        <v>261</v>
      </c>
      <c r="CV54" s="42" t="s">
        <v>261</v>
      </c>
      <c r="CW54" s="42" t="s">
        <v>261</v>
      </c>
      <c r="CX54" s="42" t="s">
        <v>261</v>
      </c>
      <c r="CY54" s="42" t="s">
        <v>261</v>
      </c>
      <c r="CZ54" s="42" t="s">
        <v>261</v>
      </c>
      <c r="DA54" s="42" t="s">
        <v>261</v>
      </c>
      <c r="DB54" s="42" t="s">
        <v>261</v>
      </c>
      <c r="DC54" s="42" t="s">
        <v>261</v>
      </c>
      <c r="DD54" s="42">
        <v>0</v>
      </c>
      <c r="DE54" s="42">
        <v>0</v>
      </c>
      <c r="DF54" s="42">
        <v>0</v>
      </c>
      <c r="DG54" s="42">
        <v>0</v>
      </c>
      <c r="DH54" s="42">
        <v>0</v>
      </c>
      <c r="DI54" s="42">
        <v>0</v>
      </c>
      <c r="DJ54" s="42">
        <v>0</v>
      </c>
      <c r="DK54" s="42">
        <v>0</v>
      </c>
      <c r="DL54" s="42">
        <v>1</v>
      </c>
      <c r="DM54" s="44">
        <v>43867</v>
      </c>
      <c r="DN54" s="42" t="s">
        <v>313</v>
      </c>
      <c r="DP54" s="44"/>
      <c r="DQ54" s="44"/>
    </row>
    <row r="55" spans="1:122" s="39" customFormat="1" ht="20.100000000000001" customHeight="1" x14ac:dyDescent="0.3">
      <c r="A55" s="37">
        <v>56</v>
      </c>
      <c r="B55" s="38">
        <v>43402</v>
      </c>
      <c r="C55" s="39" t="s">
        <v>117</v>
      </c>
      <c r="D55" s="39">
        <v>390922463</v>
      </c>
      <c r="E55" s="40">
        <v>14510</v>
      </c>
      <c r="F55" s="39">
        <v>201</v>
      </c>
      <c r="G55" s="39" t="s">
        <v>121</v>
      </c>
      <c r="H55" s="39" t="s">
        <v>6</v>
      </c>
      <c r="I55" s="39">
        <v>0</v>
      </c>
      <c r="J55" s="39" t="s">
        <v>46</v>
      </c>
      <c r="K55" s="38">
        <v>40520</v>
      </c>
      <c r="L55" s="41">
        <f t="shared" si="11"/>
        <v>71.211111111111109</v>
      </c>
      <c r="M55" s="39" t="s">
        <v>257</v>
      </c>
      <c r="N55" s="39" t="s">
        <v>272</v>
      </c>
      <c r="O55" s="39">
        <v>7</v>
      </c>
      <c r="P55" s="39">
        <v>7</v>
      </c>
      <c r="Q55" s="42">
        <v>0</v>
      </c>
      <c r="R55" s="42">
        <v>1</v>
      </c>
      <c r="S55" s="42">
        <v>0</v>
      </c>
      <c r="T55" s="42">
        <v>0</v>
      </c>
      <c r="U55" s="42" t="s">
        <v>257</v>
      </c>
      <c r="V55" s="42" t="s">
        <v>261</v>
      </c>
      <c r="X55" s="39">
        <v>0</v>
      </c>
      <c r="AA55" s="38">
        <v>42123</v>
      </c>
      <c r="AB55" s="38">
        <v>42123</v>
      </c>
      <c r="AC55" s="38">
        <v>41518</v>
      </c>
      <c r="AD55" s="41">
        <f t="shared" si="13"/>
        <v>605</v>
      </c>
      <c r="AE55" s="41"/>
      <c r="AF55" s="41"/>
      <c r="AG55" s="41"/>
      <c r="AH55" s="39">
        <v>0</v>
      </c>
      <c r="AI55" s="43">
        <v>0</v>
      </c>
      <c r="AJ55" s="42">
        <v>1</v>
      </c>
      <c r="AK55" s="42" t="s">
        <v>254</v>
      </c>
      <c r="AL55" s="42">
        <v>1</v>
      </c>
      <c r="AM55" s="42" t="s">
        <v>257</v>
      </c>
      <c r="AN55" s="42"/>
      <c r="AO55" s="42">
        <v>1</v>
      </c>
      <c r="AP55" s="42">
        <v>1</v>
      </c>
      <c r="AQ55" s="42">
        <v>0</v>
      </c>
      <c r="AR55" s="42">
        <v>0</v>
      </c>
      <c r="AS55" s="42">
        <v>0</v>
      </c>
      <c r="AT55" s="42"/>
      <c r="AU55" s="42" t="s">
        <v>264</v>
      </c>
      <c r="AV55" s="44"/>
      <c r="AW55" s="44"/>
      <c r="AX55" s="42"/>
      <c r="AY55" s="42">
        <v>1</v>
      </c>
      <c r="AZ55" s="45">
        <v>42591</v>
      </c>
      <c r="BA55" s="44">
        <v>43612</v>
      </c>
      <c r="BB55" s="46">
        <f t="shared" si="10"/>
        <v>1021</v>
      </c>
      <c r="BC55" s="46"/>
      <c r="BD55" s="43">
        <f t="shared" si="12"/>
        <v>76.88055555555556</v>
      </c>
      <c r="BE55" s="42">
        <v>0.73</v>
      </c>
      <c r="BF55" s="42" t="s">
        <v>257</v>
      </c>
      <c r="BG55" s="42" t="s">
        <v>257</v>
      </c>
      <c r="BH55" s="42">
        <v>2.7</v>
      </c>
      <c r="BI55" s="42">
        <v>0.82</v>
      </c>
      <c r="BJ55" s="42">
        <v>13.1</v>
      </c>
      <c r="BK55" s="42"/>
      <c r="BL55" s="42"/>
      <c r="BM55" s="42">
        <v>127</v>
      </c>
      <c r="BN55" s="42">
        <v>6.92</v>
      </c>
      <c r="BO55" s="42">
        <v>283</v>
      </c>
      <c r="BP55" s="42">
        <v>4.8899999999999997</v>
      </c>
      <c r="BQ55" s="42">
        <v>0.76</v>
      </c>
      <c r="BR55" s="42">
        <v>0.79</v>
      </c>
      <c r="BS55" s="47">
        <f t="shared" si="14"/>
        <v>6.1898734177215182</v>
      </c>
      <c r="BT55" s="42"/>
      <c r="BU55" s="42"/>
      <c r="BV55" s="42"/>
      <c r="BW55" s="44"/>
      <c r="BX55" s="44"/>
      <c r="BY55" s="44"/>
      <c r="BZ55" s="44">
        <v>0</v>
      </c>
      <c r="CA55" s="44">
        <v>1</v>
      </c>
      <c r="CB55" s="44" t="s">
        <v>314</v>
      </c>
      <c r="CC55" s="44" t="s">
        <v>315</v>
      </c>
      <c r="CD55" s="42" t="s">
        <v>257</v>
      </c>
      <c r="CE55" s="44" t="s">
        <v>257</v>
      </c>
      <c r="CF55" s="42" t="s">
        <v>257</v>
      </c>
      <c r="CG55" s="42" t="s">
        <v>257</v>
      </c>
      <c r="CH55" s="42" t="s">
        <v>257</v>
      </c>
      <c r="CI55" s="42" t="s">
        <v>257</v>
      </c>
      <c r="CJ55" s="42" t="s">
        <v>257</v>
      </c>
      <c r="CK55" s="42" t="s">
        <v>257</v>
      </c>
      <c r="CL55" s="42" t="s">
        <v>257</v>
      </c>
      <c r="CM55" s="42" t="s">
        <v>257</v>
      </c>
      <c r="CN55" s="42" t="s">
        <v>257</v>
      </c>
      <c r="CO55" s="42" t="s">
        <v>257</v>
      </c>
      <c r="CP55" s="42" t="s">
        <v>257</v>
      </c>
      <c r="CQ55" s="42" t="s">
        <v>257</v>
      </c>
      <c r="CR55" s="42" t="s">
        <v>257</v>
      </c>
      <c r="CS55" s="42" t="s">
        <v>257</v>
      </c>
      <c r="CT55" s="42" t="s">
        <v>257</v>
      </c>
      <c r="CU55" s="42" t="s">
        <v>257</v>
      </c>
      <c r="CV55" s="42" t="s">
        <v>257</v>
      </c>
      <c r="CW55" s="42" t="s">
        <v>257</v>
      </c>
      <c r="CX55" s="42" t="s">
        <v>257</v>
      </c>
      <c r="CY55" s="42" t="s">
        <v>257</v>
      </c>
      <c r="CZ55" s="42" t="s">
        <v>257</v>
      </c>
      <c r="DA55" s="42" t="s">
        <v>257</v>
      </c>
      <c r="DB55" s="42" t="s">
        <v>257</v>
      </c>
      <c r="DC55" s="42" t="s">
        <v>257</v>
      </c>
      <c r="DD55" s="42">
        <v>0</v>
      </c>
      <c r="DE55" s="42">
        <v>0</v>
      </c>
      <c r="DF55" s="42">
        <v>0</v>
      </c>
      <c r="DG55" s="42">
        <v>0</v>
      </c>
      <c r="DH55" s="42">
        <v>1</v>
      </c>
      <c r="DI55" s="42">
        <v>1</v>
      </c>
      <c r="DJ55" s="42">
        <v>1</v>
      </c>
      <c r="DK55" s="42">
        <v>1</v>
      </c>
      <c r="DL55" s="42">
        <v>0</v>
      </c>
      <c r="DM55" s="44">
        <v>43850</v>
      </c>
      <c r="DN55" s="42"/>
      <c r="DP55" s="44"/>
      <c r="DQ55" s="44"/>
    </row>
    <row r="56" spans="1:122" s="39" customFormat="1" ht="20.100000000000001" customHeight="1" x14ac:dyDescent="0.3">
      <c r="A56" s="37">
        <v>57</v>
      </c>
      <c r="B56" s="38">
        <v>43403</v>
      </c>
      <c r="C56" s="39" t="s">
        <v>122</v>
      </c>
      <c r="D56" s="39">
        <v>491021044</v>
      </c>
      <c r="E56" s="40">
        <v>18192</v>
      </c>
      <c r="F56" s="39">
        <v>205</v>
      </c>
      <c r="G56" s="39" t="s">
        <v>123</v>
      </c>
      <c r="H56" s="39" t="s">
        <v>6</v>
      </c>
      <c r="I56" s="39">
        <v>0</v>
      </c>
      <c r="J56" s="39" t="s">
        <v>46</v>
      </c>
      <c r="K56" s="38">
        <v>41671</v>
      </c>
      <c r="L56" s="41">
        <f t="shared" si="11"/>
        <v>64.277777777777771</v>
      </c>
      <c r="M56" s="39">
        <v>31</v>
      </c>
      <c r="N56" s="39" t="s">
        <v>258</v>
      </c>
      <c r="O56" s="39">
        <v>9</v>
      </c>
      <c r="P56" s="39">
        <v>8</v>
      </c>
      <c r="Q56" s="42">
        <v>0</v>
      </c>
      <c r="R56" s="42">
        <v>0</v>
      </c>
      <c r="S56" s="42">
        <v>0</v>
      </c>
      <c r="T56" s="42">
        <v>0</v>
      </c>
      <c r="U56" s="42" t="s">
        <v>376</v>
      </c>
      <c r="V56" s="42" t="s">
        <v>261</v>
      </c>
      <c r="X56" s="39">
        <v>1</v>
      </c>
      <c r="AA56" s="38">
        <v>41701</v>
      </c>
      <c r="AB56" s="38">
        <v>43117</v>
      </c>
      <c r="AC56" s="38">
        <v>41736</v>
      </c>
      <c r="AD56" s="41">
        <f t="shared" si="13"/>
        <v>1381</v>
      </c>
      <c r="AE56" s="41"/>
      <c r="AF56" s="41"/>
      <c r="AG56" s="41"/>
      <c r="AH56" s="39">
        <v>0</v>
      </c>
      <c r="AI56" s="43">
        <v>0</v>
      </c>
      <c r="AJ56" s="42">
        <v>1</v>
      </c>
      <c r="AK56" s="42" t="s">
        <v>251</v>
      </c>
      <c r="AL56" s="42">
        <v>0</v>
      </c>
      <c r="AM56" s="42">
        <v>1.81</v>
      </c>
      <c r="AN56" s="42"/>
      <c r="AO56" s="42">
        <v>1</v>
      </c>
      <c r="AP56" s="42">
        <v>1</v>
      </c>
      <c r="AQ56" s="42">
        <v>0</v>
      </c>
      <c r="AR56" s="42">
        <v>0</v>
      </c>
      <c r="AS56" s="42">
        <v>0</v>
      </c>
      <c r="AT56" s="42"/>
      <c r="AU56" s="42" t="s">
        <v>264</v>
      </c>
      <c r="AV56" s="44"/>
      <c r="AW56" s="44"/>
      <c r="AX56" s="42"/>
      <c r="AY56" s="42">
        <v>0</v>
      </c>
      <c r="AZ56" s="45">
        <v>43172</v>
      </c>
      <c r="BA56" s="44">
        <v>43865</v>
      </c>
      <c r="BB56" s="46">
        <f t="shared" si="10"/>
        <v>693</v>
      </c>
      <c r="BC56" s="46"/>
      <c r="BD56" s="43">
        <f t="shared" si="12"/>
        <v>68.394444444444446</v>
      </c>
      <c r="BE56" s="42">
        <v>23.15</v>
      </c>
      <c r="BF56" s="42" t="s">
        <v>257</v>
      </c>
      <c r="BG56" s="42" t="s">
        <v>257</v>
      </c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7" t="e">
        <f t="shared" si="14"/>
        <v>#DIV/0!</v>
      </c>
      <c r="BT56" s="42"/>
      <c r="BU56" s="42"/>
      <c r="BV56" s="42"/>
      <c r="BW56" s="44"/>
      <c r="BX56" s="44"/>
      <c r="BY56" s="44"/>
      <c r="BZ56" s="44">
        <v>0</v>
      </c>
      <c r="CA56" s="44">
        <v>1</v>
      </c>
      <c r="CB56" s="44">
        <v>43893</v>
      </c>
      <c r="CC56" s="44"/>
      <c r="CD56" s="42"/>
      <c r="CE56" s="44">
        <v>43893</v>
      </c>
      <c r="CF56" s="42">
        <v>4.51</v>
      </c>
      <c r="CG56" s="42" t="s">
        <v>257</v>
      </c>
      <c r="CH56" s="42" t="s">
        <v>257</v>
      </c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>
        <v>1</v>
      </c>
      <c r="CW56" s="42">
        <v>0</v>
      </c>
      <c r="CX56" s="42"/>
      <c r="CY56" s="44"/>
      <c r="CZ56" s="42"/>
      <c r="DA56" s="42"/>
      <c r="DB56" s="44"/>
      <c r="DC56" s="42"/>
      <c r="DD56" s="42">
        <v>0</v>
      </c>
      <c r="DE56" s="42">
        <v>0</v>
      </c>
      <c r="DF56" s="42">
        <v>0</v>
      </c>
      <c r="DG56" s="42">
        <v>0</v>
      </c>
      <c r="DH56" s="42">
        <v>0</v>
      </c>
      <c r="DI56" s="42">
        <v>0</v>
      </c>
      <c r="DJ56" s="42">
        <v>1</v>
      </c>
      <c r="DK56" s="42">
        <v>0</v>
      </c>
      <c r="DL56" s="42">
        <v>0</v>
      </c>
      <c r="DM56" s="44">
        <v>43893</v>
      </c>
      <c r="DN56" s="42"/>
      <c r="DO56" s="39" t="s">
        <v>416</v>
      </c>
      <c r="DP56" s="44"/>
      <c r="DQ56" s="44"/>
    </row>
    <row r="57" spans="1:122" s="39" customFormat="1" ht="20.100000000000001" customHeight="1" x14ac:dyDescent="0.3">
      <c r="A57" s="37">
        <v>58</v>
      </c>
      <c r="B57" s="38">
        <v>43403</v>
      </c>
      <c r="C57" s="39" t="s">
        <v>124</v>
      </c>
      <c r="D57" s="39">
        <v>510904128</v>
      </c>
      <c r="E57" s="40">
        <v>18875</v>
      </c>
      <c r="F57" s="39">
        <v>111</v>
      </c>
      <c r="G57" s="39" t="s">
        <v>125</v>
      </c>
      <c r="H57" s="39" t="s">
        <v>3</v>
      </c>
      <c r="I57" s="39">
        <v>0</v>
      </c>
      <c r="J57" s="39" t="s">
        <v>46</v>
      </c>
      <c r="K57" s="38">
        <v>42643</v>
      </c>
      <c r="L57" s="41">
        <f t="shared" si="11"/>
        <v>65.072222222222223</v>
      </c>
      <c r="M57" s="39">
        <v>754.87</v>
      </c>
      <c r="N57" s="39" t="s">
        <v>249</v>
      </c>
      <c r="O57" s="39">
        <v>9</v>
      </c>
      <c r="P57" s="39">
        <v>8</v>
      </c>
      <c r="Q57" s="42">
        <v>0</v>
      </c>
      <c r="R57" s="42">
        <v>0</v>
      </c>
      <c r="S57" s="42">
        <v>0</v>
      </c>
      <c r="T57" s="42">
        <v>0</v>
      </c>
      <c r="U57" s="42" t="s">
        <v>377</v>
      </c>
      <c r="V57" s="42" t="s">
        <v>261</v>
      </c>
      <c r="X57" s="39">
        <v>1</v>
      </c>
      <c r="AA57" s="38">
        <v>42692</v>
      </c>
      <c r="AB57" s="38">
        <v>43115</v>
      </c>
      <c r="AC57" s="38">
        <v>42676</v>
      </c>
      <c r="AD57" s="41">
        <f t="shared" si="13"/>
        <v>439</v>
      </c>
      <c r="AE57" s="41"/>
      <c r="AF57" s="41"/>
      <c r="AG57" s="41"/>
      <c r="AH57" s="39">
        <v>0</v>
      </c>
      <c r="AI57" s="43">
        <v>1</v>
      </c>
      <c r="AJ57" s="42">
        <v>1</v>
      </c>
      <c r="AK57" s="42" t="s">
        <v>254</v>
      </c>
      <c r="AL57" s="42">
        <v>0</v>
      </c>
      <c r="AM57" s="42">
        <v>2.35</v>
      </c>
      <c r="AN57" s="42"/>
      <c r="AO57" s="42">
        <v>1</v>
      </c>
      <c r="AP57" s="42">
        <v>1</v>
      </c>
      <c r="AQ57" s="42">
        <v>0</v>
      </c>
      <c r="AR57" s="42">
        <v>0</v>
      </c>
      <c r="AS57" s="42">
        <v>0</v>
      </c>
      <c r="AT57" s="42"/>
      <c r="AU57" s="42" t="s">
        <v>252</v>
      </c>
      <c r="AV57" s="44"/>
      <c r="AW57" s="44"/>
      <c r="AX57" s="42"/>
      <c r="AY57" s="42">
        <v>1</v>
      </c>
      <c r="AZ57" s="45">
        <v>43129</v>
      </c>
      <c r="BA57" s="44">
        <v>43213</v>
      </c>
      <c r="BB57" s="46">
        <f t="shared" si="10"/>
        <v>84</v>
      </c>
      <c r="BC57" s="46"/>
      <c r="BD57" s="43">
        <f t="shared" si="12"/>
        <v>66.402777777777771</v>
      </c>
      <c r="BE57" s="42">
        <v>309.2</v>
      </c>
      <c r="BF57" s="42" t="s">
        <v>257</v>
      </c>
      <c r="BG57" s="42" t="s">
        <v>257</v>
      </c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7" t="e">
        <f t="shared" si="14"/>
        <v>#DIV/0!</v>
      </c>
      <c r="BT57" s="42"/>
      <c r="BU57" s="42"/>
      <c r="BV57" s="42"/>
      <c r="BW57" s="44"/>
      <c r="BX57" s="44"/>
      <c r="BY57" s="44"/>
      <c r="BZ57" s="44">
        <v>0</v>
      </c>
      <c r="CA57" s="44">
        <v>1</v>
      </c>
      <c r="CB57" s="44">
        <v>42739</v>
      </c>
      <c r="CC57" s="44">
        <v>42780</v>
      </c>
      <c r="CD57" s="42">
        <v>3</v>
      </c>
      <c r="CE57" s="44">
        <v>42738</v>
      </c>
      <c r="CF57" s="42">
        <v>15.57</v>
      </c>
      <c r="CG57" s="42" t="s">
        <v>257</v>
      </c>
      <c r="CH57" s="42" t="s">
        <v>257</v>
      </c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>
        <v>1</v>
      </c>
      <c r="CW57" s="42">
        <v>0</v>
      </c>
      <c r="CX57" s="42">
        <v>2.35</v>
      </c>
      <c r="CY57" s="44">
        <v>42874</v>
      </c>
      <c r="CZ57" s="42">
        <v>0</v>
      </c>
      <c r="DA57" s="42">
        <v>0</v>
      </c>
      <c r="DB57" s="44" t="s">
        <v>261</v>
      </c>
      <c r="DC57" s="42">
        <v>1</v>
      </c>
      <c r="DD57" s="42">
        <v>0</v>
      </c>
      <c r="DE57" s="42">
        <v>1</v>
      </c>
      <c r="DF57" s="42">
        <v>1</v>
      </c>
      <c r="DG57" s="42">
        <v>0</v>
      </c>
      <c r="DH57" s="42">
        <v>1</v>
      </c>
      <c r="DI57" s="42">
        <v>0</v>
      </c>
      <c r="DJ57" s="42">
        <v>0</v>
      </c>
      <c r="DK57" s="42">
        <v>0</v>
      </c>
      <c r="DL57" s="42">
        <v>1</v>
      </c>
      <c r="DM57" s="44">
        <v>43651</v>
      </c>
      <c r="DN57" s="42"/>
      <c r="DP57" s="44"/>
      <c r="DQ57" s="44"/>
    </row>
    <row r="58" spans="1:122" s="39" customFormat="1" ht="20.100000000000001" customHeight="1" x14ac:dyDescent="0.3">
      <c r="A58" s="37">
        <v>59</v>
      </c>
      <c r="B58" s="38">
        <v>43403</v>
      </c>
      <c r="C58" s="39" t="s">
        <v>126</v>
      </c>
      <c r="D58" s="39">
        <v>380313439</v>
      </c>
      <c r="E58" s="40">
        <v>13952</v>
      </c>
      <c r="F58" s="39">
        <v>211</v>
      </c>
      <c r="G58" s="39" t="s">
        <v>127</v>
      </c>
      <c r="H58" s="39" t="s">
        <v>6</v>
      </c>
      <c r="I58" s="39">
        <v>0</v>
      </c>
      <c r="J58" s="39" t="s">
        <v>46</v>
      </c>
      <c r="K58" s="38">
        <v>38749</v>
      </c>
      <c r="L58" s="41">
        <f t="shared" si="11"/>
        <v>67.88333333333334</v>
      </c>
      <c r="M58" s="39" t="s">
        <v>257</v>
      </c>
      <c r="N58" s="39" t="s">
        <v>258</v>
      </c>
      <c r="O58" s="39">
        <v>9</v>
      </c>
      <c r="P58" s="39">
        <v>8</v>
      </c>
      <c r="Q58" s="42">
        <v>0</v>
      </c>
      <c r="R58" s="42">
        <v>0</v>
      </c>
      <c r="S58" s="42">
        <v>0</v>
      </c>
      <c r="T58" s="42">
        <v>0</v>
      </c>
      <c r="U58" s="42" t="s">
        <v>378</v>
      </c>
      <c r="V58" s="42" t="s">
        <v>261</v>
      </c>
      <c r="X58" s="39">
        <v>0</v>
      </c>
      <c r="AA58" s="38">
        <v>41913</v>
      </c>
      <c r="AB58" s="38">
        <v>41913</v>
      </c>
      <c r="AC58" s="38">
        <v>38777</v>
      </c>
      <c r="AD58" s="41">
        <f t="shared" si="13"/>
        <v>3136</v>
      </c>
      <c r="AE58" s="41"/>
      <c r="AF58" s="41"/>
      <c r="AG58" s="41"/>
      <c r="AH58" s="39">
        <v>0</v>
      </c>
      <c r="AI58" s="43">
        <v>0</v>
      </c>
      <c r="AJ58" s="42">
        <v>0</v>
      </c>
      <c r="AK58" s="42">
        <v>0</v>
      </c>
      <c r="AL58" s="42">
        <v>1</v>
      </c>
      <c r="AM58" s="42" t="s">
        <v>257</v>
      </c>
      <c r="AN58" s="42"/>
      <c r="AO58" s="42">
        <v>0</v>
      </c>
      <c r="AP58" s="42">
        <v>1</v>
      </c>
      <c r="AQ58" s="42">
        <v>0</v>
      </c>
      <c r="AR58" s="42">
        <v>0</v>
      </c>
      <c r="AS58" s="42">
        <v>0</v>
      </c>
      <c r="AT58" s="42"/>
      <c r="AU58" s="42" t="s">
        <v>252</v>
      </c>
      <c r="AV58" s="44"/>
      <c r="AW58" s="44"/>
      <c r="AX58" s="42"/>
      <c r="AY58" s="42">
        <v>1</v>
      </c>
      <c r="AZ58" s="45">
        <v>42902</v>
      </c>
      <c r="BA58" s="44">
        <v>43572</v>
      </c>
      <c r="BB58" s="46">
        <f t="shared" si="10"/>
        <v>670</v>
      </c>
      <c r="BC58" s="46"/>
      <c r="BD58" s="43">
        <f t="shared" si="12"/>
        <v>79.25833333333334</v>
      </c>
      <c r="BE58" s="42">
        <v>94.77</v>
      </c>
      <c r="BF58" s="42" t="s">
        <v>257</v>
      </c>
      <c r="BG58" s="42" t="s">
        <v>257</v>
      </c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7" t="e">
        <f t="shared" si="14"/>
        <v>#DIV/0!</v>
      </c>
      <c r="BT58" s="42"/>
      <c r="BU58" s="42"/>
      <c r="BV58" s="42"/>
      <c r="BW58" s="44"/>
      <c r="BX58" s="44"/>
      <c r="BY58" s="44"/>
      <c r="BZ58" s="44">
        <v>0</v>
      </c>
      <c r="CA58" s="44">
        <v>1</v>
      </c>
      <c r="CB58" s="44">
        <v>41944</v>
      </c>
      <c r="CC58" s="44">
        <v>42095</v>
      </c>
      <c r="CD58" s="42">
        <v>8</v>
      </c>
      <c r="CE58" s="44" t="s">
        <v>257</v>
      </c>
      <c r="CF58" s="42" t="s">
        <v>257</v>
      </c>
      <c r="CG58" s="42" t="s">
        <v>257</v>
      </c>
      <c r="CH58" s="42" t="s">
        <v>257</v>
      </c>
      <c r="CI58" s="42" t="s">
        <v>257</v>
      </c>
      <c r="CJ58" s="42" t="s">
        <v>257</v>
      </c>
      <c r="CK58" s="42" t="s">
        <v>257</v>
      </c>
      <c r="CL58" s="42" t="s">
        <v>257</v>
      </c>
      <c r="CM58" s="42" t="s">
        <v>257</v>
      </c>
      <c r="CN58" s="42" t="s">
        <v>257</v>
      </c>
      <c r="CO58" s="42" t="s">
        <v>257</v>
      </c>
      <c r="CP58" s="42" t="s">
        <v>257</v>
      </c>
      <c r="CQ58" s="42" t="s">
        <v>257</v>
      </c>
      <c r="CR58" s="42" t="s">
        <v>257</v>
      </c>
      <c r="CS58" s="42" t="s">
        <v>257</v>
      </c>
      <c r="CT58" s="42" t="s">
        <v>257</v>
      </c>
      <c r="CU58" s="42" t="s">
        <v>257</v>
      </c>
      <c r="CV58" s="42" t="s">
        <v>257</v>
      </c>
      <c r="CW58" s="42" t="s">
        <v>257</v>
      </c>
      <c r="CX58" s="42" t="s">
        <v>257</v>
      </c>
      <c r="CY58" s="42" t="s">
        <v>257</v>
      </c>
      <c r="CZ58" s="42" t="s">
        <v>257</v>
      </c>
      <c r="DA58" s="42" t="s">
        <v>257</v>
      </c>
      <c r="DB58" s="42" t="s">
        <v>257</v>
      </c>
      <c r="DC58" s="42" t="s">
        <v>257</v>
      </c>
      <c r="DD58" s="42">
        <v>0</v>
      </c>
      <c r="DE58" s="42">
        <v>1</v>
      </c>
      <c r="DF58" s="42">
        <v>0</v>
      </c>
      <c r="DG58" s="42">
        <v>0</v>
      </c>
      <c r="DH58" s="42">
        <v>0</v>
      </c>
      <c r="DI58" s="42">
        <v>0</v>
      </c>
      <c r="DJ58" s="42">
        <v>1</v>
      </c>
      <c r="DK58" s="42">
        <v>1</v>
      </c>
      <c r="DL58" s="42">
        <v>0</v>
      </c>
      <c r="DM58" s="44">
        <v>43887</v>
      </c>
      <c r="DN58" s="42"/>
      <c r="DO58" s="39" t="s">
        <v>379</v>
      </c>
      <c r="DP58" s="44"/>
      <c r="DQ58" s="44"/>
    </row>
    <row r="59" spans="1:122" s="39" customFormat="1" ht="20.100000000000001" customHeight="1" x14ac:dyDescent="0.3">
      <c r="A59" s="37">
        <v>60</v>
      </c>
      <c r="B59" s="38">
        <v>43404</v>
      </c>
      <c r="C59" s="39" t="s">
        <v>128</v>
      </c>
      <c r="D59" s="39">
        <v>470722438</v>
      </c>
      <c r="E59" s="40">
        <v>17370</v>
      </c>
      <c r="F59" s="39">
        <v>205</v>
      </c>
      <c r="G59" s="39" t="s">
        <v>129</v>
      </c>
      <c r="H59" s="39" t="s">
        <v>3</v>
      </c>
      <c r="I59" s="39">
        <v>0</v>
      </c>
      <c r="J59" s="39" t="s">
        <v>46</v>
      </c>
      <c r="K59" s="38">
        <v>41579</v>
      </c>
      <c r="L59" s="41">
        <f t="shared" si="11"/>
        <v>66.275000000000006</v>
      </c>
      <c r="M59" s="39">
        <v>19.600000000000001</v>
      </c>
      <c r="N59" s="39" t="s">
        <v>262</v>
      </c>
      <c r="O59" s="39">
        <v>7</v>
      </c>
      <c r="P59" s="39">
        <v>7</v>
      </c>
      <c r="Q59" s="42">
        <v>1</v>
      </c>
      <c r="R59" s="42">
        <v>0</v>
      </c>
      <c r="S59" s="42">
        <v>0</v>
      </c>
      <c r="T59" s="42">
        <v>1</v>
      </c>
      <c r="U59" s="42" t="s">
        <v>283</v>
      </c>
      <c r="V59" s="42" t="s">
        <v>279</v>
      </c>
      <c r="X59" s="39">
        <v>0</v>
      </c>
      <c r="AA59" s="38">
        <v>43076</v>
      </c>
      <c r="AB59" s="38">
        <v>43076</v>
      </c>
      <c r="AC59" s="38">
        <v>42647</v>
      </c>
      <c r="AD59" s="41">
        <f t="shared" si="13"/>
        <v>429</v>
      </c>
      <c r="AE59" s="41"/>
      <c r="AF59" s="41"/>
      <c r="AG59" s="41"/>
      <c r="AH59" s="39">
        <v>0</v>
      </c>
      <c r="AI59" s="43">
        <v>0</v>
      </c>
      <c r="AJ59" s="42">
        <v>1</v>
      </c>
      <c r="AK59" s="55" t="s">
        <v>254</v>
      </c>
      <c r="AL59" s="42">
        <v>0</v>
      </c>
      <c r="AM59" s="42" t="s">
        <v>257</v>
      </c>
      <c r="AN59" s="42"/>
      <c r="AO59" s="42">
        <v>1</v>
      </c>
      <c r="AP59" s="42">
        <v>0</v>
      </c>
      <c r="AQ59" s="42">
        <v>0</v>
      </c>
      <c r="AR59" s="42">
        <v>0</v>
      </c>
      <c r="AS59" s="42">
        <v>0</v>
      </c>
      <c r="AT59" s="42"/>
      <c r="AU59" s="42" t="s">
        <v>264</v>
      </c>
      <c r="AV59" s="44"/>
      <c r="AW59" s="44"/>
      <c r="AX59" s="42"/>
      <c r="AY59" s="42">
        <v>0</v>
      </c>
      <c r="AZ59" s="45">
        <v>43109</v>
      </c>
      <c r="BA59" s="44" t="s">
        <v>316</v>
      </c>
      <c r="BB59" s="46" t="e">
        <f t="shared" si="10"/>
        <v>#VALUE!</v>
      </c>
      <c r="BC59" s="46"/>
      <c r="BD59" s="43">
        <f t="shared" si="12"/>
        <v>70.463888888888889</v>
      </c>
      <c r="BE59" s="42">
        <v>2.33</v>
      </c>
      <c r="BF59" s="42" t="s">
        <v>257</v>
      </c>
      <c r="BG59" s="42" t="s">
        <v>257</v>
      </c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7" t="e">
        <f t="shared" si="14"/>
        <v>#DIV/0!</v>
      </c>
      <c r="BT59" s="42"/>
      <c r="BU59" s="42"/>
      <c r="BV59" s="42"/>
      <c r="BW59" s="44"/>
      <c r="BX59" s="44"/>
      <c r="BY59" s="44"/>
      <c r="BZ59" s="44">
        <v>0</v>
      </c>
      <c r="CA59" s="44">
        <v>0</v>
      </c>
      <c r="CB59" s="42" t="s">
        <v>261</v>
      </c>
      <c r="CC59" s="42" t="s">
        <v>261</v>
      </c>
      <c r="CD59" s="42" t="s">
        <v>261</v>
      </c>
      <c r="CE59" s="42" t="s">
        <v>261</v>
      </c>
      <c r="CF59" s="42" t="s">
        <v>261</v>
      </c>
      <c r="CG59" s="42" t="s">
        <v>261</v>
      </c>
      <c r="CH59" s="42" t="s">
        <v>261</v>
      </c>
      <c r="CI59" s="42" t="s">
        <v>261</v>
      </c>
      <c r="CJ59" s="42" t="s">
        <v>261</v>
      </c>
      <c r="CK59" s="42" t="s">
        <v>261</v>
      </c>
      <c r="CL59" s="42" t="s">
        <v>261</v>
      </c>
      <c r="CM59" s="42" t="s">
        <v>261</v>
      </c>
      <c r="CN59" s="42" t="s">
        <v>261</v>
      </c>
      <c r="CO59" s="42" t="s">
        <v>261</v>
      </c>
      <c r="CP59" s="42" t="s">
        <v>261</v>
      </c>
      <c r="CQ59" s="42" t="s">
        <v>261</v>
      </c>
      <c r="CR59" s="42" t="s">
        <v>261</v>
      </c>
      <c r="CS59" s="42" t="s">
        <v>261</v>
      </c>
      <c r="CT59" s="42" t="s">
        <v>261</v>
      </c>
      <c r="CU59" s="42" t="s">
        <v>261</v>
      </c>
      <c r="CV59" s="42" t="s">
        <v>261</v>
      </c>
      <c r="CW59" s="42" t="s">
        <v>261</v>
      </c>
      <c r="CX59" s="42" t="s">
        <v>261</v>
      </c>
      <c r="CY59" s="42" t="s">
        <v>261</v>
      </c>
      <c r="CZ59" s="42" t="s">
        <v>261</v>
      </c>
      <c r="DA59" s="42" t="s">
        <v>261</v>
      </c>
      <c r="DB59" s="42" t="s">
        <v>261</v>
      </c>
      <c r="DC59" s="42" t="s">
        <v>261</v>
      </c>
      <c r="DD59" s="42">
        <v>0</v>
      </c>
      <c r="DE59" s="42">
        <v>0</v>
      </c>
      <c r="DF59" s="42">
        <v>0</v>
      </c>
      <c r="DG59" s="42">
        <v>0</v>
      </c>
      <c r="DH59" s="42">
        <v>0</v>
      </c>
      <c r="DI59" s="42">
        <v>0</v>
      </c>
      <c r="DJ59" s="42">
        <v>0</v>
      </c>
      <c r="DK59" s="42">
        <v>0</v>
      </c>
      <c r="DL59" s="42">
        <v>0</v>
      </c>
      <c r="DM59" s="44">
        <v>43889</v>
      </c>
      <c r="DN59" s="42"/>
      <c r="DP59" s="44"/>
      <c r="DQ59" s="44"/>
    </row>
    <row r="60" spans="1:122" s="39" customFormat="1" ht="20.100000000000001" customHeight="1" x14ac:dyDescent="0.3">
      <c r="A60" s="37">
        <v>61</v>
      </c>
      <c r="B60" s="38">
        <v>43405</v>
      </c>
      <c r="C60" s="39" t="s">
        <v>130</v>
      </c>
      <c r="D60" s="39">
        <v>460124406</v>
      </c>
      <c r="E60" s="40">
        <v>16826</v>
      </c>
      <c r="F60" s="39">
        <v>111</v>
      </c>
      <c r="G60" s="39" t="s">
        <v>131</v>
      </c>
      <c r="H60" s="39" t="s">
        <v>3</v>
      </c>
      <c r="I60" s="39">
        <v>0</v>
      </c>
      <c r="J60" s="39" t="s">
        <v>46</v>
      </c>
      <c r="K60" s="38">
        <v>39632</v>
      </c>
      <c r="L60" s="41">
        <f t="shared" si="11"/>
        <v>62.44166666666667</v>
      </c>
      <c r="M60" s="39">
        <v>192</v>
      </c>
      <c r="N60" s="39" t="s">
        <v>272</v>
      </c>
      <c r="O60" s="39">
        <v>7</v>
      </c>
      <c r="P60" s="39">
        <v>7</v>
      </c>
      <c r="Q60" s="42">
        <v>0</v>
      </c>
      <c r="R60" s="42">
        <v>0</v>
      </c>
      <c r="S60" s="42">
        <v>0</v>
      </c>
      <c r="T60" s="42">
        <v>0</v>
      </c>
      <c r="U60" s="42" t="s">
        <v>265</v>
      </c>
      <c r="V60" s="42" t="s">
        <v>261</v>
      </c>
      <c r="X60" s="39">
        <v>0</v>
      </c>
      <c r="AA60" s="38">
        <v>42902</v>
      </c>
      <c r="AB60" s="38">
        <v>42902</v>
      </c>
      <c r="AC60" s="38">
        <v>39642</v>
      </c>
      <c r="AD60" s="41">
        <f t="shared" si="13"/>
        <v>3260</v>
      </c>
      <c r="AE60" s="41"/>
      <c r="AF60" s="41"/>
      <c r="AG60" s="41"/>
      <c r="AH60" s="39">
        <v>0</v>
      </c>
      <c r="AI60" s="43">
        <v>0</v>
      </c>
      <c r="AJ60" s="42">
        <v>1</v>
      </c>
      <c r="AK60" s="42" t="s">
        <v>254</v>
      </c>
      <c r="AL60" s="42">
        <v>1</v>
      </c>
      <c r="AM60" s="42" t="s">
        <v>257</v>
      </c>
      <c r="AN60" s="42"/>
      <c r="AO60" s="42">
        <v>0</v>
      </c>
      <c r="AP60" s="42">
        <v>1</v>
      </c>
      <c r="AQ60" s="42">
        <v>0</v>
      </c>
      <c r="AR60" s="42">
        <v>0</v>
      </c>
      <c r="AS60" s="42">
        <v>0</v>
      </c>
      <c r="AT60" s="42"/>
      <c r="AU60" s="42" t="s">
        <v>264</v>
      </c>
      <c r="AV60" s="44"/>
      <c r="AW60" s="44"/>
      <c r="AX60" s="42"/>
      <c r="AY60" s="42">
        <v>0</v>
      </c>
      <c r="AZ60" s="45">
        <v>42929</v>
      </c>
      <c r="BA60" s="44">
        <v>43438</v>
      </c>
      <c r="BB60" s="46">
        <f t="shared" si="10"/>
        <v>509</v>
      </c>
      <c r="BC60" s="46"/>
      <c r="BD60" s="43">
        <f t="shared" si="12"/>
        <v>71.469444444444449</v>
      </c>
      <c r="BE60" s="42">
        <v>334.11</v>
      </c>
      <c r="BF60" s="42" t="s">
        <v>257</v>
      </c>
      <c r="BG60" s="42" t="s">
        <v>257</v>
      </c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7" t="e">
        <f t="shared" si="14"/>
        <v>#DIV/0!</v>
      </c>
      <c r="BT60" s="42"/>
      <c r="BU60" s="42"/>
      <c r="BV60" s="42"/>
      <c r="BW60" s="44"/>
      <c r="BX60" s="44"/>
      <c r="BY60" s="44"/>
      <c r="BZ60" s="44">
        <v>0</v>
      </c>
      <c r="CA60" s="44">
        <v>0</v>
      </c>
      <c r="CB60" s="42" t="s">
        <v>261</v>
      </c>
      <c r="CC60" s="42" t="s">
        <v>261</v>
      </c>
      <c r="CD60" s="42" t="s">
        <v>261</v>
      </c>
      <c r="CE60" s="42" t="s">
        <v>261</v>
      </c>
      <c r="CF60" s="42" t="s">
        <v>261</v>
      </c>
      <c r="CG60" s="42" t="s">
        <v>261</v>
      </c>
      <c r="CH60" s="42" t="s">
        <v>261</v>
      </c>
      <c r="CI60" s="42" t="s">
        <v>261</v>
      </c>
      <c r="CJ60" s="42" t="s">
        <v>261</v>
      </c>
      <c r="CK60" s="42" t="s">
        <v>261</v>
      </c>
      <c r="CL60" s="42" t="s">
        <v>261</v>
      </c>
      <c r="CM60" s="42" t="s">
        <v>261</v>
      </c>
      <c r="CN60" s="42" t="s">
        <v>261</v>
      </c>
      <c r="CO60" s="42" t="s">
        <v>261</v>
      </c>
      <c r="CP60" s="42" t="s">
        <v>261</v>
      </c>
      <c r="CQ60" s="42" t="s">
        <v>261</v>
      </c>
      <c r="CR60" s="42" t="s">
        <v>261</v>
      </c>
      <c r="CS60" s="42" t="s">
        <v>261</v>
      </c>
      <c r="CT60" s="42" t="s">
        <v>261</v>
      </c>
      <c r="CU60" s="42" t="s">
        <v>261</v>
      </c>
      <c r="CV60" s="42" t="s">
        <v>261</v>
      </c>
      <c r="CW60" s="42" t="s">
        <v>261</v>
      </c>
      <c r="CX60" s="42" t="s">
        <v>261</v>
      </c>
      <c r="CY60" s="42" t="s">
        <v>261</v>
      </c>
      <c r="CZ60" s="42" t="s">
        <v>261</v>
      </c>
      <c r="DA60" s="42" t="s">
        <v>261</v>
      </c>
      <c r="DB60" s="42" t="s">
        <v>261</v>
      </c>
      <c r="DC60" s="42" t="s">
        <v>261</v>
      </c>
      <c r="DD60" s="42">
        <v>0</v>
      </c>
      <c r="DE60" s="42">
        <v>0</v>
      </c>
      <c r="DF60" s="42">
        <v>0</v>
      </c>
      <c r="DG60" s="42">
        <v>0</v>
      </c>
      <c r="DH60" s="42">
        <v>0</v>
      </c>
      <c r="DI60" s="42">
        <v>0</v>
      </c>
      <c r="DJ60" s="42">
        <v>0</v>
      </c>
      <c r="DK60" s="42">
        <v>0</v>
      </c>
      <c r="DL60" s="42">
        <v>1</v>
      </c>
      <c r="DM60" s="44">
        <v>43450</v>
      </c>
      <c r="DN60" s="42"/>
      <c r="DO60" s="39" t="s">
        <v>380</v>
      </c>
      <c r="DP60" s="44"/>
      <c r="DQ60" s="44"/>
    </row>
    <row r="61" spans="1:122" s="39" customFormat="1" ht="20.100000000000001" customHeight="1" x14ac:dyDescent="0.3">
      <c r="A61" s="37">
        <v>62</v>
      </c>
      <c r="B61" s="38">
        <v>43406</v>
      </c>
      <c r="C61" s="39" t="s">
        <v>132</v>
      </c>
      <c r="D61" s="39">
        <v>491127389</v>
      </c>
      <c r="E61" s="40">
        <v>18229</v>
      </c>
      <c r="F61" s="39">
        <v>111</v>
      </c>
      <c r="G61" s="39" t="s">
        <v>133</v>
      </c>
      <c r="H61" s="39" t="s">
        <v>6</v>
      </c>
      <c r="I61" s="39">
        <v>0</v>
      </c>
      <c r="J61" s="39" t="s">
        <v>46</v>
      </c>
      <c r="K61" s="38">
        <v>42405</v>
      </c>
      <c r="L61" s="41">
        <f t="shared" si="11"/>
        <v>66.188888888888883</v>
      </c>
      <c r="M61" s="39">
        <v>4053.76</v>
      </c>
      <c r="N61" s="39" t="s">
        <v>258</v>
      </c>
      <c r="O61" s="39">
        <v>9</v>
      </c>
      <c r="P61" s="39">
        <v>8</v>
      </c>
      <c r="Q61" s="42">
        <v>0</v>
      </c>
      <c r="R61" s="42">
        <v>0</v>
      </c>
      <c r="S61" s="42">
        <v>0</v>
      </c>
      <c r="T61" s="42">
        <v>0</v>
      </c>
      <c r="U61" s="42" t="s">
        <v>268</v>
      </c>
      <c r="V61" s="42" t="s">
        <v>261</v>
      </c>
      <c r="X61" s="39">
        <v>1</v>
      </c>
      <c r="AA61" s="38">
        <v>42430</v>
      </c>
      <c r="AB61" s="38">
        <v>42866</v>
      </c>
      <c r="AC61" s="38">
        <v>42437</v>
      </c>
      <c r="AD61" s="41">
        <f t="shared" si="13"/>
        <v>429</v>
      </c>
      <c r="AE61" s="41"/>
      <c r="AF61" s="41"/>
      <c r="AG61" s="41"/>
      <c r="AH61" s="39">
        <v>0</v>
      </c>
      <c r="AI61" s="43">
        <v>1</v>
      </c>
      <c r="AJ61" s="42">
        <v>0</v>
      </c>
      <c r="AK61" s="42">
        <v>0</v>
      </c>
      <c r="AL61" s="42">
        <v>1</v>
      </c>
      <c r="AM61" s="42">
        <v>1.36</v>
      </c>
      <c r="AN61" s="42"/>
      <c r="AO61" s="42">
        <v>0</v>
      </c>
      <c r="AP61" s="42">
        <v>1</v>
      </c>
      <c r="AQ61" s="42">
        <v>0</v>
      </c>
      <c r="AR61" s="42">
        <v>0</v>
      </c>
      <c r="AS61" s="42">
        <v>0</v>
      </c>
      <c r="AT61" s="42"/>
      <c r="AU61" s="42" t="s">
        <v>264</v>
      </c>
      <c r="AV61" s="44"/>
      <c r="AW61" s="44"/>
      <c r="AX61" s="42"/>
      <c r="AY61" s="42">
        <v>1</v>
      </c>
      <c r="AZ61" s="45">
        <v>42937</v>
      </c>
      <c r="BA61" s="44" t="s">
        <v>316</v>
      </c>
      <c r="BB61" s="46" t="e">
        <f t="shared" si="10"/>
        <v>#VALUE!</v>
      </c>
      <c r="BC61" s="46"/>
      <c r="BD61" s="43">
        <f t="shared" si="12"/>
        <v>67.650000000000006</v>
      </c>
      <c r="BE61" s="42">
        <v>115.81</v>
      </c>
      <c r="BF61" s="42">
        <v>67.989999999999995</v>
      </c>
      <c r="BG61" s="42" t="s">
        <v>257</v>
      </c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7" t="e">
        <f t="shared" si="14"/>
        <v>#DIV/0!</v>
      </c>
      <c r="BT61" s="42"/>
      <c r="BU61" s="42"/>
      <c r="BV61" s="42"/>
      <c r="BW61" s="44"/>
      <c r="BX61" s="44"/>
      <c r="BY61" s="44"/>
      <c r="BZ61" s="44">
        <v>1</v>
      </c>
      <c r="CA61" s="44">
        <v>0</v>
      </c>
      <c r="CB61" s="42" t="s">
        <v>261</v>
      </c>
      <c r="CC61" s="42" t="s">
        <v>261</v>
      </c>
      <c r="CD61" s="42" t="s">
        <v>261</v>
      </c>
      <c r="CE61" s="42" t="s">
        <v>261</v>
      </c>
      <c r="CF61" s="42" t="s">
        <v>261</v>
      </c>
      <c r="CG61" s="42" t="s">
        <v>261</v>
      </c>
      <c r="CH61" s="42" t="s">
        <v>261</v>
      </c>
      <c r="CI61" s="42" t="s">
        <v>261</v>
      </c>
      <c r="CJ61" s="42" t="s">
        <v>261</v>
      </c>
      <c r="CK61" s="42" t="s">
        <v>261</v>
      </c>
      <c r="CL61" s="42" t="s">
        <v>261</v>
      </c>
      <c r="CM61" s="42" t="s">
        <v>261</v>
      </c>
      <c r="CN61" s="42" t="s">
        <v>261</v>
      </c>
      <c r="CO61" s="42" t="s">
        <v>261</v>
      </c>
      <c r="CP61" s="42" t="s">
        <v>261</v>
      </c>
      <c r="CQ61" s="42" t="s">
        <v>261</v>
      </c>
      <c r="CR61" s="42" t="s">
        <v>261</v>
      </c>
      <c r="CS61" s="42" t="s">
        <v>261</v>
      </c>
      <c r="CT61" s="42" t="s">
        <v>261</v>
      </c>
      <c r="CU61" s="42" t="s">
        <v>261</v>
      </c>
      <c r="CV61" s="42" t="s">
        <v>261</v>
      </c>
      <c r="CW61" s="42" t="s">
        <v>261</v>
      </c>
      <c r="CX61" s="42" t="s">
        <v>261</v>
      </c>
      <c r="CY61" s="42" t="s">
        <v>261</v>
      </c>
      <c r="CZ61" s="42" t="s">
        <v>261</v>
      </c>
      <c r="DA61" s="42" t="s">
        <v>261</v>
      </c>
      <c r="DB61" s="42" t="s">
        <v>261</v>
      </c>
      <c r="DC61" s="42" t="s">
        <v>261</v>
      </c>
      <c r="DD61" s="42">
        <v>0</v>
      </c>
      <c r="DE61" s="42">
        <v>0</v>
      </c>
      <c r="DF61" s="42">
        <v>0</v>
      </c>
      <c r="DG61" s="42">
        <v>0</v>
      </c>
      <c r="DH61" s="42">
        <v>0</v>
      </c>
      <c r="DI61" s="42">
        <v>0</v>
      </c>
      <c r="DJ61" s="42">
        <v>0</v>
      </c>
      <c r="DK61" s="42">
        <v>0</v>
      </c>
      <c r="DL61" s="42">
        <v>0</v>
      </c>
      <c r="DM61" s="44">
        <v>43889</v>
      </c>
      <c r="DN61" s="42"/>
      <c r="DP61" s="44"/>
      <c r="DQ61" s="44"/>
    </row>
    <row r="62" spans="1:122" s="39" customFormat="1" ht="20.100000000000001" customHeight="1" x14ac:dyDescent="0.3">
      <c r="A62" s="37">
        <v>63</v>
      </c>
      <c r="B62" s="38">
        <v>43406</v>
      </c>
      <c r="C62" s="39" t="s">
        <v>134</v>
      </c>
      <c r="D62" s="39">
        <v>380128414</v>
      </c>
      <c r="E62" s="40">
        <v>13908</v>
      </c>
      <c r="F62" s="39">
        <v>111</v>
      </c>
      <c r="G62" s="39" t="s">
        <v>135</v>
      </c>
      <c r="H62" s="39" t="s">
        <v>6</v>
      </c>
      <c r="I62" s="39">
        <v>0</v>
      </c>
      <c r="J62" s="39" t="s">
        <v>46</v>
      </c>
      <c r="K62" s="38">
        <v>40927</v>
      </c>
      <c r="L62" s="41">
        <f t="shared" si="11"/>
        <v>73.974999999999994</v>
      </c>
      <c r="M62" s="39">
        <v>23</v>
      </c>
      <c r="N62" s="39" t="s">
        <v>276</v>
      </c>
      <c r="O62" s="39">
        <v>6</v>
      </c>
      <c r="P62" s="39">
        <v>6</v>
      </c>
      <c r="Q62" s="42">
        <v>0</v>
      </c>
      <c r="R62" s="42">
        <v>0</v>
      </c>
      <c r="S62" s="42">
        <v>0</v>
      </c>
      <c r="T62" s="42">
        <v>0</v>
      </c>
      <c r="U62" s="42" t="s">
        <v>381</v>
      </c>
      <c r="V62" s="42" t="s">
        <v>261</v>
      </c>
      <c r="X62" s="39">
        <v>0</v>
      </c>
      <c r="AA62" s="38">
        <v>42461</v>
      </c>
      <c r="AB62" s="38">
        <v>42461</v>
      </c>
      <c r="AC62" s="38">
        <v>40940</v>
      </c>
      <c r="AD62" s="41">
        <f t="shared" si="13"/>
        <v>1521</v>
      </c>
      <c r="AE62" s="41"/>
      <c r="AF62" s="41"/>
      <c r="AG62" s="41"/>
      <c r="AH62" s="39">
        <v>0</v>
      </c>
      <c r="AI62" s="43">
        <v>0</v>
      </c>
      <c r="AJ62" s="42">
        <v>0</v>
      </c>
      <c r="AK62" s="42">
        <v>0</v>
      </c>
      <c r="AL62" s="42">
        <v>1</v>
      </c>
      <c r="AM62" s="42" t="s">
        <v>257</v>
      </c>
      <c r="AN62" s="42"/>
      <c r="AO62" s="42">
        <v>0</v>
      </c>
      <c r="AP62" s="42">
        <v>1</v>
      </c>
      <c r="AQ62" s="42">
        <v>1</v>
      </c>
      <c r="AR62" s="42">
        <v>0</v>
      </c>
      <c r="AS62" s="42">
        <v>0</v>
      </c>
      <c r="AT62" s="42"/>
      <c r="AU62" s="42" t="s">
        <v>252</v>
      </c>
      <c r="AV62" s="44"/>
      <c r="AW62" s="44"/>
      <c r="AX62" s="42"/>
      <c r="AY62" s="42">
        <v>1</v>
      </c>
      <c r="AZ62" s="45">
        <v>42928</v>
      </c>
      <c r="BA62" s="44" t="s">
        <v>316</v>
      </c>
      <c r="BB62" s="46" t="e">
        <f t="shared" si="10"/>
        <v>#VALUE!</v>
      </c>
      <c r="BC62" s="46"/>
      <c r="BD62" s="43">
        <f t="shared" si="12"/>
        <v>79.455555555555549</v>
      </c>
      <c r="BE62" s="42">
        <v>164.69</v>
      </c>
      <c r="BF62" s="42" t="s">
        <v>257</v>
      </c>
      <c r="BG62" s="42" t="s">
        <v>257</v>
      </c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7" t="e">
        <f t="shared" si="14"/>
        <v>#DIV/0!</v>
      </c>
      <c r="BT62" s="42"/>
      <c r="BU62" s="42"/>
      <c r="BV62" s="42"/>
      <c r="BW62" s="44"/>
      <c r="BX62" s="44"/>
      <c r="BY62" s="44"/>
      <c r="BZ62" s="44">
        <v>0</v>
      </c>
      <c r="CA62" s="44">
        <v>0</v>
      </c>
      <c r="CB62" s="42" t="s">
        <v>261</v>
      </c>
      <c r="CC62" s="42" t="s">
        <v>261</v>
      </c>
      <c r="CD62" s="42" t="s">
        <v>261</v>
      </c>
      <c r="CE62" s="42" t="s">
        <v>261</v>
      </c>
      <c r="CF62" s="42" t="s">
        <v>261</v>
      </c>
      <c r="CG62" s="42" t="s">
        <v>261</v>
      </c>
      <c r="CH62" s="42" t="s">
        <v>261</v>
      </c>
      <c r="CI62" s="42" t="s">
        <v>261</v>
      </c>
      <c r="CJ62" s="42" t="s">
        <v>261</v>
      </c>
      <c r="CK62" s="42" t="s">
        <v>261</v>
      </c>
      <c r="CL62" s="42" t="s">
        <v>261</v>
      </c>
      <c r="CM62" s="42" t="s">
        <v>261</v>
      </c>
      <c r="CN62" s="42" t="s">
        <v>261</v>
      </c>
      <c r="CO62" s="42" t="s">
        <v>261</v>
      </c>
      <c r="CP62" s="42" t="s">
        <v>261</v>
      </c>
      <c r="CQ62" s="42" t="s">
        <v>261</v>
      </c>
      <c r="CR62" s="42" t="s">
        <v>261</v>
      </c>
      <c r="CS62" s="42" t="s">
        <v>261</v>
      </c>
      <c r="CT62" s="42" t="s">
        <v>261</v>
      </c>
      <c r="CU62" s="42" t="s">
        <v>261</v>
      </c>
      <c r="CV62" s="42" t="s">
        <v>261</v>
      </c>
      <c r="CW62" s="42" t="s">
        <v>261</v>
      </c>
      <c r="CX62" s="42" t="s">
        <v>261</v>
      </c>
      <c r="CY62" s="42" t="s">
        <v>261</v>
      </c>
      <c r="CZ62" s="42" t="s">
        <v>261</v>
      </c>
      <c r="DA62" s="42" t="s">
        <v>261</v>
      </c>
      <c r="DB62" s="42" t="s">
        <v>261</v>
      </c>
      <c r="DC62" s="42" t="s">
        <v>261</v>
      </c>
      <c r="DD62" s="42">
        <v>0</v>
      </c>
      <c r="DE62" s="42">
        <v>0</v>
      </c>
      <c r="DF62" s="42">
        <v>0</v>
      </c>
      <c r="DG62" s="42">
        <v>0</v>
      </c>
      <c r="DH62" s="42">
        <v>1</v>
      </c>
      <c r="DI62" s="42">
        <v>0</v>
      </c>
      <c r="DJ62" s="42">
        <v>0</v>
      </c>
      <c r="DK62" s="42">
        <v>0</v>
      </c>
      <c r="DL62" s="42">
        <v>0</v>
      </c>
      <c r="DM62" s="44">
        <v>43889</v>
      </c>
      <c r="DN62" s="42"/>
      <c r="DO62" s="39" t="s">
        <v>382</v>
      </c>
      <c r="DP62" s="44"/>
      <c r="DQ62" s="44"/>
    </row>
    <row r="63" spans="1:122" s="39" customFormat="1" ht="20.100000000000001" customHeight="1" x14ac:dyDescent="0.3">
      <c r="A63" s="37">
        <v>64</v>
      </c>
      <c r="B63" s="38">
        <v>43406</v>
      </c>
      <c r="C63" s="39" t="s">
        <v>136</v>
      </c>
      <c r="D63" s="39">
        <v>370611089</v>
      </c>
      <c r="E63" s="40">
        <v>13677</v>
      </c>
      <c r="F63" s="39">
        <v>111</v>
      </c>
      <c r="G63" s="39" t="s">
        <v>137</v>
      </c>
      <c r="H63" s="39" t="s">
        <v>6</v>
      </c>
      <c r="I63" s="39">
        <v>0</v>
      </c>
      <c r="J63" s="39" t="s">
        <v>45</v>
      </c>
      <c r="K63" s="38">
        <v>40362</v>
      </c>
      <c r="L63" s="41">
        <f t="shared" si="11"/>
        <v>73.061111111111117</v>
      </c>
      <c r="M63" s="39">
        <v>18.3</v>
      </c>
      <c r="N63" s="39" t="s">
        <v>276</v>
      </c>
      <c r="O63" s="39">
        <v>6</v>
      </c>
      <c r="P63" s="39">
        <v>6</v>
      </c>
      <c r="Q63" s="42">
        <v>0</v>
      </c>
      <c r="R63" s="42">
        <v>0</v>
      </c>
      <c r="S63" s="42">
        <v>0</v>
      </c>
      <c r="T63" s="42">
        <v>0</v>
      </c>
      <c r="U63" s="42" t="s">
        <v>383</v>
      </c>
      <c r="V63" s="42" t="s">
        <v>261</v>
      </c>
      <c r="X63" s="39">
        <v>0</v>
      </c>
      <c r="AA63" s="38">
        <v>43398</v>
      </c>
      <c r="AB63" s="38">
        <v>43398</v>
      </c>
      <c r="AC63" s="38">
        <v>40391</v>
      </c>
      <c r="AD63" s="41">
        <f t="shared" si="13"/>
        <v>3007</v>
      </c>
      <c r="AE63" s="41"/>
      <c r="AF63" s="41"/>
      <c r="AG63" s="41"/>
      <c r="AH63" s="39">
        <v>0</v>
      </c>
      <c r="AI63" s="43">
        <v>0</v>
      </c>
      <c r="AJ63" s="42">
        <v>0</v>
      </c>
      <c r="AK63" s="42">
        <v>0</v>
      </c>
      <c r="AL63" s="42">
        <v>1</v>
      </c>
      <c r="AM63" s="42" t="s">
        <v>257</v>
      </c>
      <c r="AN63" s="42"/>
      <c r="AO63" s="42">
        <v>1</v>
      </c>
      <c r="AP63" s="42">
        <v>1</v>
      </c>
      <c r="AQ63" s="42">
        <v>0</v>
      </c>
      <c r="AR63" s="42">
        <v>0</v>
      </c>
      <c r="AS63" s="42">
        <v>0</v>
      </c>
      <c r="AT63" s="42"/>
      <c r="AU63" s="42" t="s">
        <v>264</v>
      </c>
      <c r="AV63" s="44"/>
      <c r="AW63" s="44"/>
      <c r="AX63" s="42"/>
      <c r="AY63" s="42">
        <v>0</v>
      </c>
      <c r="AZ63" s="45">
        <v>43419</v>
      </c>
      <c r="BA63" s="44">
        <v>43605</v>
      </c>
      <c r="BB63" s="46">
        <f t="shared" si="10"/>
        <v>186</v>
      </c>
      <c r="BC63" s="46"/>
      <c r="BD63" s="43">
        <f t="shared" si="12"/>
        <v>81.427777777777777</v>
      </c>
      <c r="BE63" s="42">
        <v>29.81</v>
      </c>
      <c r="BF63" s="42" t="s">
        <v>257</v>
      </c>
      <c r="BG63" s="42" t="s">
        <v>257</v>
      </c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7" t="e">
        <f t="shared" si="14"/>
        <v>#DIV/0!</v>
      </c>
      <c r="BT63" s="42"/>
      <c r="BU63" s="42"/>
      <c r="BV63" s="42"/>
      <c r="BW63" s="44"/>
      <c r="BX63" s="44"/>
      <c r="BY63" s="44"/>
      <c r="BZ63" s="44">
        <v>0</v>
      </c>
      <c r="CA63" s="44">
        <v>0</v>
      </c>
      <c r="CB63" s="42" t="s">
        <v>261</v>
      </c>
      <c r="CC63" s="42" t="s">
        <v>261</v>
      </c>
      <c r="CD63" s="42" t="s">
        <v>261</v>
      </c>
      <c r="CE63" s="42" t="s">
        <v>261</v>
      </c>
      <c r="CF63" s="42" t="s">
        <v>261</v>
      </c>
      <c r="CG63" s="42" t="s">
        <v>261</v>
      </c>
      <c r="CH63" s="42" t="s">
        <v>261</v>
      </c>
      <c r="CI63" s="42" t="s">
        <v>261</v>
      </c>
      <c r="CJ63" s="42" t="s">
        <v>261</v>
      </c>
      <c r="CK63" s="42" t="s">
        <v>261</v>
      </c>
      <c r="CL63" s="42" t="s">
        <v>261</v>
      </c>
      <c r="CM63" s="42" t="s">
        <v>261</v>
      </c>
      <c r="CN63" s="42" t="s">
        <v>261</v>
      </c>
      <c r="CO63" s="42" t="s">
        <v>261</v>
      </c>
      <c r="CP63" s="42" t="s">
        <v>261</v>
      </c>
      <c r="CQ63" s="42" t="s">
        <v>261</v>
      </c>
      <c r="CR63" s="42" t="s">
        <v>261</v>
      </c>
      <c r="CS63" s="42" t="s">
        <v>261</v>
      </c>
      <c r="CT63" s="42" t="s">
        <v>261</v>
      </c>
      <c r="CU63" s="42" t="s">
        <v>261</v>
      </c>
      <c r="CV63" s="42" t="s">
        <v>261</v>
      </c>
      <c r="CW63" s="42" t="s">
        <v>261</v>
      </c>
      <c r="CX63" s="42" t="s">
        <v>261</v>
      </c>
      <c r="CY63" s="42" t="s">
        <v>261</v>
      </c>
      <c r="CZ63" s="42" t="s">
        <v>261</v>
      </c>
      <c r="DA63" s="42" t="s">
        <v>261</v>
      </c>
      <c r="DB63" s="42" t="s">
        <v>261</v>
      </c>
      <c r="DC63" s="42" t="s">
        <v>261</v>
      </c>
      <c r="DD63" s="42">
        <v>0</v>
      </c>
      <c r="DE63" s="42">
        <v>0</v>
      </c>
      <c r="DF63" s="42">
        <v>0</v>
      </c>
      <c r="DG63" s="42">
        <v>0</v>
      </c>
      <c r="DH63" s="42">
        <v>0</v>
      </c>
      <c r="DI63" s="42">
        <v>0</v>
      </c>
      <c r="DJ63" s="42">
        <v>0</v>
      </c>
      <c r="DK63" s="42">
        <v>0</v>
      </c>
      <c r="DL63" s="42"/>
      <c r="DM63" s="44"/>
      <c r="DN63" s="42"/>
      <c r="DO63" s="39" t="s">
        <v>384</v>
      </c>
      <c r="DP63" s="44"/>
      <c r="DQ63" s="44"/>
    </row>
    <row r="64" spans="1:122" s="39" customFormat="1" ht="20.100000000000001" customHeight="1" x14ac:dyDescent="0.3">
      <c r="A64" s="37">
        <v>67</v>
      </c>
      <c r="B64" s="38">
        <v>43417</v>
      </c>
      <c r="C64" s="39" t="s">
        <v>138</v>
      </c>
      <c r="D64" s="39">
        <v>380730776</v>
      </c>
      <c r="E64" s="40">
        <v>14091</v>
      </c>
      <c r="F64" s="39">
        <v>111</v>
      </c>
      <c r="G64" s="39" t="s">
        <v>139</v>
      </c>
      <c r="H64" s="39" t="s">
        <v>3</v>
      </c>
      <c r="I64" s="39">
        <v>0</v>
      </c>
      <c r="J64" s="39" t="s">
        <v>46</v>
      </c>
      <c r="K64" s="38">
        <v>40709</v>
      </c>
      <c r="L64" s="41">
        <f t="shared" si="11"/>
        <v>72.875</v>
      </c>
      <c r="M64" s="39">
        <v>48.1</v>
      </c>
      <c r="N64" s="39" t="s">
        <v>258</v>
      </c>
      <c r="O64" s="39">
        <v>9</v>
      </c>
      <c r="P64" s="39">
        <v>8</v>
      </c>
      <c r="Q64" s="42">
        <v>0</v>
      </c>
      <c r="R64" s="42">
        <v>1</v>
      </c>
      <c r="S64" s="42">
        <v>0</v>
      </c>
      <c r="T64" s="42">
        <v>0</v>
      </c>
      <c r="U64" s="42" t="s">
        <v>385</v>
      </c>
      <c r="V64" s="42" t="s">
        <v>261</v>
      </c>
      <c r="X64" s="39">
        <v>1</v>
      </c>
      <c r="AA64" s="38">
        <v>40817</v>
      </c>
      <c r="AB64" s="38">
        <v>42738</v>
      </c>
      <c r="AC64" s="38">
        <v>40737</v>
      </c>
      <c r="AD64" s="41">
        <f t="shared" si="13"/>
        <v>2001</v>
      </c>
      <c r="AE64" s="41"/>
      <c r="AF64" s="41"/>
      <c r="AG64" s="41"/>
      <c r="AH64" s="39">
        <v>0</v>
      </c>
      <c r="AI64" s="43">
        <v>1</v>
      </c>
      <c r="AJ64" s="42">
        <v>1</v>
      </c>
      <c r="AK64" s="42" t="s">
        <v>254</v>
      </c>
      <c r="AL64" s="42">
        <v>1</v>
      </c>
      <c r="AM64" s="42" t="s">
        <v>257</v>
      </c>
      <c r="AN64" s="42"/>
      <c r="AO64" s="42">
        <v>0</v>
      </c>
      <c r="AP64" s="42">
        <v>1</v>
      </c>
      <c r="AQ64" s="42">
        <v>0</v>
      </c>
      <c r="AR64" s="42">
        <v>0</v>
      </c>
      <c r="AS64" s="42">
        <v>0</v>
      </c>
      <c r="AT64" s="42"/>
      <c r="AU64" s="42" t="s">
        <v>264</v>
      </c>
      <c r="AV64" s="44"/>
      <c r="AW64" s="44"/>
      <c r="AX64" s="42"/>
      <c r="AY64" s="42">
        <v>1</v>
      </c>
      <c r="AZ64" s="45">
        <v>42779</v>
      </c>
      <c r="BA64" s="44">
        <v>43634</v>
      </c>
      <c r="BB64" s="46">
        <f t="shared" si="10"/>
        <v>855</v>
      </c>
      <c r="BC64" s="46"/>
      <c r="BD64" s="43">
        <f t="shared" si="12"/>
        <v>78.536111111111111</v>
      </c>
      <c r="BE64" s="42">
        <v>37.71</v>
      </c>
      <c r="BF64" s="42" t="s">
        <v>257</v>
      </c>
      <c r="BG64" s="42" t="s">
        <v>257</v>
      </c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7" t="e">
        <f t="shared" si="14"/>
        <v>#DIV/0!</v>
      </c>
      <c r="BT64" s="42"/>
      <c r="BU64" s="42"/>
      <c r="BV64" s="42"/>
      <c r="BW64" s="44"/>
      <c r="BX64" s="44"/>
      <c r="BY64" s="44"/>
      <c r="BZ64" s="44">
        <v>0</v>
      </c>
      <c r="CA64" s="44" t="s">
        <v>387</v>
      </c>
      <c r="CB64" s="44"/>
      <c r="CC64" s="44"/>
      <c r="CD64" s="42"/>
      <c r="CE64" s="44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4"/>
      <c r="CZ64" s="42"/>
      <c r="DA64" s="42"/>
      <c r="DB64" s="44"/>
      <c r="DC64" s="42"/>
      <c r="DD64" s="42">
        <v>0</v>
      </c>
      <c r="DE64" s="42">
        <v>0</v>
      </c>
      <c r="DF64" s="42">
        <v>0</v>
      </c>
      <c r="DG64" s="42">
        <v>0</v>
      </c>
      <c r="DH64" s="42">
        <v>0</v>
      </c>
      <c r="DI64" s="42">
        <v>0</v>
      </c>
      <c r="DJ64" s="42">
        <v>1</v>
      </c>
      <c r="DK64" s="42">
        <v>0</v>
      </c>
      <c r="DL64" s="42"/>
      <c r="DM64" s="44"/>
      <c r="DN64" s="42"/>
      <c r="DO64" s="39" t="s">
        <v>386</v>
      </c>
      <c r="DP64" s="44"/>
      <c r="DQ64" s="44"/>
    </row>
    <row r="65" spans="1:121" s="39" customFormat="1" ht="20.100000000000001" customHeight="1" x14ac:dyDescent="0.3">
      <c r="A65" s="37">
        <v>68</v>
      </c>
      <c r="B65" s="38">
        <v>43420</v>
      </c>
      <c r="C65" s="39" t="s">
        <v>145</v>
      </c>
      <c r="D65" s="39">
        <v>440410162</v>
      </c>
      <c r="E65" s="40">
        <v>16172</v>
      </c>
      <c r="F65" s="39">
        <v>201</v>
      </c>
      <c r="G65" s="39" t="s">
        <v>146</v>
      </c>
      <c r="H65" s="39" t="s">
        <v>6</v>
      </c>
      <c r="I65" s="39">
        <v>0</v>
      </c>
      <c r="J65" s="39" t="s">
        <v>140</v>
      </c>
      <c r="K65" s="38">
        <v>43420</v>
      </c>
      <c r="L65" s="41">
        <f t="shared" si="11"/>
        <v>74.599999999999994</v>
      </c>
      <c r="M65" s="39">
        <v>340</v>
      </c>
      <c r="N65" s="39" t="s">
        <v>262</v>
      </c>
      <c r="O65" s="39">
        <v>7</v>
      </c>
      <c r="P65" s="39">
        <v>7</v>
      </c>
      <c r="Q65" s="42">
        <v>0</v>
      </c>
      <c r="R65" s="42">
        <v>0</v>
      </c>
      <c r="S65" s="42">
        <v>0</v>
      </c>
      <c r="T65" s="42">
        <v>0</v>
      </c>
      <c r="U65" s="42" t="s">
        <v>268</v>
      </c>
      <c r="V65" s="42" t="s">
        <v>261</v>
      </c>
      <c r="X65" s="39">
        <v>1</v>
      </c>
      <c r="AA65" s="38">
        <v>43430</v>
      </c>
      <c r="AB65" s="38">
        <v>43853</v>
      </c>
      <c r="AC65" s="38">
        <v>43432</v>
      </c>
      <c r="AD65" s="41">
        <f t="shared" si="13"/>
        <v>421</v>
      </c>
      <c r="AE65" s="41"/>
      <c r="AF65" s="41"/>
      <c r="AG65" s="41"/>
      <c r="AH65" s="39">
        <v>0</v>
      </c>
      <c r="AI65" s="43">
        <v>0</v>
      </c>
      <c r="AJ65" s="42">
        <v>0</v>
      </c>
      <c r="AK65" s="42">
        <v>0</v>
      </c>
      <c r="AL65" s="42">
        <v>1</v>
      </c>
      <c r="AM65" s="42">
        <v>21.32</v>
      </c>
      <c r="AN65" s="42"/>
      <c r="AO65" s="42">
        <v>0</v>
      </c>
      <c r="AP65" s="42">
        <v>1</v>
      </c>
      <c r="AQ65" s="42">
        <v>0</v>
      </c>
      <c r="AR65" s="42">
        <v>0</v>
      </c>
      <c r="AS65" s="42">
        <v>0</v>
      </c>
      <c r="AT65" s="42"/>
      <c r="AU65" s="42">
        <v>0</v>
      </c>
      <c r="AV65" s="44"/>
      <c r="AW65" s="44"/>
      <c r="AX65" s="42"/>
      <c r="AY65" s="42" t="s">
        <v>261</v>
      </c>
      <c r="AZ65" s="45" t="s">
        <v>261</v>
      </c>
      <c r="BA65" s="42" t="s">
        <v>261</v>
      </c>
      <c r="BB65" s="46" t="s">
        <v>261</v>
      </c>
      <c r="BC65" s="46"/>
      <c r="BD65" s="43" t="s">
        <v>261</v>
      </c>
      <c r="BE65" s="42" t="s">
        <v>261</v>
      </c>
      <c r="BF65" s="42" t="s">
        <v>261</v>
      </c>
      <c r="BG65" s="42" t="s">
        <v>261</v>
      </c>
      <c r="BH65" s="42" t="s">
        <v>261</v>
      </c>
      <c r="BI65" s="42" t="s">
        <v>261</v>
      </c>
      <c r="BJ65" s="42" t="s">
        <v>261</v>
      </c>
      <c r="BK65" s="42"/>
      <c r="BL65" s="42"/>
      <c r="BM65" s="42" t="s">
        <v>261</v>
      </c>
      <c r="BN65" s="42" t="s">
        <v>261</v>
      </c>
      <c r="BO65" s="42" t="s">
        <v>261</v>
      </c>
      <c r="BP65" s="42" t="s">
        <v>261</v>
      </c>
      <c r="BQ65" s="42" t="s">
        <v>261</v>
      </c>
      <c r="BR65" s="42" t="s">
        <v>261</v>
      </c>
      <c r="BS65" s="47" t="e">
        <f t="shared" si="14"/>
        <v>#VALUE!</v>
      </c>
      <c r="BT65" s="42" t="s">
        <v>261</v>
      </c>
      <c r="BU65" s="42" t="s">
        <v>261</v>
      </c>
      <c r="BV65" s="42" t="s">
        <v>261</v>
      </c>
      <c r="BW65" s="44"/>
      <c r="BX65" s="44"/>
      <c r="BY65" s="44"/>
      <c r="BZ65" s="44" t="s">
        <v>261</v>
      </c>
      <c r="CA65" s="44">
        <v>0</v>
      </c>
      <c r="CB65" s="42" t="s">
        <v>261</v>
      </c>
      <c r="CC65" s="42" t="s">
        <v>261</v>
      </c>
      <c r="CD65" s="42" t="s">
        <v>261</v>
      </c>
      <c r="CE65" s="42" t="s">
        <v>261</v>
      </c>
      <c r="CF65" s="42" t="s">
        <v>261</v>
      </c>
      <c r="CG65" s="42" t="s">
        <v>261</v>
      </c>
      <c r="CH65" s="42" t="s">
        <v>261</v>
      </c>
      <c r="CI65" s="42" t="s">
        <v>261</v>
      </c>
      <c r="CJ65" s="42" t="s">
        <v>261</v>
      </c>
      <c r="CK65" s="42" t="s">
        <v>261</v>
      </c>
      <c r="CL65" s="42" t="s">
        <v>261</v>
      </c>
      <c r="CM65" s="42" t="s">
        <v>261</v>
      </c>
      <c r="CN65" s="42" t="s">
        <v>261</v>
      </c>
      <c r="CO65" s="42" t="s">
        <v>261</v>
      </c>
      <c r="CP65" s="42" t="s">
        <v>261</v>
      </c>
      <c r="CQ65" s="42" t="s">
        <v>261</v>
      </c>
      <c r="CR65" s="42" t="s">
        <v>261</v>
      </c>
      <c r="CS65" s="42" t="s">
        <v>261</v>
      </c>
      <c r="CT65" s="42" t="s">
        <v>261</v>
      </c>
      <c r="CU65" s="42" t="s">
        <v>261</v>
      </c>
      <c r="CV65" s="42" t="s">
        <v>261</v>
      </c>
      <c r="CW65" s="42" t="s">
        <v>261</v>
      </c>
      <c r="CX65" s="42" t="s">
        <v>261</v>
      </c>
      <c r="CY65" s="42" t="s">
        <v>261</v>
      </c>
      <c r="CZ65" s="42" t="s">
        <v>261</v>
      </c>
      <c r="DA65" s="42" t="s">
        <v>261</v>
      </c>
      <c r="DB65" s="42" t="s">
        <v>261</v>
      </c>
      <c r="DC65" s="42" t="s">
        <v>261</v>
      </c>
      <c r="DD65" s="42">
        <v>0</v>
      </c>
      <c r="DE65" s="42">
        <v>0</v>
      </c>
      <c r="DF65" s="42">
        <v>0</v>
      </c>
      <c r="DG65" s="42">
        <v>0</v>
      </c>
      <c r="DH65" s="42">
        <v>0</v>
      </c>
      <c r="DI65" s="42">
        <v>0</v>
      </c>
      <c r="DJ65" s="42">
        <v>0</v>
      </c>
      <c r="DK65" s="42">
        <v>0</v>
      </c>
      <c r="DL65" s="42">
        <v>0</v>
      </c>
      <c r="DM65" s="44">
        <v>43888</v>
      </c>
      <c r="DN65" s="42"/>
      <c r="DO65" s="39" t="s">
        <v>388</v>
      </c>
      <c r="DP65" s="44"/>
      <c r="DQ65" s="44"/>
    </row>
    <row r="66" spans="1:121" s="39" customFormat="1" ht="20.100000000000001" customHeight="1" x14ac:dyDescent="0.3">
      <c r="A66" s="37">
        <v>69</v>
      </c>
      <c r="B66" s="38">
        <v>43425</v>
      </c>
      <c r="C66" s="39" t="s">
        <v>141</v>
      </c>
      <c r="D66" s="39">
        <v>5604231622</v>
      </c>
      <c r="E66" s="40">
        <v>20568</v>
      </c>
      <c r="F66" s="39">
        <v>211</v>
      </c>
      <c r="G66" s="39" t="s">
        <v>142</v>
      </c>
      <c r="H66" s="39" t="s">
        <v>6</v>
      </c>
      <c r="I66" s="39">
        <v>0</v>
      </c>
      <c r="J66" s="39" t="s">
        <v>46</v>
      </c>
      <c r="K66" s="38">
        <v>39227</v>
      </c>
      <c r="L66" s="41">
        <f t="shared" ref="L66:L74" si="15">YEARFRAC(K66,E66)</f>
        <v>51.088888888888889</v>
      </c>
      <c r="M66" s="39" t="s">
        <v>257</v>
      </c>
      <c r="N66" s="39" t="s">
        <v>262</v>
      </c>
      <c r="O66" s="39">
        <v>7</v>
      </c>
      <c r="P66" s="39">
        <v>7</v>
      </c>
      <c r="Q66" s="42">
        <v>1</v>
      </c>
      <c r="R66" s="42">
        <v>0</v>
      </c>
      <c r="S66" s="42">
        <v>1</v>
      </c>
      <c r="T66" s="42">
        <v>0</v>
      </c>
      <c r="U66" s="42" t="s">
        <v>266</v>
      </c>
      <c r="V66" s="42" t="s">
        <v>266</v>
      </c>
      <c r="X66" s="39">
        <v>0</v>
      </c>
      <c r="AA66" s="38">
        <v>42706</v>
      </c>
      <c r="AB66" s="38">
        <v>42706</v>
      </c>
      <c r="AC66" s="38">
        <v>40969</v>
      </c>
      <c r="AD66" s="41">
        <f t="shared" si="13"/>
        <v>1737</v>
      </c>
      <c r="AE66" s="41"/>
      <c r="AF66" s="41"/>
      <c r="AG66" s="41"/>
      <c r="AH66" s="39">
        <v>0</v>
      </c>
      <c r="AI66" s="43">
        <v>0</v>
      </c>
      <c r="AJ66" s="42">
        <v>1</v>
      </c>
      <c r="AK66" s="42" t="s">
        <v>263</v>
      </c>
      <c r="AL66" s="42">
        <v>0</v>
      </c>
      <c r="AM66" s="42" t="s">
        <v>257</v>
      </c>
      <c r="AN66" s="42"/>
      <c r="AO66" s="42">
        <v>1</v>
      </c>
      <c r="AP66" s="42">
        <v>0</v>
      </c>
      <c r="AQ66" s="42">
        <v>0</v>
      </c>
      <c r="AR66" s="42">
        <v>0</v>
      </c>
      <c r="AS66" s="42">
        <v>0</v>
      </c>
      <c r="AT66" s="42"/>
      <c r="AU66" s="42" t="s">
        <v>252</v>
      </c>
      <c r="AV66" s="44"/>
      <c r="AW66" s="44"/>
      <c r="AX66" s="42"/>
      <c r="AY66" s="42">
        <v>0</v>
      </c>
      <c r="AZ66" s="45">
        <v>42822</v>
      </c>
      <c r="BA66" s="44">
        <v>43537</v>
      </c>
      <c r="BB66" s="46">
        <f>_xlfn.DAYS(BA66,AZ66)</f>
        <v>715</v>
      </c>
      <c r="BC66" s="46"/>
      <c r="BD66" s="43">
        <f>YEARFRAC(AZ66,E66)</f>
        <v>60.930555555555557</v>
      </c>
      <c r="BE66" s="42">
        <v>417.4</v>
      </c>
      <c r="BF66" s="42" t="s">
        <v>257</v>
      </c>
      <c r="BG66" s="42" t="s">
        <v>257</v>
      </c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7" t="e">
        <f t="shared" si="14"/>
        <v>#DIV/0!</v>
      </c>
      <c r="BT66" s="42"/>
      <c r="BU66" s="42"/>
      <c r="BV66" s="42"/>
      <c r="BW66" s="44"/>
      <c r="BX66" s="44"/>
      <c r="BY66" s="44"/>
      <c r="BZ66" s="44">
        <v>0</v>
      </c>
      <c r="CA66" s="44">
        <v>1</v>
      </c>
      <c r="CB66" s="44">
        <v>43642</v>
      </c>
      <c r="CC66" s="44">
        <v>43810</v>
      </c>
      <c r="CD66" s="42">
        <v>9</v>
      </c>
      <c r="CE66" s="44">
        <v>43642</v>
      </c>
      <c r="CF66" s="42">
        <v>553.25</v>
      </c>
      <c r="CG66" s="42" t="s">
        <v>257</v>
      </c>
      <c r="CH66" s="42" t="s">
        <v>257</v>
      </c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>
        <v>0</v>
      </c>
      <c r="CW66" s="42">
        <v>0</v>
      </c>
      <c r="CX66" s="42">
        <v>179.21</v>
      </c>
      <c r="CY66" s="44">
        <v>43768</v>
      </c>
      <c r="CZ66" s="42" t="s">
        <v>261</v>
      </c>
      <c r="DA66" s="42">
        <v>0</v>
      </c>
      <c r="DB66" s="44" t="s">
        <v>261</v>
      </c>
      <c r="DC66" s="42">
        <v>1</v>
      </c>
      <c r="DD66" s="42">
        <v>0</v>
      </c>
      <c r="DE66" s="42">
        <v>0</v>
      </c>
      <c r="DF66" s="42">
        <v>0</v>
      </c>
      <c r="DG66" s="42">
        <v>0</v>
      </c>
      <c r="DH66" s="42">
        <v>0</v>
      </c>
      <c r="DI66" s="42">
        <v>0</v>
      </c>
      <c r="DJ66" s="42">
        <v>1</v>
      </c>
      <c r="DK66" s="42">
        <v>1</v>
      </c>
      <c r="DL66" s="42">
        <v>0</v>
      </c>
      <c r="DM66" s="44">
        <v>43873</v>
      </c>
      <c r="DN66" s="42"/>
      <c r="DP66" s="44"/>
      <c r="DQ66" s="44"/>
    </row>
    <row r="67" spans="1:121" s="39" customFormat="1" ht="20.100000000000001" customHeight="1" x14ac:dyDescent="0.3">
      <c r="A67" s="37">
        <v>70</v>
      </c>
      <c r="B67" s="38">
        <v>43431</v>
      </c>
      <c r="C67" s="39" t="s">
        <v>143</v>
      </c>
      <c r="D67" s="39">
        <v>470404024</v>
      </c>
      <c r="E67" s="40">
        <v>17261</v>
      </c>
      <c r="F67" s="39">
        <v>111</v>
      </c>
      <c r="G67" s="39" t="s">
        <v>144</v>
      </c>
      <c r="H67" s="39" t="s">
        <v>0</v>
      </c>
      <c r="I67" s="39">
        <v>1</v>
      </c>
      <c r="J67" s="39" t="s">
        <v>140</v>
      </c>
      <c r="K67" s="38">
        <v>43439</v>
      </c>
      <c r="L67" s="41">
        <f t="shared" si="15"/>
        <v>71.669444444444451</v>
      </c>
      <c r="M67" s="39">
        <v>131.13999999999999</v>
      </c>
      <c r="N67" s="39" t="s">
        <v>258</v>
      </c>
      <c r="O67" s="39">
        <v>9</v>
      </c>
      <c r="P67" s="39">
        <v>8</v>
      </c>
      <c r="Q67" s="42">
        <v>0</v>
      </c>
      <c r="R67" s="42">
        <v>1</v>
      </c>
      <c r="S67" s="42">
        <v>0</v>
      </c>
      <c r="T67" s="42">
        <v>0</v>
      </c>
      <c r="U67" s="42" t="s">
        <v>265</v>
      </c>
      <c r="V67" s="42" t="s">
        <v>257</v>
      </c>
      <c r="X67" s="39">
        <v>0</v>
      </c>
      <c r="AA67" s="38"/>
      <c r="AB67" s="38"/>
      <c r="AC67" s="38">
        <v>43454</v>
      </c>
      <c r="AD67" s="41"/>
      <c r="AE67" s="41"/>
      <c r="AF67" s="41"/>
      <c r="AG67" s="41"/>
      <c r="AH67" s="39">
        <v>0</v>
      </c>
      <c r="AI67" s="43">
        <v>0</v>
      </c>
      <c r="AJ67" s="42">
        <v>1</v>
      </c>
      <c r="AK67" s="42" t="s">
        <v>254</v>
      </c>
      <c r="AL67" s="42">
        <v>0</v>
      </c>
      <c r="AM67" s="42">
        <v>8.86</v>
      </c>
      <c r="AN67" s="42"/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/>
      <c r="AU67" s="42">
        <v>0</v>
      </c>
      <c r="AV67" s="44"/>
      <c r="AW67" s="44"/>
      <c r="AX67" s="42"/>
      <c r="AY67" s="42" t="s">
        <v>261</v>
      </c>
      <c r="AZ67" s="45" t="s">
        <v>261</v>
      </c>
      <c r="BA67" s="42" t="s">
        <v>261</v>
      </c>
      <c r="BB67" s="46" t="s">
        <v>261</v>
      </c>
      <c r="BC67" s="46"/>
      <c r="BD67" s="43" t="s">
        <v>261</v>
      </c>
      <c r="BE67" s="42" t="s">
        <v>261</v>
      </c>
      <c r="BF67" s="42" t="s">
        <v>261</v>
      </c>
      <c r="BG67" s="42" t="s">
        <v>261</v>
      </c>
      <c r="BH67" s="42" t="s">
        <v>261</v>
      </c>
      <c r="BI67" s="42" t="s">
        <v>261</v>
      </c>
      <c r="BJ67" s="42" t="s">
        <v>261</v>
      </c>
      <c r="BK67" s="42"/>
      <c r="BL67" s="42"/>
      <c r="BM67" s="42" t="s">
        <v>261</v>
      </c>
      <c r="BN67" s="42" t="s">
        <v>261</v>
      </c>
      <c r="BO67" s="42" t="s">
        <v>261</v>
      </c>
      <c r="BP67" s="42" t="s">
        <v>261</v>
      </c>
      <c r="BQ67" s="42" t="s">
        <v>261</v>
      </c>
      <c r="BR67" s="42" t="s">
        <v>261</v>
      </c>
      <c r="BS67" s="47" t="e">
        <f t="shared" si="14"/>
        <v>#VALUE!</v>
      </c>
      <c r="BT67" s="42" t="s">
        <v>261</v>
      </c>
      <c r="BU67" s="42" t="s">
        <v>261</v>
      </c>
      <c r="BV67" s="42" t="s">
        <v>261</v>
      </c>
      <c r="BW67" s="44"/>
      <c r="BX67" s="44"/>
      <c r="BY67" s="44"/>
      <c r="BZ67" s="44" t="s">
        <v>261</v>
      </c>
      <c r="CA67" s="44">
        <v>0</v>
      </c>
      <c r="CB67" s="42" t="s">
        <v>261</v>
      </c>
      <c r="CC67" s="42" t="s">
        <v>261</v>
      </c>
      <c r="CD67" s="42" t="s">
        <v>261</v>
      </c>
      <c r="CE67" s="42" t="s">
        <v>261</v>
      </c>
      <c r="CF67" s="42" t="s">
        <v>261</v>
      </c>
      <c r="CG67" s="42" t="s">
        <v>261</v>
      </c>
      <c r="CH67" s="42" t="s">
        <v>261</v>
      </c>
      <c r="CI67" s="42" t="s">
        <v>261</v>
      </c>
      <c r="CJ67" s="42" t="s">
        <v>261</v>
      </c>
      <c r="CK67" s="42" t="s">
        <v>261</v>
      </c>
      <c r="CL67" s="42" t="s">
        <v>261</v>
      </c>
      <c r="CM67" s="42" t="s">
        <v>261</v>
      </c>
      <c r="CN67" s="42" t="s">
        <v>261</v>
      </c>
      <c r="CO67" s="42" t="s">
        <v>261</v>
      </c>
      <c r="CP67" s="42" t="s">
        <v>261</v>
      </c>
      <c r="CQ67" s="42" t="s">
        <v>261</v>
      </c>
      <c r="CR67" s="42" t="s">
        <v>261</v>
      </c>
      <c r="CS67" s="42" t="s">
        <v>261</v>
      </c>
      <c r="CT67" s="42" t="s">
        <v>261</v>
      </c>
      <c r="CU67" s="42" t="s">
        <v>261</v>
      </c>
      <c r="CV67" s="42" t="s">
        <v>261</v>
      </c>
      <c r="CW67" s="42" t="s">
        <v>261</v>
      </c>
      <c r="CX67" s="42" t="s">
        <v>261</v>
      </c>
      <c r="CY67" s="42" t="s">
        <v>261</v>
      </c>
      <c r="CZ67" s="42" t="s">
        <v>261</v>
      </c>
      <c r="DA67" s="42" t="s">
        <v>261</v>
      </c>
      <c r="DB67" s="42" t="s">
        <v>261</v>
      </c>
      <c r="DC67" s="42" t="s">
        <v>261</v>
      </c>
      <c r="DD67" s="42">
        <v>0</v>
      </c>
      <c r="DE67" s="42">
        <v>0</v>
      </c>
      <c r="DF67" s="42">
        <v>0</v>
      </c>
      <c r="DG67" s="42">
        <v>0</v>
      </c>
      <c r="DH67" s="42">
        <v>0</v>
      </c>
      <c r="DI67" s="42">
        <v>0</v>
      </c>
      <c r="DJ67" s="42">
        <v>0</v>
      </c>
      <c r="DK67" s="42">
        <v>0</v>
      </c>
      <c r="DL67" s="42">
        <v>1</v>
      </c>
      <c r="DM67" s="44">
        <v>43703</v>
      </c>
      <c r="DN67" s="42"/>
      <c r="DO67" s="39" t="s">
        <v>403</v>
      </c>
      <c r="DP67" s="44"/>
      <c r="DQ67" s="44"/>
    </row>
    <row r="68" spans="1:121" s="39" customFormat="1" ht="20.100000000000001" customHeight="1" x14ac:dyDescent="0.3">
      <c r="A68" s="37">
        <v>71</v>
      </c>
      <c r="B68" s="38">
        <v>43433</v>
      </c>
      <c r="C68" s="39" t="s">
        <v>147</v>
      </c>
      <c r="D68" s="39">
        <v>350719439</v>
      </c>
      <c r="E68" s="40">
        <v>12984</v>
      </c>
      <c r="F68" s="39">
        <v>205</v>
      </c>
      <c r="G68" s="39" t="s">
        <v>148</v>
      </c>
      <c r="H68" s="39" t="s">
        <v>6</v>
      </c>
      <c r="I68" s="39">
        <v>0</v>
      </c>
      <c r="J68" s="39" t="s">
        <v>140</v>
      </c>
      <c r="K68" s="38">
        <v>43446</v>
      </c>
      <c r="L68" s="41">
        <f t="shared" si="15"/>
        <v>83.397222222222226</v>
      </c>
      <c r="M68" s="39">
        <v>970</v>
      </c>
      <c r="N68" s="39" t="s">
        <v>253</v>
      </c>
      <c r="O68" s="39">
        <v>8</v>
      </c>
      <c r="P68" s="39">
        <v>8</v>
      </c>
      <c r="Q68" s="42">
        <v>0</v>
      </c>
      <c r="R68" s="42">
        <v>0</v>
      </c>
      <c r="S68" s="42">
        <v>0</v>
      </c>
      <c r="T68" s="42">
        <v>0</v>
      </c>
      <c r="U68" s="42" t="s">
        <v>385</v>
      </c>
      <c r="V68" s="42" t="s">
        <v>261</v>
      </c>
      <c r="X68" s="39">
        <v>1</v>
      </c>
      <c r="AA68" s="38">
        <v>43399</v>
      </c>
      <c r="AB68" s="38"/>
      <c r="AC68" s="38">
        <v>43448</v>
      </c>
      <c r="AD68" s="41"/>
      <c r="AE68" s="41"/>
      <c r="AF68" s="41"/>
      <c r="AG68" s="41"/>
      <c r="AH68" s="39">
        <v>0</v>
      </c>
      <c r="AI68" s="43">
        <v>0</v>
      </c>
      <c r="AJ68" s="42">
        <v>0</v>
      </c>
      <c r="AK68" s="42">
        <v>0</v>
      </c>
      <c r="AL68" s="42">
        <v>1</v>
      </c>
      <c r="AM68" s="42">
        <v>5.83</v>
      </c>
      <c r="AN68" s="42"/>
      <c r="AO68" s="42">
        <v>0</v>
      </c>
      <c r="AP68" s="42">
        <v>1</v>
      </c>
      <c r="AQ68" s="42">
        <v>0</v>
      </c>
      <c r="AR68" s="42">
        <v>0</v>
      </c>
      <c r="AS68" s="42">
        <v>0</v>
      </c>
      <c r="AT68" s="42"/>
      <c r="AU68" s="42">
        <v>0</v>
      </c>
      <c r="AV68" s="44"/>
      <c r="AW68" s="44"/>
      <c r="AX68" s="42"/>
      <c r="AY68" s="42" t="s">
        <v>261</v>
      </c>
      <c r="AZ68" s="45" t="s">
        <v>261</v>
      </c>
      <c r="BA68" s="42" t="s">
        <v>261</v>
      </c>
      <c r="BB68" s="46" t="s">
        <v>261</v>
      </c>
      <c r="BC68" s="46"/>
      <c r="BD68" s="43" t="s">
        <v>261</v>
      </c>
      <c r="BE68" s="42" t="s">
        <v>261</v>
      </c>
      <c r="BF68" s="42" t="s">
        <v>261</v>
      </c>
      <c r="BG68" s="42" t="s">
        <v>261</v>
      </c>
      <c r="BH68" s="42" t="s">
        <v>261</v>
      </c>
      <c r="BI68" s="42" t="s">
        <v>261</v>
      </c>
      <c r="BJ68" s="42" t="s">
        <v>261</v>
      </c>
      <c r="BK68" s="42"/>
      <c r="BL68" s="42"/>
      <c r="BM68" s="42" t="s">
        <v>261</v>
      </c>
      <c r="BN68" s="42" t="s">
        <v>261</v>
      </c>
      <c r="BO68" s="42" t="s">
        <v>261</v>
      </c>
      <c r="BP68" s="42" t="s">
        <v>261</v>
      </c>
      <c r="BQ68" s="42" t="s">
        <v>261</v>
      </c>
      <c r="BR68" s="42" t="s">
        <v>261</v>
      </c>
      <c r="BS68" s="47" t="e">
        <f t="shared" si="14"/>
        <v>#VALUE!</v>
      </c>
      <c r="BT68" s="42" t="s">
        <v>261</v>
      </c>
      <c r="BU68" s="42" t="s">
        <v>261</v>
      </c>
      <c r="BV68" s="42" t="s">
        <v>261</v>
      </c>
      <c r="BW68" s="44"/>
      <c r="BX68" s="44"/>
      <c r="BY68" s="44"/>
      <c r="BZ68" s="44" t="s">
        <v>261</v>
      </c>
      <c r="CA68" s="44">
        <v>0</v>
      </c>
      <c r="CB68" s="42" t="s">
        <v>261</v>
      </c>
      <c r="CC68" s="42" t="s">
        <v>261</v>
      </c>
      <c r="CD68" s="42" t="s">
        <v>261</v>
      </c>
      <c r="CE68" s="42" t="s">
        <v>261</v>
      </c>
      <c r="CF68" s="42" t="s">
        <v>261</v>
      </c>
      <c r="CG68" s="42" t="s">
        <v>261</v>
      </c>
      <c r="CH68" s="42" t="s">
        <v>261</v>
      </c>
      <c r="CI68" s="42" t="s">
        <v>261</v>
      </c>
      <c r="CJ68" s="42" t="s">
        <v>261</v>
      </c>
      <c r="CK68" s="42" t="s">
        <v>261</v>
      </c>
      <c r="CL68" s="42" t="s">
        <v>261</v>
      </c>
      <c r="CM68" s="42" t="s">
        <v>261</v>
      </c>
      <c r="CN68" s="42" t="s">
        <v>261</v>
      </c>
      <c r="CO68" s="42" t="s">
        <v>261</v>
      </c>
      <c r="CP68" s="42" t="s">
        <v>261</v>
      </c>
      <c r="CQ68" s="42" t="s">
        <v>261</v>
      </c>
      <c r="CR68" s="42" t="s">
        <v>261</v>
      </c>
      <c r="CS68" s="42" t="s">
        <v>261</v>
      </c>
      <c r="CT68" s="42" t="s">
        <v>261</v>
      </c>
      <c r="CU68" s="42" t="s">
        <v>261</v>
      </c>
      <c r="CV68" s="42" t="s">
        <v>261</v>
      </c>
      <c r="CW68" s="42" t="s">
        <v>261</v>
      </c>
      <c r="CX68" s="42" t="s">
        <v>261</v>
      </c>
      <c r="CY68" s="42" t="s">
        <v>261</v>
      </c>
      <c r="CZ68" s="42" t="s">
        <v>261</v>
      </c>
      <c r="DA68" s="42" t="s">
        <v>261</v>
      </c>
      <c r="DB68" s="42" t="s">
        <v>261</v>
      </c>
      <c r="DC68" s="42" t="s">
        <v>261</v>
      </c>
      <c r="DD68" s="42">
        <v>0</v>
      </c>
      <c r="DE68" s="42">
        <v>0</v>
      </c>
      <c r="DF68" s="42">
        <v>0</v>
      </c>
      <c r="DG68" s="42">
        <v>0</v>
      </c>
      <c r="DH68" s="42">
        <v>0</v>
      </c>
      <c r="DI68" s="42">
        <v>0</v>
      </c>
      <c r="DJ68" s="42">
        <v>0</v>
      </c>
      <c r="DK68" s="42">
        <v>0</v>
      </c>
      <c r="DL68" s="42">
        <v>0</v>
      </c>
      <c r="DM68" s="44">
        <v>43850</v>
      </c>
      <c r="DN68" s="42"/>
      <c r="DO68" s="39" t="s">
        <v>389</v>
      </c>
      <c r="DP68" s="44"/>
      <c r="DQ68" s="44"/>
    </row>
    <row r="69" spans="1:121" s="39" customFormat="1" ht="20.100000000000001" customHeight="1" x14ac:dyDescent="0.3">
      <c r="A69" s="37">
        <v>72</v>
      </c>
      <c r="B69" s="38">
        <v>43439</v>
      </c>
      <c r="C69" s="39" t="s">
        <v>149</v>
      </c>
      <c r="D69" s="39">
        <v>5904042111</v>
      </c>
      <c r="E69" s="40">
        <v>21644</v>
      </c>
      <c r="F69" s="39">
        <v>211</v>
      </c>
      <c r="G69" s="39" t="s">
        <v>150</v>
      </c>
      <c r="H69" s="39" t="s">
        <v>3</v>
      </c>
      <c r="I69" s="39">
        <v>0</v>
      </c>
      <c r="J69" s="39" t="s">
        <v>46</v>
      </c>
      <c r="K69" s="38">
        <v>41153</v>
      </c>
      <c r="L69" s="41">
        <f t="shared" si="15"/>
        <v>53.408333333333331</v>
      </c>
      <c r="M69" s="39">
        <v>150</v>
      </c>
      <c r="N69" s="39" t="s">
        <v>276</v>
      </c>
      <c r="O69" s="39">
        <v>6</v>
      </c>
      <c r="P69" s="39">
        <v>6</v>
      </c>
      <c r="Q69" s="42">
        <v>0</v>
      </c>
      <c r="R69" s="42">
        <v>0</v>
      </c>
      <c r="S69" s="42">
        <v>0</v>
      </c>
      <c r="T69" s="42">
        <v>0</v>
      </c>
      <c r="U69" s="42" t="s">
        <v>390</v>
      </c>
      <c r="V69" s="42" t="s">
        <v>261</v>
      </c>
      <c r="X69" s="39">
        <v>1</v>
      </c>
      <c r="AA69" s="38">
        <v>41195</v>
      </c>
      <c r="AB69" s="38">
        <v>42309</v>
      </c>
      <c r="AC69" s="38">
        <v>41198</v>
      </c>
      <c r="AD69" s="41">
        <f t="shared" ref="AD69:AD87" si="16">DATEDIF(AC69,AB69,"d")</f>
        <v>1111</v>
      </c>
      <c r="AE69" s="41"/>
      <c r="AF69" s="41"/>
      <c r="AG69" s="41"/>
      <c r="AH69" s="39">
        <v>0</v>
      </c>
      <c r="AI69" s="43">
        <v>1</v>
      </c>
      <c r="AJ69" s="42">
        <v>1</v>
      </c>
      <c r="AK69" s="42" t="s">
        <v>254</v>
      </c>
      <c r="AL69" s="42">
        <v>1</v>
      </c>
      <c r="AM69" s="42" t="s">
        <v>257</v>
      </c>
      <c r="AN69" s="42"/>
      <c r="AO69" s="42">
        <v>0</v>
      </c>
      <c r="AP69" s="42">
        <v>1</v>
      </c>
      <c r="AQ69" s="42">
        <v>1</v>
      </c>
      <c r="AR69" s="42">
        <v>0</v>
      </c>
      <c r="AS69" s="42">
        <v>0</v>
      </c>
      <c r="AT69" s="42"/>
      <c r="AU69" s="42" t="s">
        <v>252</v>
      </c>
      <c r="AV69" s="44"/>
      <c r="AW69" s="44"/>
      <c r="AX69" s="42"/>
      <c r="AY69" s="42">
        <v>1</v>
      </c>
      <c r="AZ69" s="45">
        <v>42878</v>
      </c>
      <c r="BA69" s="44" t="s">
        <v>316</v>
      </c>
      <c r="BB69" s="46" t="e">
        <f t="shared" ref="BB69:BB87" si="17">_xlfn.DAYS(BA69,AZ69)</f>
        <v>#VALUE!</v>
      </c>
      <c r="BC69" s="46"/>
      <c r="BD69" s="43">
        <f t="shared" ref="BD69:BD87" si="18">YEARFRAC(AZ69,E69)</f>
        <v>58.136111111111113</v>
      </c>
      <c r="BE69" s="42">
        <v>5.0999999999999996</v>
      </c>
      <c r="BF69" s="42" t="s">
        <v>257</v>
      </c>
      <c r="BG69" s="42" t="s">
        <v>257</v>
      </c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7" t="e">
        <f t="shared" si="14"/>
        <v>#DIV/0!</v>
      </c>
      <c r="BT69" s="42"/>
      <c r="BU69" s="42"/>
      <c r="BV69" s="42"/>
      <c r="BW69" s="44"/>
      <c r="BX69" s="44"/>
      <c r="BY69" s="44"/>
      <c r="BZ69" s="44">
        <v>0</v>
      </c>
      <c r="CA69" s="44">
        <v>1</v>
      </c>
      <c r="CB69" s="44">
        <v>42359</v>
      </c>
      <c r="CC69" s="44">
        <v>42591</v>
      </c>
      <c r="CD69" s="42">
        <v>10</v>
      </c>
      <c r="CE69" s="44" t="s">
        <v>257</v>
      </c>
      <c r="CF69" s="49" t="s">
        <v>257</v>
      </c>
      <c r="CG69" s="49" t="s">
        <v>257</v>
      </c>
      <c r="CH69" s="49" t="s">
        <v>257</v>
      </c>
      <c r="CI69" s="49" t="s">
        <v>257</v>
      </c>
      <c r="CJ69" s="49" t="s">
        <v>257</v>
      </c>
      <c r="CK69" s="49" t="s">
        <v>257</v>
      </c>
      <c r="CL69" s="49" t="s">
        <v>257</v>
      </c>
      <c r="CM69" s="49" t="s">
        <v>257</v>
      </c>
      <c r="CN69" s="49" t="s">
        <v>257</v>
      </c>
      <c r="CO69" s="49" t="s">
        <v>257</v>
      </c>
      <c r="CP69" s="49" t="s">
        <v>257</v>
      </c>
      <c r="CQ69" s="49" t="s">
        <v>257</v>
      </c>
      <c r="CR69" s="49" t="s">
        <v>257</v>
      </c>
      <c r="CS69" s="49" t="s">
        <v>257</v>
      </c>
      <c r="CT69" s="49" t="s">
        <v>257</v>
      </c>
      <c r="CU69" s="49" t="s">
        <v>257</v>
      </c>
      <c r="CV69" s="49" t="s">
        <v>257</v>
      </c>
      <c r="CW69" s="49" t="s">
        <v>257</v>
      </c>
      <c r="CX69" s="49" t="s">
        <v>257</v>
      </c>
      <c r="CY69" s="49" t="s">
        <v>257</v>
      </c>
      <c r="CZ69" s="49" t="s">
        <v>257</v>
      </c>
      <c r="DA69" s="49" t="s">
        <v>257</v>
      </c>
      <c r="DB69" s="49" t="s">
        <v>257</v>
      </c>
      <c r="DC69" s="49">
        <v>1</v>
      </c>
      <c r="DD69" s="42">
        <v>0</v>
      </c>
      <c r="DE69" s="42">
        <v>0</v>
      </c>
      <c r="DF69" s="42">
        <v>0</v>
      </c>
      <c r="DG69" s="42">
        <v>0</v>
      </c>
      <c r="DH69" s="42">
        <v>1</v>
      </c>
      <c r="DI69" s="42">
        <v>0</v>
      </c>
      <c r="DJ69" s="42">
        <v>1</v>
      </c>
      <c r="DK69" s="42">
        <v>0</v>
      </c>
      <c r="DL69" s="42">
        <v>0</v>
      </c>
      <c r="DM69" s="44">
        <v>43896</v>
      </c>
      <c r="DN69" s="42"/>
      <c r="DO69" s="39" t="s">
        <v>391</v>
      </c>
      <c r="DP69" s="44"/>
      <c r="DQ69" s="44"/>
    </row>
    <row r="70" spans="1:121" s="39" customFormat="1" ht="20.100000000000001" customHeight="1" x14ac:dyDescent="0.3">
      <c r="A70" s="37">
        <v>73</v>
      </c>
      <c r="B70" s="38">
        <v>43439</v>
      </c>
      <c r="C70" s="39" t="s">
        <v>151</v>
      </c>
      <c r="D70" s="39">
        <v>5605200711</v>
      </c>
      <c r="E70" s="40">
        <v>20595</v>
      </c>
      <c r="F70" s="39">
        <v>211</v>
      </c>
      <c r="G70" s="39" t="s">
        <v>152</v>
      </c>
      <c r="H70" s="39" t="s">
        <v>6</v>
      </c>
      <c r="I70" s="39">
        <v>0</v>
      </c>
      <c r="J70" s="39" t="s">
        <v>140</v>
      </c>
      <c r="K70" s="38">
        <v>43439</v>
      </c>
      <c r="L70" s="41">
        <f t="shared" si="15"/>
        <v>62.541666666666664</v>
      </c>
      <c r="M70" s="39">
        <v>596.83000000000004</v>
      </c>
      <c r="N70" s="39" t="s">
        <v>249</v>
      </c>
      <c r="O70" s="39">
        <v>9</v>
      </c>
      <c r="P70" s="39">
        <v>8</v>
      </c>
      <c r="Q70" s="42">
        <v>0</v>
      </c>
      <c r="R70" s="42">
        <v>0</v>
      </c>
      <c r="S70" s="42">
        <v>0</v>
      </c>
      <c r="T70" s="42">
        <v>0</v>
      </c>
      <c r="U70" s="42" t="s">
        <v>392</v>
      </c>
      <c r="V70" s="42" t="s">
        <v>261</v>
      </c>
      <c r="X70" s="39">
        <v>1</v>
      </c>
      <c r="AA70" s="38">
        <v>43437</v>
      </c>
      <c r="AB70" s="38">
        <v>43754</v>
      </c>
      <c r="AC70" s="38">
        <v>43454</v>
      </c>
      <c r="AD70" s="41">
        <f t="shared" si="16"/>
        <v>300</v>
      </c>
      <c r="AE70" s="41"/>
      <c r="AF70" s="41"/>
      <c r="AG70" s="41"/>
      <c r="AH70" s="39">
        <v>0</v>
      </c>
      <c r="AI70" s="43">
        <v>1</v>
      </c>
      <c r="AJ70" s="42">
        <v>1</v>
      </c>
      <c r="AK70" s="42" t="s">
        <v>254</v>
      </c>
      <c r="AL70" s="42">
        <v>0</v>
      </c>
      <c r="AM70" s="42">
        <v>2.31</v>
      </c>
      <c r="AN70" s="42"/>
      <c r="AO70" s="42">
        <v>0</v>
      </c>
      <c r="AP70" s="42">
        <v>1</v>
      </c>
      <c r="AQ70" s="42">
        <v>1</v>
      </c>
      <c r="AR70" s="42">
        <v>0</v>
      </c>
      <c r="AS70" s="42">
        <v>0</v>
      </c>
      <c r="AT70" s="42"/>
      <c r="AU70" s="42" t="s">
        <v>264</v>
      </c>
      <c r="AV70" s="44"/>
      <c r="AW70" s="44"/>
      <c r="AX70" s="42"/>
      <c r="AY70" s="42">
        <v>1</v>
      </c>
      <c r="AZ70" s="45">
        <v>43511</v>
      </c>
      <c r="BA70" s="44">
        <v>43753</v>
      </c>
      <c r="BB70" s="46">
        <f t="shared" si="17"/>
        <v>242</v>
      </c>
      <c r="BC70" s="46"/>
      <c r="BD70" s="43">
        <f t="shared" si="18"/>
        <v>62.736111111111114</v>
      </c>
      <c r="BE70" s="42">
        <v>7.46</v>
      </c>
      <c r="BF70" s="42" t="s">
        <v>257</v>
      </c>
      <c r="BG70" s="42" t="s">
        <v>257</v>
      </c>
      <c r="BH70" s="42" t="s">
        <v>257</v>
      </c>
      <c r="BI70" s="42" t="s">
        <v>257</v>
      </c>
      <c r="BJ70" s="42" t="s">
        <v>257</v>
      </c>
      <c r="BK70" s="42"/>
      <c r="BL70" s="42"/>
      <c r="BM70" s="42" t="s">
        <v>257</v>
      </c>
      <c r="BN70" s="42" t="s">
        <v>257</v>
      </c>
      <c r="BO70" s="42" t="s">
        <v>257</v>
      </c>
      <c r="BP70" s="42" t="s">
        <v>257</v>
      </c>
      <c r="BQ70" s="42" t="s">
        <v>257</v>
      </c>
      <c r="BR70" s="42" t="s">
        <v>257</v>
      </c>
      <c r="BS70" s="47"/>
      <c r="BT70" s="42" t="s">
        <v>257</v>
      </c>
      <c r="BU70" s="42" t="s">
        <v>257</v>
      </c>
      <c r="BV70" s="42" t="s">
        <v>257</v>
      </c>
      <c r="BW70" s="44"/>
      <c r="BX70" s="44"/>
      <c r="BY70" s="44"/>
      <c r="BZ70" s="44">
        <v>0</v>
      </c>
      <c r="CA70" s="44">
        <v>1</v>
      </c>
      <c r="CB70" s="44">
        <v>43755</v>
      </c>
      <c r="CC70" s="44" t="s">
        <v>393</v>
      </c>
      <c r="CD70" s="42"/>
      <c r="CE70" s="44">
        <v>43755</v>
      </c>
      <c r="CF70" s="42">
        <v>146.13999999999999</v>
      </c>
      <c r="CG70" s="42" t="s">
        <v>257</v>
      </c>
      <c r="CH70" s="42" t="s">
        <v>257</v>
      </c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>
        <v>1</v>
      </c>
      <c r="CW70" s="42">
        <v>4</v>
      </c>
      <c r="CX70" s="42">
        <v>91.58</v>
      </c>
      <c r="CY70" s="44">
        <v>43837</v>
      </c>
      <c r="CZ70" s="42">
        <v>1</v>
      </c>
      <c r="DA70" s="42"/>
      <c r="DB70" s="44"/>
      <c r="DC70" s="42">
        <v>0</v>
      </c>
      <c r="DD70" s="42">
        <v>0</v>
      </c>
      <c r="DE70" s="42">
        <v>0</v>
      </c>
      <c r="DF70" s="42">
        <v>0</v>
      </c>
      <c r="DG70" s="42">
        <v>0</v>
      </c>
      <c r="DH70" s="42">
        <v>1</v>
      </c>
      <c r="DI70" s="42">
        <v>0</v>
      </c>
      <c r="DJ70" s="42">
        <v>0</v>
      </c>
      <c r="DK70" s="42">
        <v>0</v>
      </c>
      <c r="DL70" s="42">
        <v>0</v>
      </c>
      <c r="DM70" s="44">
        <v>43880</v>
      </c>
      <c r="DN70" s="42"/>
      <c r="DO70" s="39" t="s">
        <v>394</v>
      </c>
      <c r="DP70" s="44"/>
      <c r="DQ70" s="44"/>
    </row>
    <row r="71" spans="1:121" s="39" customFormat="1" ht="20.100000000000001" customHeight="1" x14ac:dyDescent="0.3">
      <c r="A71" s="37">
        <v>74</v>
      </c>
      <c r="B71" s="38">
        <v>43440</v>
      </c>
      <c r="C71" s="39" t="s">
        <v>153</v>
      </c>
      <c r="D71" s="39">
        <v>6211130783</v>
      </c>
      <c r="E71" s="40">
        <v>22963</v>
      </c>
      <c r="F71" s="39">
        <v>205</v>
      </c>
      <c r="G71" s="39" t="s">
        <v>154</v>
      </c>
      <c r="H71" s="39" t="s">
        <v>3</v>
      </c>
      <c r="I71" s="39">
        <v>0</v>
      </c>
      <c r="J71" s="39" t="s">
        <v>45</v>
      </c>
      <c r="K71" s="38">
        <v>42430</v>
      </c>
      <c r="L71" s="41">
        <f t="shared" si="15"/>
        <v>53.3</v>
      </c>
      <c r="M71" s="39">
        <v>17</v>
      </c>
      <c r="N71" s="39" t="s">
        <v>258</v>
      </c>
      <c r="O71" s="39">
        <v>9</v>
      </c>
      <c r="P71" s="39">
        <v>8</v>
      </c>
      <c r="Q71" s="42">
        <v>0</v>
      </c>
      <c r="R71" s="42">
        <v>1</v>
      </c>
      <c r="S71" s="42">
        <v>0</v>
      </c>
      <c r="T71" s="42">
        <v>0</v>
      </c>
      <c r="U71" s="42" t="s">
        <v>279</v>
      </c>
      <c r="V71" s="42" t="s">
        <v>261</v>
      </c>
      <c r="X71" s="39">
        <v>0</v>
      </c>
      <c r="AA71" s="38">
        <v>43467</v>
      </c>
      <c r="AB71" s="38">
        <v>43467</v>
      </c>
      <c r="AC71" s="38">
        <v>42479</v>
      </c>
      <c r="AD71" s="41">
        <f t="shared" si="16"/>
        <v>988</v>
      </c>
      <c r="AE71" s="41"/>
      <c r="AF71" s="41"/>
      <c r="AG71" s="41"/>
      <c r="AH71" s="39">
        <v>0</v>
      </c>
      <c r="AI71" s="43">
        <v>0</v>
      </c>
      <c r="AJ71" s="42">
        <v>1</v>
      </c>
      <c r="AK71" s="42" t="s">
        <v>254</v>
      </c>
      <c r="AL71" s="42">
        <v>0</v>
      </c>
      <c r="AM71" s="42" t="s">
        <v>257</v>
      </c>
      <c r="AN71" s="42"/>
      <c r="AO71" s="42">
        <v>0</v>
      </c>
      <c r="AP71" s="42">
        <v>1</v>
      </c>
      <c r="AQ71" s="42">
        <v>0</v>
      </c>
      <c r="AR71" s="42">
        <v>0</v>
      </c>
      <c r="AS71" s="42">
        <v>0</v>
      </c>
      <c r="AT71" s="42"/>
      <c r="AU71" s="42" t="s">
        <v>252</v>
      </c>
      <c r="AV71" s="44"/>
      <c r="AW71" s="44"/>
      <c r="AX71" s="42"/>
      <c r="AY71" s="42">
        <v>0</v>
      </c>
      <c r="AZ71" s="45">
        <v>43476</v>
      </c>
      <c r="BA71" s="44">
        <v>43868</v>
      </c>
      <c r="BB71" s="46">
        <f t="shared" si="17"/>
        <v>392</v>
      </c>
      <c r="BC71" s="46"/>
      <c r="BD71" s="43">
        <f t="shared" si="18"/>
        <v>56.161111111111111</v>
      </c>
      <c r="BE71" s="42">
        <v>50.75</v>
      </c>
      <c r="BF71" s="42" t="s">
        <v>257</v>
      </c>
      <c r="BG71" s="42" t="s">
        <v>257</v>
      </c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7" t="e">
        <f>BP71/BR71</f>
        <v>#DIV/0!</v>
      </c>
      <c r="BT71" s="42"/>
      <c r="BU71" s="42"/>
      <c r="BV71" s="42"/>
      <c r="BW71" s="44"/>
      <c r="BX71" s="44"/>
      <c r="BY71" s="44"/>
      <c r="BZ71" s="44">
        <v>0</v>
      </c>
      <c r="CA71" s="44">
        <v>0</v>
      </c>
      <c r="CB71" s="42" t="s">
        <v>261</v>
      </c>
      <c r="CC71" s="42" t="s">
        <v>261</v>
      </c>
      <c r="CD71" s="42" t="s">
        <v>261</v>
      </c>
      <c r="CE71" s="42" t="s">
        <v>261</v>
      </c>
      <c r="CF71" s="42" t="s">
        <v>261</v>
      </c>
      <c r="CG71" s="42" t="s">
        <v>261</v>
      </c>
      <c r="CH71" s="42" t="s">
        <v>261</v>
      </c>
      <c r="CI71" s="42" t="s">
        <v>261</v>
      </c>
      <c r="CJ71" s="42" t="s">
        <v>261</v>
      </c>
      <c r="CK71" s="42" t="s">
        <v>261</v>
      </c>
      <c r="CL71" s="42" t="s">
        <v>261</v>
      </c>
      <c r="CM71" s="42" t="s">
        <v>261</v>
      </c>
      <c r="CN71" s="42" t="s">
        <v>261</v>
      </c>
      <c r="CO71" s="42" t="s">
        <v>261</v>
      </c>
      <c r="CP71" s="42" t="s">
        <v>261</v>
      </c>
      <c r="CQ71" s="42" t="s">
        <v>261</v>
      </c>
      <c r="CR71" s="42" t="s">
        <v>261</v>
      </c>
      <c r="CS71" s="42" t="s">
        <v>261</v>
      </c>
      <c r="CT71" s="42" t="s">
        <v>261</v>
      </c>
      <c r="CU71" s="42" t="s">
        <v>261</v>
      </c>
      <c r="CV71" s="42" t="s">
        <v>261</v>
      </c>
      <c r="CW71" s="42" t="s">
        <v>261</v>
      </c>
      <c r="CX71" s="42" t="s">
        <v>261</v>
      </c>
      <c r="CY71" s="42" t="s">
        <v>261</v>
      </c>
      <c r="CZ71" s="42" t="s">
        <v>261</v>
      </c>
      <c r="DA71" s="42" t="s">
        <v>261</v>
      </c>
      <c r="DB71" s="42" t="s">
        <v>261</v>
      </c>
      <c r="DC71" s="42" t="s">
        <v>261</v>
      </c>
      <c r="DD71" s="42">
        <v>0</v>
      </c>
      <c r="DE71" s="42">
        <v>0</v>
      </c>
      <c r="DF71" s="42">
        <v>0</v>
      </c>
      <c r="DG71" s="42">
        <v>0</v>
      </c>
      <c r="DH71" s="42">
        <v>0</v>
      </c>
      <c r="DI71" s="42">
        <v>0</v>
      </c>
      <c r="DJ71" s="42">
        <v>0</v>
      </c>
      <c r="DK71" s="42">
        <v>0</v>
      </c>
      <c r="DL71" s="42">
        <v>0</v>
      </c>
      <c r="DM71" s="44">
        <v>43868</v>
      </c>
      <c r="DN71" s="42"/>
      <c r="DO71" s="39" t="s">
        <v>395</v>
      </c>
      <c r="DP71" s="44"/>
      <c r="DQ71" s="44"/>
    </row>
    <row r="72" spans="1:121" s="39" customFormat="1" ht="20.100000000000001" customHeight="1" x14ac:dyDescent="0.3">
      <c r="A72" s="37">
        <v>75</v>
      </c>
      <c r="B72" s="38">
        <v>43446</v>
      </c>
      <c r="C72" s="39" t="s">
        <v>155</v>
      </c>
      <c r="D72" s="39">
        <v>521107218</v>
      </c>
      <c r="E72" s="40">
        <v>19305</v>
      </c>
      <c r="F72" s="39">
        <v>111</v>
      </c>
      <c r="G72" s="39" t="s">
        <v>156</v>
      </c>
      <c r="H72" s="39" t="s">
        <v>3</v>
      </c>
      <c r="I72" s="39">
        <v>0</v>
      </c>
      <c r="J72" s="39" t="s">
        <v>48</v>
      </c>
      <c r="K72" s="38">
        <v>41026</v>
      </c>
      <c r="L72" s="41">
        <f t="shared" si="15"/>
        <v>59.472222222222221</v>
      </c>
      <c r="M72" s="39">
        <v>549.74</v>
      </c>
      <c r="N72" s="39" t="s">
        <v>262</v>
      </c>
      <c r="O72" s="39">
        <v>7</v>
      </c>
      <c r="P72" s="39">
        <v>7</v>
      </c>
      <c r="Q72" s="42">
        <v>0</v>
      </c>
      <c r="R72" s="42">
        <v>0</v>
      </c>
      <c r="S72" s="42">
        <v>0</v>
      </c>
      <c r="T72" s="42">
        <v>0</v>
      </c>
      <c r="U72" s="42" t="s">
        <v>396</v>
      </c>
      <c r="V72" s="42" t="s">
        <v>261</v>
      </c>
      <c r="X72" s="39">
        <v>1</v>
      </c>
      <c r="AA72" s="38">
        <v>41021</v>
      </c>
      <c r="AB72" s="38">
        <v>41908</v>
      </c>
      <c r="AC72" s="38">
        <v>41029</v>
      </c>
      <c r="AD72" s="41">
        <f t="shared" si="16"/>
        <v>879</v>
      </c>
      <c r="AE72" s="41"/>
      <c r="AF72" s="41"/>
      <c r="AG72" s="41"/>
      <c r="AH72" s="39">
        <v>0</v>
      </c>
      <c r="AI72" s="43">
        <v>0</v>
      </c>
      <c r="AJ72" s="42">
        <v>0</v>
      </c>
      <c r="AK72" s="42">
        <v>0</v>
      </c>
      <c r="AL72" s="42">
        <v>1</v>
      </c>
      <c r="AM72" s="42">
        <v>0.09</v>
      </c>
      <c r="AN72" s="42"/>
      <c r="AO72" s="42">
        <v>0</v>
      </c>
      <c r="AP72" s="42">
        <v>1</v>
      </c>
      <c r="AQ72" s="42">
        <v>0</v>
      </c>
      <c r="AR72" s="42">
        <v>0</v>
      </c>
      <c r="AS72" s="42">
        <v>0</v>
      </c>
      <c r="AT72" s="42"/>
      <c r="AU72" s="42" t="s">
        <v>252</v>
      </c>
      <c r="AV72" s="44"/>
      <c r="AW72" s="44"/>
      <c r="AX72" s="42"/>
      <c r="AY72" s="42">
        <v>0</v>
      </c>
      <c r="AZ72" s="45">
        <v>42184</v>
      </c>
      <c r="BA72" s="44" t="s">
        <v>316</v>
      </c>
      <c r="BB72" s="46" t="e">
        <f t="shared" si="17"/>
        <v>#VALUE!</v>
      </c>
      <c r="BC72" s="46"/>
      <c r="BD72" s="43">
        <f t="shared" si="18"/>
        <v>62.644444444444446</v>
      </c>
      <c r="BE72" s="42"/>
      <c r="BF72" s="42" t="s">
        <v>257</v>
      </c>
      <c r="BG72" s="42" t="s">
        <v>257</v>
      </c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7" t="e">
        <f>BP72/BR72</f>
        <v>#DIV/0!</v>
      </c>
      <c r="BT72" s="42"/>
      <c r="BU72" s="42"/>
      <c r="BV72" s="42"/>
      <c r="BW72" s="44"/>
      <c r="BX72" s="44"/>
      <c r="BY72" s="44"/>
      <c r="BZ72" s="44">
        <v>0</v>
      </c>
      <c r="CA72" s="44">
        <v>0</v>
      </c>
      <c r="CB72" s="42" t="s">
        <v>261</v>
      </c>
      <c r="CC72" s="42" t="s">
        <v>261</v>
      </c>
      <c r="CD72" s="42" t="s">
        <v>261</v>
      </c>
      <c r="CE72" s="42" t="s">
        <v>261</v>
      </c>
      <c r="CF72" s="42" t="s">
        <v>261</v>
      </c>
      <c r="CG72" s="42" t="s">
        <v>261</v>
      </c>
      <c r="CH72" s="42" t="s">
        <v>261</v>
      </c>
      <c r="CI72" s="42" t="s">
        <v>261</v>
      </c>
      <c r="CJ72" s="42" t="s">
        <v>261</v>
      </c>
      <c r="CK72" s="42" t="s">
        <v>261</v>
      </c>
      <c r="CL72" s="42" t="s">
        <v>261</v>
      </c>
      <c r="CM72" s="42" t="s">
        <v>261</v>
      </c>
      <c r="CN72" s="42" t="s">
        <v>261</v>
      </c>
      <c r="CO72" s="42" t="s">
        <v>261</v>
      </c>
      <c r="CP72" s="42" t="s">
        <v>261</v>
      </c>
      <c r="CQ72" s="42" t="s">
        <v>261</v>
      </c>
      <c r="CR72" s="42" t="s">
        <v>261</v>
      </c>
      <c r="CS72" s="42" t="s">
        <v>261</v>
      </c>
      <c r="CT72" s="42" t="s">
        <v>261</v>
      </c>
      <c r="CU72" s="42" t="s">
        <v>261</v>
      </c>
      <c r="CV72" s="42" t="s">
        <v>261</v>
      </c>
      <c r="CW72" s="42" t="s">
        <v>261</v>
      </c>
      <c r="CX72" s="42" t="s">
        <v>261</v>
      </c>
      <c r="CY72" s="42" t="s">
        <v>261</v>
      </c>
      <c r="CZ72" s="42" t="s">
        <v>261</v>
      </c>
      <c r="DA72" s="42" t="s">
        <v>261</v>
      </c>
      <c r="DB72" s="42" t="s">
        <v>261</v>
      </c>
      <c r="DC72" s="42" t="s">
        <v>261</v>
      </c>
      <c r="DD72" s="42">
        <v>0</v>
      </c>
      <c r="DE72" s="42">
        <v>0</v>
      </c>
      <c r="DF72" s="42">
        <v>0</v>
      </c>
      <c r="DG72" s="42">
        <v>0</v>
      </c>
      <c r="DH72" s="42">
        <v>0</v>
      </c>
      <c r="DI72" s="42">
        <v>1</v>
      </c>
      <c r="DJ72" s="42">
        <v>1</v>
      </c>
      <c r="DK72" s="42">
        <v>0</v>
      </c>
      <c r="DL72" s="42">
        <v>0</v>
      </c>
      <c r="DM72" s="44">
        <v>43864</v>
      </c>
      <c r="DN72" s="42"/>
      <c r="DO72" s="39" t="s">
        <v>397</v>
      </c>
      <c r="DP72" s="44"/>
      <c r="DQ72" s="44"/>
    </row>
    <row r="73" spans="1:121" s="39" customFormat="1" ht="20.100000000000001" customHeight="1" x14ac:dyDescent="0.3">
      <c r="A73" s="37">
        <v>76</v>
      </c>
      <c r="B73" s="38">
        <v>43451</v>
      </c>
      <c r="C73" s="39" t="s">
        <v>157</v>
      </c>
      <c r="D73" s="39">
        <v>5810241404</v>
      </c>
      <c r="E73" s="40">
        <v>21482</v>
      </c>
      <c r="F73" s="39">
        <v>111</v>
      </c>
      <c r="G73" s="39" t="s">
        <v>158</v>
      </c>
      <c r="H73" s="39" t="s">
        <v>6</v>
      </c>
      <c r="I73" s="39">
        <v>0</v>
      </c>
      <c r="J73" s="39" t="s">
        <v>46</v>
      </c>
      <c r="K73" s="38">
        <v>42857</v>
      </c>
      <c r="L73" s="41">
        <f t="shared" si="15"/>
        <v>58.522222222222226</v>
      </c>
      <c r="M73" s="39">
        <v>725.89</v>
      </c>
      <c r="N73" s="39" t="s">
        <v>274</v>
      </c>
      <c r="O73" s="39">
        <v>10</v>
      </c>
      <c r="P73" s="39">
        <v>8</v>
      </c>
      <c r="Q73" s="42">
        <v>0</v>
      </c>
      <c r="R73" s="42">
        <v>0</v>
      </c>
      <c r="S73" s="42">
        <v>0</v>
      </c>
      <c r="T73" s="42">
        <v>0</v>
      </c>
      <c r="U73" s="42" t="s">
        <v>396</v>
      </c>
      <c r="V73" s="42" t="s">
        <v>261</v>
      </c>
      <c r="X73" s="39">
        <v>1</v>
      </c>
      <c r="AA73" s="38">
        <v>42867</v>
      </c>
      <c r="AB73" s="38">
        <v>43276</v>
      </c>
      <c r="AC73" s="38">
        <v>42873</v>
      </c>
      <c r="AD73" s="41">
        <f t="shared" si="16"/>
        <v>403</v>
      </c>
      <c r="AE73" s="41"/>
      <c r="AF73" s="41"/>
      <c r="AG73" s="41"/>
      <c r="AH73" s="39">
        <v>0</v>
      </c>
      <c r="AI73" s="43">
        <v>1</v>
      </c>
      <c r="AJ73" s="42">
        <v>1</v>
      </c>
      <c r="AK73" s="42" t="s">
        <v>254</v>
      </c>
      <c r="AL73" s="42">
        <v>0</v>
      </c>
      <c r="AM73" s="42">
        <v>2.54</v>
      </c>
      <c r="AN73" s="42"/>
      <c r="AO73" s="42">
        <v>0</v>
      </c>
      <c r="AP73" s="42">
        <v>1</v>
      </c>
      <c r="AQ73" s="42">
        <v>0</v>
      </c>
      <c r="AR73" s="42">
        <v>0</v>
      </c>
      <c r="AS73" s="42">
        <v>0</v>
      </c>
      <c r="AT73" s="42"/>
      <c r="AU73" s="42" t="s">
        <v>252</v>
      </c>
      <c r="AV73" s="44"/>
      <c r="AW73" s="44"/>
      <c r="AX73" s="42"/>
      <c r="AY73" s="42">
        <v>1</v>
      </c>
      <c r="AZ73" s="45">
        <v>43293</v>
      </c>
      <c r="BA73" s="44">
        <v>43399</v>
      </c>
      <c r="BB73" s="46">
        <f t="shared" si="17"/>
        <v>106</v>
      </c>
      <c r="BC73" s="46"/>
      <c r="BD73" s="43">
        <f t="shared" si="18"/>
        <v>59.716666666666669</v>
      </c>
      <c r="BE73" s="42">
        <v>100.25</v>
      </c>
      <c r="BF73" s="42" t="s">
        <v>257</v>
      </c>
      <c r="BG73" s="42" t="s">
        <v>257</v>
      </c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7" t="e">
        <f>BP73/BR73</f>
        <v>#DIV/0!</v>
      </c>
      <c r="BT73" s="42"/>
      <c r="BU73" s="42"/>
      <c r="BV73" s="42"/>
      <c r="BW73" s="44"/>
      <c r="BX73" s="44"/>
      <c r="BY73" s="44"/>
      <c r="BZ73" s="44">
        <v>0</v>
      </c>
      <c r="CA73" s="44">
        <v>1</v>
      </c>
      <c r="CB73" s="44">
        <v>42902</v>
      </c>
      <c r="CC73" s="44">
        <v>43018</v>
      </c>
      <c r="CD73" s="42">
        <v>6</v>
      </c>
      <c r="CE73" s="44">
        <v>42901</v>
      </c>
      <c r="CF73" s="42">
        <v>17.559999999999999</v>
      </c>
      <c r="CG73" s="42" t="s">
        <v>257</v>
      </c>
      <c r="CH73" s="42" t="s">
        <v>257</v>
      </c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>
        <v>2</v>
      </c>
      <c r="CW73" s="42">
        <v>5</v>
      </c>
      <c r="CX73" s="42">
        <v>2.54</v>
      </c>
      <c r="CY73" s="44">
        <v>43067</v>
      </c>
      <c r="CZ73" s="42">
        <v>0</v>
      </c>
      <c r="DA73" s="42">
        <v>0</v>
      </c>
      <c r="DB73" s="44" t="s">
        <v>261</v>
      </c>
      <c r="DC73" s="42">
        <v>1</v>
      </c>
      <c r="DD73" s="42">
        <v>0</v>
      </c>
      <c r="DE73" s="42">
        <v>1</v>
      </c>
      <c r="DF73" s="42">
        <v>0</v>
      </c>
      <c r="DG73" s="42">
        <v>0</v>
      </c>
      <c r="DH73" s="42">
        <v>1</v>
      </c>
      <c r="DI73" s="42">
        <v>0</v>
      </c>
      <c r="DJ73" s="42">
        <v>0</v>
      </c>
      <c r="DK73" s="42">
        <v>0</v>
      </c>
      <c r="DL73" s="42">
        <v>1</v>
      </c>
      <c r="DM73" s="44"/>
      <c r="DN73" s="42"/>
      <c r="DO73" s="39" t="s">
        <v>384</v>
      </c>
      <c r="DP73" s="44"/>
      <c r="DQ73" s="44"/>
    </row>
    <row r="74" spans="1:121" s="39" customFormat="1" ht="20.100000000000001" customHeight="1" x14ac:dyDescent="0.3">
      <c r="A74" s="37">
        <v>77</v>
      </c>
      <c r="B74" s="38">
        <v>43451</v>
      </c>
      <c r="C74" s="39" t="s">
        <v>159</v>
      </c>
      <c r="D74" s="39">
        <v>520821288</v>
      </c>
      <c r="E74" s="40">
        <v>19227</v>
      </c>
      <c r="F74" s="39">
        <v>111</v>
      </c>
      <c r="G74" s="39" t="s">
        <v>160</v>
      </c>
      <c r="H74" s="39" t="s">
        <v>6</v>
      </c>
      <c r="I74" s="39">
        <v>0</v>
      </c>
      <c r="J74" s="39" t="s">
        <v>46</v>
      </c>
      <c r="K74" s="38">
        <v>41061</v>
      </c>
      <c r="L74" s="41">
        <f t="shared" si="15"/>
        <v>59.777777777777779</v>
      </c>
      <c r="M74" s="39">
        <v>21.3</v>
      </c>
      <c r="N74" s="39" t="s">
        <v>253</v>
      </c>
      <c r="O74" s="39">
        <v>8</v>
      </c>
      <c r="P74" s="42">
        <v>8</v>
      </c>
      <c r="Q74" s="42">
        <v>0</v>
      </c>
      <c r="R74" s="42">
        <v>1</v>
      </c>
      <c r="S74" s="42">
        <v>0</v>
      </c>
      <c r="T74" s="42">
        <v>0</v>
      </c>
      <c r="U74" s="42" t="s">
        <v>398</v>
      </c>
      <c r="V74" s="42"/>
      <c r="X74" s="39">
        <v>0</v>
      </c>
      <c r="Y74" s="54" t="s">
        <v>630</v>
      </c>
      <c r="Z74" s="39" t="s">
        <v>629</v>
      </c>
      <c r="AA74" s="38">
        <v>42606</v>
      </c>
      <c r="AB74" s="38">
        <v>42606</v>
      </c>
      <c r="AC74" s="38">
        <v>41091</v>
      </c>
      <c r="AD74" s="41">
        <f t="shared" si="16"/>
        <v>1515</v>
      </c>
      <c r="AE74" s="41"/>
      <c r="AF74" s="41"/>
      <c r="AG74" s="41"/>
      <c r="AH74" s="39">
        <v>1</v>
      </c>
      <c r="AI74" s="43">
        <v>0</v>
      </c>
      <c r="AJ74" s="42">
        <v>1</v>
      </c>
      <c r="AK74" s="42" t="s">
        <v>254</v>
      </c>
      <c r="AL74" s="42">
        <v>0</v>
      </c>
      <c r="AM74" s="42"/>
      <c r="AN74" s="42"/>
      <c r="AO74" s="42">
        <v>1</v>
      </c>
      <c r="AP74" s="42">
        <v>1</v>
      </c>
      <c r="AQ74" s="42">
        <v>0</v>
      </c>
      <c r="AR74" s="42">
        <v>0</v>
      </c>
      <c r="AS74" s="42">
        <v>0</v>
      </c>
      <c r="AT74" s="42"/>
      <c r="AU74" s="42" t="s">
        <v>264</v>
      </c>
      <c r="AV74" s="44"/>
      <c r="AW74" s="44"/>
      <c r="AX74" s="42"/>
      <c r="AY74" s="42">
        <v>0</v>
      </c>
      <c r="AZ74" s="45">
        <v>42649</v>
      </c>
      <c r="BA74" s="44">
        <v>43161</v>
      </c>
      <c r="BB74" s="46">
        <f t="shared" si="17"/>
        <v>512</v>
      </c>
      <c r="BC74" s="46"/>
      <c r="BD74" s="43">
        <f t="shared" si="18"/>
        <v>64.125</v>
      </c>
      <c r="BE74" s="42">
        <v>13.16</v>
      </c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7"/>
      <c r="BT74" s="42"/>
      <c r="BU74" s="42"/>
      <c r="BV74" s="42"/>
      <c r="BW74" s="44"/>
      <c r="BX74" s="44"/>
      <c r="BY74" s="44"/>
      <c r="BZ74" s="44">
        <v>1</v>
      </c>
      <c r="CA74" s="44">
        <v>1</v>
      </c>
      <c r="CB74" s="44">
        <v>43592</v>
      </c>
      <c r="CC74" s="44">
        <v>43781</v>
      </c>
      <c r="CD74" s="42">
        <v>10</v>
      </c>
      <c r="CE74" s="44">
        <v>43585</v>
      </c>
      <c r="CF74" s="42">
        <v>6.71</v>
      </c>
      <c r="CG74" s="42" t="s">
        <v>257</v>
      </c>
      <c r="CH74" s="42" t="s">
        <v>257</v>
      </c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>
        <v>0</v>
      </c>
      <c r="CW74" s="42">
        <v>0</v>
      </c>
      <c r="CX74" s="42">
        <v>0.89</v>
      </c>
      <c r="CY74" s="44">
        <v>43809</v>
      </c>
      <c r="CZ74" s="42">
        <v>0</v>
      </c>
      <c r="DA74" s="42">
        <v>0</v>
      </c>
      <c r="DB74" s="44" t="s">
        <v>261</v>
      </c>
      <c r="DC74" s="42">
        <v>1</v>
      </c>
      <c r="DD74" s="42">
        <v>0</v>
      </c>
      <c r="DE74" s="42">
        <v>0</v>
      </c>
      <c r="DF74" s="42">
        <v>0</v>
      </c>
      <c r="DG74" s="42">
        <v>0</v>
      </c>
      <c r="DH74" s="42">
        <v>0</v>
      </c>
      <c r="DI74" s="42">
        <v>0</v>
      </c>
      <c r="DJ74" s="42">
        <v>0</v>
      </c>
      <c r="DK74" s="42">
        <v>0</v>
      </c>
      <c r="DL74" s="42">
        <v>0</v>
      </c>
      <c r="DM74" s="44">
        <v>44595</v>
      </c>
      <c r="DN74" s="42"/>
      <c r="DO74" s="39" t="s">
        <v>399</v>
      </c>
      <c r="DP74" s="44"/>
      <c r="DQ74" s="44"/>
    </row>
    <row r="75" spans="1:121" s="39" customFormat="1" ht="20.100000000000001" customHeight="1" x14ac:dyDescent="0.3">
      <c r="A75" s="37">
        <v>78</v>
      </c>
      <c r="B75" s="38">
        <v>43468</v>
      </c>
      <c r="C75" s="39" t="s">
        <v>161</v>
      </c>
      <c r="D75" s="39">
        <v>471213441</v>
      </c>
      <c r="E75" s="40">
        <v>17514</v>
      </c>
      <c r="F75" s="39">
        <v>111</v>
      </c>
      <c r="G75" s="39" t="s">
        <v>162</v>
      </c>
      <c r="H75" s="39" t="s">
        <v>6</v>
      </c>
      <c r="I75" s="39">
        <v>0</v>
      </c>
      <c r="J75" s="39" t="s">
        <v>45</v>
      </c>
      <c r="K75" s="38">
        <v>42965</v>
      </c>
      <c r="L75" s="39">
        <f t="shared" ref="L75:L106" si="19">DATEDIF(E75,K75,"y")</f>
        <v>69</v>
      </c>
      <c r="M75" s="39">
        <v>523.49</v>
      </c>
      <c r="N75" s="39" t="s">
        <v>272</v>
      </c>
      <c r="O75" s="39">
        <v>7</v>
      </c>
      <c r="P75" s="39">
        <v>7</v>
      </c>
      <c r="Q75" s="42">
        <v>0</v>
      </c>
      <c r="R75" s="42">
        <v>0</v>
      </c>
      <c r="S75" s="42">
        <v>0</v>
      </c>
      <c r="T75" s="42">
        <v>0</v>
      </c>
      <c r="U75" s="42" t="s">
        <v>268</v>
      </c>
      <c r="V75" s="42" t="s">
        <v>261</v>
      </c>
      <c r="X75" s="39">
        <v>1</v>
      </c>
      <c r="AA75" s="38">
        <v>42950</v>
      </c>
      <c r="AB75" s="38">
        <v>43131</v>
      </c>
      <c r="AC75" s="38">
        <v>43004</v>
      </c>
      <c r="AD75" s="41">
        <f t="shared" si="16"/>
        <v>127</v>
      </c>
      <c r="AE75" s="41"/>
      <c r="AF75" s="41"/>
      <c r="AG75" s="41"/>
      <c r="AH75" s="39">
        <v>0</v>
      </c>
      <c r="AI75" s="43">
        <v>1</v>
      </c>
      <c r="AJ75" s="42">
        <v>0</v>
      </c>
      <c r="AK75" s="42">
        <v>0</v>
      </c>
      <c r="AL75" s="42">
        <v>1</v>
      </c>
      <c r="AM75" s="42" t="s">
        <v>261</v>
      </c>
      <c r="AN75" s="42"/>
      <c r="AO75" s="42">
        <v>0</v>
      </c>
      <c r="AP75" s="42">
        <v>1</v>
      </c>
      <c r="AQ75" s="42">
        <v>0</v>
      </c>
      <c r="AR75" s="42">
        <v>0</v>
      </c>
      <c r="AS75" s="42">
        <v>0</v>
      </c>
      <c r="AT75" s="42"/>
      <c r="AU75" s="42" t="s">
        <v>264</v>
      </c>
      <c r="AV75" s="44"/>
      <c r="AW75" s="44"/>
      <c r="AX75" s="42"/>
      <c r="AY75" s="42">
        <v>1</v>
      </c>
      <c r="AZ75" s="45">
        <v>43473</v>
      </c>
      <c r="BA75" s="44">
        <v>43616</v>
      </c>
      <c r="BB75" s="46">
        <f t="shared" si="17"/>
        <v>143</v>
      </c>
      <c r="BC75" s="46"/>
      <c r="BD75" s="43">
        <f t="shared" si="18"/>
        <v>71.069444444444443</v>
      </c>
      <c r="BE75" s="42">
        <v>218.56</v>
      </c>
      <c r="BF75" s="42" t="s">
        <v>257</v>
      </c>
      <c r="BG75" s="42" t="s">
        <v>257</v>
      </c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7" t="e">
        <f>BP75/BR75</f>
        <v>#DIV/0!</v>
      </c>
      <c r="BT75" s="42"/>
      <c r="BU75" s="42"/>
      <c r="BV75" s="42"/>
      <c r="BW75" s="44"/>
      <c r="BX75" s="44"/>
      <c r="BY75" s="44"/>
      <c r="BZ75" s="44">
        <v>0</v>
      </c>
      <c r="CA75" s="44">
        <v>1</v>
      </c>
      <c r="CB75" s="44">
        <v>43138</v>
      </c>
      <c r="CC75" s="44">
        <v>43236</v>
      </c>
      <c r="CD75" s="42">
        <v>8</v>
      </c>
      <c r="CE75" s="44">
        <v>43131</v>
      </c>
      <c r="CF75" s="42">
        <v>1010.93</v>
      </c>
      <c r="CG75" s="42" t="s">
        <v>257</v>
      </c>
      <c r="CH75" s="42" t="s">
        <v>257</v>
      </c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>
        <v>3</v>
      </c>
      <c r="CW75" s="42">
        <v>4</v>
      </c>
      <c r="CX75" s="42">
        <v>43.57</v>
      </c>
      <c r="CY75" s="44">
        <v>43325</v>
      </c>
      <c r="CZ75" s="42">
        <v>1</v>
      </c>
      <c r="DA75" s="42">
        <v>0</v>
      </c>
      <c r="DB75" s="44" t="s">
        <v>261</v>
      </c>
      <c r="DC75" s="42">
        <v>1</v>
      </c>
      <c r="DD75" s="42">
        <v>0</v>
      </c>
      <c r="DE75" s="42">
        <v>1</v>
      </c>
      <c r="DF75" s="42">
        <v>0</v>
      </c>
      <c r="DG75" s="42">
        <v>0</v>
      </c>
      <c r="DH75" s="42">
        <v>1</v>
      </c>
      <c r="DI75" s="42">
        <v>1</v>
      </c>
      <c r="DJ75" s="42">
        <v>1</v>
      </c>
      <c r="DK75" s="42">
        <v>1</v>
      </c>
      <c r="DL75" s="42">
        <v>0</v>
      </c>
      <c r="DM75" s="44">
        <v>43882</v>
      </c>
      <c r="DN75" s="42"/>
      <c r="DO75" s="39" t="s">
        <v>400</v>
      </c>
      <c r="DP75" s="44"/>
      <c r="DQ75" s="44"/>
    </row>
    <row r="76" spans="1:121" s="39" customFormat="1" ht="20.100000000000001" customHeight="1" x14ac:dyDescent="0.3">
      <c r="A76" s="37">
        <v>79</v>
      </c>
      <c r="B76" s="38">
        <v>43476</v>
      </c>
      <c r="C76" s="39" t="s">
        <v>163</v>
      </c>
      <c r="D76" s="39">
        <v>280526430</v>
      </c>
      <c r="E76" s="40">
        <v>10284</v>
      </c>
      <c r="F76" s="39">
        <v>207</v>
      </c>
      <c r="G76" s="39" t="s">
        <v>164</v>
      </c>
      <c r="H76" s="39" t="s">
        <v>6</v>
      </c>
      <c r="I76" s="39">
        <v>0</v>
      </c>
      <c r="J76" s="39" t="s">
        <v>45</v>
      </c>
      <c r="K76" s="38">
        <v>40909</v>
      </c>
      <c r="L76" s="39">
        <f t="shared" si="19"/>
        <v>83</v>
      </c>
      <c r="Q76" s="42">
        <v>0</v>
      </c>
      <c r="R76" s="42">
        <v>0</v>
      </c>
      <c r="S76" s="42">
        <v>0</v>
      </c>
      <c r="T76" s="42">
        <v>0</v>
      </c>
      <c r="U76" s="42" t="s">
        <v>401</v>
      </c>
      <c r="V76" s="42" t="s">
        <v>261</v>
      </c>
      <c r="X76" s="39">
        <v>0</v>
      </c>
      <c r="AA76" s="38">
        <v>43298</v>
      </c>
      <c r="AB76" s="38">
        <v>43298</v>
      </c>
      <c r="AC76" s="38">
        <v>40909</v>
      </c>
      <c r="AD76" s="41">
        <f t="shared" si="16"/>
        <v>2389</v>
      </c>
      <c r="AE76" s="41"/>
      <c r="AF76" s="41"/>
      <c r="AG76" s="41"/>
      <c r="AH76" s="39">
        <v>0</v>
      </c>
      <c r="AI76" s="43">
        <v>0</v>
      </c>
      <c r="AJ76" s="42">
        <v>0</v>
      </c>
      <c r="AK76" s="42">
        <v>0</v>
      </c>
      <c r="AL76" s="42">
        <v>1</v>
      </c>
      <c r="AM76" s="42" t="s">
        <v>257</v>
      </c>
      <c r="AN76" s="42"/>
      <c r="AO76" s="42">
        <v>0</v>
      </c>
      <c r="AP76" s="42">
        <v>1</v>
      </c>
      <c r="AQ76" s="42">
        <v>0</v>
      </c>
      <c r="AR76" s="42">
        <v>0</v>
      </c>
      <c r="AS76" s="42">
        <v>0</v>
      </c>
      <c r="AT76" s="42"/>
      <c r="AU76" s="42" t="s">
        <v>252</v>
      </c>
      <c r="AV76" s="44"/>
      <c r="AW76" s="44"/>
      <c r="AX76" s="42"/>
      <c r="AY76" s="42">
        <v>1</v>
      </c>
      <c r="AZ76" s="45">
        <v>43448</v>
      </c>
      <c r="BA76" s="44">
        <v>43560</v>
      </c>
      <c r="BB76" s="46">
        <f t="shared" si="17"/>
        <v>112</v>
      </c>
      <c r="BC76" s="46"/>
      <c r="BD76" s="43">
        <f t="shared" si="18"/>
        <v>90.8</v>
      </c>
      <c r="BE76" s="42">
        <v>81.67</v>
      </c>
      <c r="BF76" s="42" t="s">
        <v>257</v>
      </c>
      <c r="BG76" s="42" t="s">
        <v>257</v>
      </c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7" t="e">
        <f>BP76/BR76</f>
        <v>#DIV/0!</v>
      </c>
      <c r="BT76" s="42"/>
      <c r="BU76" s="42"/>
      <c r="BV76" s="42"/>
      <c r="BW76" s="44"/>
      <c r="BX76" s="44"/>
      <c r="BY76" s="44"/>
      <c r="BZ76" s="44">
        <v>0</v>
      </c>
      <c r="CA76" s="44">
        <v>0</v>
      </c>
      <c r="CB76" s="42" t="s">
        <v>261</v>
      </c>
      <c r="CC76" s="42" t="s">
        <v>261</v>
      </c>
      <c r="CD76" s="42" t="s">
        <v>261</v>
      </c>
      <c r="CE76" s="42" t="s">
        <v>261</v>
      </c>
      <c r="CF76" s="42" t="s">
        <v>261</v>
      </c>
      <c r="CG76" s="42" t="s">
        <v>261</v>
      </c>
      <c r="CH76" s="42" t="s">
        <v>261</v>
      </c>
      <c r="CI76" s="42" t="s">
        <v>261</v>
      </c>
      <c r="CJ76" s="42" t="s">
        <v>261</v>
      </c>
      <c r="CK76" s="42" t="s">
        <v>261</v>
      </c>
      <c r="CL76" s="42" t="s">
        <v>261</v>
      </c>
      <c r="CM76" s="42" t="s">
        <v>261</v>
      </c>
      <c r="CN76" s="42" t="s">
        <v>261</v>
      </c>
      <c r="CO76" s="42" t="s">
        <v>261</v>
      </c>
      <c r="CP76" s="42" t="s">
        <v>261</v>
      </c>
      <c r="CQ76" s="42" t="s">
        <v>261</v>
      </c>
      <c r="CR76" s="42" t="s">
        <v>261</v>
      </c>
      <c r="CS76" s="42" t="s">
        <v>261</v>
      </c>
      <c r="CT76" s="42" t="s">
        <v>261</v>
      </c>
      <c r="CU76" s="42" t="s">
        <v>261</v>
      </c>
      <c r="CV76" s="42" t="s">
        <v>261</v>
      </c>
      <c r="CW76" s="42" t="s">
        <v>261</v>
      </c>
      <c r="CX76" s="42" t="s">
        <v>261</v>
      </c>
      <c r="CY76" s="42" t="s">
        <v>261</v>
      </c>
      <c r="CZ76" s="42" t="s">
        <v>261</v>
      </c>
      <c r="DA76" s="42" t="s">
        <v>261</v>
      </c>
      <c r="DB76" s="42" t="s">
        <v>261</v>
      </c>
      <c r="DC76" s="42" t="s">
        <v>261</v>
      </c>
      <c r="DD76" s="42">
        <v>0</v>
      </c>
      <c r="DE76" s="42">
        <v>0</v>
      </c>
      <c r="DF76" s="42">
        <v>0</v>
      </c>
      <c r="DG76" s="42">
        <v>0</v>
      </c>
      <c r="DH76" s="42">
        <v>1</v>
      </c>
      <c r="DI76" s="42">
        <v>0</v>
      </c>
      <c r="DJ76" s="42">
        <v>0</v>
      </c>
      <c r="DK76" s="42">
        <v>0</v>
      </c>
      <c r="DL76" s="42">
        <v>1</v>
      </c>
      <c r="DM76" s="44"/>
      <c r="DN76" s="42"/>
      <c r="DO76" s="39" t="s">
        <v>402</v>
      </c>
      <c r="DP76" s="44"/>
      <c r="DQ76" s="44"/>
    </row>
    <row r="77" spans="1:121" s="39" customFormat="1" ht="20.100000000000001" customHeight="1" x14ac:dyDescent="0.3">
      <c r="A77" s="37">
        <v>80</v>
      </c>
      <c r="B77" s="38">
        <v>43500</v>
      </c>
      <c r="C77" s="39" t="s">
        <v>165</v>
      </c>
      <c r="D77" s="39">
        <v>5708242089</v>
      </c>
      <c r="E77" s="40">
        <v>21056</v>
      </c>
      <c r="F77" s="39">
        <v>211</v>
      </c>
      <c r="G77" s="39" t="s">
        <v>166</v>
      </c>
      <c r="H77" s="39" t="s">
        <v>3</v>
      </c>
      <c r="I77" s="39">
        <v>0</v>
      </c>
      <c r="J77" s="39" t="s">
        <v>46</v>
      </c>
      <c r="K77" s="38">
        <v>41227</v>
      </c>
      <c r="L77" s="39">
        <f t="shared" si="19"/>
        <v>55</v>
      </c>
      <c r="M77" s="39">
        <v>26.7</v>
      </c>
      <c r="N77" s="39" t="s">
        <v>274</v>
      </c>
      <c r="O77" s="39">
        <v>10</v>
      </c>
      <c r="P77" s="39">
        <v>8</v>
      </c>
      <c r="Q77" s="42">
        <v>1</v>
      </c>
      <c r="R77" s="42">
        <v>0</v>
      </c>
      <c r="S77" s="42">
        <v>1</v>
      </c>
      <c r="T77" s="42">
        <v>0</v>
      </c>
      <c r="U77" s="42" t="s">
        <v>265</v>
      </c>
      <c r="V77" s="42" t="s">
        <v>287</v>
      </c>
      <c r="X77" s="39">
        <v>0</v>
      </c>
      <c r="AA77" s="38">
        <v>42494</v>
      </c>
      <c r="AB77" s="38">
        <v>42494</v>
      </c>
      <c r="AC77" s="38">
        <v>41410</v>
      </c>
      <c r="AD77" s="41">
        <f t="shared" si="16"/>
        <v>1084</v>
      </c>
      <c r="AE77" s="41"/>
      <c r="AF77" s="41"/>
      <c r="AG77" s="41"/>
      <c r="AH77" s="39">
        <v>0</v>
      </c>
      <c r="AI77" s="43">
        <v>0</v>
      </c>
      <c r="AJ77" s="42">
        <v>1</v>
      </c>
      <c r="AK77" s="42" t="s">
        <v>254</v>
      </c>
      <c r="AL77" s="42">
        <v>1</v>
      </c>
      <c r="AM77" s="42">
        <v>1.87</v>
      </c>
      <c r="AN77" s="42"/>
      <c r="AO77" s="42">
        <v>0</v>
      </c>
      <c r="AP77" s="42">
        <v>1</v>
      </c>
      <c r="AQ77" s="42">
        <v>0</v>
      </c>
      <c r="AR77" s="42">
        <v>0</v>
      </c>
      <c r="AS77" s="42">
        <v>0</v>
      </c>
      <c r="AT77" s="42"/>
      <c r="AU77" s="42" t="s">
        <v>264</v>
      </c>
      <c r="AV77" s="44"/>
      <c r="AW77" s="44"/>
      <c r="AX77" s="42"/>
      <c r="AY77" s="42">
        <v>0</v>
      </c>
      <c r="AZ77" s="45">
        <v>42822</v>
      </c>
      <c r="BA77" s="44" t="s">
        <v>316</v>
      </c>
      <c r="BB77" s="46" t="e">
        <f t="shared" si="17"/>
        <v>#VALUE!</v>
      </c>
      <c r="BC77" s="46"/>
      <c r="BD77" s="43">
        <f t="shared" si="18"/>
        <v>59.594444444444441</v>
      </c>
      <c r="BE77" s="42">
        <v>16.07</v>
      </c>
      <c r="BF77" s="42" t="s">
        <v>257</v>
      </c>
      <c r="BG77" s="42" t="s">
        <v>257</v>
      </c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7" t="e">
        <f>BP77/BR77</f>
        <v>#DIV/0!</v>
      </c>
      <c r="BT77" s="42"/>
      <c r="BU77" s="42"/>
      <c r="BV77" s="42"/>
      <c r="BW77" s="44"/>
      <c r="BX77" s="44"/>
      <c r="BY77" s="44"/>
      <c r="BZ77" s="44">
        <v>0</v>
      </c>
      <c r="CA77" s="44">
        <v>0</v>
      </c>
      <c r="CB77" s="42" t="s">
        <v>261</v>
      </c>
      <c r="CC77" s="42" t="s">
        <v>261</v>
      </c>
      <c r="CD77" s="42" t="s">
        <v>261</v>
      </c>
      <c r="CE77" s="42" t="s">
        <v>261</v>
      </c>
      <c r="CF77" s="42" t="s">
        <v>261</v>
      </c>
      <c r="CG77" s="42" t="s">
        <v>261</v>
      </c>
      <c r="CH77" s="42" t="s">
        <v>261</v>
      </c>
      <c r="CI77" s="42" t="s">
        <v>261</v>
      </c>
      <c r="CJ77" s="42" t="s">
        <v>261</v>
      </c>
      <c r="CK77" s="42" t="s">
        <v>261</v>
      </c>
      <c r="CL77" s="42" t="s">
        <v>261</v>
      </c>
      <c r="CM77" s="42" t="s">
        <v>261</v>
      </c>
      <c r="CN77" s="42" t="s">
        <v>261</v>
      </c>
      <c r="CO77" s="42" t="s">
        <v>261</v>
      </c>
      <c r="CP77" s="42" t="s">
        <v>261</v>
      </c>
      <c r="CQ77" s="42" t="s">
        <v>261</v>
      </c>
      <c r="CR77" s="42" t="s">
        <v>261</v>
      </c>
      <c r="CS77" s="42" t="s">
        <v>261</v>
      </c>
      <c r="CT77" s="42" t="s">
        <v>261</v>
      </c>
      <c r="CU77" s="42" t="s">
        <v>261</v>
      </c>
      <c r="CV77" s="42" t="s">
        <v>261</v>
      </c>
      <c r="CW77" s="42" t="s">
        <v>261</v>
      </c>
      <c r="CX77" s="42" t="s">
        <v>261</v>
      </c>
      <c r="CY77" s="42" t="s">
        <v>261</v>
      </c>
      <c r="CZ77" s="42" t="s">
        <v>261</v>
      </c>
      <c r="DA77" s="42" t="s">
        <v>261</v>
      </c>
      <c r="DB77" s="42" t="s">
        <v>261</v>
      </c>
      <c r="DC77" s="42" t="s">
        <v>261</v>
      </c>
      <c r="DD77" s="42">
        <v>0</v>
      </c>
      <c r="DE77" s="42">
        <v>0</v>
      </c>
      <c r="DF77" s="42">
        <v>0</v>
      </c>
      <c r="DG77" s="42">
        <v>0</v>
      </c>
      <c r="DH77" s="42">
        <v>0</v>
      </c>
      <c r="DI77" s="42">
        <v>0</v>
      </c>
      <c r="DJ77" s="42">
        <v>0</v>
      </c>
      <c r="DK77" s="42">
        <v>0</v>
      </c>
      <c r="DL77" s="42">
        <v>0</v>
      </c>
      <c r="DM77" s="44">
        <v>43878</v>
      </c>
      <c r="DN77" s="42"/>
      <c r="DP77" s="44"/>
      <c r="DQ77" s="44"/>
    </row>
    <row r="78" spans="1:121" s="39" customFormat="1" ht="20.100000000000001" customHeight="1" x14ac:dyDescent="0.3">
      <c r="A78" s="37">
        <v>81</v>
      </c>
      <c r="B78" s="38">
        <v>43503</v>
      </c>
      <c r="C78" s="39" t="s">
        <v>167</v>
      </c>
      <c r="D78" s="39">
        <v>420225417</v>
      </c>
      <c r="E78" s="40">
        <v>15397</v>
      </c>
      <c r="F78" s="39">
        <v>211</v>
      </c>
      <c r="G78" s="39" t="s">
        <v>168</v>
      </c>
      <c r="H78" s="39" t="s">
        <v>3</v>
      </c>
      <c r="I78" s="39">
        <v>0</v>
      </c>
      <c r="J78" s="39" t="s">
        <v>45</v>
      </c>
      <c r="K78" s="38">
        <v>42825</v>
      </c>
      <c r="L78" s="39">
        <f t="shared" si="19"/>
        <v>75</v>
      </c>
      <c r="M78" s="39">
        <v>9.3699999999999992</v>
      </c>
      <c r="N78" s="39" t="s">
        <v>249</v>
      </c>
      <c r="O78" s="39">
        <v>9</v>
      </c>
      <c r="P78" s="42">
        <v>8</v>
      </c>
      <c r="Q78" s="42">
        <v>0</v>
      </c>
      <c r="R78" s="42">
        <v>1</v>
      </c>
      <c r="S78" s="42">
        <v>0</v>
      </c>
      <c r="T78" s="42">
        <v>0</v>
      </c>
      <c r="U78" s="42" t="s">
        <v>404</v>
      </c>
      <c r="V78" s="42"/>
      <c r="X78" s="39">
        <v>0</v>
      </c>
      <c r="Y78" s="54" t="s">
        <v>626</v>
      </c>
      <c r="Z78" s="39" t="s">
        <v>626</v>
      </c>
      <c r="AA78" s="38">
        <v>42860</v>
      </c>
      <c r="AB78" s="38">
        <v>43417</v>
      </c>
      <c r="AC78" s="38">
        <v>42880</v>
      </c>
      <c r="AD78" s="41">
        <f t="shared" si="16"/>
        <v>537</v>
      </c>
      <c r="AE78" s="41"/>
      <c r="AF78" s="41"/>
      <c r="AG78" s="41"/>
      <c r="AH78" s="39">
        <v>1</v>
      </c>
      <c r="AI78" s="43">
        <v>0</v>
      </c>
      <c r="AJ78" s="42">
        <v>1</v>
      </c>
      <c r="AK78" s="42" t="s">
        <v>271</v>
      </c>
      <c r="AL78" s="42">
        <v>0</v>
      </c>
      <c r="AM78" s="42">
        <v>0.27</v>
      </c>
      <c r="AN78" s="42"/>
      <c r="AO78" s="42">
        <v>1</v>
      </c>
      <c r="AP78" s="42">
        <v>0</v>
      </c>
      <c r="AQ78" s="42">
        <v>0</v>
      </c>
      <c r="AR78" s="42">
        <v>0</v>
      </c>
      <c r="AS78" s="42">
        <v>0</v>
      </c>
      <c r="AT78" s="42"/>
      <c r="AU78" s="42" t="s">
        <v>252</v>
      </c>
      <c r="AV78" s="44"/>
      <c r="AW78" s="44"/>
      <c r="AX78" s="42"/>
      <c r="AY78" s="42">
        <v>0</v>
      </c>
      <c r="AZ78" s="45">
        <v>43447</v>
      </c>
      <c r="BA78" s="44">
        <v>43810</v>
      </c>
      <c r="BB78" s="46">
        <f t="shared" si="17"/>
        <v>363</v>
      </c>
      <c r="BC78" s="46"/>
      <c r="BD78" s="43">
        <f t="shared" si="18"/>
        <v>76.8</v>
      </c>
      <c r="BE78" s="42">
        <v>12.71</v>
      </c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7"/>
      <c r="BT78" s="42"/>
      <c r="BU78" s="42"/>
      <c r="BV78" s="42"/>
      <c r="BW78" s="44"/>
      <c r="BX78" s="44"/>
      <c r="BY78" s="44"/>
      <c r="BZ78" s="44">
        <v>0</v>
      </c>
      <c r="CA78" s="44">
        <v>1</v>
      </c>
      <c r="CB78" s="44">
        <v>43845</v>
      </c>
      <c r="CC78" s="44" t="s">
        <v>393</v>
      </c>
      <c r="CD78" s="42"/>
      <c r="CE78" s="44">
        <v>44174</v>
      </c>
      <c r="CF78" s="42">
        <v>78.73</v>
      </c>
      <c r="CG78" s="42" t="s">
        <v>257</v>
      </c>
      <c r="CH78" s="42" t="s">
        <v>257</v>
      </c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>
        <v>0</v>
      </c>
      <c r="CW78" s="42">
        <v>0</v>
      </c>
      <c r="CX78" s="42"/>
      <c r="CY78" s="44"/>
      <c r="CZ78" s="42">
        <v>1</v>
      </c>
      <c r="DA78" s="42"/>
      <c r="DB78" s="44"/>
      <c r="DC78" s="42">
        <v>1</v>
      </c>
      <c r="DD78" s="42">
        <v>0</v>
      </c>
      <c r="DE78" s="42">
        <v>0</v>
      </c>
      <c r="DF78" s="42">
        <v>0</v>
      </c>
      <c r="DG78" s="42">
        <v>0</v>
      </c>
      <c r="DH78" s="42">
        <v>0</v>
      </c>
      <c r="DI78" s="42">
        <v>0</v>
      </c>
      <c r="DJ78" s="42">
        <v>0</v>
      </c>
      <c r="DK78" s="42">
        <v>0</v>
      </c>
      <c r="DL78" s="42">
        <v>0</v>
      </c>
      <c r="DM78" s="44">
        <v>43888</v>
      </c>
      <c r="DN78" s="42"/>
      <c r="DO78" s="39" t="s">
        <v>394</v>
      </c>
      <c r="DP78" s="44"/>
      <c r="DQ78" s="44"/>
    </row>
    <row r="79" spans="1:121" s="39" customFormat="1" ht="20.100000000000001" customHeight="1" x14ac:dyDescent="0.3">
      <c r="A79" s="37">
        <v>82</v>
      </c>
      <c r="B79" s="38">
        <v>43507</v>
      </c>
      <c r="C79" s="39" t="s">
        <v>169</v>
      </c>
      <c r="D79" s="39">
        <v>450926423</v>
      </c>
      <c r="E79" s="40">
        <v>16706</v>
      </c>
      <c r="F79" s="39">
        <v>111</v>
      </c>
      <c r="G79" s="39" t="s">
        <v>170</v>
      </c>
      <c r="H79" s="39" t="s">
        <v>6</v>
      </c>
      <c r="I79" s="39">
        <v>0</v>
      </c>
      <c r="J79" s="39" t="s">
        <v>45</v>
      </c>
      <c r="K79" s="38">
        <v>42695</v>
      </c>
      <c r="L79" s="39">
        <f t="shared" si="19"/>
        <v>71</v>
      </c>
      <c r="M79" s="39">
        <v>5</v>
      </c>
      <c r="N79" s="39" t="s">
        <v>272</v>
      </c>
      <c r="O79" s="39">
        <v>7</v>
      </c>
      <c r="P79" s="39">
        <v>7</v>
      </c>
      <c r="Q79" s="42">
        <v>1</v>
      </c>
      <c r="R79" s="42">
        <v>0</v>
      </c>
      <c r="S79" s="42">
        <v>0</v>
      </c>
      <c r="T79" s="42">
        <v>0</v>
      </c>
      <c r="U79" s="42" t="s">
        <v>277</v>
      </c>
      <c r="V79" s="42" t="s">
        <v>265</v>
      </c>
      <c r="X79" s="39">
        <v>0</v>
      </c>
      <c r="AA79" s="38">
        <v>42908</v>
      </c>
      <c r="AB79" s="38">
        <v>43473</v>
      </c>
      <c r="AC79" s="38">
        <v>42912</v>
      </c>
      <c r="AD79" s="41">
        <f t="shared" si="16"/>
        <v>561</v>
      </c>
      <c r="AE79" s="41"/>
      <c r="AF79" s="41"/>
      <c r="AG79" s="41"/>
      <c r="AH79" s="39">
        <v>0</v>
      </c>
      <c r="AI79" s="43">
        <v>0</v>
      </c>
      <c r="AJ79" s="42">
        <v>1</v>
      </c>
      <c r="AK79" s="42" t="s">
        <v>251</v>
      </c>
      <c r="AL79" s="42">
        <v>0</v>
      </c>
      <c r="AM79" s="42">
        <v>0.09</v>
      </c>
      <c r="AN79" s="42"/>
      <c r="AO79" s="42">
        <v>1</v>
      </c>
      <c r="AP79" s="42">
        <v>1</v>
      </c>
      <c r="AQ79" s="42">
        <v>0</v>
      </c>
      <c r="AR79" s="42">
        <v>0</v>
      </c>
      <c r="AS79" s="42">
        <v>0</v>
      </c>
      <c r="AT79" s="42"/>
      <c r="AU79" s="42" t="s">
        <v>252</v>
      </c>
      <c r="AV79" s="44"/>
      <c r="AW79" s="44"/>
      <c r="AX79" s="42"/>
      <c r="AY79" s="42">
        <v>0</v>
      </c>
      <c r="AZ79" s="45">
        <v>43507</v>
      </c>
      <c r="BA79" s="44">
        <v>43647</v>
      </c>
      <c r="BB79" s="46">
        <f t="shared" si="17"/>
        <v>140</v>
      </c>
      <c r="BC79" s="46"/>
      <c r="BD79" s="43">
        <f t="shared" si="18"/>
        <v>73.375</v>
      </c>
      <c r="BE79" s="42">
        <v>15.73</v>
      </c>
      <c r="BF79" s="42" t="s">
        <v>257</v>
      </c>
      <c r="BG79" s="42" t="s">
        <v>257</v>
      </c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7" t="e">
        <f>BP79/BR79</f>
        <v>#DIV/0!</v>
      </c>
      <c r="BT79" s="42"/>
      <c r="BU79" s="42"/>
      <c r="BV79" s="42"/>
      <c r="BW79" s="44"/>
      <c r="BX79" s="44"/>
      <c r="BY79" s="44"/>
      <c r="BZ79" s="44">
        <v>0</v>
      </c>
      <c r="CA79" s="44">
        <v>0</v>
      </c>
      <c r="CB79" s="42" t="s">
        <v>261</v>
      </c>
      <c r="CC79" s="42" t="s">
        <v>261</v>
      </c>
      <c r="CD79" s="42" t="s">
        <v>261</v>
      </c>
      <c r="CE79" s="42" t="s">
        <v>261</v>
      </c>
      <c r="CF79" s="42" t="s">
        <v>261</v>
      </c>
      <c r="CG79" s="42" t="s">
        <v>261</v>
      </c>
      <c r="CH79" s="42" t="s">
        <v>261</v>
      </c>
      <c r="CI79" s="42" t="s">
        <v>261</v>
      </c>
      <c r="CJ79" s="42" t="s">
        <v>261</v>
      </c>
      <c r="CK79" s="42" t="s">
        <v>261</v>
      </c>
      <c r="CL79" s="42" t="s">
        <v>261</v>
      </c>
      <c r="CM79" s="42" t="s">
        <v>261</v>
      </c>
      <c r="CN79" s="42" t="s">
        <v>261</v>
      </c>
      <c r="CO79" s="42" t="s">
        <v>261</v>
      </c>
      <c r="CP79" s="42" t="s">
        <v>261</v>
      </c>
      <c r="CQ79" s="42" t="s">
        <v>261</v>
      </c>
      <c r="CR79" s="42" t="s">
        <v>261</v>
      </c>
      <c r="CS79" s="42" t="s">
        <v>261</v>
      </c>
      <c r="CT79" s="42" t="s">
        <v>261</v>
      </c>
      <c r="CU79" s="42" t="s">
        <v>261</v>
      </c>
      <c r="CV79" s="42" t="s">
        <v>261</v>
      </c>
      <c r="CW79" s="42" t="s">
        <v>261</v>
      </c>
      <c r="CX79" s="42" t="s">
        <v>261</v>
      </c>
      <c r="CY79" s="42" t="s">
        <v>261</v>
      </c>
      <c r="CZ79" s="42" t="s">
        <v>261</v>
      </c>
      <c r="DA79" s="42" t="s">
        <v>261</v>
      </c>
      <c r="DB79" s="42" t="s">
        <v>261</v>
      </c>
      <c r="DC79" s="42" t="s">
        <v>261</v>
      </c>
      <c r="DD79" s="42">
        <v>0</v>
      </c>
      <c r="DE79" s="42">
        <v>0</v>
      </c>
      <c r="DF79" s="42">
        <v>0</v>
      </c>
      <c r="DG79" s="42">
        <v>0</v>
      </c>
      <c r="DH79" s="42">
        <v>0</v>
      </c>
      <c r="DI79" s="42">
        <v>0</v>
      </c>
      <c r="DJ79" s="42">
        <v>0</v>
      </c>
      <c r="DK79" s="42">
        <v>0</v>
      </c>
      <c r="DL79" s="42">
        <v>1</v>
      </c>
      <c r="DM79" s="44"/>
      <c r="DN79" s="42" t="s">
        <v>405</v>
      </c>
      <c r="DO79" s="39" t="s">
        <v>406</v>
      </c>
      <c r="DP79" s="44"/>
      <c r="DQ79" s="44"/>
    </row>
    <row r="80" spans="1:121" s="39" customFormat="1" ht="20.100000000000001" customHeight="1" x14ac:dyDescent="0.3">
      <c r="A80" s="37">
        <v>83</v>
      </c>
      <c r="B80" s="38">
        <v>43508</v>
      </c>
      <c r="C80" s="39" t="s">
        <v>171</v>
      </c>
      <c r="D80" s="39">
        <v>390115027</v>
      </c>
      <c r="E80" s="40">
        <v>14260</v>
      </c>
      <c r="F80" s="39">
        <v>111</v>
      </c>
      <c r="G80" s="39" t="s">
        <v>172</v>
      </c>
      <c r="H80" s="39" t="s">
        <v>6</v>
      </c>
      <c r="I80" s="39">
        <v>0</v>
      </c>
      <c r="J80" s="39" t="s">
        <v>45</v>
      </c>
      <c r="K80" s="38">
        <v>42104</v>
      </c>
      <c r="L80" s="39">
        <f t="shared" si="19"/>
        <v>76</v>
      </c>
      <c r="M80" s="39">
        <v>4.7</v>
      </c>
      <c r="N80" s="39" t="s">
        <v>258</v>
      </c>
      <c r="O80" s="39">
        <v>9</v>
      </c>
      <c r="P80" s="39">
        <v>8</v>
      </c>
      <c r="Q80" s="42">
        <v>1</v>
      </c>
      <c r="R80" s="42">
        <v>0</v>
      </c>
      <c r="S80" s="42">
        <v>0</v>
      </c>
      <c r="T80" s="42">
        <v>1</v>
      </c>
      <c r="U80" s="42" t="s">
        <v>283</v>
      </c>
      <c r="V80" s="42" t="s">
        <v>267</v>
      </c>
      <c r="X80" s="39">
        <v>0</v>
      </c>
      <c r="AA80" s="38">
        <v>43494</v>
      </c>
      <c r="AB80" s="38">
        <v>43494</v>
      </c>
      <c r="AC80" s="38">
        <v>42227</v>
      </c>
      <c r="AD80" s="41">
        <f t="shared" si="16"/>
        <v>1267</v>
      </c>
      <c r="AE80" s="41"/>
      <c r="AF80" s="41"/>
      <c r="AG80" s="41"/>
      <c r="AH80" s="39">
        <v>0</v>
      </c>
      <c r="AI80" s="43">
        <v>0</v>
      </c>
      <c r="AJ80" s="42">
        <v>1</v>
      </c>
      <c r="AK80" s="42" t="s">
        <v>251</v>
      </c>
      <c r="AL80" s="42">
        <v>1</v>
      </c>
      <c r="AM80" s="42">
        <v>0.03</v>
      </c>
      <c r="AN80" s="42"/>
      <c r="AO80" s="42">
        <v>1</v>
      </c>
      <c r="AP80" s="42">
        <v>0</v>
      </c>
      <c r="AQ80" s="42">
        <v>0</v>
      </c>
      <c r="AR80" s="42">
        <v>0</v>
      </c>
      <c r="AS80" s="42">
        <v>0</v>
      </c>
      <c r="AT80" s="42"/>
      <c r="AU80" s="42" t="s">
        <v>252</v>
      </c>
      <c r="AV80" s="44"/>
      <c r="AW80" s="44"/>
      <c r="AX80" s="42"/>
      <c r="AY80" s="42">
        <v>0</v>
      </c>
      <c r="AZ80" s="45">
        <v>43522</v>
      </c>
      <c r="BA80" s="44" t="s">
        <v>316</v>
      </c>
      <c r="BB80" s="46" t="e">
        <f t="shared" si="17"/>
        <v>#VALUE!</v>
      </c>
      <c r="BC80" s="46"/>
      <c r="BD80" s="43">
        <f t="shared" si="18"/>
        <v>80.113888888888894</v>
      </c>
      <c r="BE80" s="42">
        <v>6.44</v>
      </c>
      <c r="BF80" s="42" t="s">
        <v>257</v>
      </c>
      <c r="BG80" s="42" t="s">
        <v>257</v>
      </c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7" t="e">
        <f>BP80/BR80</f>
        <v>#DIV/0!</v>
      </c>
      <c r="BT80" s="42"/>
      <c r="BU80" s="42"/>
      <c r="BV80" s="42"/>
      <c r="BW80" s="44"/>
      <c r="BX80" s="44"/>
      <c r="BY80" s="44"/>
      <c r="BZ80" s="44">
        <v>1</v>
      </c>
      <c r="CA80" s="44">
        <v>0</v>
      </c>
      <c r="CB80" s="42" t="s">
        <v>261</v>
      </c>
      <c r="CC80" s="42" t="s">
        <v>261</v>
      </c>
      <c r="CD80" s="42" t="s">
        <v>261</v>
      </c>
      <c r="CE80" s="42" t="s">
        <v>261</v>
      </c>
      <c r="CF80" s="42" t="s">
        <v>261</v>
      </c>
      <c r="CG80" s="42" t="s">
        <v>261</v>
      </c>
      <c r="CH80" s="42" t="s">
        <v>261</v>
      </c>
      <c r="CI80" s="42" t="s">
        <v>261</v>
      </c>
      <c r="CJ80" s="42" t="s">
        <v>261</v>
      </c>
      <c r="CK80" s="42" t="s">
        <v>261</v>
      </c>
      <c r="CL80" s="42" t="s">
        <v>261</v>
      </c>
      <c r="CM80" s="42" t="s">
        <v>261</v>
      </c>
      <c r="CN80" s="42" t="s">
        <v>261</v>
      </c>
      <c r="CO80" s="42" t="s">
        <v>261</v>
      </c>
      <c r="CP80" s="42" t="s">
        <v>261</v>
      </c>
      <c r="CQ80" s="42" t="s">
        <v>261</v>
      </c>
      <c r="CR80" s="42" t="s">
        <v>261</v>
      </c>
      <c r="CS80" s="42" t="s">
        <v>261</v>
      </c>
      <c r="CT80" s="42" t="s">
        <v>261</v>
      </c>
      <c r="CU80" s="42" t="s">
        <v>261</v>
      </c>
      <c r="CV80" s="42" t="s">
        <v>261</v>
      </c>
      <c r="CW80" s="42" t="s">
        <v>261</v>
      </c>
      <c r="CX80" s="42" t="s">
        <v>261</v>
      </c>
      <c r="CY80" s="42" t="s">
        <v>261</v>
      </c>
      <c r="CZ80" s="42" t="s">
        <v>261</v>
      </c>
      <c r="DA80" s="42" t="s">
        <v>261</v>
      </c>
      <c r="DB80" s="42" t="s">
        <v>261</v>
      </c>
      <c r="DC80" s="42" t="s">
        <v>261</v>
      </c>
      <c r="DD80" s="42">
        <v>0</v>
      </c>
      <c r="DE80" s="42">
        <v>0</v>
      </c>
      <c r="DF80" s="42">
        <v>0</v>
      </c>
      <c r="DG80" s="42">
        <v>0</v>
      </c>
      <c r="DH80" s="42">
        <v>0</v>
      </c>
      <c r="DI80" s="42">
        <v>0</v>
      </c>
      <c r="DJ80" s="42">
        <v>0</v>
      </c>
      <c r="DK80" s="42">
        <v>0</v>
      </c>
      <c r="DL80" s="42">
        <v>0</v>
      </c>
      <c r="DM80" s="44">
        <v>43875</v>
      </c>
      <c r="DN80" s="42"/>
      <c r="DP80" s="44"/>
      <c r="DQ80" s="44"/>
    </row>
    <row r="81" spans="1:121" s="39" customFormat="1" ht="20.100000000000001" customHeight="1" x14ac:dyDescent="0.3">
      <c r="A81" s="37">
        <v>84</v>
      </c>
      <c r="B81" s="38">
        <v>43556</v>
      </c>
      <c r="C81" s="39" t="s">
        <v>335</v>
      </c>
      <c r="D81" s="39">
        <v>460712158</v>
      </c>
      <c r="E81" s="40">
        <v>16995</v>
      </c>
      <c r="F81" s="39">
        <v>111</v>
      </c>
      <c r="G81" s="39" t="s">
        <v>336</v>
      </c>
      <c r="H81" s="39" t="s">
        <v>0</v>
      </c>
      <c r="I81" s="39">
        <v>1</v>
      </c>
      <c r="J81" s="39" t="s">
        <v>337</v>
      </c>
      <c r="K81" s="38">
        <v>40655</v>
      </c>
      <c r="L81" s="39">
        <f t="shared" si="19"/>
        <v>64</v>
      </c>
      <c r="M81" s="39">
        <v>39</v>
      </c>
      <c r="N81" s="39" t="s">
        <v>276</v>
      </c>
      <c r="O81" s="39">
        <v>6</v>
      </c>
      <c r="P81" s="39">
        <v>6</v>
      </c>
      <c r="Q81" s="42">
        <v>1</v>
      </c>
      <c r="R81" s="42">
        <v>0</v>
      </c>
      <c r="S81" s="42">
        <v>0</v>
      </c>
      <c r="T81" s="42">
        <v>1</v>
      </c>
      <c r="U81" s="42" t="s">
        <v>283</v>
      </c>
      <c r="V81" s="42" t="s">
        <v>280</v>
      </c>
      <c r="X81" s="39">
        <v>0</v>
      </c>
      <c r="AA81" s="38">
        <v>42971</v>
      </c>
      <c r="AB81" s="38">
        <v>42971</v>
      </c>
      <c r="AC81" s="38">
        <v>42741</v>
      </c>
      <c r="AD81" s="41">
        <f t="shared" si="16"/>
        <v>230</v>
      </c>
      <c r="AE81" s="41"/>
      <c r="AF81" s="41"/>
      <c r="AG81" s="41"/>
      <c r="AH81" s="39">
        <v>0</v>
      </c>
      <c r="AI81" s="43">
        <v>0</v>
      </c>
      <c r="AJ81" s="42">
        <v>0</v>
      </c>
      <c r="AK81" s="42">
        <v>0</v>
      </c>
      <c r="AL81" s="42">
        <v>1</v>
      </c>
      <c r="AM81" s="42" t="s">
        <v>261</v>
      </c>
      <c r="AN81" s="42"/>
      <c r="AO81" s="42">
        <v>1</v>
      </c>
      <c r="AP81" s="42">
        <v>0</v>
      </c>
      <c r="AQ81" s="42">
        <v>0</v>
      </c>
      <c r="AR81" s="42">
        <v>0</v>
      </c>
      <c r="AS81" s="42">
        <v>0</v>
      </c>
      <c r="AT81" s="42"/>
      <c r="AU81" s="42" t="s">
        <v>264</v>
      </c>
      <c r="AV81" s="44"/>
      <c r="AW81" s="44"/>
      <c r="AX81" s="42"/>
      <c r="AY81" s="42">
        <v>0</v>
      </c>
      <c r="AZ81" s="45">
        <v>43556</v>
      </c>
      <c r="BA81" s="44">
        <v>43826</v>
      </c>
      <c r="BB81" s="46">
        <f t="shared" si="17"/>
        <v>270</v>
      </c>
      <c r="BC81" s="46"/>
      <c r="BD81" s="43">
        <f t="shared" si="18"/>
        <v>72.719444444444449</v>
      </c>
      <c r="BE81" s="42">
        <v>17.29</v>
      </c>
      <c r="BF81" s="42" t="s">
        <v>257</v>
      </c>
      <c r="BG81" s="42" t="s">
        <v>257</v>
      </c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7" t="e">
        <f>BP81/BR81</f>
        <v>#DIV/0!</v>
      </c>
      <c r="BT81" s="42"/>
      <c r="BU81" s="42"/>
      <c r="BV81" s="42"/>
      <c r="BW81" s="44"/>
      <c r="BX81" s="44"/>
      <c r="BY81" s="44"/>
      <c r="BZ81" s="44">
        <v>0</v>
      </c>
      <c r="CA81" s="44">
        <v>0</v>
      </c>
      <c r="CB81" s="49" t="s">
        <v>261</v>
      </c>
      <c r="CC81" s="49" t="s">
        <v>261</v>
      </c>
      <c r="CD81" s="49" t="s">
        <v>261</v>
      </c>
      <c r="CE81" s="49" t="s">
        <v>261</v>
      </c>
      <c r="CF81" s="49" t="s">
        <v>261</v>
      </c>
      <c r="CG81" s="49" t="s">
        <v>261</v>
      </c>
      <c r="CH81" s="49" t="s">
        <v>261</v>
      </c>
      <c r="CI81" s="49" t="s">
        <v>261</v>
      </c>
      <c r="CJ81" s="49" t="s">
        <v>261</v>
      </c>
      <c r="CK81" s="49" t="s">
        <v>261</v>
      </c>
      <c r="CL81" s="49" t="s">
        <v>261</v>
      </c>
      <c r="CM81" s="49" t="s">
        <v>261</v>
      </c>
      <c r="CN81" s="49" t="s">
        <v>261</v>
      </c>
      <c r="CO81" s="49" t="s">
        <v>261</v>
      </c>
      <c r="CP81" s="49" t="s">
        <v>261</v>
      </c>
      <c r="CQ81" s="49" t="s">
        <v>261</v>
      </c>
      <c r="CR81" s="49" t="s">
        <v>261</v>
      </c>
      <c r="CS81" s="49" t="s">
        <v>261</v>
      </c>
      <c r="CT81" s="49" t="s">
        <v>261</v>
      </c>
      <c r="CU81" s="49" t="s">
        <v>261</v>
      </c>
      <c r="CV81" s="49" t="s">
        <v>261</v>
      </c>
      <c r="CW81" s="49" t="s">
        <v>261</v>
      </c>
      <c r="CX81" s="49" t="s">
        <v>261</v>
      </c>
      <c r="CY81" s="49" t="s">
        <v>261</v>
      </c>
      <c r="CZ81" s="49" t="s">
        <v>261</v>
      </c>
      <c r="DA81" s="49" t="s">
        <v>261</v>
      </c>
      <c r="DB81" s="49" t="s">
        <v>261</v>
      </c>
      <c r="DC81" s="49" t="s">
        <v>261</v>
      </c>
      <c r="DD81" s="42">
        <v>0</v>
      </c>
      <c r="DE81" s="42">
        <v>0</v>
      </c>
      <c r="DF81" s="42">
        <v>0</v>
      </c>
      <c r="DG81" s="42">
        <v>0</v>
      </c>
      <c r="DH81" s="42">
        <v>1</v>
      </c>
      <c r="DI81" s="42">
        <v>0</v>
      </c>
      <c r="DJ81" s="42">
        <v>0</v>
      </c>
      <c r="DK81" s="42">
        <v>0</v>
      </c>
      <c r="DL81" s="42">
        <v>0</v>
      </c>
      <c r="DM81" s="44">
        <v>43895</v>
      </c>
      <c r="DN81" s="42"/>
      <c r="DO81" s="39" t="s">
        <v>407</v>
      </c>
      <c r="DP81" s="44"/>
      <c r="DQ81" s="44"/>
    </row>
    <row r="82" spans="1:121" s="39" customFormat="1" ht="20.100000000000001" customHeight="1" x14ac:dyDescent="0.3">
      <c r="A82" s="37">
        <v>85</v>
      </c>
      <c r="B82" s="38">
        <v>43559</v>
      </c>
      <c r="C82" s="39" t="s">
        <v>338</v>
      </c>
      <c r="D82" s="39">
        <v>6107261061</v>
      </c>
      <c r="E82" s="40">
        <v>22488</v>
      </c>
      <c r="F82" s="39">
        <v>111</v>
      </c>
      <c r="G82" s="39" t="s">
        <v>339</v>
      </c>
      <c r="H82" s="39" t="s">
        <v>3</v>
      </c>
      <c r="I82" s="39">
        <v>0</v>
      </c>
      <c r="J82" s="39" t="s">
        <v>340</v>
      </c>
      <c r="K82" s="38">
        <v>43174</v>
      </c>
      <c r="L82" s="39">
        <f t="shared" si="19"/>
        <v>56</v>
      </c>
      <c r="M82" s="39">
        <v>115</v>
      </c>
      <c r="N82" s="39" t="s">
        <v>262</v>
      </c>
      <c r="O82" s="39">
        <v>7</v>
      </c>
      <c r="P82" s="39">
        <v>7</v>
      </c>
      <c r="Q82" s="42">
        <v>0</v>
      </c>
      <c r="R82" s="42">
        <v>0</v>
      </c>
      <c r="S82" s="42">
        <v>0</v>
      </c>
      <c r="T82" s="42">
        <v>0</v>
      </c>
      <c r="U82" s="42" t="s">
        <v>408</v>
      </c>
      <c r="V82" s="42" t="s">
        <v>261</v>
      </c>
      <c r="X82" s="39">
        <v>1</v>
      </c>
      <c r="AA82" s="38">
        <v>43200</v>
      </c>
      <c r="AB82" s="38">
        <v>43538</v>
      </c>
      <c r="AC82" s="38">
        <v>43230</v>
      </c>
      <c r="AD82" s="41">
        <f t="shared" si="16"/>
        <v>308</v>
      </c>
      <c r="AE82" s="41"/>
      <c r="AF82" s="41"/>
      <c r="AG82" s="41"/>
      <c r="AH82" s="39">
        <v>0</v>
      </c>
      <c r="AI82" s="43">
        <v>0</v>
      </c>
      <c r="AJ82" s="42">
        <v>1</v>
      </c>
      <c r="AK82" s="42" t="s">
        <v>251</v>
      </c>
      <c r="AL82" s="42">
        <v>0</v>
      </c>
      <c r="AM82" s="42">
        <v>5.28</v>
      </c>
      <c r="AN82" s="42"/>
      <c r="AO82" s="42">
        <v>0</v>
      </c>
      <c r="AP82" s="42">
        <v>1</v>
      </c>
      <c r="AQ82" s="42">
        <v>0</v>
      </c>
      <c r="AR82" s="42">
        <v>0</v>
      </c>
      <c r="AS82" s="42">
        <v>0</v>
      </c>
      <c r="AT82" s="42"/>
      <c r="AU82" s="42" t="s">
        <v>264</v>
      </c>
      <c r="AV82" s="44"/>
      <c r="AW82" s="44"/>
      <c r="AX82" s="42"/>
      <c r="AY82" s="42">
        <v>0</v>
      </c>
      <c r="AZ82" s="45">
        <v>43539</v>
      </c>
      <c r="BA82" s="44" t="s">
        <v>316</v>
      </c>
      <c r="BB82" s="46" t="e">
        <f t="shared" si="17"/>
        <v>#VALUE!</v>
      </c>
      <c r="BC82" s="46"/>
      <c r="BD82" s="43">
        <f t="shared" si="18"/>
        <v>57.636111111111113</v>
      </c>
      <c r="BE82" s="42">
        <v>17.82</v>
      </c>
      <c r="BF82" s="42" t="s">
        <v>257</v>
      </c>
      <c r="BG82" s="42" t="s">
        <v>257</v>
      </c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7" t="e">
        <f>BP82/BR82</f>
        <v>#DIV/0!</v>
      </c>
      <c r="BT82" s="42"/>
      <c r="BU82" s="42"/>
      <c r="BV82" s="42"/>
      <c r="BW82" s="44"/>
      <c r="BX82" s="44"/>
      <c r="BY82" s="44"/>
      <c r="BZ82" s="44">
        <v>0</v>
      </c>
      <c r="CA82" s="44">
        <v>0</v>
      </c>
      <c r="CB82" s="42" t="s">
        <v>261</v>
      </c>
      <c r="CC82" s="42" t="s">
        <v>261</v>
      </c>
      <c r="CD82" s="42" t="s">
        <v>261</v>
      </c>
      <c r="CE82" s="42" t="s">
        <v>261</v>
      </c>
      <c r="CF82" s="42" t="s">
        <v>261</v>
      </c>
      <c r="CG82" s="42" t="s">
        <v>261</v>
      </c>
      <c r="CH82" s="42" t="s">
        <v>261</v>
      </c>
      <c r="CI82" s="42" t="s">
        <v>261</v>
      </c>
      <c r="CJ82" s="42" t="s">
        <v>261</v>
      </c>
      <c r="CK82" s="42" t="s">
        <v>261</v>
      </c>
      <c r="CL82" s="42" t="s">
        <v>261</v>
      </c>
      <c r="CM82" s="42" t="s">
        <v>261</v>
      </c>
      <c r="CN82" s="42" t="s">
        <v>261</v>
      </c>
      <c r="CO82" s="42" t="s">
        <v>261</v>
      </c>
      <c r="CP82" s="42" t="s">
        <v>261</v>
      </c>
      <c r="CQ82" s="42" t="s">
        <v>261</v>
      </c>
      <c r="CR82" s="42" t="s">
        <v>261</v>
      </c>
      <c r="CS82" s="42" t="s">
        <v>261</v>
      </c>
      <c r="CT82" s="42" t="s">
        <v>261</v>
      </c>
      <c r="CU82" s="42" t="s">
        <v>261</v>
      </c>
      <c r="CV82" s="42" t="s">
        <v>261</v>
      </c>
      <c r="CW82" s="42" t="s">
        <v>261</v>
      </c>
      <c r="CX82" s="42" t="s">
        <v>261</v>
      </c>
      <c r="CY82" s="42" t="s">
        <v>261</v>
      </c>
      <c r="CZ82" s="42" t="s">
        <v>261</v>
      </c>
      <c r="DA82" s="42" t="s">
        <v>261</v>
      </c>
      <c r="DB82" s="42" t="s">
        <v>261</v>
      </c>
      <c r="DC82" s="42" t="s">
        <v>261</v>
      </c>
      <c r="DD82" s="42">
        <v>0</v>
      </c>
      <c r="DE82" s="42">
        <v>0</v>
      </c>
      <c r="DF82" s="42">
        <v>0</v>
      </c>
      <c r="DG82" s="42">
        <v>0</v>
      </c>
      <c r="DH82" s="42">
        <v>0</v>
      </c>
      <c r="DI82" s="42">
        <v>0</v>
      </c>
      <c r="DJ82" s="42">
        <v>0</v>
      </c>
      <c r="DK82" s="42">
        <v>0</v>
      </c>
      <c r="DL82" s="42">
        <v>0</v>
      </c>
      <c r="DM82" s="44">
        <v>43888</v>
      </c>
      <c r="DN82" s="42"/>
      <c r="DP82" s="44"/>
      <c r="DQ82" s="44"/>
    </row>
    <row r="83" spans="1:121" s="39" customFormat="1" ht="20.100000000000001" customHeight="1" x14ac:dyDescent="0.3">
      <c r="A83" s="37">
        <v>86</v>
      </c>
      <c r="B83" s="38">
        <v>43579</v>
      </c>
      <c r="C83" s="39" t="s">
        <v>341</v>
      </c>
      <c r="D83" s="39">
        <v>410613431</v>
      </c>
      <c r="E83" s="40">
        <v>15140</v>
      </c>
      <c r="F83" s="39">
        <v>111</v>
      </c>
      <c r="G83" s="39" t="s">
        <v>342</v>
      </c>
      <c r="H83" s="39" t="s">
        <v>6</v>
      </c>
      <c r="I83" s="39">
        <v>0</v>
      </c>
      <c r="J83" s="39" t="s">
        <v>45</v>
      </c>
      <c r="K83" s="38">
        <v>38427</v>
      </c>
      <c r="L83" s="39">
        <f t="shared" si="19"/>
        <v>63</v>
      </c>
      <c r="M83" s="39">
        <v>171</v>
      </c>
      <c r="N83" s="39" t="s">
        <v>272</v>
      </c>
      <c r="O83" s="39">
        <v>7</v>
      </c>
      <c r="P83" s="39">
        <v>7</v>
      </c>
      <c r="Q83" s="42">
        <v>0</v>
      </c>
      <c r="R83" s="42">
        <v>1</v>
      </c>
      <c r="S83" s="42">
        <v>0</v>
      </c>
      <c r="T83" s="42">
        <v>0</v>
      </c>
      <c r="U83" s="42" t="s">
        <v>409</v>
      </c>
      <c r="V83" s="42" t="s">
        <v>261</v>
      </c>
      <c r="X83" s="39">
        <v>0</v>
      </c>
      <c r="AA83" s="38">
        <v>43494</v>
      </c>
      <c r="AB83" s="38">
        <v>43494</v>
      </c>
      <c r="AC83" s="38">
        <v>38561</v>
      </c>
      <c r="AD83" s="41">
        <f t="shared" si="16"/>
        <v>4933</v>
      </c>
      <c r="AE83" s="41"/>
      <c r="AF83" s="41"/>
      <c r="AG83" s="41"/>
      <c r="AH83" s="39">
        <v>0</v>
      </c>
      <c r="AI83" s="43">
        <v>0</v>
      </c>
      <c r="AJ83" s="42">
        <v>0</v>
      </c>
      <c r="AK83" s="42">
        <v>0</v>
      </c>
      <c r="AL83" s="42">
        <v>1</v>
      </c>
      <c r="AM83" s="42" t="s">
        <v>257</v>
      </c>
      <c r="AN83" s="42"/>
      <c r="AO83" s="42">
        <v>1</v>
      </c>
      <c r="AP83" s="42">
        <v>0</v>
      </c>
      <c r="AQ83" s="42">
        <v>0</v>
      </c>
      <c r="AR83" s="42">
        <v>0</v>
      </c>
      <c r="AS83" s="42">
        <v>0</v>
      </c>
      <c r="AT83" s="42"/>
      <c r="AU83" s="42" t="s">
        <v>252</v>
      </c>
      <c r="AV83" s="44"/>
      <c r="AW83" s="44"/>
      <c r="AX83" s="42"/>
      <c r="AY83" s="42">
        <v>0</v>
      </c>
      <c r="AZ83" s="45">
        <v>43524</v>
      </c>
      <c r="BA83" s="44" t="s">
        <v>316</v>
      </c>
      <c r="BB83" s="46" t="e">
        <f t="shared" si="17"/>
        <v>#VALUE!</v>
      </c>
      <c r="BC83" s="46"/>
      <c r="BD83" s="43">
        <f t="shared" si="18"/>
        <v>77.708333333333329</v>
      </c>
      <c r="BE83" s="42">
        <v>8.2200000000000006</v>
      </c>
      <c r="BF83" s="42" t="s">
        <v>257</v>
      </c>
      <c r="BG83" s="42" t="s">
        <v>257</v>
      </c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7" t="e">
        <f>BP83/BR83</f>
        <v>#DIV/0!</v>
      </c>
      <c r="BT83" s="42"/>
      <c r="BU83" s="42"/>
      <c r="BV83" s="42"/>
      <c r="BW83" s="44"/>
      <c r="BX83" s="44"/>
      <c r="BY83" s="44"/>
      <c r="BZ83" s="44">
        <v>0</v>
      </c>
      <c r="CA83" s="44">
        <v>0</v>
      </c>
      <c r="CB83" s="42" t="s">
        <v>261</v>
      </c>
      <c r="CC83" s="42" t="s">
        <v>261</v>
      </c>
      <c r="CD83" s="42" t="s">
        <v>261</v>
      </c>
      <c r="CE83" s="42" t="s">
        <v>261</v>
      </c>
      <c r="CF83" s="42" t="s">
        <v>261</v>
      </c>
      <c r="CG83" s="42" t="s">
        <v>261</v>
      </c>
      <c r="CH83" s="42" t="s">
        <v>261</v>
      </c>
      <c r="CI83" s="42" t="s">
        <v>261</v>
      </c>
      <c r="CJ83" s="42" t="s">
        <v>261</v>
      </c>
      <c r="CK83" s="42" t="s">
        <v>261</v>
      </c>
      <c r="CL83" s="42" t="s">
        <v>261</v>
      </c>
      <c r="CM83" s="42" t="s">
        <v>261</v>
      </c>
      <c r="CN83" s="42" t="s">
        <v>261</v>
      </c>
      <c r="CO83" s="42" t="s">
        <v>261</v>
      </c>
      <c r="CP83" s="42" t="s">
        <v>261</v>
      </c>
      <c r="CQ83" s="42" t="s">
        <v>261</v>
      </c>
      <c r="CR83" s="42" t="s">
        <v>261</v>
      </c>
      <c r="CS83" s="42" t="s">
        <v>261</v>
      </c>
      <c r="CT83" s="42" t="s">
        <v>261</v>
      </c>
      <c r="CU83" s="42" t="s">
        <v>261</v>
      </c>
      <c r="CV83" s="42" t="s">
        <v>261</v>
      </c>
      <c r="CW83" s="42" t="s">
        <v>261</v>
      </c>
      <c r="CX83" s="42" t="s">
        <v>261</v>
      </c>
      <c r="CY83" s="42" t="s">
        <v>261</v>
      </c>
      <c r="CZ83" s="42" t="s">
        <v>261</v>
      </c>
      <c r="DA83" s="42" t="s">
        <v>261</v>
      </c>
      <c r="DB83" s="42" t="s">
        <v>261</v>
      </c>
      <c r="DC83" s="42" t="s">
        <v>261</v>
      </c>
      <c r="DD83" s="42">
        <v>0</v>
      </c>
      <c r="DE83" s="42">
        <v>0</v>
      </c>
      <c r="DF83" s="42">
        <v>0</v>
      </c>
      <c r="DG83" s="42">
        <v>0</v>
      </c>
      <c r="DH83" s="42">
        <v>0</v>
      </c>
      <c r="DI83" s="42">
        <v>0</v>
      </c>
      <c r="DJ83" s="42">
        <v>0</v>
      </c>
      <c r="DK83" s="42">
        <v>0</v>
      </c>
      <c r="DL83" s="42">
        <v>0</v>
      </c>
      <c r="DM83" s="44">
        <v>43896</v>
      </c>
      <c r="DN83" s="42"/>
      <c r="DO83" s="39" t="s">
        <v>410</v>
      </c>
      <c r="DP83" s="44"/>
      <c r="DQ83" s="44"/>
    </row>
    <row r="84" spans="1:121" s="39" customFormat="1" ht="20.100000000000001" customHeight="1" x14ac:dyDescent="0.3">
      <c r="A84" s="37">
        <v>87</v>
      </c>
      <c r="B84" s="38">
        <v>43591</v>
      </c>
      <c r="C84" s="39" t="s">
        <v>343</v>
      </c>
      <c r="D84" s="39">
        <v>400429158</v>
      </c>
      <c r="E84" s="40">
        <v>14730</v>
      </c>
      <c r="F84" s="39">
        <v>201</v>
      </c>
      <c r="G84" s="39" t="s">
        <v>344</v>
      </c>
      <c r="H84" s="39" t="s">
        <v>6</v>
      </c>
      <c r="I84" s="39">
        <v>0</v>
      </c>
      <c r="J84" s="39" t="s">
        <v>46</v>
      </c>
      <c r="K84" s="38">
        <v>37712</v>
      </c>
      <c r="L84" s="39">
        <f t="shared" si="19"/>
        <v>62</v>
      </c>
      <c r="M84" s="39">
        <v>5.7</v>
      </c>
      <c r="N84" s="39" t="s">
        <v>262</v>
      </c>
      <c r="O84" s="39">
        <v>7</v>
      </c>
      <c r="P84" s="39">
        <v>7</v>
      </c>
      <c r="Q84" s="42">
        <v>1</v>
      </c>
      <c r="R84" s="42">
        <v>0</v>
      </c>
      <c r="S84" s="42">
        <v>1</v>
      </c>
      <c r="T84" s="42">
        <v>0</v>
      </c>
      <c r="U84" s="42" t="s">
        <v>266</v>
      </c>
      <c r="V84" s="42" t="s">
        <v>289</v>
      </c>
      <c r="X84" s="39">
        <v>0</v>
      </c>
      <c r="AA84" s="38">
        <v>41802</v>
      </c>
      <c r="AB84" s="38">
        <v>43578</v>
      </c>
      <c r="AC84" s="38">
        <v>41810</v>
      </c>
      <c r="AD84" s="41">
        <f t="shared" si="16"/>
        <v>1768</v>
      </c>
      <c r="AE84" s="41"/>
      <c r="AF84" s="41"/>
      <c r="AG84" s="41"/>
      <c r="AH84" s="39">
        <v>0</v>
      </c>
      <c r="AI84" s="43">
        <v>0</v>
      </c>
      <c r="AJ84" s="42">
        <v>1</v>
      </c>
      <c r="AK84" s="42" t="s">
        <v>271</v>
      </c>
      <c r="AL84" s="42">
        <v>0</v>
      </c>
      <c r="AM84" s="42">
        <v>0.48</v>
      </c>
      <c r="AN84" s="42"/>
      <c r="AO84" s="42">
        <v>0</v>
      </c>
      <c r="AP84" s="42">
        <v>1</v>
      </c>
      <c r="AQ84" s="42">
        <v>0</v>
      </c>
      <c r="AR84" s="42">
        <v>0</v>
      </c>
      <c r="AS84" s="42">
        <v>0</v>
      </c>
      <c r="AT84" s="42"/>
      <c r="AU84" s="42" t="s">
        <v>264</v>
      </c>
      <c r="AV84" s="44"/>
      <c r="AW84" s="44"/>
      <c r="AX84" s="42"/>
      <c r="AY84" s="42">
        <v>1</v>
      </c>
      <c r="AZ84" s="44">
        <v>43591</v>
      </c>
      <c r="BA84" s="44">
        <v>43649</v>
      </c>
      <c r="BB84" s="46">
        <f t="shared" si="17"/>
        <v>58</v>
      </c>
      <c r="BC84" s="46"/>
      <c r="BD84" s="43">
        <f t="shared" si="18"/>
        <v>79.019444444444446</v>
      </c>
      <c r="BE84" s="42">
        <v>179.12</v>
      </c>
      <c r="BF84" s="42" t="s">
        <v>257</v>
      </c>
      <c r="BG84" s="42" t="s">
        <v>257</v>
      </c>
      <c r="BH84" s="42" t="s">
        <v>257</v>
      </c>
      <c r="BI84" s="42" t="s">
        <v>257</v>
      </c>
      <c r="BJ84" s="42" t="s">
        <v>257</v>
      </c>
      <c r="BK84" s="42"/>
      <c r="BL84" s="42"/>
      <c r="BM84" s="42" t="s">
        <v>257</v>
      </c>
      <c r="BN84" s="42" t="s">
        <v>257</v>
      </c>
      <c r="BO84" s="42" t="s">
        <v>257</v>
      </c>
      <c r="BP84" s="42" t="s">
        <v>257</v>
      </c>
      <c r="BQ84" s="42" t="s">
        <v>257</v>
      </c>
      <c r="BR84" s="42" t="s">
        <v>257</v>
      </c>
      <c r="BS84" s="47"/>
      <c r="BT84" s="42" t="s">
        <v>257</v>
      </c>
      <c r="BU84" s="42" t="s">
        <v>257</v>
      </c>
      <c r="BV84" s="42" t="s">
        <v>257</v>
      </c>
      <c r="BW84" s="44"/>
      <c r="BX84" s="44"/>
      <c r="BY84" s="44"/>
      <c r="BZ84" s="44">
        <v>0</v>
      </c>
      <c r="CA84" s="44">
        <v>0</v>
      </c>
      <c r="CB84" s="42" t="s">
        <v>261</v>
      </c>
      <c r="CC84" s="42" t="s">
        <v>261</v>
      </c>
      <c r="CD84" s="42" t="s">
        <v>261</v>
      </c>
      <c r="CE84" s="42" t="s">
        <v>261</v>
      </c>
      <c r="CF84" s="42" t="s">
        <v>261</v>
      </c>
      <c r="CG84" s="42" t="s">
        <v>261</v>
      </c>
      <c r="CH84" s="42" t="s">
        <v>261</v>
      </c>
      <c r="CI84" s="42" t="s">
        <v>261</v>
      </c>
      <c r="CJ84" s="42" t="s">
        <v>261</v>
      </c>
      <c r="CK84" s="42" t="s">
        <v>261</v>
      </c>
      <c r="CL84" s="42" t="s">
        <v>261</v>
      </c>
      <c r="CM84" s="42" t="s">
        <v>261</v>
      </c>
      <c r="CN84" s="42" t="s">
        <v>261</v>
      </c>
      <c r="CO84" s="42" t="s">
        <v>261</v>
      </c>
      <c r="CP84" s="42" t="s">
        <v>261</v>
      </c>
      <c r="CQ84" s="42" t="s">
        <v>261</v>
      </c>
      <c r="CR84" s="42" t="s">
        <v>261</v>
      </c>
      <c r="CS84" s="42" t="s">
        <v>261</v>
      </c>
      <c r="CT84" s="42" t="s">
        <v>261</v>
      </c>
      <c r="CU84" s="42" t="s">
        <v>261</v>
      </c>
      <c r="CV84" s="42" t="s">
        <v>261</v>
      </c>
      <c r="CW84" s="42" t="s">
        <v>261</v>
      </c>
      <c r="CX84" s="42" t="s">
        <v>261</v>
      </c>
      <c r="CY84" s="42" t="s">
        <v>261</v>
      </c>
      <c r="CZ84" s="42" t="s">
        <v>261</v>
      </c>
      <c r="DA84" s="42" t="s">
        <v>261</v>
      </c>
      <c r="DB84" s="42" t="s">
        <v>261</v>
      </c>
      <c r="DC84" s="42" t="s">
        <v>261</v>
      </c>
      <c r="DD84" s="42">
        <v>0</v>
      </c>
      <c r="DE84" s="42">
        <v>0</v>
      </c>
      <c r="DF84" s="42">
        <v>0</v>
      </c>
      <c r="DG84" s="42">
        <v>0</v>
      </c>
      <c r="DH84" s="42">
        <v>0</v>
      </c>
      <c r="DI84" s="42">
        <v>0</v>
      </c>
      <c r="DJ84" s="42">
        <v>0</v>
      </c>
      <c r="DK84" s="42">
        <v>0</v>
      </c>
      <c r="DL84" s="42">
        <v>1</v>
      </c>
      <c r="DM84" s="44"/>
      <c r="DN84" s="42"/>
      <c r="DO84" s="39" t="s">
        <v>421</v>
      </c>
      <c r="DP84" s="44"/>
      <c r="DQ84" s="44"/>
    </row>
    <row r="85" spans="1:121" s="39" customFormat="1" ht="20.100000000000001" customHeight="1" x14ac:dyDescent="0.3">
      <c r="A85" s="37">
        <v>88</v>
      </c>
      <c r="B85" s="38">
        <v>43598</v>
      </c>
      <c r="C85" s="39" t="s">
        <v>345</v>
      </c>
      <c r="D85" s="39">
        <v>520308202</v>
      </c>
      <c r="E85" s="40">
        <v>19061</v>
      </c>
      <c r="F85" s="39">
        <v>111</v>
      </c>
      <c r="G85" s="39" t="s">
        <v>346</v>
      </c>
      <c r="H85" s="39" t="s">
        <v>6</v>
      </c>
      <c r="I85" s="39">
        <v>0</v>
      </c>
      <c r="J85" s="39" t="s">
        <v>347</v>
      </c>
      <c r="K85" s="38">
        <v>42676</v>
      </c>
      <c r="L85" s="39">
        <f t="shared" si="19"/>
        <v>64</v>
      </c>
      <c r="M85" s="39">
        <v>2811</v>
      </c>
      <c r="N85" s="39" t="s">
        <v>262</v>
      </c>
      <c r="O85" s="39">
        <v>7</v>
      </c>
      <c r="P85" s="39">
        <v>7</v>
      </c>
      <c r="Q85" s="42">
        <v>0</v>
      </c>
      <c r="R85" s="42">
        <v>0</v>
      </c>
      <c r="S85" s="42">
        <v>0</v>
      </c>
      <c r="T85" s="42">
        <v>0</v>
      </c>
      <c r="U85" s="42" t="s">
        <v>401</v>
      </c>
      <c r="V85" s="42" t="s">
        <v>261</v>
      </c>
      <c r="X85" s="39">
        <v>1</v>
      </c>
      <c r="AA85" s="38">
        <v>42675</v>
      </c>
      <c r="AB85" s="38">
        <v>43374</v>
      </c>
      <c r="AC85" s="38">
        <v>42688</v>
      </c>
      <c r="AD85" s="41">
        <f t="shared" si="16"/>
        <v>686</v>
      </c>
      <c r="AE85" s="41"/>
      <c r="AF85" s="41"/>
      <c r="AG85" s="41"/>
      <c r="AH85" s="39">
        <v>0</v>
      </c>
      <c r="AI85" s="43">
        <v>0</v>
      </c>
      <c r="AJ85" s="42">
        <v>1</v>
      </c>
      <c r="AK85" s="42" t="s">
        <v>254</v>
      </c>
      <c r="AL85" s="42">
        <v>0</v>
      </c>
      <c r="AM85" s="42" t="s">
        <v>257</v>
      </c>
      <c r="AN85" s="42"/>
      <c r="AO85" s="42">
        <v>1</v>
      </c>
      <c r="AP85" s="42">
        <v>1</v>
      </c>
      <c r="AQ85" s="42">
        <v>0</v>
      </c>
      <c r="AR85" s="42">
        <v>0</v>
      </c>
      <c r="AS85" s="42">
        <v>0</v>
      </c>
      <c r="AT85" s="42"/>
      <c r="AU85" s="42" t="s">
        <v>252</v>
      </c>
      <c r="AV85" s="44"/>
      <c r="AW85" s="44"/>
      <c r="AX85" s="42"/>
      <c r="AY85" s="42">
        <v>0</v>
      </c>
      <c r="AZ85" s="44">
        <v>43642</v>
      </c>
      <c r="BA85" s="44" t="s">
        <v>316</v>
      </c>
      <c r="BB85" s="46" t="e">
        <f t="shared" si="17"/>
        <v>#VALUE!</v>
      </c>
      <c r="BC85" s="46"/>
      <c r="BD85" s="43">
        <f t="shared" si="18"/>
        <v>67.3</v>
      </c>
      <c r="BE85" s="42">
        <v>402.35</v>
      </c>
      <c r="BF85" s="42" t="s">
        <v>257</v>
      </c>
      <c r="BG85" s="42" t="s">
        <v>257</v>
      </c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7" t="e">
        <f>BP85/BR85</f>
        <v>#DIV/0!</v>
      </c>
      <c r="BT85" s="42"/>
      <c r="BU85" s="42"/>
      <c r="BV85" s="42"/>
      <c r="BW85" s="44"/>
      <c r="BX85" s="44"/>
      <c r="BY85" s="44"/>
      <c r="BZ85" s="44">
        <v>0</v>
      </c>
      <c r="CA85" s="44">
        <v>1</v>
      </c>
      <c r="CB85" s="44">
        <v>43374</v>
      </c>
      <c r="CC85" s="44">
        <v>43466</v>
      </c>
      <c r="CD85" s="42">
        <v>7</v>
      </c>
      <c r="CE85" s="44" t="s">
        <v>257</v>
      </c>
      <c r="CF85" s="42" t="s">
        <v>257</v>
      </c>
      <c r="CG85" s="42" t="s">
        <v>257</v>
      </c>
      <c r="CH85" s="42" t="s">
        <v>257</v>
      </c>
      <c r="CI85" s="42" t="s">
        <v>257</v>
      </c>
      <c r="CJ85" s="42" t="s">
        <v>257</v>
      </c>
      <c r="CK85" s="42" t="s">
        <v>257</v>
      </c>
      <c r="CL85" s="42" t="s">
        <v>257</v>
      </c>
      <c r="CM85" s="42" t="s">
        <v>257</v>
      </c>
      <c r="CN85" s="42" t="s">
        <v>257</v>
      </c>
      <c r="CO85" s="42" t="s">
        <v>257</v>
      </c>
      <c r="CP85" s="42" t="s">
        <v>257</v>
      </c>
      <c r="CQ85" s="42" t="s">
        <v>257</v>
      </c>
      <c r="CR85" s="42" t="s">
        <v>257</v>
      </c>
      <c r="CS85" s="42" t="s">
        <v>257</v>
      </c>
      <c r="CT85" s="42" t="s">
        <v>257</v>
      </c>
      <c r="CU85" s="42" t="s">
        <v>257</v>
      </c>
      <c r="CV85" s="42" t="s">
        <v>257</v>
      </c>
      <c r="CW85" s="42" t="s">
        <v>257</v>
      </c>
      <c r="CX85" s="42" t="s">
        <v>257</v>
      </c>
      <c r="CY85" s="42" t="s">
        <v>257</v>
      </c>
      <c r="CZ85" s="42" t="s">
        <v>257</v>
      </c>
      <c r="DA85" s="42" t="s">
        <v>257</v>
      </c>
      <c r="DB85" s="42" t="s">
        <v>257</v>
      </c>
      <c r="DC85" s="42" t="s">
        <v>257</v>
      </c>
      <c r="DD85" s="42">
        <v>0</v>
      </c>
      <c r="DE85" s="42">
        <v>0</v>
      </c>
      <c r="DF85" s="42">
        <v>0</v>
      </c>
      <c r="DG85" s="42">
        <v>0</v>
      </c>
      <c r="DH85" s="42">
        <v>1</v>
      </c>
      <c r="DI85" s="42">
        <v>0</v>
      </c>
      <c r="DJ85" s="42">
        <v>0</v>
      </c>
      <c r="DK85" s="42">
        <v>0</v>
      </c>
      <c r="DL85" s="42">
        <v>0</v>
      </c>
      <c r="DM85" s="44">
        <v>43875</v>
      </c>
      <c r="DN85" s="42"/>
      <c r="DO85" s="39" t="s">
        <v>417</v>
      </c>
      <c r="DP85" s="44"/>
      <c r="DQ85" s="44"/>
    </row>
    <row r="86" spans="1:121" s="39" customFormat="1" ht="20.100000000000001" customHeight="1" x14ac:dyDescent="0.3">
      <c r="A86" s="37">
        <v>89</v>
      </c>
      <c r="B86" s="38">
        <v>43613</v>
      </c>
      <c r="C86" s="39" t="s">
        <v>348</v>
      </c>
      <c r="D86" s="39">
        <v>440212457</v>
      </c>
      <c r="E86" s="40">
        <v>16114</v>
      </c>
      <c r="F86" s="39">
        <v>111</v>
      </c>
      <c r="G86" s="39" t="s">
        <v>349</v>
      </c>
      <c r="H86" s="39" t="s">
        <v>6</v>
      </c>
      <c r="I86" s="39">
        <v>0</v>
      </c>
      <c r="J86" s="39" t="s">
        <v>46</v>
      </c>
      <c r="K86" s="38">
        <v>40040</v>
      </c>
      <c r="L86" s="39">
        <f t="shared" si="19"/>
        <v>65</v>
      </c>
      <c r="M86" s="39">
        <v>144</v>
      </c>
      <c r="N86" s="39" t="s">
        <v>418</v>
      </c>
      <c r="O86" s="39">
        <v>4</v>
      </c>
      <c r="P86" s="39">
        <v>6</v>
      </c>
      <c r="Q86" s="42">
        <v>0</v>
      </c>
      <c r="R86" s="42">
        <v>1</v>
      </c>
      <c r="S86" s="42">
        <v>0</v>
      </c>
      <c r="T86" s="42">
        <v>0</v>
      </c>
      <c r="U86" s="42" t="s">
        <v>385</v>
      </c>
      <c r="V86" s="42" t="s">
        <v>261</v>
      </c>
      <c r="X86" s="39">
        <v>1</v>
      </c>
      <c r="AA86" s="38">
        <v>40087</v>
      </c>
      <c r="AB86" s="38">
        <v>43594</v>
      </c>
      <c r="AC86" s="38">
        <v>40123</v>
      </c>
      <c r="AD86" s="41">
        <f t="shared" si="16"/>
        <v>3471</v>
      </c>
      <c r="AE86" s="41"/>
      <c r="AF86" s="41"/>
      <c r="AG86" s="41"/>
      <c r="AH86" s="39">
        <v>0</v>
      </c>
      <c r="AI86" s="43">
        <v>0</v>
      </c>
      <c r="AJ86" s="42">
        <v>1</v>
      </c>
      <c r="AK86" s="42" t="s">
        <v>254</v>
      </c>
      <c r="AL86" s="42">
        <v>1</v>
      </c>
      <c r="AM86" s="42">
        <v>5</v>
      </c>
      <c r="AN86" s="42"/>
      <c r="AO86" s="42">
        <v>0</v>
      </c>
      <c r="AP86" s="42">
        <v>1</v>
      </c>
      <c r="AQ86" s="42">
        <v>0</v>
      </c>
      <c r="AR86" s="42">
        <v>0</v>
      </c>
      <c r="AS86" s="42">
        <v>0</v>
      </c>
      <c r="AT86" s="42"/>
      <c r="AU86" s="42" t="s">
        <v>252</v>
      </c>
      <c r="AV86" s="44"/>
      <c r="AW86" s="44"/>
      <c r="AX86" s="42"/>
      <c r="AY86" s="42">
        <v>0</v>
      </c>
      <c r="AZ86" s="44">
        <v>43613</v>
      </c>
      <c r="BA86" s="44" t="s">
        <v>316</v>
      </c>
      <c r="BB86" s="46" t="e">
        <f t="shared" si="17"/>
        <v>#VALUE!</v>
      </c>
      <c r="BC86" s="46"/>
      <c r="BD86" s="43">
        <f t="shared" si="18"/>
        <v>75.294444444444451</v>
      </c>
      <c r="BE86" s="42">
        <v>306.41000000000003</v>
      </c>
      <c r="BF86" s="42">
        <v>19.649999999999999</v>
      </c>
      <c r="BG86" s="42">
        <v>136.76</v>
      </c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7" t="e">
        <f>BP86/BR86</f>
        <v>#DIV/0!</v>
      </c>
      <c r="BT86" s="42"/>
      <c r="BU86" s="42"/>
      <c r="BV86" s="42"/>
      <c r="BW86" s="44"/>
      <c r="BX86" s="44"/>
      <c r="BY86" s="44"/>
      <c r="BZ86" s="44">
        <v>0</v>
      </c>
      <c r="CA86" s="44">
        <v>0</v>
      </c>
      <c r="CB86" s="42" t="s">
        <v>261</v>
      </c>
      <c r="CC86" s="42" t="s">
        <v>261</v>
      </c>
      <c r="CD86" s="42" t="s">
        <v>261</v>
      </c>
      <c r="CE86" s="42" t="s">
        <v>261</v>
      </c>
      <c r="CF86" s="42" t="s">
        <v>261</v>
      </c>
      <c r="CG86" s="42" t="s">
        <v>261</v>
      </c>
      <c r="CH86" s="42" t="s">
        <v>261</v>
      </c>
      <c r="CI86" s="42" t="s">
        <v>261</v>
      </c>
      <c r="CJ86" s="42" t="s">
        <v>261</v>
      </c>
      <c r="CK86" s="42" t="s">
        <v>261</v>
      </c>
      <c r="CL86" s="42" t="s">
        <v>261</v>
      </c>
      <c r="CM86" s="42" t="s">
        <v>261</v>
      </c>
      <c r="CN86" s="42" t="s">
        <v>261</v>
      </c>
      <c r="CO86" s="42" t="s">
        <v>261</v>
      </c>
      <c r="CP86" s="42" t="s">
        <v>261</v>
      </c>
      <c r="CQ86" s="42" t="s">
        <v>261</v>
      </c>
      <c r="CR86" s="42" t="s">
        <v>261</v>
      </c>
      <c r="CS86" s="42" t="s">
        <v>261</v>
      </c>
      <c r="CT86" s="42" t="s">
        <v>261</v>
      </c>
      <c r="CU86" s="42" t="s">
        <v>261</v>
      </c>
      <c r="CV86" s="42" t="s">
        <v>261</v>
      </c>
      <c r="CW86" s="42" t="s">
        <v>261</v>
      </c>
      <c r="CX86" s="42" t="s">
        <v>261</v>
      </c>
      <c r="CY86" s="42" t="s">
        <v>261</v>
      </c>
      <c r="CZ86" s="42" t="s">
        <v>261</v>
      </c>
      <c r="DA86" s="42" t="s">
        <v>261</v>
      </c>
      <c r="DB86" s="42" t="s">
        <v>261</v>
      </c>
      <c r="DC86" s="42" t="s">
        <v>261</v>
      </c>
      <c r="DD86" s="42">
        <v>0</v>
      </c>
      <c r="DE86" s="42">
        <v>0</v>
      </c>
      <c r="DF86" s="42">
        <v>0</v>
      </c>
      <c r="DG86" s="42">
        <v>0</v>
      </c>
      <c r="DH86" s="42">
        <v>0</v>
      </c>
      <c r="DI86" s="42">
        <v>0</v>
      </c>
      <c r="DJ86" s="42">
        <v>0</v>
      </c>
      <c r="DK86" s="42">
        <v>0</v>
      </c>
      <c r="DL86" s="42">
        <v>0</v>
      </c>
      <c r="DM86" s="44">
        <v>43887</v>
      </c>
      <c r="DN86" s="42"/>
      <c r="DO86" s="39" t="s">
        <v>419</v>
      </c>
      <c r="DP86" s="44"/>
      <c r="DQ86" s="44"/>
    </row>
    <row r="87" spans="1:121" s="39" customFormat="1" ht="20.100000000000001" customHeight="1" x14ac:dyDescent="0.3">
      <c r="A87" s="37">
        <v>90</v>
      </c>
      <c r="B87" s="38">
        <v>43614</v>
      </c>
      <c r="C87" s="39" t="s">
        <v>350</v>
      </c>
      <c r="D87" s="39">
        <v>441218445</v>
      </c>
      <c r="E87" s="40">
        <v>16424</v>
      </c>
      <c r="F87" s="39">
        <v>205</v>
      </c>
      <c r="G87" s="39" t="s">
        <v>351</v>
      </c>
      <c r="H87" s="39" t="s">
        <v>6</v>
      </c>
      <c r="I87" s="39">
        <v>0</v>
      </c>
      <c r="J87" s="39" t="s">
        <v>45</v>
      </c>
      <c r="K87" s="38">
        <v>41659</v>
      </c>
      <c r="L87" s="39">
        <f t="shared" si="19"/>
        <v>69</v>
      </c>
      <c r="M87" s="39">
        <v>6.14</v>
      </c>
      <c r="N87" s="39" t="s">
        <v>258</v>
      </c>
      <c r="O87" s="39">
        <v>9</v>
      </c>
      <c r="P87" s="39">
        <v>8</v>
      </c>
      <c r="Q87" s="42">
        <v>1</v>
      </c>
      <c r="R87" s="42">
        <v>0</v>
      </c>
      <c r="S87" s="42">
        <v>1</v>
      </c>
      <c r="T87" s="42">
        <v>0</v>
      </c>
      <c r="U87" s="42" t="s">
        <v>266</v>
      </c>
      <c r="V87" s="42" t="s">
        <v>279</v>
      </c>
      <c r="X87" s="39">
        <v>0</v>
      </c>
      <c r="AA87" s="38">
        <v>43608</v>
      </c>
      <c r="AB87" s="38">
        <v>43608</v>
      </c>
      <c r="AC87" s="38">
        <v>42614</v>
      </c>
      <c r="AD87" s="41">
        <f t="shared" si="16"/>
        <v>994</v>
      </c>
      <c r="AE87" s="41"/>
      <c r="AF87" s="41"/>
      <c r="AG87" s="41"/>
      <c r="AH87" s="39">
        <v>0</v>
      </c>
      <c r="AI87" s="43">
        <v>1</v>
      </c>
      <c r="AJ87" s="42">
        <v>1</v>
      </c>
      <c r="AK87" s="42" t="s">
        <v>271</v>
      </c>
      <c r="AL87" s="42">
        <v>0</v>
      </c>
      <c r="AM87" s="42">
        <v>0.16</v>
      </c>
      <c r="AN87" s="42"/>
      <c r="AO87" s="42">
        <v>1</v>
      </c>
      <c r="AP87" s="42">
        <v>1</v>
      </c>
      <c r="AQ87" s="42">
        <v>0</v>
      </c>
      <c r="AR87" s="42">
        <v>0</v>
      </c>
      <c r="AS87" s="42">
        <v>0</v>
      </c>
      <c r="AT87" s="42"/>
      <c r="AU87" s="42" t="s">
        <v>252</v>
      </c>
      <c r="AV87" s="44"/>
      <c r="AW87" s="44"/>
      <c r="AX87" s="42"/>
      <c r="AY87" s="42">
        <v>1</v>
      </c>
      <c r="AZ87" s="44">
        <v>43622</v>
      </c>
      <c r="BA87" s="44" t="s">
        <v>316</v>
      </c>
      <c r="BB87" s="46" t="e">
        <f t="shared" si="17"/>
        <v>#VALUE!</v>
      </c>
      <c r="BC87" s="46"/>
      <c r="BD87" s="43">
        <f t="shared" si="18"/>
        <v>74.466666666666669</v>
      </c>
      <c r="BE87" s="42">
        <v>6.01</v>
      </c>
      <c r="BF87" s="42">
        <v>14.64</v>
      </c>
      <c r="BG87" s="42">
        <v>121.72</v>
      </c>
      <c r="BH87" s="42">
        <v>4.1500000000000004</v>
      </c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7" t="e">
        <f>BP87/BR87</f>
        <v>#DIV/0!</v>
      </c>
      <c r="BT87" s="42"/>
      <c r="BU87" s="42"/>
      <c r="BV87" s="42"/>
      <c r="BW87" s="44"/>
      <c r="BX87" s="44"/>
      <c r="BY87" s="44"/>
      <c r="BZ87" s="44">
        <v>0</v>
      </c>
      <c r="CA87" s="44">
        <v>0</v>
      </c>
      <c r="CB87" s="42" t="s">
        <v>261</v>
      </c>
      <c r="CC87" s="42" t="s">
        <v>261</v>
      </c>
      <c r="CD87" s="42" t="s">
        <v>261</v>
      </c>
      <c r="CE87" s="42" t="s">
        <v>261</v>
      </c>
      <c r="CF87" s="42" t="s">
        <v>261</v>
      </c>
      <c r="CG87" s="42" t="s">
        <v>261</v>
      </c>
      <c r="CH87" s="42" t="s">
        <v>261</v>
      </c>
      <c r="CI87" s="42" t="s">
        <v>261</v>
      </c>
      <c r="CJ87" s="42" t="s">
        <v>261</v>
      </c>
      <c r="CK87" s="42" t="s">
        <v>261</v>
      </c>
      <c r="CL87" s="42" t="s">
        <v>261</v>
      </c>
      <c r="CM87" s="42" t="s">
        <v>261</v>
      </c>
      <c r="CN87" s="42" t="s">
        <v>261</v>
      </c>
      <c r="CO87" s="42" t="s">
        <v>261</v>
      </c>
      <c r="CP87" s="42" t="s">
        <v>261</v>
      </c>
      <c r="CQ87" s="42" t="s">
        <v>261</v>
      </c>
      <c r="CR87" s="42" t="s">
        <v>261</v>
      </c>
      <c r="CS87" s="42" t="s">
        <v>261</v>
      </c>
      <c r="CT87" s="42" t="s">
        <v>261</v>
      </c>
      <c r="CU87" s="42" t="s">
        <v>261</v>
      </c>
      <c r="CV87" s="42" t="s">
        <v>261</v>
      </c>
      <c r="CW87" s="42" t="s">
        <v>261</v>
      </c>
      <c r="CX87" s="42" t="s">
        <v>261</v>
      </c>
      <c r="CY87" s="42" t="s">
        <v>261</v>
      </c>
      <c r="CZ87" s="42" t="s">
        <v>261</v>
      </c>
      <c r="DA87" s="42" t="s">
        <v>261</v>
      </c>
      <c r="DB87" s="42" t="s">
        <v>261</v>
      </c>
      <c r="DC87" s="42" t="s">
        <v>261</v>
      </c>
      <c r="DD87" s="42">
        <v>0</v>
      </c>
      <c r="DE87" s="42">
        <v>0</v>
      </c>
      <c r="DF87" s="42">
        <v>0</v>
      </c>
      <c r="DG87" s="42">
        <v>0</v>
      </c>
      <c r="DH87" s="42">
        <v>1</v>
      </c>
      <c r="DI87" s="42">
        <v>0</v>
      </c>
      <c r="DJ87" s="42">
        <v>0</v>
      </c>
      <c r="DK87" s="42">
        <v>0</v>
      </c>
      <c r="DL87" s="42">
        <v>0</v>
      </c>
      <c r="DM87" s="44">
        <v>43901</v>
      </c>
      <c r="DN87" s="42"/>
      <c r="DO87" s="39" t="s">
        <v>420</v>
      </c>
      <c r="DP87" s="44"/>
      <c r="DQ87" s="44"/>
    </row>
    <row r="88" spans="1:121" s="39" customFormat="1" ht="20.100000000000001" customHeight="1" x14ac:dyDescent="0.3">
      <c r="A88" s="37">
        <v>91</v>
      </c>
      <c r="B88" s="38">
        <v>43656</v>
      </c>
      <c r="C88" s="39" t="s">
        <v>352</v>
      </c>
      <c r="D88" s="39">
        <v>6012764021</v>
      </c>
      <c r="E88" s="40">
        <v>22276</v>
      </c>
      <c r="F88" s="39">
        <v>111</v>
      </c>
      <c r="G88" s="39" t="s">
        <v>353</v>
      </c>
      <c r="H88" s="39" t="s">
        <v>3</v>
      </c>
      <c r="I88" s="39">
        <v>0</v>
      </c>
      <c r="J88" s="39" t="s">
        <v>46</v>
      </c>
      <c r="K88" s="38">
        <v>43641</v>
      </c>
      <c r="L88" s="39">
        <f t="shared" si="19"/>
        <v>58</v>
      </c>
      <c r="M88" s="39">
        <v>1166</v>
      </c>
      <c r="N88" s="39" t="s">
        <v>422</v>
      </c>
      <c r="O88" s="39">
        <v>8</v>
      </c>
      <c r="P88" s="39">
        <v>8</v>
      </c>
      <c r="Q88" s="42">
        <v>0</v>
      </c>
      <c r="R88" s="42">
        <v>0</v>
      </c>
      <c r="S88" s="42">
        <v>0</v>
      </c>
      <c r="T88" s="42">
        <v>0</v>
      </c>
      <c r="U88" s="42" t="s">
        <v>273</v>
      </c>
      <c r="V88" s="42" t="s">
        <v>261</v>
      </c>
      <c r="X88" s="39">
        <v>1</v>
      </c>
      <c r="AA88" s="38">
        <v>43649</v>
      </c>
      <c r="AB88" s="38"/>
      <c r="AC88" s="38">
        <v>43556</v>
      </c>
      <c r="AD88" s="41"/>
      <c r="AE88" s="41"/>
      <c r="AF88" s="41"/>
      <c r="AG88" s="41"/>
      <c r="AH88" s="39">
        <v>0</v>
      </c>
      <c r="AI88" s="43">
        <v>1</v>
      </c>
      <c r="AJ88" s="42">
        <v>1</v>
      </c>
      <c r="AK88" s="42" t="s">
        <v>251</v>
      </c>
      <c r="AL88" s="42">
        <v>0</v>
      </c>
      <c r="AM88" s="42">
        <v>1.42</v>
      </c>
      <c r="AN88" s="42"/>
      <c r="AO88" s="42">
        <v>0</v>
      </c>
      <c r="AP88" s="42">
        <v>1</v>
      </c>
      <c r="AQ88" s="42">
        <v>0</v>
      </c>
      <c r="AR88" s="42">
        <v>0</v>
      </c>
      <c r="AS88" s="42">
        <v>0</v>
      </c>
      <c r="AT88" s="42"/>
      <c r="AU88" s="42">
        <v>0</v>
      </c>
      <c r="AV88" s="44"/>
      <c r="AW88" s="44"/>
      <c r="AX88" s="42"/>
      <c r="AY88" s="42" t="s">
        <v>261</v>
      </c>
      <c r="AZ88" s="42" t="s">
        <v>261</v>
      </c>
      <c r="BA88" s="42" t="s">
        <v>261</v>
      </c>
      <c r="BB88" s="42" t="s">
        <v>261</v>
      </c>
      <c r="BC88" s="42"/>
      <c r="BD88" s="42" t="s">
        <v>261</v>
      </c>
      <c r="BE88" s="42" t="s">
        <v>261</v>
      </c>
      <c r="BF88" s="42" t="s">
        <v>261</v>
      </c>
      <c r="BG88" s="42" t="s">
        <v>261</v>
      </c>
      <c r="BH88" s="42" t="s">
        <v>261</v>
      </c>
      <c r="BI88" s="42" t="s">
        <v>261</v>
      </c>
      <c r="BJ88" s="42" t="s">
        <v>261</v>
      </c>
      <c r="BK88" s="42"/>
      <c r="BL88" s="42"/>
      <c r="BM88" s="42" t="s">
        <v>261</v>
      </c>
      <c r="BN88" s="42" t="s">
        <v>261</v>
      </c>
      <c r="BO88" s="42" t="s">
        <v>261</v>
      </c>
      <c r="BP88" s="42" t="s">
        <v>261</v>
      </c>
      <c r="BQ88" s="42" t="s">
        <v>261</v>
      </c>
      <c r="BR88" s="42" t="s">
        <v>261</v>
      </c>
      <c r="BS88" s="47"/>
      <c r="BT88" s="42" t="s">
        <v>261</v>
      </c>
      <c r="BU88" s="42" t="s">
        <v>261</v>
      </c>
      <c r="BV88" s="42" t="s">
        <v>261</v>
      </c>
      <c r="BW88" s="44"/>
      <c r="BX88" s="44"/>
      <c r="BY88" s="44"/>
      <c r="BZ88" s="44" t="s">
        <v>261</v>
      </c>
      <c r="CA88" s="44">
        <v>1</v>
      </c>
      <c r="CB88" s="44">
        <v>43689</v>
      </c>
      <c r="CC88" s="44">
        <v>43794</v>
      </c>
      <c r="CD88" s="42">
        <v>6</v>
      </c>
      <c r="CE88" s="44">
        <v>43677</v>
      </c>
      <c r="CF88" s="42">
        <v>47.04</v>
      </c>
      <c r="CG88" s="42" t="s">
        <v>257</v>
      </c>
      <c r="CH88" s="42" t="s">
        <v>257</v>
      </c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>
        <v>1</v>
      </c>
      <c r="CW88" s="42">
        <v>1</v>
      </c>
      <c r="CX88" s="42">
        <v>1.42</v>
      </c>
      <c r="CY88" s="44">
        <v>43837</v>
      </c>
      <c r="CZ88" s="42">
        <v>1</v>
      </c>
      <c r="DA88" s="42">
        <v>0</v>
      </c>
      <c r="DB88" s="44" t="s">
        <v>261</v>
      </c>
      <c r="DC88" s="42">
        <v>1</v>
      </c>
      <c r="DD88" s="42">
        <v>0</v>
      </c>
      <c r="DE88" s="42">
        <v>0</v>
      </c>
      <c r="DF88" s="42">
        <v>0</v>
      </c>
      <c r="DG88" s="42">
        <v>0</v>
      </c>
      <c r="DH88" s="42">
        <v>0</v>
      </c>
      <c r="DI88" s="42">
        <v>0</v>
      </c>
      <c r="DJ88" s="42">
        <v>0</v>
      </c>
      <c r="DK88" s="42">
        <v>0</v>
      </c>
      <c r="DL88" s="42">
        <v>0</v>
      </c>
      <c r="DM88" s="44">
        <v>43893</v>
      </c>
      <c r="DN88" s="42"/>
      <c r="DO88" s="39" t="s">
        <v>423</v>
      </c>
      <c r="DP88" s="44"/>
      <c r="DQ88" s="44"/>
    </row>
    <row r="89" spans="1:121" s="39" customFormat="1" ht="20.100000000000001" customHeight="1" x14ac:dyDescent="0.3">
      <c r="A89" s="37">
        <v>92</v>
      </c>
      <c r="B89" s="38">
        <v>43656</v>
      </c>
      <c r="C89" s="39" t="s">
        <v>354</v>
      </c>
      <c r="D89" s="39">
        <v>480214402</v>
      </c>
      <c r="E89" s="40">
        <v>17577</v>
      </c>
      <c r="F89" s="39">
        <v>111</v>
      </c>
      <c r="G89" s="39" t="s">
        <v>355</v>
      </c>
      <c r="H89" s="39" t="s">
        <v>3</v>
      </c>
      <c r="I89" s="39">
        <v>0</v>
      </c>
      <c r="J89" s="39" t="s">
        <v>46</v>
      </c>
      <c r="K89" s="38">
        <v>43314</v>
      </c>
      <c r="L89" s="39">
        <f t="shared" si="19"/>
        <v>70</v>
      </c>
      <c r="M89" s="39">
        <v>14.2</v>
      </c>
      <c r="N89" s="39" t="s">
        <v>253</v>
      </c>
      <c r="O89" s="39">
        <v>8</v>
      </c>
      <c r="P89" s="39">
        <v>8</v>
      </c>
      <c r="Q89" s="42">
        <v>0</v>
      </c>
      <c r="R89" s="42">
        <v>0</v>
      </c>
      <c r="S89" s="42">
        <v>0</v>
      </c>
      <c r="T89" s="42">
        <v>0</v>
      </c>
      <c r="U89" s="42" t="s">
        <v>250</v>
      </c>
      <c r="V89" s="42" t="s">
        <v>261</v>
      </c>
      <c r="X89" s="39">
        <v>1</v>
      </c>
      <c r="AA89" s="38">
        <v>43340</v>
      </c>
      <c r="AB89" s="38">
        <v>43675</v>
      </c>
      <c r="AC89" s="38">
        <v>43313</v>
      </c>
      <c r="AD89" s="41">
        <f>DATEDIF(AC89,AB89,"d")</f>
        <v>362</v>
      </c>
      <c r="AE89" s="41"/>
      <c r="AF89" s="41"/>
      <c r="AG89" s="41"/>
      <c r="AH89" s="39">
        <v>0</v>
      </c>
      <c r="AI89" s="43">
        <v>0</v>
      </c>
      <c r="AJ89" s="42">
        <v>1</v>
      </c>
      <c r="AK89" s="42" t="s">
        <v>251</v>
      </c>
      <c r="AL89" s="42">
        <v>0</v>
      </c>
      <c r="AM89" s="42" t="s">
        <v>257</v>
      </c>
      <c r="AN89" s="42"/>
      <c r="AO89" s="42">
        <v>1</v>
      </c>
      <c r="AP89" s="42">
        <v>1</v>
      </c>
      <c r="AQ89" s="42">
        <v>0</v>
      </c>
      <c r="AR89" s="42">
        <v>0</v>
      </c>
      <c r="AS89" s="42">
        <v>0</v>
      </c>
      <c r="AT89" s="42"/>
      <c r="AU89" s="42" t="s">
        <v>264</v>
      </c>
      <c r="AV89" s="44"/>
      <c r="AW89" s="44"/>
      <c r="AX89" s="42"/>
      <c r="AY89" s="42">
        <v>0</v>
      </c>
      <c r="AZ89" s="44">
        <v>43685</v>
      </c>
      <c r="BA89" s="44" t="s">
        <v>316</v>
      </c>
      <c r="BB89" s="46" t="e">
        <f>_xlfn.DAYS(BA89,AZ89)</f>
        <v>#VALUE!</v>
      </c>
      <c r="BC89" s="46"/>
      <c r="BD89" s="43">
        <f>YEARFRAC(AZ89,E89)</f>
        <v>71.483333333333334</v>
      </c>
      <c r="BE89" s="42">
        <v>27.14</v>
      </c>
      <c r="BF89" s="42" t="s">
        <v>257</v>
      </c>
      <c r="BG89" s="42" t="s">
        <v>257</v>
      </c>
      <c r="BH89" s="42" t="s">
        <v>257</v>
      </c>
      <c r="BI89" s="42" t="s">
        <v>257</v>
      </c>
      <c r="BJ89" s="42" t="s">
        <v>257</v>
      </c>
      <c r="BK89" s="42"/>
      <c r="BL89" s="42"/>
      <c r="BM89" s="42" t="s">
        <v>257</v>
      </c>
      <c r="BN89" s="42" t="s">
        <v>257</v>
      </c>
      <c r="BO89" s="42" t="s">
        <v>257</v>
      </c>
      <c r="BP89" s="42" t="s">
        <v>257</v>
      </c>
      <c r="BQ89" s="42" t="s">
        <v>257</v>
      </c>
      <c r="BR89" s="42" t="s">
        <v>257</v>
      </c>
      <c r="BS89" s="47"/>
      <c r="BT89" s="42" t="s">
        <v>257</v>
      </c>
      <c r="BU89" s="42" t="s">
        <v>257</v>
      </c>
      <c r="BV89" s="42" t="s">
        <v>257</v>
      </c>
      <c r="BW89" s="44"/>
      <c r="BX89" s="44"/>
      <c r="BY89" s="44"/>
      <c r="BZ89" s="44">
        <v>1</v>
      </c>
      <c r="CA89" s="44">
        <v>0</v>
      </c>
      <c r="CB89" s="42" t="s">
        <v>261</v>
      </c>
      <c r="CC89" s="42" t="s">
        <v>261</v>
      </c>
      <c r="CD89" s="42" t="s">
        <v>261</v>
      </c>
      <c r="CE89" s="42" t="s">
        <v>261</v>
      </c>
      <c r="CF89" s="42" t="s">
        <v>261</v>
      </c>
      <c r="CG89" s="42" t="s">
        <v>261</v>
      </c>
      <c r="CH89" s="42" t="s">
        <v>261</v>
      </c>
      <c r="CI89" s="42" t="s">
        <v>261</v>
      </c>
      <c r="CJ89" s="42" t="s">
        <v>261</v>
      </c>
      <c r="CK89" s="42" t="s">
        <v>261</v>
      </c>
      <c r="CL89" s="42" t="s">
        <v>261</v>
      </c>
      <c r="CM89" s="42" t="s">
        <v>261</v>
      </c>
      <c r="CN89" s="42" t="s">
        <v>261</v>
      </c>
      <c r="CO89" s="42" t="s">
        <v>261</v>
      </c>
      <c r="CP89" s="42" t="s">
        <v>261</v>
      </c>
      <c r="CQ89" s="42" t="s">
        <v>261</v>
      </c>
      <c r="CR89" s="42" t="s">
        <v>261</v>
      </c>
      <c r="CS89" s="42" t="s">
        <v>261</v>
      </c>
      <c r="CT89" s="42" t="s">
        <v>261</v>
      </c>
      <c r="CU89" s="42" t="s">
        <v>261</v>
      </c>
      <c r="CV89" s="42" t="s">
        <v>261</v>
      </c>
      <c r="CW89" s="42" t="s">
        <v>261</v>
      </c>
      <c r="CX89" s="42" t="s">
        <v>261</v>
      </c>
      <c r="CY89" s="42" t="s">
        <v>261</v>
      </c>
      <c r="CZ89" s="42" t="s">
        <v>261</v>
      </c>
      <c r="DA89" s="42" t="s">
        <v>261</v>
      </c>
      <c r="DB89" s="42" t="s">
        <v>261</v>
      </c>
      <c r="DC89" s="42" t="s">
        <v>261</v>
      </c>
      <c r="DD89" s="42">
        <v>0</v>
      </c>
      <c r="DE89" s="42">
        <v>0</v>
      </c>
      <c r="DF89" s="42">
        <v>0</v>
      </c>
      <c r="DG89" s="42">
        <v>0</v>
      </c>
      <c r="DH89" s="42">
        <v>0</v>
      </c>
      <c r="DI89" s="42">
        <v>0</v>
      </c>
      <c r="DJ89" s="42">
        <v>1</v>
      </c>
      <c r="DK89" s="42">
        <v>1</v>
      </c>
      <c r="DL89" s="42">
        <v>0</v>
      </c>
      <c r="DM89" s="44">
        <v>43894</v>
      </c>
      <c r="DN89" s="42"/>
      <c r="DP89" s="44"/>
      <c r="DQ89" s="44"/>
    </row>
    <row r="90" spans="1:121" s="39" customFormat="1" ht="20.100000000000001" customHeight="1" x14ac:dyDescent="0.3">
      <c r="A90" s="37">
        <v>93</v>
      </c>
      <c r="B90" s="38">
        <v>43668</v>
      </c>
      <c r="C90" s="39" t="s">
        <v>356</v>
      </c>
      <c r="D90" s="39">
        <v>391109405</v>
      </c>
      <c r="E90" s="40">
        <v>14558</v>
      </c>
      <c r="F90" s="39">
        <v>111</v>
      </c>
      <c r="G90" s="39" t="s">
        <v>357</v>
      </c>
      <c r="H90" s="39" t="s">
        <v>6</v>
      </c>
      <c r="I90" s="39">
        <v>0</v>
      </c>
      <c r="J90" s="39" t="s">
        <v>46</v>
      </c>
      <c r="K90" s="38">
        <v>43613</v>
      </c>
      <c r="L90" s="39">
        <f t="shared" si="19"/>
        <v>79</v>
      </c>
      <c r="M90" s="39">
        <v>15.55</v>
      </c>
      <c r="N90" s="39" t="s">
        <v>253</v>
      </c>
      <c r="O90" s="39">
        <v>8</v>
      </c>
      <c r="P90" s="39">
        <v>8</v>
      </c>
      <c r="Q90" s="42">
        <v>0</v>
      </c>
      <c r="R90" s="42">
        <v>0</v>
      </c>
      <c r="S90" s="42">
        <v>0</v>
      </c>
      <c r="T90" s="42">
        <v>0</v>
      </c>
      <c r="U90" s="42" t="s">
        <v>424</v>
      </c>
      <c r="V90" s="42" t="s">
        <v>261</v>
      </c>
      <c r="X90" s="39">
        <v>1</v>
      </c>
      <c r="AA90" s="38">
        <v>43649</v>
      </c>
      <c r="AB90" s="38">
        <v>43866</v>
      </c>
      <c r="AC90" s="38">
        <v>43668</v>
      </c>
      <c r="AD90" s="41">
        <f>DATEDIF(AC90,AB90,"d")</f>
        <v>198</v>
      </c>
      <c r="AE90" s="41"/>
      <c r="AF90" s="41"/>
      <c r="AG90" s="41"/>
      <c r="AH90" s="39">
        <v>0</v>
      </c>
      <c r="AI90" s="43">
        <v>0</v>
      </c>
      <c r="AJ90" s="42">
        <v>1</v>
      </c>
      <c r="AK90" s="42" t="s">
        <v>271</v>
      </c>
      <c r="AL90" s="42">
        <v>0</v>
      </c>
      <c r="AM90" s="42">
        <v>1.1499999999999999</v>
      </c>
      <c r="AN90" s="42"/>
      <c r="AO90" s="42">
        <v>0</v>
      </c>
      <c r="AP90" s="42">
        <v>1</v>
      </c>
      <c r="AQ90" s="42">
        <v>0</v>
      </c>
      <c r="AR90" s="42">
        <v>1</v>
      </c>
      <c r="AS90" s="42">
        <v>0</v>
      </c>
      <c r="AT90" s="42"/>
      <c r="AU90" s="42"/>
      <c r="AV90" s="44"/>
      <c r="AW90" s="44"/>
      <c r="AX90" s="42"/>
      <c r="AY90" s="42">
        <v>1</v>
      </c>
      <c r="AZ90" s="42"/>
      <c r="BA90" s="44"/>
      <c r="BB90" s="46">
        <f>_xlfn.DAYS(BA90,AZ90)</f>
        <v>0</v>
      </c>
      <c r="BC90" s="46"/>
      <c r="BD90" s="43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7" t="e">
        <f>BP90/BR90</f>
        <v>#DIV/0!</v>
      </c>
      <c r="BT90" s="42"/>
      <c r="BU90" s="42"/>
      <c r="BV90" s="42"/>
      <c r="BW90" s="44"/>
      <c r="BX90" s="44"/>
      <c r="BY90" s="44"/>
      <c r="BZ90" s="44"/>
      <c r="CA90" s="44"/>
      <c r="CB90" s="44"/>
      <c r="CC90" s="44"/>
      <c r="CD90" s="42"/>
      <c r="CE90" s="44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4"/>
      <c r="CZ90" s="42"/>
      <c r="DA90" s="42"/>
      <c r="DB90" s="44"/>
      <c r="DC90" s="42"/>
      <c r="DD90" s="42">
        <v>0</v>
      </c>
      <c r="DE90" s="42">
        <v>0</v>
      </c>
      <c r="DF90" s="42">
        <v>0</v>
      </c>
      <c r="DG90" s="42">
        <v>0</v>
      </c>
      <c r="DH90" s="42">
        <v>0</v>
      </c>
      <c r="DI90" s="42">
        <v>0</v>
      </c>
      <c r="DJ90" s="42">
        <v>0</v>
      </c>
      <c r="DK90" s="42">
        <v>0</v>
      </c>
      <c r="DL90" s="42">
        <v>0</v>
      </c>
      <c r="DM90" s="44">
        <v>43894</v>
      </c>
      <c r="DN90" s="42"/>
      <c r="DO90" s="39" t="s">
        <v>425</v>
      </c>
      <c r="DP90" s="44"/>
      <c r="DQ90" s="44"/>
    </row>
    <row r="91" spans="1:121" s="39" customFormat="1" ht="20.100000000000001" customHeight="1" x14ac:dyDescent="0.3">
      <c r="A91" s="37">
        <v>94</v>
      </c>
      <c r="B91" s="38">
        <v>43678</v>
      </c>
      <c r="C91" s="39" t="s">
        <v>358</v>
      </c>
      <c r="D91" s="39">
        <v>340712485</v>
      </c>
      <c r="E91" s="40">
        <v>12612</v>
      </c>
      <c r="F91" s="39">
        <v>211</v>
      </c>
      <c r="G91" s="39" t="s">
        <v>359</v>
      </c>
      <c r="H91" s="39" t="s">
        <v>3</v>
      </c>
      <c r="I91" s="39">
        <v>0</v>
      </c>
      <c r="J91" s="39" t="s">
        <v>46</v>
      </c>
      <c r="K91" s="38">
        <v>43060</v>
      </c>
      <c r="L91" s="39">
        <f t="shared" si="19"/>
        <v>83</v>
      </c>
      <c r="M91" s="39">
        <v>54.99</v>
      </c>
      <c r="N91" s="39" t="s">
        <v>422</v>
      </c>
      <c r="O91" s="39">
        <v>9</v>
      </c>
      <c r="P91" s="39">
        <v>8</v>
      </c>
      <c r="Q91" s="42">
        <v>0</v>
      </c>
      <c r="R91" s="42">
        <v>0</v>
      </c>
      <c r="S91" s="42">
        <v>0</v>
      </c>
      <c r="T91" s="42">
        <v>0</v>
      </c>
      <c r="U91" s="42" t="s">
        <v>298</v>
      </c>
      <c r="V91" s="42" t="s">
        <v>261</v>
      </c>
      <c r="X91" s="39">
        <v>1</v>
      </c>
      <c r="AA91" s="38">
        <v>43088</v>
      </c>
      <c r="AB91" s="38"/>
      <c r="AC91" s="38">
        <v>43070</v>
      </c>
      <c r="AD91" s="41"/>
      <c r="AE91" s="41"/>
      <c r="AF91" s="41"/>
      <c r="AG91" s="41"/>
      <c r="AH91" s="39">
        <v>0</v>
      </c>
      <c r="AI91" s="43">
        <v>0</v>
      </c>
      <c r="AJ91" s="42">
        <v>1</v>
      </c>
      <c r="AK91" s="42" t="s">
        <v>254</v>
      </c>
      <c r="AL91" s="42">
        <v>0</v>
      </c>
      <c r="AM91" s="42">
        <v>3.06</v>
      </c>
      <c r="AN91" s="42"/>
      <c r="AO91" s="42">
        <v>1</v>
      </c>
      <c r="AP91" s="42">
        <v>1</v>
      </c>
      <c r="AQ91" s="42">
        <v>0</v>
      </c>
      <c r="AR91" s="42">
        <v>0</v>
      </c>
      <c r="AS91" s="42">
        <v>0</v>
      </c>
      <c r="AT91" s="42"/>
      <c r="AU91" s="42" t="s">
        <v>264</v>
      </c>
      <c r="AV91" s="44"/>
      <c r="AW91" s="44"/>
      <c r="AX91" s="42"/>
      <c r="AY91" s="42">
        <v>0</v>
      </c>
      <c r="AZ91" s="44">
        <v>43794</v>
      </c>
      <c r="BA91" s="44" t="s">
        <v>316</v>
      </c>
      <c r="BB91" s="46" t="e">
        <f>_xlfn.DAYS(BA91,AZ91)</f>
        <v>#VALUE!</v>
      </c>
      <c r="BC91" s="46"/>
      <c r="BD91" s="43">
        <f>YEARFRAC(AZ91,E91)</f>
        <v>85.36944444444444</v>
      </c>
      <c r="BE91" s="42">
        <v>69.650000000000006</v>
      </c>
      <c r="BF91" s="42" t="s">
        <v>257</v>
      </c>
      <c r="BG91" s="42" t="s">
        <v>257</v>
      </c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7" t="e">
        <f>BP91/BR91</f>
        <v>#DIV/0!</v>
      </c>
      <c r="BT91" s="42"/>
      <c r="BU91" s="42"/>
      <c r="BV91" s="42"/>
      <c r="BW91" s="44"/>
      <c r="BX91" s="44"/>
      <c r="BY91" s="44"/>
      <c r="BZ91" s="44">
        <v>0</v>
      </c>
      <c r="CA91" s="44">
        <v>0</v>
      </c>
      <c r="CB91" s="42" t="s">
        <v>261</v>
      </c>
      <c r="CC91" s="42" t="s">
        <v>261</v>
      </c>
      <c r="CD91" s="42" t="s">
        <v>261</v>
      </c>
      <c r="CE91" s="42" t="s">
        <v>261</v>
      </c>
      <c r="CF91" s="42" t="s">
        <v>261</v>
      </c>
      <c r="CG91" s="42" t="s">
        <v>261</v>
      </c>
      <c r="CH91" s="42" t="s">
        <v>261</v>
      </c>
      <c r="CI91" s="42" t="s">
        <v>261</v>
      </c>
      <c r="CJ91" s="42" t="s">
        <v>261</v>
      </c>
      <c r="CK91" s="42" t="s">
        <v>261</v>
      </c>
      <c r="CL91" s="42" t="s">
        <v>261</v>
      </c>
      <c r="CM91" s="42" t="s">
        <v>261</v>
      </c>
      <c r="CN91" s="42" t="s">
        <v>261</v>
      </c>
      <c r="CO91" s="42" t="s">
        <v>261</v>
      </c>
      <c r="CP91" s="42" t="s">
        <v>261</v>
      </c>
      <c r="CQ91" s="42" t="s">
        <v>261</v>
      </c>
      <c r="CR91" s="42" t="s">
        <v>261</v>
      </c>
      <c r="CS91" s="42" t="s">
        <v>261</v>
      </c>
      <c r="CT91" s="42" t="s">
        <v>261</v>
      </c>
      <c r="CU91" s="42" t="s">
        <v>261</v>
      </c>
      <c r="CV91" s="42" t="s">
        <v>261</v>
      </c>
      <c r="CW91" s="42" t="s">
        <v>261</v>
      </c>
      <c r="CX91" s="42" t="s">
        <v>261</v>
      </c>
      <c r="CY91" s="42" t="s">
        <v>261</v>
      </c>
      <c r="CZ91" s="42" t="s">
        <v>261</v>
      </c>
      <c r="DA91" s="42" t="s">
        <v>261</v>
      </c>
      <c r="DB91" s="42" t="s">
        <v>261</v>
      </c>
      <c r="DC91" s="42" t="s">
        <v>261</v>
      </c>
      <c r="DD91" s="42">
        <v>0</v>
      </c>
      <c r="DE91" s="42">
        <v>0</v>
      </c>
      <c r="DF91" s="42">
        <v>0</v>
      </c>
      <c r="DG91" s="42">
        <v>0</v>
      </c>
      <c r="DH91" s="42">
        <v>1</v>
      </c>
      <c r="DI91" s="42">
        <v>1</v>
      </c>
      <c r="DJ91" s="42">
        <v>1</v>
      </c>
      <c r="DK91" s="42">
        <v>1</v>
      </c>
      <c r="DL91" s="42">
        <v>0</v>
      </c>
      <c r="DM91" s="44">
        <v>43887</v>
      </c>
      <c r="DN91" s="42"/>
      <c r="DO91" s="39" t="s">
        <v>420</v>
      </c>
      <c r="DP91" s="44"/>
      <c r="DQ91" s="44"/>
    </row>
    <row r="92" spans="1:121" s="39" customFormat="1" ht="20.100000000000001" customHeight="1" x14ac:dyDescent="0.3">
      <c r="A92" s="37">
        <v>95</v>
      </c>
      <c r="B92" s="38">
        <v>43704</v>
      </c>
      <c r="C92" s="39" t="s">
        <v>360</v>
      </c>
      <c r="D92" s="39">
        <v>480212403</v>
      </c>
      <c r="E92" s="40">
        <v>17575</v>
      </c>
      <c r="F92" s="39">
        <v>111</v>
      </c>
      <c r="G92" s="39" t="s">
        <v>361</v>
      </c>
      <c r="H92" s="39" t="s">
        <v>6</v>
      </c>
      <c r="I92" s="39">
        <v>0</v>
      </c>
      <c r="J92" s="39" t="s">
        <v>46</v>
      </c>
      <c r="K92" s="38">
        <v>43426</v>
      </c>
      <c r="L92" s="39">
        <f t="shared" si="19"/>
        <v>70</v>
      </c>
      <c r="M92" s="39">
        <v>116</v>
      </c>
      <c r="N92" s="39" t="s">
        <v>253</v>
      </c>
      <c r="O92" s="39">
        <v>8</v>
      </c>
      <c r="P92" s="39">
        <v>8</v>
      </c>
      <c r="Q92" s="42">
        <v>0</v>
      </c>
      <c r="R92" s="42">
        <v>0</v>
      </c>
      <c r="S92" s="42">
        <v>0</v>
      </c>
      <c r="T92" s="42">
        <v>0</v>
      </c>
      <c r="U92" s="42" t="s">
        <v>268</v>
      </c>
      <c r="V92" s="42" t="s">
        <v>261</v>
      </c>
      <c r="X92" s="39">
        <v>1</v>
      </c>
      <c r="AA92" s="38">
        <v>43432</v>
      </c>
      <c r="AB92" s="38">
        <v>43704</v>
      </c>
      <c r="AC92" s="38">
        <v>43431</v>
      </c>
      <c r="AD92" s="41">
        <f>DATEDIF(AC92,AB92,"d")</f>
        <v>273</v>
      </c>
      <c r="AE92" s="41"/>
      <c r="AF92" s="41"/>
      <c r="AG92" s="41"/>
      <c r="AH92" s="39">
        <v>0</v>
      </c>
      <c r="AI92" s="43">
        <v>1</v>
      </c>
      <c r="AJ92" s="42">
        <v>0</v>
      </c>
      <c r="AK92" s="42">
        <v>0</v>
      </c>
      <c r="AL92" s="42">
        <v>1</v>
      </c>
      <c r="AM92" s="42">
        <v>39.83</v>
      </c>
      <c r="AN92" s="42"/>
      <c r="AO92" s="42">
        <v>0</v>
      </c>
      <c r="AP92" s="42">
        <v>1</v>
      </c>
      <c r="AQ92" s="42">
        <v>0</v>
      </c>
      <c r="AR92" s="42">
        <v>0</v>
      </c>
      <c r="AS92" s="42">
        <v>0</v>
      </c>
      <c r="AT92" s="42"/>
      <c r="AU92" s="42">
        <v>0</v>
      </c>
      <c r="AV92" s="44"/>
      <c r="AW92" s="44"/>
      <c r="AX92" s="42"/>
      <c r="AY92" s="42" t="s">
        <v>261</v>
      </c>
      <c r="AZ92" s="42" t="s">
        <v>261</v>
      </c>
      <c r="BA92" s="42" t="s">
        <v>261</v>
      </c>
      <c r="BB92" s="42" t="s">
        <v>261</v>
      </c>
      <c r="BC92" s="42"/>
      <c r="BD92" s="42" t="s">
        <v>261</v>
      </c>
      <c r="BE92" s="42" t="s">
        <v>261</v>
      </c>
      <c r="BF92" s="42" t="s">
        <v>261</v>
      </c>
      <c r="BG92" s="42" t="s">
        <v>261</v>
      </c>
      <c r="BH92" s="42" t="s">
        <v>261</v>
      </c>
      <c r="BI92" s="42" t="s">
        <v>261</v>
      </c>
      <c r="BJ92" s="42" t="s">
        <v>261</v>
      </c>
      <c r="BK92" s="42"/>
      <c r="BL92" s="42"/>
      <c r="BM92" s="42" t="s">
        <v>261</v>
      </c>
      <c r="BN92" s="42" t="s">
        <v>261</v>
      </c>
      <c r="BO92" s="42" t="s">
        <v>261</v>
      </c>
      <c r="BP92" s="42" t="s">
        <v>261</v>
      </c>
      <c r="BQ92" s="42" t="s">
        <v>261</v>
      </c>
      <c r="BR92" s="42" t="s">
        <v>261</v>
      </c>
      <c r="BS92" s="47"/>
      <c r="BT92" s="42" t="s">
        <v>261</v>
      </c>
      <c r="BU92" s="42" t="s">
        <v>261</v>
      </c>
      <c r="BV92" s="42" t="s">
        <v>261</v>
      </c>
      <c r="BW92" s="44"/>
      <c r="BX92" s="44"/>
      <c r="BY92" s="44"/>
      <c r="BZ92" s="44" t="s">
        <v>261</v>
      </c>
      <c r="CA92" s="44">
        <v>0</v>
      </c>
      <c r="CB92" s="42" t="s">
        <v>261</v>
      </c>
      <c r="CC92" s="42" t="s">
        <v>261</v>
      </c>
      <c r="CD92" s="42" t="s">
        <v>261</v>
      </c>
      <c r="CE92" s="42" t="s">
        <v>261</v>
      </c>
      <c r="CF92" s="42" t="s">
        <v>261</v>
      </c>
      <c r="CG92" s="42" t="s">
        <v>261</v>
      </c>
      <c r="CH92" s="42" t="s">
        <v>261</v>
      </c>
      <c r="CI92" s="42" t="s">
        <v>261</v>
      </c>
      <c r="CJ92" s="42" t="s">
        <v>261</v>
      </c>
      <c r="CK92" s="42" t="s">
        <v>261</v>
      </c>
      <c r="CL92" s="42" t="s">
        <v>261</v>
      </c>
      <c r="CM92" s="42" t="s">
        <v>261</v>
      </c>
      <c r="CN92" s="42" t="s">
        <v>261</v>
      </c>
      <c r="CO92" s="42" t="s">
        <v>261</v>
      </c>
      <c r="CP92" s="42" t="s">
        <v>261</v>
      </c>
      <c r="CQ92" s="42" t="s">
        <v>261</v>
      </c>
      <c r="CR92" s="42" t="s">
        <v>261</v>
      </c>
      <c r="CS92" s="42" t="s">
        <v>261</v>
      </c>
      <c r="CT92" s="42" t="s">
        <v>261</v>
      </c>
      <c r="CU92" s="42" t="s">
        <v>261</v>
      </c>
      <c r="CV92" s="42" t="s">
        <v>261</v>
      </c>
      <c r="CW92" s="42" t="s">
        <v>261</v>
      </c>
      <c r="CX92" s="42" t="s">
        <v>261</v>
      </c>
      <c r="CY92" s="42" t="s">
        <v>261</v>
      </c>
      <c r="CZ92" s="42" t="s">
        <v>261</v>
      </c>
      <c r="DA92" s="42" t="s">
        <v>261</v>
      </c>
      <c r="DB92" s="42" t="s">
        <v>261</v>
      </c>
      <c r="DC92" s="42" t="s">
        <v>261</v>
      </c>
      <c r="DD92" s="42">
        <v>0</v>
      </c>
      <c r="DE92" s="42">
        <v>0</v>
      </c>
      <c r="DF92" s="42">
        <v>0</v>
      </c>
      <c r="DG92" s="42">
        <v>0</v>
      </c>
      <c r="DH92" s="42">
        <v>1</v>
      </c>
      <c r="DI92" s="42">
        <v>0</v>
      </c>
      <c r="DJ92" s="42">
        <v>0</v>
      </c>
      <c r="DK92" s="42">
        <v>0</v>
      </c>
      <c r="DL92" s="42">
        <v>0</v>
      </c>
      <c r="DM92" s="44">
        <v>43861</v>
      </c>
      <c r="DN92" s="42"/>
      <c r="DO92" s="39" t="s">
        <v>426</v>
      </c>
      <c r="DP92" s="44"/>
      <c r="DQ92" s="44"/>
    </row>
    <row r="93" spans="1:121" s="39" customFormat="1" ht="20.100000000000001" customHeight="1" x14ac:dyDescent="0.3">
      <c r="A93" s="37">
        <v>96</v>
      </c>
      <c r="B93" s="38">
        <v>43731</v>
      </c>
      <c r="C93" s="39" t="s">
        <v>362</v>
      </c>
      <c r="D93" s="39">
        <v>5708300664</v>
      </c>
      <c r="E93" s="40">
        <v>21035</v>
      </c>
      <c r="F93" s="39">
        <v>111</v>
      </c>
      <c r="G93" s="39" t="s">
        <v>363</v>
      </c>
      <c r="H93" s="39" t="s">
        <v>6</v>
      </c>
      <c r="I93" s="39">
        <v>0</v>
      </c>
      <c r="J93" s="39" t="s">
        <v>46</v>
      </c>
      <c r="K93" s="38">
        <v>42809</v>
      </c>
      <c r="L93" s="39">
        <f t="shared" si="19"/>
        <v>59</v>
      </c>
      <c r="M93" s="39">
        <v>628.5</v>
      </c>
      <c r="N93" s="39" t="s">
        <v>272</v>
      </c>
      <c r="O93" s="39">
        <v>7</v>
      </c>
      <c r="P93" s="39">
        <v>7</v>
      </c>
      <c r="Q93" s="42">
        <v>0</v>
      </c>
      <c r="R93" s="42">
        <v>0</v>
      </c>
      <c r="S93" s="42">
        <v>0</v>
      </c>
      <c r="T93" s="42">
        <v>0</v>
      </c>
      <c r="U93" s="42" t="s">
        <v>250</v>
      </c>
      <c r="V93" s="42" t="s">
        <v>261</v>
      </c>
      <c r="X93" s="39">
        <v>1</v>
      </c>
      <c r="AA93" s="38">
        <v>42823</v>
      </c>
      <c r="AB93" s="38">
        <v>43685</v>
      </c>
      <c r="AC93" s="38">
        <v>42817</v>
      </c>
      <c r="AD93" s="41">
        <f>DATEDIF(AC93,AB93,"d")</f>
        <v>868</v>
      </c>
      <c r="AE93" s="41"/>
      <c r="AF93" s="41"/>
      <c r="AG93" s="41"/>
      <c r="AH93" s="39">
        <v>0</v>
      </c>
      <c r="AI93" s="43">
        <v>1</v>
      </c>
      <c r="AJ93" s="42">
        <v>1</v>
      </c>
      <c r="AK93" s="42" t="s">
        <v>251</v>
      </c>
      <c r="AL93" s="42">
        <v>1</v>
      </c>
      <c r="AM93" s="42">
        <v>0.09</v>
      </c>
      <c r="AN93" s="42"/>
      <c r="AO93" s="42">
        <v>0</v>
      </c>
      <c r="AP93" s="42">
        <v>1</v>
      </c>
      <c r="AQ93" s="42">
        <v>0</v>
      </c>
      <c r="AR93" s="42">
        <v>0</v>
      </c>
      <c r="AS93" s="42">
        <v>0</v>
      </c>
      <c r="AT93" s="42"/>
      <c r="AU93" s="42" t="s">
        <v>252</v>
      </c>
      <c r="AV93" s="44"/>
      <c r="AW93" s="44"/>
      <c r="AX93" s="42"/>
      <c r="AY93" s="42">
        <v>1</v>
      </c>
      <c r="AZ93" s="44">
        <v>43703</v>
      </c>
      <c r="BA93" s="44">
        <v>43880</v>
      </c>
      <c r="BB93" s="46">
        <f t="shared" ref="BB93:BB106" si="20">_xlfn.DAYS(BA93,AZ93)</f>
        <v>177</v>
      </c>
      <c r="BC93" s="46"/>
      <c r="BD93" s="43">
        <f t="shared" ref="BD93:BD99" si="21">YEARFRAC(AZ93,E93)</f>
        <v>62.06388888888889</v>
      </c>
      <c r="BE93" s="42">
        <v>134.93</v>
      </c>
      <c r="BF93" s="42">
        <v>20.55</v>
      </c>
      <c r="BG93" s="42">
        <v>73.77</v>
      </c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7" t="e">
        <f>BP93/BR93</f>
        <v>#DIV/0!</v>
      </c>
      <c r="BT93" s="42"/>
      <c r="BU93" s="42"/>
      <c r="BV93" s="42"/>
      <c r="BW93" s="44"/>
      <c r="BX93" s="44"/>
      <c r="BY93" s="44"/>
      <c r="BZ93" s="44">
        <v>0</v>
      </c>
      <c r="CA93" s="44">
        <v>1</v>
      </c>
      <c r="CB93" s="44">
        <v>43617</v>
      </c>
      <c r="CC93" s="44">
        <v>43709</v>
      </c>
      <c r="CD93" s="42">
        <v>7</v>
      </c>
      <c r="CE93" s="44" t="s">
        <v>257</v>
      </c>
      <c r="CF93" s="44" t="s">
        <v>257</v>
      </c>
      <c r="CG93" s="44" t="s">
        <v>257</v>
      </c>
      <c r="CH93" s="44" t="s">
        <v>257</v>
      </c>
      <c r="CI93" s="44" t="s">
        <v>257</v>
      </c>
      <c r="CJ93" s="44" t="s">
        <v>257</v>
      </c>
      <c r="CK93" s="44" t="s">
        <v>257</v>
      </c>
      <c r="CL93" s="44" t="s">
        <v>257</v>
      </c>
      <c r="CM93" s="44" t="s">
        <v>257</v>
      </c>
      <c r="CN93" s="44" t="s">
        <v>257</v>
      </c>
      <c r="CO93" s="44" t="s">
        <v>257</v>
      </c>
      <c r="CP93" s="44" t="s">
        <v>257</v>
      </c>
      <c r="CQ93" s="44" t="s">
        <v>257</v>
      </c>
      <c r="CR93" s="44" t="s">
        <v>257</v>
      </c>
      <c r="CS93" s="44" t="s">
        <v>257</v>
      </c>
      <c r="CT93" s="44" t="s">
        <v>257</v>
      </c>
      <c r="CU93" s="44" t="s">
        <v>257</v>
      </c>
      <c r="CV93" s="44" t="s">
        <v>257</v>
      </c>
      <c r="CW93" s="44" t="s">
        <v>257</v>
      </c>
      <c r="CX93" s="44" t="s">
        <v>257</v>
      </c>
      <c r="CY93" s="44" t="s">
        <v>257</v>
      </c>
      <c r="CZ93" s="44" t="s">
        <v>257</v>
      </c>
      <c r="DA93" s="44" t="s">
        <v>257</v>
      </c>
      <c r="DB93" s="44" t="s">
        <v>257</v>
      </c>
      <c r="DC93" s="42">
        <v>1</v>
      </c>
      <c r="DD93" s="42">
        <v>0</v>
      </c>
      <c r="DE93" s="42">
        <v>0</v>
      </c>
      <c r="DF93" s="42">
        <v>0</v>
      </c>
      <c r="DG93" s="42">
        <v>0</v>
      </c>
      <c r="DH93" s="42">
        <v>0</v>
      </c>
      <c r="DI93" s="42">
        <v>0</v>
      </c>
      <c r="DJ93" s="42">
        <v>1</v>
      </c>
      <c r="DK93" s="42">
        <v>1</v>
      </c>
      <c r="DL93" s="42">
        <v>0</v>
      </c>
      <c r="DM93" s="44">
        <v>43880</v>
      </c>
      <c r="DN93" s="42"/>
      <c r="DO93" s="39" t="s">
        <v>427</v>
      </c>
      <c r="DP93" s="44"/>
      <c r="DQ93" s="44"/>
    </row>
    <row r="94" spans="1:121" s="39" customFormat="1" ht="20.100000000000001" customHeight="1" x14ac:dyDescent="0.3">
      <c r="A94" s="37">
        <v>97</v>
      </c>
      <c r="B94" s="38">
        <v>43731</v>
      </c>
      <c r="C94" s="39" t="s">
        <v>364</v>
      </c>
      <c r="D94" s="39">
        <v>490824144</v>
      </c>
      <c r="E94" s="40">
        <v>18134</v>
      </c>
      <c r="F94" s="39">
        <v>205</v>
      </c>
      <c r="G94" s="39" t="s">
        <v>365</v>
      </c>
      <c r="H94" s="39" t="s">
        <v>6</v>
      </c>
      <c r="I94" s="39">
        <v>0</v>
      </c>
      <c r="J94" s="39" t="s">
        <v>46</v>
      </c>
      <c r="K94" s="38">
        <v>43678</v>
      </c>
      <c r="L94" s="39">
        <f t="shared" si="19"/>
        <v>69</v>
      </c>
      <c r="M94" s="39">
        <v>36</v>
      </c>
      <c r="N94" s="39" t="s">
        <v>249</v>
      </c>
      <c r="O94" s="39">
        <v>9</v>
      </c>
      <c r="P94" s="39">
        <v>8</v>
      </c>
      <c r="Q94" s="42">
        <v>0</v>
      </c>
      <c r="R94" s="42">
        <v>0</v>
      </c>
      <c r="S94" s="42">
        <v>0</v>
      </c>
      <c r="T94" s="42">
        <v>0</v>
      </c>
      <c r="U94" s="42" t="s">
        <v>268</v>
      </c>
      <c r="V94" s="42" t="s">
        <v>261</v>
      </c>
      <c r="X94" s="39">
        <v>1</v>
      </c>
      <c r="AA94" s="38">
        <v>43683</v>
      </c>
      <c r="AB94" s="38"/>
      <c r="AC94" s="38">
        <v>43703</v>
      </c>
      <c r="AD94" s="41"/>
      <c r="AE94" s="41"/>
      <c r="AF94" s="41"/>
      <c r="AG94" s="41"/>
      <c r="AH94" s="39">
        <v>0</v>
      </c>
      <c r="AI94" s="43">
        <v>1</v>
      </c>
      <c r="AJ94" s="42">
        <v>1</v>
      </c>
      <c r="AK94" s="42" t="s">
        <v>251</v>
      </c>
      <c r="AL94" s="42">
        <v>0</v>
      </c>
      <c r="AM94" s="42">
        <v>0.04</v>
      </c>
      <c r="AN94" s="42"/>
      <c r="AO94" s="42">
        <v>0</v>
      </c>
      <c r="AP94" s="42">
        <v>1</v>
      </c>
      <c r="AQ94" s="42">
        <v>0</v>
      </c>
      <c r="AR94" s="42">
        <v>0</v>
      </c>
      <c r="AS94" s="42">
        <v>0</v>
      </c>
      <c r="AT94" s="42"/>
      <c r="AU94" s="42" t="s">
        <v>264</v>
      </c>
      <c r="AV94" s="44"/>
      <c r="AW94" s="44"/>
      <c r="AX94" s="42"/>
      <c r="AY94" s="42">
        <v>1</v>
      </c>
      <c r="AZ94" s="44">
        <v>43732</v>
      </c>
      <c r="BA94" s="44" t="s">
        <v>316</v>
      </c>
      <c r="BB94" s="46" t="e">
        <f t="shared" si="20"/>
        <v>#VALUE!</v>
      </c>
      <c r="BC94" s="46"/>
      <c r="BD94" s="43">
        <f t="shared" si="21"/>
        <v>70.083333333333329</v>
      </c>
      <c r="BE94" s="42">
        <v>11.54</v>
      </c>
      <c r="BF94" s="42" t="s">
        <v>257</v>
      </c>
      <c r="BG94" s="42" t="s">
        <v>257</v>
      </c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7" t="e">
        <f>BP94/BR94</f>
        <v>#DIV/0!</v>
      </c>
      <c r="BT94" s="42"/>
      <c r="BU94" s="42"/>
      <c r="BV94" s="42"/>
      <c r="BW94" s="44"/>
      <c r="BX94" s="44"/>
      <c r="BY94" s="44"/>
      <c r="BZ94" s="44">
        <v>0</v>
      </c>
      <c r="CA94" s="44">
        <v>0</v>
      </c>
      <c r="CB94" s="42" t="s">
        <v>261</v>
      </c>
      <c r="CC94" s="42" t="s">
        <v>261</v>
      </c>
      <c r="CD94" s="42" t="s">
        <v>261</v>
      </c>
      <c r="CE94" s="42" t="s">
        <v>261</v>
      </c>
      <c r="CF94" s="42" t="s">
        <v>261</v>
      </c>
      <c r="CG94" s="42" t="s">
        <v>261</v>
      </c>
      <c r="CH94" s="42" t="s">
        <v>261</v>
      </c>
      <c r="CI94" s="42" t="s">
        <v>261</v>
      </c>
      <c r="CJ94" s="42" t="s">
        <v>261</v>
      </c>
      <c r="CK94" s="42" t="s">
        <v>261</v>
      </c>
      <c r="CL94" s="42" t="s">
        <v>261</v>
      </c>
      <c r="CM94" s="42" t="s">
        <v>261</v>
      </c>
      <c r="CN94" s="42" t="s">
        <v>261</v>
      </c>
      <c r="CO94" s="42" t="s">
        <v>261</v>
      </c>
      <c r="CP94" s="42" t="s">
        <v>261</v>
      </c>
      <c r="CQ94" s="42" t="s">
        <v>261</v>
      </c>
      <c r="CR94" s="42" t="s">
        <v>261</v>
      </c>
      <c r="CS94" s="42" t="s">
        <v>261</v>
      </c>
      <c r="CT94" s="42" t="s">
        <v>261</v>
      </c>
      <c r="CU94" s="42" t="s">
        <v>261</v>
      </c>
      <c r="CV94" s="42" t="s">
        <v>261</v>
      </c>
      <c r="CW94" s="42" t="s">
        <v>261</v>
      </c>
      <c r="CX94" s="42" t="s">
        <v>261</v>
      </c>
      <c r="CY94" s="42" t="s">
        <v>261</v>
      </c>
      <c r="CZ94" s="42" t="s">
        <v>261</v>
      </c>
      <c r="DA94" s="42" t="s">
        <v>261</v>
      </c>
      <c r="DB94" s="42" t="s">
        <v>261</v>
      </c>
      <c r="DC94" s="42" t="s">
        <v>261</v>
      </c>
      <c r="DD94" s="42">
        <v>0</v>
      </c>
      <c r="DE94" s="42">
        <v>0</v>
      </c>
      <c r="DF94" s="42">
        <v>0</v>
      </c>
      <c r="DG94" s="42">
        <v>0</v>
      </c>
      <c r="DH94" s="42">
        <v>0</v>
      </c>
      <c r="DI94" s="42">
        <v>0</v>
      </c>
      <c r="DJ94" s="42">
        <v>0</v>
      </c>
      <c r="DK94" s="42">
        <v>0</v>
      </c>
      <c r="DL94" s="42">
        <v>0</v>
      </c>
      <c r="DM94" s="44">
        <v>43896</v>
      </c>
      <c r="DN94" s="42"/>
      <c r="DO94" s="39" t="s">
        <v>428</v>
      </c>
      <c r="DP94" s="44"/>
      <c r="DQ94" s="44"/>
    </row>
    <row r="95" spans="1:121" s="39" customFormat="1" ht="20.100000000000001" customHeight="1" x14ac:dyDescent="0.3">
      <c r="A95" s="37">
        <v>98</v>
      </c>
      <c r="B95" s="38">
        <v>43740</v>
      </c>
      <c r="C95" s="39" t="s">
        <v>366</v>
      </c>
      <c r="D95" s="39">
        <v>6807161119</v>
      </c>
      <c r="E95" s="40">
        <v>25035</v>
      </c>
      <c r="F95" s="39">
        <v>201</v>
      </c>
      <c r="G95" s="39" t="s">
        <v>367</v>
      </c>
      <c r="H95" s="39" t="s">
        <v>3</v>
      </c>
      <c r="I95" s="39">
        <v>0</v>
      </c>
      <c r="J95" s="39" t="s">
        <v>46</v>
      </c>
      <c r="K95" s="38">
        <v>43074</v>
      </c>
      <c r="L95" s="39">
        <f t="shared" si="19"/>
        <v>49</v>
      </c>
      <c r="M95" s="39">
        <v>68</v>
      </c>
      <c r="N95" s="39" t="s">
        <v>272</v>
      </c>
      <c r="O95" s="39">
        <v>7</v>
      </c>
      <c r="P95" s="39">
        <v>7</v>
      </c>
      <c r="Q95" s="42">
        <v>0</v>
      </c>
      <c r="R95" s="42">
        <v>1</v>
      </c>
      <c r="S95" s="42">
        <v>0</v>
      </c>
      <c r="T95" s="42">
        <v>0</v>
      </c>
      <c r="U95" s="42" t="s">
        <v>266</v>
      </c>
      <c r="V95" s="42" t="s">
        <v>261</v>
      </c>
      <c r="X95" s="39">
        <v>0</v>
      </c>
      <c r="AA95" s="38">
        <v>43074</v>
      </c>
      <c r="AB95" s="38">
        <v>43719</v>
      </c>
      <c r="AC95" s="38">
        <v>43089</v>
      </c>
      <c r="AD95" s="41">
        <f t="shared" ref="AD95:AD102" si="22">DATEDIF(AC95,AB95,"d")</f>
        <v>630</v>
      </c>
      <c r="AE95" s="41"/>
      <c r="AF95" s="41"/>
      <c r="AG95" s="41"/>
      <c r="AH95" s="39">
        <v>0</v>
      </c>
      <c r="AI95" s="43">
        <v>0</v>
      </c>
      <c r="AJ95" s="42">
        <v>1</v>
      </c>
      <c r="AK95" s="42" t="s">
        <v>254</v>
      </c>
      <c r="AL95" s="42">
        <v>0</v>
      </c>
      <c r="AM95" s="42">
        <v>2.74</v>
      </c>
      <c r="AN95" s="42"/>
      <c r="AO95" s="42">
        <v>1</v>
      </c>
      <c r="AP95" s="42">
        <v>1</v>
      </c>
      <c r="AQ95" s="42">
        <v>0</v>
      </c>
      <c r="AR95" s="42">
        <v>0</v>
      </c>
      <c r="AS95" s="42">
        <v>0</v>
      </c>
      <c r="AT95" s="42"/>
      <c r="AU95" s="42" t="s">
        <v>252</v>
      </c>
      <c r="AV95" s="44"/>
      <c r="AW95" s="44"/>
      <c r="AX95" s="42"/>
      <c r="AY95" s="42">
        <v>0</v>
      </c>
      <c r="AZ95" s="44">
        <v>43761</v>
      </c>
      <c r="BA95" s="44" t="s">
        <v>316</v>
      </c>
      <c r="BB95" s="46" t="e">
        <f t="shared" si="20"/>
        <v>#VALUE!</v>
      </c>
      <c r="BC95" s="46"/>
      <c r="BD95" s="43">
        <f t="shared" si="21"/>
        <v>51.269444444444446</v>
      </c>
      <c r="BE95" s="42">
        <v>25.13</v>
      </c>
      <c r="BF95" s="42" t="s">
        <v>257</v>
      </c>
      <c r="BG95" s="42" t="s">
        <v>257</v>
      </c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7" t="e">
        <f>BP95/BR95</f>
        <v>#DIV/0!</v>
      </c>
      <c r="BT95" s="42"/>
      <c r="BU95" s="42"/>
      <c r="BV95" s="42"/>
      <c r="BW95" s="44"/>
      <c r="BX95" s="44"/>
      <c r="BY95" s="44"/>
      <c r="BZ95" s="44">
        <v>0</v>
      </c>
      <c r="CA95" s="44">
        <v>0</v>
      </c>
      <c r="CB95" s="42" t="s">
        <v>261</v>
      </c>
      <c r="CC95" s="42" t="s">
        <v>261</v>
      </c>
      <c r="CD95" s="42" t="s">
        <v>261</v>
      </c>
      <c r="CE95" s="42" t="s">
        <v>261</v>
      </c>
      <c r="CF95" s="42" t="s">
        <v>261</v>
      </c>
      <c r="CG95" s="42" t="s">
        <v>261</v>
      </c>
      <c r="CH95" s="42" t="s">
        <v>261</v>
      </c>
      <c r="CI95" s="42" t="s">
        <v>261</v>
      </c>
      <c r="CJ95" s="42" t="s">
        <v>261</v>
      </c>
      <c r="CK95" s="42" t="s">
        <v>261</v>
      </c>
      <c r="CL95" s="42" t="s">
        <v>261</v>
      </c>
      <c r="CM95" s="42" t="s">
        <v>261</v>
      </c>
      <c r="CN95" s="42" t="s">
        <v>261</v>
      </c>
      <c r="CO95" s="42" t="s">
        <v>261</v>
      </c>
      <c r="CP95" s="42" t="s">
        <v>261</v>
      </c>
      <c r="CQ95" s="42" t="s">
        <v>261</v>
      </c>
      <c r="CR95" s="42" t="s">
        <v>261</v>
      </c>
      <c r="CS95" s="42" t="s">
        <v>261</v>
      </c>
      <c r="CT95" s="42" t="s">
        <v>261</v>
      </c>
      <c r="CU95" s="42" t="s">
        <v>261</v>
      </c>
      <c r="CV95" s="42" t="s">
        <v>261</v>
      </c>
      <c r="CW95" s="42" t="s">
        <v>261</v>
      </c>
      <c r="CX95" s="42" t="s">
        <v>261</v>
      </c>
      <c r="CY95" s="42" t="s">
        <v>261</v>
      </c>
      <c r="CZ95" s="42" t="s">
        <v>261</v>
      </c>
      <c r="DA95" s="42" t="s">
        <v>261</v>
      </c>
      <c r="DB95" s="42" t="s">
        <v>261</v>
      </c>
      <c r="DC95" s="42" t="s">
        <v>261</v>
      </c>
      <c r="DD95" s="42">
        <v>0</v>
      </c>
      <c r="DE95" s="42">
        <v>0</v>
      </c>
      <c r="DF95" s="42">
        <v>0</v>
      </c>
      <c r="DG95" s="42">
        <v>0</v>
      </c>
      <c r="DH95" s="42">
        <v>0</v>
      </c>
      <c r="DI95" s="42">
        <v>0</v>
      </c>
      <c r="DJ95" s="42">
        <v>0</v>
      </c>
      <c r="DK95" s="42">
        <v>0</v>
      </c>
      <c r="DL95" s="42">
        <v>0</v>
      </c>
      <c r="DM95" s="44">
        <v>43880</v>
      </c>
      <c r="DN95" s="42"/>
      <c r="DO95" s="39" t="s">
        <v>420</v>
      </c>
      <c r="DP95" s="44"/>
      <c r="DQ95" s="44"/>
    </row>
    <row r="96" spans="1:121" s="39" customFormat="1" ht="20.100000000000001" customHeight="1" x14ac:dyDescent="0.3">
      <c r="A96" s="37">
        <v>99</v>
      </c>
      <c r="B96" s="38">
        <v>43747</v>
      </c>
      <c r="C96" s="39" t="s">
        <v>368</v>
      </c>
      <c r="D96" s="39">
        <v>401114423</v>
      </c>
      <c r="E96" s="40">
        <v>14929</v>
      </c>
      <c r="F96" s="39">
        <v>205</v>
      </c>
      <c r="G96" s="39" t="s">
        <v>369</v>
      </c>
      <c r="H96" s="39" t="s">
        <v>3</v>
      </c>
      <c r="I96" s="39">
        <v>0</v>
      </c>
      <c r="J96" s="39" t="s">
        <v>46</v>
      </c>
      <c r="K96" s="38">
        <v>43313</v>
      </c>
      <c r="L96" s="39">
        <f t="shared" si="19"/>
        <v>77</v>
      </c>
      <c r="M96" s="39">
        <v>647.64</v>
      </c>
      <c r="N96" s="39" t="s">
        <v>272</v>
      </c>
      <c r="O96" s="39">
        <v>7</v>
      </c>
      <c r="P96" s="39">
        <v>7</v>
      </c>
      <c r="Q96" s="42">
        <v>0</v>
      </c>
      <c r="R96" s="42">
        <v>0</v>
      </c>
      <c r="S96" s="42">
        <v>0</v>
      </c>
      <c r="T96" s="42">
        <v>0</v>
      </c>
      <c r="U96" s="42" t="s">
        <v>273</v>
      </c>
      <c r="V96" s="42" t="s">
        <v>261</v>
      </c>
      <c r="X96" s="39">
        <v>1</v>
      </c>
      <c r="AA96" s="38">
        <v>43328</v>
      </c>
      <c r="AB96" s="38">
        <v>43731</v>
      </c>
      <c r="AC96" s="38">
        <v>43344</v>
      </c>
      <c r="AD96" s="41">
        <f t="shared" si="22"/>
        <v>387</v>
      </c>
      <c r="AE96" s="41"/>
      <c r="AF96" s="41"/>
      <c r="AG96" s="41"/>
      <c r="AH96" s="39">
        <v>0</v>
      </c>
      <c r="AI96" s="43">
        <v>0</v>
      </c>
      <c r="AJ96" s="42">
        <v>1</v>
      </c>
      <c r="AK96" s="42" t="s">
        <v>257</v>
      </c>
      <c r="AL96" s="42">
        <v>1</v>
      </c>
      <c r="AM96" s="42" t="s">
        <v>257</v>
      </c>
      <c r="AN96" s="42"/>
      <c r="AO96" s="42">
        <v>0</v>
      </c>
      <c r="AP96" s="42">
        <v>1</v>
      </c>
      <c r="AQ96" s="42">
        <v>0</v>
      </c>
      <c r="AR96" s="42">
        <v>0</v>
      </c>
      <c r="AS96" s="42">
        <v>0</v>
      </c>
      <c r="AT96" s="42"/>
      <c r="AU96" s="42" t="s">
        <v>252</v>
      </c>
      <c r="AV96" s="44"/>
      <c r="AW96" s="44"/>
      <c r="AX96" s="42"/>
      <c r="AY96" s="42">
        <v>1</v>
      </c>
      <c r="AZ96" s="44">
        <v>43747</v>
      </c>
      <c r="BA96" s="44" t="s">
        <v>316</v>
      </c>
      <c r="BB96" s="46" t="e">
        <f t="shared" si="20"/>
        <v>#VALUE!</v>
      </c>
      <c r="BC96" s="46"/>
      <c r="BD96" s="43">
        <f t="shared" si="21"/>
        <v>78.902777777777771</v>
      </c>
      <c r="BE96" s="42">
        <v>950.55</v>
      </c>
      <c r="BF96" s="42">
        <v>10.38</v>
      </c>
      <c r="BG96" s="42">
        <v>524.5</v>
      </c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7" t="e">
        <f>BP96/BR96</f>
        <v>#DIV/0!</v>
      </c>
      <c r="BT96" s="42"/>
      <c r="BU96" s="42"/>
      <c r="BV96" s="42"/>
      <c r="BW96" s="44"/>
      <c r="BX96" s="44"/>
      <c r="BY96" s="44"/>
      <c r="BZ96" s="44">
        <v>0</v>
      </c>
      <c r="CA96" s="44">
        <v>0</v>
      </c>
      <c r="CB96" s="42" t="s">
        <v>261</v>
      </c>
      <c r="CC96" s="42" t="s">
        <v>261</v>
      </c>
      <c r="CD96" s="42" t="s">
        <v>261</v>
      </c>
      <c r="CE96" s="42" t="s">
        <v>261</v>
      </c>
      <c r="CF96" s="42" t="s">
        <v>261</v>
      </c>
      <c r="CG96" s="42" t="s">
        <v>261</v>
      </c>
      <c r="CH96" s="42" t="s">
        <v>261</v>
      </c>
      <c r="CI96" s="42" t="s">
        <v>261</v>
      </c>
      <c r="CJ96" s="42" t="s">
        <v>261</v>
      </c>
      <c r="CK96" s="42" t="s">
        <v>261</v>
      </c>
      <c r="CL96" s="42" t="s">
        <v>261</v>
      </c>
      <c r="CM96" s="42" t="s">
        <v>261</v>
      </c>
      <c r="CN96" s="42" t="s">
        <v>261</v>
      </c>
      <c r="CO96" s="42" t="s">
        <v>261</v>
      </c>
      <c r="CP96" s="42" t="s">
        <v>261</v>
      </c>
      <c r="CQ96" s="42" t="s">
        <v>261</v>
      </c>
      <c r="CR96" s="42" t="s">
        <v>261</v>
      </c>
      <c r="CS96" s="42" t="s">
        <v>261</v>
      </c>
      <c r="CT96" s="42" t="s">
        <v>261</v>
      </c>
      <c r="CU96" s="42" t="s">
        <v>261</v>
      </c>
      <c r="CV96" s="42" t="s">
        <v>261</v>
      </c>
      <c r="CW96" s="42" t="s">
        <v>261</v>
      </c>
      <c r="CX96" s="42" t="s">
        <v>261</v>
      </c>
      <c r="CY96" s="42" t="s">
        <v>261</v>
      </c>
      <c r="CZ96" s="42" t="s">
        <v>261</v>
      </c>
      <c r="DA96" s="42" t="s">
        <v>261</v>
      </c>
      <c r="DB96" s="42" t="s">
        <v>261</v>
      </c>
      <c r="DC96" s="42" t="s">
        <v>261</v>
      </c>
      <c r="DD96" s="42">
        <v>0</v>
      </c>
      <c r="DE96" s="42">
        <v>0</v>
      </c>
      <c r="DF96" s="42">
        <v>0</v>
      </c>
      <c r="DG96" s="42">
        <v>0</v>
      </c>
      <c r="DH96" s="42">
        <v>0</v>
      </c>
      <c r="DI96" s="42">
        <v>0</v>
      </c>
      <c r="DJ96" s="42">
        <v>1</v>
      </c>
      <c r="DK96" s="42">
        <v>1</v>
      </c>
      <c r="DL96" s="42">
        <v>0</v>
      </c>
      <c r="DM96" s="44">
        <v>43887</v>
      </c>
      <c r="DN96" s="42" t="s">
        <v>430</v>
      </c>
      <c r="DO96" s="39" t="s">
        <v>429</v>
      </c>
      <c r="DP96" s="44"/>
      <c r="DQ96" s="44"/>
    </row>
    <row r="97" spans="1:121" s="39" customFormat="1" ht="20.100000000000001" customHeight="1" x14ac:dyDescent="0.3">
      <c r="A97" s="37">
        <v>100</v>
      </c>
      <c r="B97" s="38">
        <v>43752</v>
      </c>
      <c r="C97" s="39" t="s">
        <v>370</v>
      </c>
      <c r="D97" s="39">
        <v>330212445</v>
      </c>
      <c r="E97" s="40">
        <v>12097</v>
      </c>
      <c r="F97" s="39">
        <v>205</v>
      </c>
      <c r="G97" s="39" t="s">
        <v>371</v>
      </c>
      <c r="H97" s="39" t="s">
        <v>3</v>
      </c>
      <c r="I97" s="39">
        <v>0</v>
      </c>
      <c r="J97" s="39" t="s">
        <v>46</v>
      </c>
      <c r="K97" s="38">
        <v>37622</v>
      </c>
      <c r="L97" s="39">
        <f t="shared" si="19"/>
        <v>69</v>
      </c>
      <c r="N97" s="39" t="s">
        <v>253</v>
      </c>
      <c r="O97" s="39">
        <v>8</v>
      </c>
      <c r="P97" s="39">
        <v>8</v>
      </c>
      <c r="Q97" s="42">
        <v>0</v>
      </c>
      <c r="R97" s="42">
        <v>0</v>
      </c>
      <c r="S97" s="42">
        <v>0</v>
      </c>
      <c r="T97" s="42">
        <v>0</v>
      </c>
      <c r="U97" s="42" t="s">
        <v>265</v>
      </c>
      <c r="V97" s="42" t="s">
        <v>261</v>
      </c>
      <c r="X97" s="39">
        <v>0</v>
      </c>
      <c r="AA97" s="38">
        <v>43670</v>
      </c>
      <c r="AB97" s="38">
        <v>43670</v>
      </c>
      <c r="AC97" s="38">
        <v>37622</v>
      </c>
      <c r="AD97" s="41">
        <f t="shared" si="22"/>
        <v>6048</v>
      </c>
      <c r="AE97" s="41"/>
      <c r="AF97" s="41"/>
      <c r="AG97" s="41"/>
      <c r="AH97" s="39">
        <v>0</v>
      </c>
      <c r="AI97" s="43">
        <v>0</v>
      </c>
      <c r="AJ97" s="42">
        <v>0</v>
      </c>
      <c r="AK97" s="42">
        <v>0</v>
      </c>
      <c r="AL97" s="42">
        <v>1</v>
      </c>
      <c r="AM97" s="42" t="s">
        <v>257</v>
      </c>
      <c r="AN97" s="42"/>
      <c r="AO97" s="42">
        <v>0</v>
      </c>
      <c r="AP97" s="42">
        <v>1</v>
      </c>
      <c r="AQ97" s="42">
        <v>0</v>
      </c>
      <c r="AR97" s="42">
        <v>0</v>
      </c>
      <c r="AS97" s="42">
        <v>0</v>
      </c>
      <c r="AT97" s="42"/>
      <c r="AU97" s="42" t="s">
        <v>252</v>
      </c>
      <c r="AV97" s="44"/>
      <c r="AW97" s="44"/>
      <c r="AX97" s="42"/>
      <c r="AY97" s="42">
        <v>0</v>
      </c>
      <c r="AZ97" s="44">
        <v>43774</v>
      </c>
      <c r="BA97" s="44" t="s">
        <v>316</v>
      </c>
      <c r="BB97" s="46" t="e">
        <f t="shared" si="20"/>
        <v>#VALUE!</v>
      </c>
      <c r="BC97" s="46"/>
      <c r="BD97" s="43">
        <f t="shared" si="21"/>
        <v>86.730555555555554</v>
      </c>
      <c r="BE97" s="42">
        <v>46.94</v>
      </c>
      <c r="BF97" s="42" t="s">
        <v>257</v>
      </c>
      <c r="BG97" s="42" t="s">
        <v>257</v>
      </c>
      <c r="BH97" s="42" t="s">
        <v>257</v>
      </c>
      <c r="BI97" s="42" t="s">
        <v>257</v>
      </c>
      <c r="BJ97" s="42" t="s">
        <v>257</v>
      </c>
      <c r="BK97" s="42"/>
      <c r="BL97" s="42"/>
      <c r="BM97" s="42" t="s">
        <v>257</v>
      </c>
      <c r="BN97" s="42" t="s">
        <v>257</v>
      </c>
      <c r="BO97" s="42" t="s">
        <v>257</v>
      </c>
      <c r="BP97" s="42" t="s">
        <v>257</v>
      </c>
      <c r="BQ97" s="42" t="s">
        <v>257</v>
      </c>
      <c r="BR97" s="42" t="s">
        <v>257</v>
      </c>
      <c r="BS97" s="47"/>
      <c r="BT97" s="42" t="s">
        <v>257</v>
      </c>
      <c r="BU97" s="42" t="s">
        <v>257</v>
      </c>
      <c r="BV97" s="42" t="s">
        <v>257</v>
      </c>
      <c r="BW97" s="44"/>
      <c r="BX97" s="44"/>
      <c r="BY97" s="44"/>
      <c r="BZ97" s="44">
        <v>0</v>
      </c>
      <c r="CA97" s="44">
        <v>0</v>
      </c>
      <c r="CB97" s="42" t="s">
        <v>261</v>
      </c>
      <c r="CC97" s="42" t="s">
        <v>261</v>
      </c>
      <c r="CD97" s="42" t="s">
        <v>261</v>
      </c>
      <c r="CE97" s="42" t="s">
        <v>261</v>
      </c>
      <c r="CF97" s="42" t="s">
        <v>261</v>
      </c>
      <c r="CG97" s="42" t="s">
        <v>261</v>
      </c>
      <c r="CH97" s="42" t="s">
        <v>261</v>
      </c>
      <c r="CI97" s="42" t="s">
        <v>261</v>
      </c>
      <c r="CJ97" s="42" t="s">
        <v>261</v>
      </c>
      <c r="CK97" s="42" t="s">
        <v>261</v>
      </c>
      <c r="CL97" s="42" t="s">
        <v>261</v>
      </c>
      <c r="CM97" s="42" t="s">
        <v>261</v>
      </c>
      <c r="CN97" s="42" t="s">
        <v>261</v>
      </c>
      <c r="CO97" s="42" t="s">
        <v>261</v>
      </c>
      <c r="CP97" s="42" t="s">
        <v>261</v>
      </c>
      <c r="CQ97" s="42" t="s">
        <v>261</v>
      </c>
      <c r="CR97" s="42" t="s">
        <v>261</v>
      </c>
      <c r="CS97" s="42" t="s">
        <v>261</v>
      </c>
      <c r="CT97" s="42" t="s">
        <v>261</v>
      </c>
      <c r="CU97" s="42" t="s">
        <v>261</v>
      </c>
      <c r="CV97" s="42" t="s">
        <v>261</v>
      </c>
      <c r="CW97" s="42" t="s">
        <v>261</v>
      </c>
      <c r="CX97" s="42" t="s">
        <v>261</v>
      </c>
      <c r="CY97" s="42" t="s">
        <v>261</v>
      </c>
      <c r="CZ97" s="42" t="s">
        <v>261</v>
      </c>
      <c r="DA97" s="42" t="s">
        <v>261</v>
      </c>
      <c r="DB97" s="42" t="s">
        <v>261</v>
      </c>
      <c r="DC97" s="42" t="s">
        <v>261</v>
      </c>
      <c r="DD97" s="42">
        <v>0</v>
      </c>
      <c r="DE97" s="42">
        <v>0</v>
      </c>
      <c r="DF97" s="42">
        <v>0</v>
      </c>
      <c r="DG97" s="42">
        <v>0</v>
      </c>
      <c r="DH97" s="42">
        <v>0</v>
      </c>
      <c r="DI97" s="42">
        <v>0</v>
      </c>
      <c r="DJ97" s="42">
        <v>0</v>
      </c>
      <c r="DK97" s="42">
        <v>0</v>
      </c>
      <c r="DL97" s="42">
        <v>0</v>
      </c>
      <c r="DM97" s="44">
        <v>43887</v>
      </c>
      <c r="DN97" s="42" t="s">
        <v>431</v>
      </c>
      <c r="DO97" s="39" t="s">
        <v>410</v>
      </c>
      <c r="DP97" s="44"/>
      <c r="DQ97" s="44"/>
    </row>
    <row r="98" spans="1:121" s="39" customFormat="1" ht="20.100000000000001" customHeight="1" x14ac:dyDescent="0.3">
      <c r="A98" s="37">
        <v>101</v>
      </c>
      <c r="B98" s="38">
        <v>43768</v>
      </c>
      <c r="C98" s="39" t="s">
        <v>372</v>
      </c>
      <c r="D98" s="39">
        <v>480326221</v>
      </c>
      <c r="E98" s="40">
        <v>17618</v>
      </c>
      <c r="F98" s="39">
        <v>111</v>
      </c>
      <c r="G98" s="39" t="s">
        <v>373</v>
      </c>
      <c r="H98" s="39" t="s">
        <v>6</v>
      </c>
      <c r="I98" s="39">
        <v>0</v>
      </c>
      <c r="J98" s="39" t="s">
        <v>46</v>
      </c>
      <c r="K98" s="38">
        <v>41897</v>
      </c>
      <c r="L98" s="39">
        <f t="shared" si="19"/>
        <v>66</v>
      </c>
      <c r="M98" s="39">
        <v>74.11</v>
      </c>
      <c r="N98" s="39" t="s">
        <v>272</v>
      </c>
      <c r="O98" s="39">
        <v>7</v>
      </c>
      <c r="P98" s="39">
        <v>7</v>
      </c>
      <c r="Q98" s="42">
        <v>0</v>
      </c>
      <c r="R98" s="42">
        <v>0</v>
      </c>
      <c r="S98" s="42">
        <v>0</v>
      </c>
      <c r="T98" s="42">
        <v>0</v>
      </c>
      <c r="U98" s="42" t="s">
        <v>392</v>
      </c>
      <c r="V98" s="42" t="s">
        <v>261</v>
      </c>
      <c r="X98" s="39">
        <v>1</v>
      </c>
      <c r="AA98" s="38" t="s">
        <v>257</v>
      </c>
      <c r="AB98" s="38">
        <v>43788</v>
      </c>
      <c r="AC98" s="38">
        <v>41919</v>
      </c>
      <c r="AD98" s="41">
        <f t="shared" si="22"/>
        <v>1869</v>
      </c>
      <c r="AE98" s="41"/>
      <c r="AF98" s="41"/>
      <c r="AG98" s="41"/>
      <c r="AH98" s="39">
        <v>0</v>
      </c>
      <c r="AI98" s="43">
        <v>0</v>
      </c>
      <c r="AJ98" s="42">
        <v>1</v>
      </c>
      <c r="AK98" s="42" t="s">
        <v>254</v>
      </c>
      <c r="AL98" s="42">
        <v>0</v>
      </c>
      <c r="AM98" s="42" t="s">
        <v>257</v>
      </c>
      <c r="AN98" s="42"/>
      <c r="AO98" s="42">
        <v>0</v>
      </c>
      <c r="AP98" s="42">
        <v>1</v>
      </c>
      <c r="AQ98" s="42">
        <v>0</v>
      </c>
      <c r="AR98" s="42">
        <v>0</v>
      </c>
      <c r="AS98" s="42">
        <v>0</v>
      </c>
      <c r="AT98" s="42"/>
      <c r="AU98" s="42" t="s">
        <v>252</v>
      </c>
      <c r="AV98" s="44"/>
      <c r="AW98" s="44"/>
      <c r="AX98" s="42"/>
      <c r="AY98" s="42">
        <v>1</v>
      </c>
      <c r="AZ98" s="44">
        <v>43838</v>
      </c>
      <c r="BA98" s="44" t="s">
        <v>316</v>
      </c>
      <c r="BB98" s="46" t="e">
        <f t="shared" si="20"/>
        <v>#VALUE!</v>
      </c>
      <c r="BC98" s="46"/>
      <c r="BD98" s="43">
        <f t="shared" si="21"/>
        <v>71.783333333333331</v>
      </c>
      <c r="BE98" s="42">
        <v>14.34</v>
      </c>
      <c r="BF98" s="42" t="s">
        <v>257</v>
      </c>
      <c r="BG98" s="42" t="s">
        <v>257</v>
      </c>
      <c r="BH98" s="42" t="s">
        <v>257</v>
      </c>
      <c r="BI98" s="42" t="s">
        <v>257</v>
      </c>
      <c r="BJ98" s="42" t="s">
        <v>257</v>
      </c>
      <c r="BK98" s="42"/>
      <c r="BL98" s="42"/>
      <c r="BM98" s="42" t="s">
        <v>257</v>
      </c>
      <c r="BN98" s="42" t="s">
        <v>257</v>
      </c>
      <c r="BO98" s="42" t="s">
        <v>257</v>
      </c>
      <c r="BP98" s="42" t="s">
        <v>257</v>
      </c>
      <c r="BQ98" s="42" t="s">
        <v>257</v>
      </c>
      <c r="BR98" s="42" t="s">
        <v>257</v>
      </c>
      <c r="BS98" s="47"/>
      <c r="BT98" s="42" t="s">
        <v>257</v>
      </c>
      <c r="BU98" s="42" t="s">
        <v>257</v>
      </c>
      <c r="BV98" s="42" t="s">
        <v>257</v>
      </c>
      <c r="BW98" s="44"/>
      <c r="BX98" s="44"/>
      <c r="BY98" s="44"/>
      <c r="BZ98" s="44">
        <v>0</v>
      </c>
      <c r="CA98" s="44">
        <v>0</v>
      </c>
      <c r="CB98" s="42" t="s">
        <v>261</v>
      </c>
      <c r="CC98" s="42" t="s">
        <v>261</v>
      </c>
      <c r="CD98" s="42" t="s">
        <v>261</v>
      </c>
      <c r="CE98" s="42" t="s">
        <v>261</v>
      </c>
      <c r="CF98" s="42" t="s">
        <v>261</v>
      </c>
      <c r="CG98" s="42" t="s">
        <v>261</v>
      </c>
      <c r="CH98" s="42" t="s">
        <v>261</v>
      </c>
      <c r="CI98" s="42" t="s">
        <v>261</v>
      </c>
      <c r="CJ98" s="42" t="s">
        <v>261</v>
      </c>
      <c r="CK98" s="42" t="s">
        <v>261</v>
      </c>
      <c r="CL98" s="42" t="s">
        <v>261</v>
      </c>
      <c r="CM98" s="42" t="s">
        <v>261</v>
      </c>
      <c r="CN98" s="42" t="s">
        <v>261</v>
      </c>
      <c r="CO98" s="42" t="s">
        <v>261</v>
      </c>
      <c r="CP98" s="42" t="s">
        <v>261</v>
      </c>
      <c r="CQ98" s="42" t="s">
        <v>261</v>
      </c>
      <c r="CR98" s="42" t="s">
        <v>261</v>
      </c>
      <c r="CS98" s="42" t="s">
        <v>261</v>
      </c>
      <c r="CT98" s="42" t="s">
        <v>261</v>
      </c>
      <c r="CU98" s="42" t="s">
        <v>261</v>
      </c>
      <c r="CV98" s="42" t="s">
        <v>261</v>
      </c>
      <c r="CW98" s="42" t="s">
        <v>261</v>
      </c>
      <c r="CX98" s="42" t="s">
        <v>261</v>
      </c>
      <c r="CY98" s="42" t="s">
        <v>261</v>
      </c>
      <c r="CZ98" s="42" t="s">
        <v>261</v>
      </c>
      <c r="DA98" s="42" t="s">
        <v>261</v>
      </c>
      <c r="DB98" s="42" t="s">
        <v>261</v>
      </c>
      <c r="DC98" s="42" t="s">
        <v>261</v>
      </c>
      <c r="DD98" s="42">
        <v>0</v>
      </c>
      <c r="DE98" s="42">
        <v>0</v>
      </c>
      <c r="DF98" s="42">
        <v>0</v>
      </c>
      <c r="DG98" s="42">
        <v>0</v>
      </c>
      <c r="DH98" s="42">
        <v>0</v>
      </c>
      <c r="DI98" s="42">
        <v>0</v>
      </c>
      <c r="DJ98" s="42">
        <v>1</v>
      </c>
      <c r="DK98" s="42">
        <v>1</v>
      </c>
      <c r="DL98" s="42">
        <v>0</v>
      </c>
      <c r="DM98" s="44">
        <v>43894</v>
      </c>
      <c r="DN98" s="42"/>
      <c r="DO98" s="39" t="s">
        <v>410</v>
      </c>
      <c r="DP98" s="44"/>
      <c r="DQ98" s="44"/>
    </row>
    <row r="99" spans="1:121" s="39" customFormat="1" ht="20.100000000000001" customHeight="1" x14ac:dyDescent="0.3">
      <c r="A99" s="37">
        <v>102</v>
      </c>
      <c r="B99" s="38">
        <v>43795</v>
      </c>
      <c r="C99" s="39" t="s">
        <v>374</v>
      </c>
      <c r="D99" s="39">
        <v>390728458</v>
      </c>
      <c r="E99" s="40">
        <v>14454</v>
      </c>
      <c r="F99" s="39">
        <v>111</v>
      </c>
      <c r="G99" s="39" t="s">
        <v>375</v>
      </c>
      <c r="H99" s="39" t="s">
        <v>6</v>
      </c>
      <c r="I99" s="39">
        <v>0</v>
      </c>
      <c r="J99" s="39" t="s">
        <v>46</v>
      </c>
      <c r="K99" s="38">
        <v>40544</v>
      </c>
      <c r="L99" s="39">
        <f t="shared" si="19"/>
        <v>71</v>
      </c>
      <c r="N99" s="39" t="s">
        <v>276</v>
      </c>
      <c r="O99" s="39">
        <v>6</v>
      </c>
      <c r="P99" s="39">
        <v>6</v>
      </c>
      <c r="Q99" s="42">
        <v>0</v>
      </c>
      <c r="R99" s="42">
        <v>1</v>
      </c>
      <c r="S99" s="42">
        <v>0</v>
      </c>
      <c r="T99" s="42">
        <v>0</v>
      </c>
      <c r="U99" s="42" t="s">
        <v>432</v>
      </c>
      <c r="V99" s="42" t="s">
        <v>261</v>
      </c>
      <c r="X99" s="39">
        <v>0</v>
      </c>
      <c r="AA99" s="38">
        <v>43759</v>
      </c>
      <c r="AB99" s="38">
        <v>43759</v>
      </c>
      <c r="AC99" s="38">
        <v>42522</v>
      </c>
      <c r="AD99" s="41">
        <f t="shared" si="22"/>
        <v>1237</v>
      </c>
      <c r="AE99" s="41"/>
      <c r="AF99" s="41"/>
      <c r="AG99" s="41"/>
      <c r="AH99" s="39">
        <v>0</v>
      </c>
      <c r="AI99" s="43">
        <v>0</v>
      </c>
      <c r="AJ99" s="42">
        <v>1</v>
      </c>
      <c r="AK99" s="42" t="s">
        <v>254</v>
      </c>
      <c r="AL99" s="42">
        <v>0</v>
      </c>
      <c r="AM99" s="42" t="s">
        <v>257</v>
      </c>
      <c r="AN99" s="42"/>
      <c r="AO99" s="42">
        <v>0</v>
      </c>
      <c r="AP99" s="42">
        <v>1</v>
      </c>
      <c r="AQ99" s="42">
        <v>0</v>
      </c>
      <c r="AR99" s="42">
        <v>0</v>
      </c>
      <c r="AS99" s="42">
        <v>0</v>
      </c>
      <c r="AT99" s="42"/>
      <c r="AU99" s="42" t="s">
        <v>252</v>
      </c>
      <c r="AV99" s="44"/>
      <c r="AW99" s="44"/>
      <c r="AX99" s="42"/>
      <c r="AY99" s="42">
        <v>0</v>
      </c>
      <c r="AZ99" s="44">
        <v>43839</v>
      </c>
      <c r="BA99" s="44" t="s">
        <v>316</v>
      </c>
      <c r="BB99" s="46" t="e">
        <f t="shared" si="20"/>
        <v>#VALUE!</v>
      </c>
      <c r="BC99" s="46"/>
      <c r="BD99" s="43">
        <f t="shared" si="21"/>
        <v>80.447222222222223</v>
      </c>
      <c r="BE99" s="42">
        <v>6.78</v>
      </c>
      <c r="BF99" s="42" t="s">
        <v>257</v>
      </c>
      <c r="BG99" s="42" t="s">
        <v>257</v>
      </c>
      <c r="BH99" s="42" t="s">
        <v>257</v>
      </c>
      <c r="BI99" s="42" t="s">
        <v>257</v>
      </c>
      <c r="BJ99" s="42" t="s">
        <v>257</v>
      </c>
      <c r="BK99" s="42"/>
      <c r="BL99" s="42"/>
      <c r="BM99" s="42" t="s">
        <v>257</v>
      </c>
      <c r="BN99" s="42" t="s">
        <v>257</v>
      </c>
      <c r="BO99" s="42" t="s">
        <v>257</v>
      </c>
      <c r="BP99" s="42" t="s">
        <v>257</v>
      </c>
      <c r="BQ99" s="42" t="s">
        <v>257</v>
      </c>
      <c r="BR99" s="42" t="s">
        <v>257</v>
      </c>
      <c r="BS99" s="47"/>
      <c r="BT99" s="42" t="s">
        <v>257</v>
      </c>
      <c r="BU99" s="42" t="s">
        <v>257</v>
      </c>
      <c r="BV99" s="42" t="s">
        <v>257</v>
      </c>
      <c r="BW99" s="44"/>
      <c r="BX99" s="44"/>
      <c r="BY99" s="44"/>
      <c r="BZ99" s="44">
        <v>0</v>
      </c>
      <c r="CA99" s="44">
        <v>0</v>
      </c>
      <c r="CB99" s="42" t="s">
        <v>261</v>
      </c>
      <c r="CC99" s="42" t="s">
        <v>261</v>
      </c>
      <c r="CD99" s="42" t="s">
        <v>261</v>
      </c>
      <c r="CE99" s="42" t="s">
        <v>261</v>
      </c>
      <c r="CF99" s="42" t="s">
        <v>261</v>
      </c>
      <c r="CG99" s="42" t="s">
        <v>261</v>
      </c>
      <c r="CH99" s="42" t="s">
        <v>261</v>
      </c>
      <c r="CI99" s="42" t="s">
        <v>261</v>
      </c>
      <c r="CJ99" s="42" t="s">
        <v>261</v>
      </c>
      <c r="CK99" s="42" t="s">
        <v>261</v>
      </c>
      <c r="CL99" s="42" t="s">
        <v>261</v>
      </c>
      <c r="CM99" s="42" t="s">
        <v>261</v>
      </c>
      <c r="CN99" s="42" t="s">
        <v>261</v>
      </c>
      <c r="CO99" s="42" t="s">
        <v>261</v>
      </c>
      <c r="CP99" s="42" t="s">
        <v>261</v>
      </c>
      <c r="CQ99" s="42" t="s">
        <v>261</v>
      </c>
      <c r="CR99" s="42" t="s">
        <v>261</v>
      </c>
      <c r="CS99" s="42" t="s">
        <v>261</v>
      </c>
      <c r="CT99" s="42" t="s">
        <v>261</v>
      </c>
      <c r="CU99" s="42" t="s">
        <v>261</v>
      </c>
      <c r="CV99" s="42" t="s">
        <v>261</v>
      </c>
      <c r="CW99" s="42" t="s">
        <v>261</v>
      </c>
      <c r="CX99" s="42" t="s">
        <v>261</v>
      </c>
      <c r="CY99" s="42" t="s">
        <v>261</v>
      </c>
      <c r="CZ99" s="42" t="s">
        <v>261</v>
      </c>
      <c r="DA99" s="42" t="s">
        <v>261</v>
      </c>
      <c r="DB99" s="42" t="s">
        <v>261</v>
      </c>
      <c r="DC99" s="42" t="s">
        <v>261</v>
      </c>
      <c r="DD99" s="42">
        <v>0</v>
      </c>
      <c r="DE99" s="42">
        <v>0</v>
      </c>
      <c r="DF99" s="42">
        <v>0</v>
      </c>
      <c r="DG99" s="42">
        <v>0</v>
      </c>
      <c r="DH99" s="42">
        <v>0</v>
      </c>
      <c r="DI99" s="42">
        <v>0</v>
      </c>
      <c r="DJ99" s="42">
        <v>0</v>
      </c>
      <c r="DK99" s="42">
        <v>0</v>
      </c>
      <c r="DL99" s="42">
        <v>0</v>
      </c>
      <c r="DM99" s="44">
        <v>43894</v>
      </c>
      <c r="DN99" s="42"/>
      <c r="DO99" s="39" t="s">
        <v>419</v>
      </c>
      <c r="DP99" s="44"/>
      <c r="DQ99" s="44"/>
    </row>
    <row r="100" spans="1:121" s="39" customFormat="1" ht="20.100000000000001" customHeight="1" x14ac:dyDescent="0.3">
      <c r="A100" s="66">
        <v>103</v>
      </c>
      <c r="B100" s="67">
        <v>43829</v>
      </c>
      <c r="C100" s="68" t="s">
        <v>463</v>
      </c>
      <c r="D100" s="69">
        <v>5506300701</v>
      </c>
      <c r="E100" s="40"/>
      <c r="F100" s="68">
        <v>111</v>
      </c>
      <c r="G100" s="68" t="s">
        <v>464</v>
      </c>
      <c r="H100" s="68" t="s">
        <v>6</v>
      </c>
      <c r="I100" s="39">
        <v>0</v>
      </c>
      <c r="J100" s="39" t="s">
        <v>46</v>
      </c>
      <c r="K100" s="38"/>
      <c r="L100" s="39">
        <f t="shared" si="19"/>
        <v>0</v>
      </c>
      <c r="Q100" s="42"/>
      <c r="R100" s="42"/>
      <c r="S100" s="42"/>
      <c r="T100" s="42"/>
      <c r="U100" s="42"/>
      <c r="V100" s="42"/>
      <c r="AA100" s="38"/>
      <c r="AB100" s="38"/>
      <c r="AC100" s="38"/>
      <c r="AD100" s="41">
        <f t="shared" si="22"/>
        <v>0</v>
      </c>
      <c r="AE100" s="41"/>
      <c r="AF100" s="41"/>
      <c r="AG100" s="41"/>
      <c r="AH100" s="39">
        <v>0</v>
      </c>
      <c r="AI100" s="43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4"/>
      <c r="AW100" s="44"/>
      <c r="AX100" s="42"/>
      <c r="AY100" s="42"/>
      <c r="AZ100" s="42"/>
      <c r="BA100" s="44"/>
      <c r="BB100" s="46">
        <f t="shared" si="20"/>
        <v>0</v>
      </c>
      <c r="BC100" s="46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7" t="e">
        <f t="shared" ref="BS100:BS105" si="23">BP100/BR100</f>
        <v>#DIV/0!</v>
      </c>
      <c r="BT100" s="42"/>
      <c r="BU100" s="42"/>
      <c r="BV100" s="42"/>
      <c r="BW100" s="44"/>
      <c r="BX100" s="44"/>
      <c r="BY100" s="44"/>
      <c r="BZ100" s="44"/>
      <c r="CA100" s="44"/>
      <c r="CB100" s="44"/>
      <c r="CC100" s="44"/>
      <c r="CD100" s="42"/>
      <c r="CE100" s="44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4"/>
      <c r="CZ100" s="42"/>
      <c r="DA100" s="42"/>
      <c r="DB100" s="44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4"/>
      <c r="DN100" s="42"/>
      <c r="DP100" s="44"/>
      <c r="DQ100" s="44"/>
    </row>
    <row r="101" spans="1:121" s="39" customFormat="1" ht="20.100000000000001" customHeight="1" x14ac:dyDescent="0.3">
      <c r="A101" s="66">
        <v>104</v>
      </c>
      <c r="B101" s="67">
        <v>43875</v>
      </c>
      <c r="C101" s="68" t="s">
        <v>465</v>
      </c>
      <c r="D101" s="69">
        <v>491029237</v>
      </c>
      <c r="E101" s="40"/>
      <c r="F101" s="68">
        <v>111</v>
      </c>
      <c r="G101" s="68" t="s">
        <v>466</v>
      </c>
      <c r="H101" s="68" t="s">
        <v>6</v>
      </c>
      <c r="I101" s="39">
        <v>0</v>
      </c>
      <c r="J101" s="39" t="s">
        <v>508</v>
      </c>
      <c r="K101" s="38"/>
      <c r="L101" s="39">
        <f t="shared" si="19"/>
        <v>0</v>
      </c>
      <c r="Q101" s="42"/>
      <c r="R101" s="42"/>
      <c r="S101" s="42"/>
      <c r="T101" s="42"/>
      <c r="U101" s="42"/>
      <c r="V101" s="42"/>
      <c r="AA101" s="38"/>
      <c r="AB101" s="38"/>
      <c r="AC101" s="38"/>
      <c r="AD101" s="41">
        <f t="shared" si="22"/>
        <v>0</v>
      </c>
      <c r="AE101" s="41"/>
      <c r="AF101" s="41"/>
      <c r="AG101" s="41"/>
      <c r="AH101" s="39">
        <v>0</v>
      </c>
      <c r="AI101" s="43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4"/>
      <c r="AW101" s="44"/>
      <c r="AX101" s="42"/>
      <c r="AY101" s="42"/>
      <c r="AZ101" s="42"/>
      <c r="BA101" s="44"/>
      <c r="BB101" s="46">
        <f t="shared" si="20"/>
        <v>0</v>
      </c>
      <c r="BC101" s="46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7" t="e">
        <f t="shared" si="23"/>
        <v>#DIV/0!</v>
      </c>
      <c r="BT101" s="42"/>
      <c r="BU101" s="42"/>
      <c r="BV101" s="42"/>
      <c r="BW101" s="44"/>
      <c r="BX101" s="44"/>
      <c r="BY101" s="44"/>
      <c r="BZ101" s="44"/>
      <c r="CA101" s="44"/>
      <c r="CB101" s="44"/>
      <c r="CC101" s="44"/>
      <c r="CD101" s="42"/>
      <c r="CE101" s="44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4"/>
      <c r="CZ101" s="42"/>
      <c r="DA101" s="42"/>
      <c r="DB101" s="44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4"/>
      <c r="DN101" s="42"/>
      <c r="DP101" s="44"/>
      <c r="DQ101" s="44"/>
    </row>
    <row r="102" spans="1:121" s="39" customFormat="1" ht="20.100000000000001" customHeight="1" x14ac:dyDescent="0.3">
      <c r="A102" s="37">
        <v>105</v>
      </c>
      <c r="B102" s="70">
        <v>43917</v>
      </c>
      <c r="C102" s="39" t="s">
        <v>449</v>
      </c>
      <c r="D102" s="39">
        <v>5507222248</v>
      </c>
      <c r="E102" s="40">
        <v>20292</v>
      </c>
      <c r="F102" s="39">
        <v>111</v>
      </c>
      <c r="G102" s="39" t="s">
        <v>467</v>
      </c>
      <c r="H102" s="39" t="s">
        <v>6</v>
      </c>
      <c r="I102" s="39">
        <v>0</v>
      </c>
      <c r="J102" s="39" t="s">
        <v>508</v>
      </c>
      <c r="K102" s="38">
        <v>43847</v>
      </c>
      <c r="L102" s="39">
        <f t="shared" si="19"/>
        <v>64</v>
      </c>
      <c r="M102" s="39">
        <v>4054</v>
      </c>
      <c r="N102" s="39" t="s">
        <v>258</v>
      </c>
      <c r="O102" s="39">
        <v>9</v>
      </c>
      <c r="P102" s="42">
        <v>8</v>
      </c>
      <c r="Q102" s="42">
        <v>0</v>
      </c>
      <c r="R102" s="42">
        <v>0</v>
      </c>
      <c r="S102" s="42">
        <v>0</v>
      </c>
      <c r="T102" s="42">
        <v>0</v>
      </c>
      <c r="U102" s="42" t="s">
        <v>557</v>
      </c>
      <c r="V102" s="42"/>
      <c r="X102" s="39">
        <v>1</v>
      </c>
      <c r="Y102" s="54" t="s">
        <v>626</v>
      </c>
      <c r="Z102" s="39" t="s">
        <v>626</v>
      </c>
      <c r="AA102" s="38">
        <v>43847</v>
      </c>
      <c r="AB102" s="38">
        <v>44409</v>
      </c>
      <c r="AC102" s="38">
        <v>43860</v>
      </c>
      <c r="AD102" s="41">
        <f t="shared" si="22"/>
        <v>549</v>
      </c>
      <c r="AE102" s="41"/>
      <c r="AF102" s="41"/>
      <c r="AG102" s="41"/>
      <c r="AH102" s="39">
        <v>1</v>
      </c>
      <c r="AI102" s="43">
        <v>1</v>
      </c>
      <c r="AJ102" s="42">
        <v>1</v>
      </c>
      <c r="AK102" s="42" t="s">
        <v>251</v>
      </c>
      <c r="AL102" s="42">
        <v>0</v>
      </c>
      <c r="AM102" s="42"/>
      <c r="AN102" s="42"/>
      <c r="AO102" s="42">
        <v>1</v>
      </c>
      <c r="AP102" s="42">
        <v>1</v>
      </c>
      <c r="AQ102" s="42">
        <v>1</v>
      </c>
      <c r="AR102" s="42">
        <v>1</v>
      </c>
      <c r="AS102" s="42">
        <v>0</v>
      </c>
      <c r="AT102" s="42"/>
      <c r="AU102" s="42" t="s">
        <v>264</v>
      </c>
      <c r="AV102" s="44"/>
      <c r="AW102" s="44"/>
      <c r="AX102" s="42"/>
      <c r="AY102" s="42">
        <v>1</v>
      </c>
      <c r="AZ102" s="71">
        <v>43917</v>
      </c>
      <c r="BA102" s="44">
        <v>44431</v>
      </c>
      <c r="BB102" s="46">
        <f t="shared" si="20"/>
        <v>514</v>
      </c>
      <c r="BC102" s="46"/>
      <c r="BD102" s="46">
        <f>DATEDIF(E102,AZ102,"Y")</f>
        <v>64</v>
      </c>
      <c r="BE102" s="42">
        <v>15.43</v>
      </c>
      <c r="BF102" s="42"/>
      <c r="BG102" s="42"/>
      <c r="BH102" s="42">
        <v>3.5</v>
      </c>
      <c r="BI102" s="42">
        <v>35.07</v>
      </c>
      <c r="BJ102" s="42">
        <v>3.4</v>
      </c>
      <c r="BK102" s="42"/>
      <c r="BL102" s="42"/>
      <c r="BM102" s="42">
        <v>152</v>
      </c>
      <c r="BN102" s="42">
        <v>8.6999999999999993</v>
      </c>
      <c r="BO102" s="42">
        <v>233</v>
      </c>
      <c r="BP102" s="42">
        <v>4.71</v>
      </c>
      <c r="BQ102" s="42">
        <v>9.8000000000000007</v>
      </c>
      <c r="BR102" s="42">
        <v>2.92</v>
      </c>
      <c r="BS102" s="47">
        <f t="shared" si="23"/>
        <v>1.6130136986301371</v>
      </c>
      <c r="BT102" s="47">
        <f>BR102/BQ102</f>
        <v>0.29795918367346935</v>
      </c>
      <c r="BU102" s="47">
        <f>BO102/BR102</f>
        <v>79.794520547945211</v>
      </c>
      <c r="BV102" s="47">
        <f>BU102*BP102</f>
        <v>375.83219178082192</v>
      </c>
      <c r="BW102" s="44"/>
      <c r="BX102" s="44"/>
      <c r="BY102" s="44"/>
      <c r="BZ102" s="44">
        <v>0</v>
      </c>
      <c r="CA102" s="44">
        <v>1</v>
      </c>
      <c r="CB102" s="44">
        <v>44440</v>
      </c>
      <c r="CC102" s="44">
        <v>44440</v>
      </c>
      <c r="CD102" s="42">
        <v>1</v>
      </c>
      <c r="CE102" s="44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4"/>
      <c r="CZ102" s="42"/>
      <c r="DA102" s="42"/>
      <c r="DB102" s="44"/>
      <c r="DC102" s="42"/>
      <c r="DD102" s="42">
        <v>0</v>
      </c>
      <c r="DE102" s="42">
        <v>0</v>
      </c>
      <c r="DF102" s="42">
        <v>0</v>
      </c>
      <c r="DG102" s="42">
        <v>0</v>
      </c>
      <c r="DH102" s="42">
        <v>0</v>
      </c>
      <c r="DI102" s="42">
        <v>0</v>
      </c>
      <c r="DJ102" s="42">
        <v>0</v>
      </c>
      <c r="DK102" s="42">
        <v>0</v>
      </c>
      <c r="DL102" s="42"/>
      <c r="DM102" s="44">
        <v>44453</v>
      </c>
      <c r="DN102" s="42"/>
      <c r="DP102" s="44"/>
      <c r="DQ102" s="44"/>
    </row>
    <row r="103" spans="1:121" s="39" customFormat="1" ht="20.100000000000001" customHeight="1" x14ac:dyDescent="0.3">
      <c r="A103" s="37">
        <v>106</v>
      </c>
      <c r="B103" s="70">
        <v>43965</v>
      </c>
      <c r="C103" s="39" t="s">
        <v>458</v>
      </c>
      <c r="D103" s="39">
        <v>5401281578</v>
      </c>
      <c r="E103" s="40">
        <v>19752</v>
      </c>
      <c r="F103" s="39">
        <v>211</v>
      </c>
      <c r="G103" s="39" t="s">
        <v>468</v>
      </c>
      <c r="H103" s="39" t="s">
        <v>3</v>
      </c>
      <c r="I103" s="39">
        <v>0</v>
      </c>
      <c r="J103" s="39" t="s">
        <v>46</v>
      </c>
      <c r="K103" s="38">
        <v>43654</v>
      </c>
      <c r="L103" s="39">
        <f t="shared" si="19"/>
        <v>65</v>
      </c>
      <c r="M103" s="39">
        <v>150</v>
      </c>
      <c r="N103" s="39" t="s">
        <v>258</v>
      </c>
      <c r="O103" s="39">
        <v>9</v>
      </c>
      <c r="P103" s="42">
        <v>8</v>
      </c>
      <c r="Q103" s="42">
        <v>1</v>
      </c>
      <c r="R103" s="42">
        <v>0</v>
      </c>
      <c r="S103" s="42">
        <v>1</v>
      </c>
      <c r="T103" s="42">
        <v>0</v>
      </c>
      <c r="U103" s="42"/>
      <c r="V103" s="42" t="s">
        <v>558</v>
      </c>
      <c r="X103" s="39">
        <v>1</v>
      </c>
      <c r="Y103" s="54" t="s">
        <v>626</v>
      </c>
      <c r="Z103" s="39" t="s">
        <v>626</v>
      </c>
      <c r="AA103" s="38">
        <v>43598</v>
      </c>
      <c r="AB103" s="38"/>
      <c r="AC103" s="38">
        <v>43605</v>
      </c>
      <c r="AD103" s="41"/>
      <c r="AE103" s="41"/>
      <c r="AF103" s="41"/>
      <c r="AG103" s="41"/>
      <c r="AH103" s="39">
        <v>1</v>
      </c>
      <c r="AI103" s="43">
        <v>1</v>
      </c>
      <c r="AJ103" s="42">
        <v>1</v>
      </c>
      <c r="AK103" s="42" t="s">
        <v>251</v>
      </c>
      <c r="AL103" s="42">
        <v>0</v>
      </c>
      <c r="AM103" s="42"/>
      <c r="AN103" s="42"/>
      <c r="AO103" s="42">
        <v>1</v>
      </c>
      <c r="AP103" s="42">
        <v>1</v>
      </c>
      <c r="AQ103" s="42">
        <v>0</v>
      </c>
      <c r="AR103" s="42">
        <v>0</v>
      </c>
      <c r="AS103" s="42">
        <v>0</v>
      </c>
      <c r="AT103" s="42"/>
      <c r="AU103" s="42" t="s">
        <v>264</v>
      </c>
      <c r="AV103" s="44"/>
      <c r="AW103" s="44"/>
      <c r="AX103" s="42"/>
      <c r="AY103" s="42">
        <v>1</v>
      </c>
      <c r="AZ103" s="71">
        <v>43979</v>
      </c>
      <c r="BA103" s="44">
        <v>44037</v>
      </c>
      <c r="BB103" s="46">
        <f t="shared" si="20"/>
        <v>58</v>
      </c>
      <c r="BC103" s="46"/>
      <c r="BD103" s="46">
        <f>DATEDIF(E103,AZ103,"Y")</f>
        <v>66</v>
      </c>
      <c r="BE103" s="42">
        <v>36.340000000000003</v>
      </c>
      <c r="BF103" s="42">
        <v>16.170000000000002</v>
      </c>
      <c r="BG103" s="42">
        <v>168.09</v>
      </c>
      <c r="BH103" s="42">
        <v>3.63</v>
      </c>
      <c r="BI103" s="42">
        <v>1.89</v>
      </c>
      <c r="BJ103" s="42">
        <v>1.6</v>
      </c>
      <c r="BK103" s="42"/>
      <c r="BL103" s="42"/>
      <c r="BM103" s="42">
        <v>140</v>
      </c>
      <c r="BN103" s="42">
        <v>7.38</v>
      </c>
      <c r="BO103" s="42">
        <v>246</v>
      </c>
      <c r="BP103" s="42">
        <v>6.31</v>
      </c>
      <c r="BQ103" s="42">
        <v>0.48</v>
      </c>
      <c r="BR103" s="42">
        <v>0.55000000000000004</v>
      </c>
      <c r="BS103" s="47">
        <f t="shared" si="23"/>
        <v>11.472727272727271</v>
      </c>
      <c r="BT103" s="47">
        <f>BR103/BQ103</f>
        <v>1.1458333333333335</v>
      </c>
      <c r="BU103" s="47">
        <f>BO103/BR103</f>
        <v>447.27272727272725</v>
      </c>
      <c r="BV103" s="47">
        <f>BU103*BP103</f>
        <v>2822.2909090909088</v>
      </c>
      <c r="BW103" s="44"/>
      <c r="BX103" s="44"/>
      <c r="BY103" s="44"/>
      <c r="BZ103" s="44">
        <v>0</v>
      </c>
      <c r="CA103" s="44">
        <v>1</v>
      </c>
      <c r="CB103" s="44">
        <v>44047</v>
      </c>
      <c r="CC103" s="44">
        <v>44175</v>
      </c>
      <c r="CD103" s="42">
        <v>7</v>
      </c>
      <c r="CE103" s="44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4"/>
      <c r="CZ103" s="42"/>
      <c r="DA103" s="42"/>
      <c r="DB103" s="44"/>
      <c r="DC103" s="42"/>
      <c r="DD103" s="42">
        <v>1</v>
      </c>
      <c r="DE103" s="42">
        <v>1</v>
      </c>
      <c r="DF103" s="42">
        <v>0</v>
      </c>
      <c r="DG103" s="42">
        <v>0</v>
      </c>
      <c r="DH103" s="42">
        <v>0</v>
      </c>
      <c r="DI103" s="42">
        <v>0</v>
      </c>
      <c r="DJ103" s="42">
        <v>0</v>
      </c>
      <c r="DK103" s="42">
        <v>0</v>
      </c>
      <c r="DL103" s="42"/>
      <c r="DM103" s="44">
        <v>44413</v>
      </c>
      <c r="DN103" s="42"/>
      <c r="DP103" s="44"/>
      <c r="DQ103" s="44"/>
    </row>
    <row r="104" spans="1:121" s="39" customFormat="1" ht="20.100000000000001" customHeight="1" x14ac:dyDescent="0.3">
      <c r="A104" s="66">
        <v>107</v>
      </c>
      <c r="B104" s="67">
        <v>43970</v>
      </c>
      <c r="C104" s="68" t="s">
        <v>469</v>
      </c>
      <c r="D104" s="69">
        <v>5611251932</v>
      </c>
      <c r="E104" s="40"/>
      <c r="F104" s="68">
        <v>201</v>
      </c>
      <c r="G104" s="68" t="s">
        <v>470</v>
      </c>
      <c r="H104" s="68" t="s">
        <v>3</v>
      </c>
      <c r="I104" s="39">
        <v>0</v>
      </c>
      <c r="J104" s="39" t="s">
        <v>46</v>
      </c>
      <c r="K104" s="38"/>
      <c r="L104" s="39">
        <f t="shared" si="19"/>
        <v>0</v>
      </c>
      <c r="Q104" s="42"/>
      <c r="R104" s="42"/>
      <c r="S104" s="42"/>
      <c r="T104" s="42"/>
      <c r="U104" s="42"/>
      <c r="V104" s="42"/>
      <c r="AA104" s="38"/>
      <c r="AB104" s="38"/>
      <c r="AC104" s="38"/>
      <c r="AD104" s="41">
        <f>DATEDIF(AC104,AB104,"d")</f>
        <v>0</v>
      </c>
      <c r="AE104" s="41"/>
      <c r="AF104" s="41"/>
      <c r="AG104" s="41"/>
      <c r="AH104" s="39">
        <v>0</v>
      </c>
      <c r="AI104" s="43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4"/>
      <c r="AW104" s="44"/>
      <c r="AX104" s="42"/>
      <c r="AY104" s="42"/>
      <c r="AZ104" s="42"/>
      <c r="BA104" s="44"/>
      <c r="BB104" s="46">
        <f t="shared" si="20"/>
        <v>0</v>
      </c>
      <c r="BC104" s="46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7" t="e">
        <f t="shared" si="23"/>
        <v>#DIV/0!</v>
      </c>
      <c r="BT104" s="42"/>
      <c r="BU104" s="42"/>
      <c r="BV104" s="42"/>
      <c r="BW104" s="44"/>
      <c r="BX104" s="44"/>
      <c r="BY104" s="44"/>
      <c r="BZ104" s="44"/>
      <c r="CA104" s="44"/>
      <c r="CB104" s="44"/>
      <c r="CC104" s="44"/>
      <c r="CD104" s="42"/>
      <c r="CE104" s="44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4"/>
      <c r="CZ104" s="42"/>
      <c r="DA104" s="42"/>
      <c r="DB104" s="44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4"/>
      <c r="DN104" s="42"/>
      <c r="DP104" s="44"/>
      <c r="DQ104" s="44"/>
    </row>
    <row r="105" spans="1:121" s="39" customFormat="1" ht="20.100000000000001" customHeight="1" x14ac:dyDescent="0.3">
      <c r="A105" s="66">
        <v>108</v>
      </c>
      <c r="B105" s="67">
        <v>44022</v>
      </c>
      <c r="C105" s="68" t="s">
        <v>471</v>
      </c>
      <c r="D105" s="69">
        <v>5611251393</v>
      </c>
      <c r="E105" s="40"/>
      <c r="F105" s="68">
        <v>111</v>
      </c>
      <c r="G105" s="68" t="s">
        <v>472</v>
      </c>
      <c r="H105" s="68" t="s">
        <v>6</v>
      </c>
      <c r="I105" s="39">
        <v>0</v>
      </c>
      <c r="J105" s="39" t="s">
        <v>508</v>
      </c>
      <c r="K105" s="38"/>
      <c r="L105" s="39">
        <f t="shared" si="19"/>
        <v>0</v>
      </c>
      <c r="Q105" s="42"/>
      <c r="R105" s="42"/>
      <c r="S105" s="42"/>
      <c r="T105" s="42"/>
      <c r="U105" s="42"/>
      <c r="V105" s="42"/>
      <c r="AA105" s="38"/>
      <c r="AB105" s="38"/>
      <c r="AC105" s="38"/>
      <c r="AD105" s="41">
        <f>DATEDIF(AC105,AB105,"d")</f>
        <v>0</v>
      </c>
      <c r="AE105" s="41"/>
      <c r="AF105" s="41"/>
      <c r="AG105" s="41"/>
      <c r="AH105" s="39">
        <v>0</v>
      </c>
      <c r="AI105" s="43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4"/>
      <c r="AW105" s="44"/>
      <c r="AX105" s="42"/>
      <c r="AY105" s="42"/>
      <c r="AZ105" s="42"/>
      <c r="BA105" s="44"/>
      <c r="BB105" s="46">
        <f t="shared" si="20"/>
        <v>0</v>
      </c>
      <c r="BC105" s="46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7" t="e">
        <f t="shared" si="23"/>
        <v>#DIV/0!</v>
      </c>
      <c r="BT105" s="42"/>
      <c r="BU105" s="42"/>
      <c r="BV105" s="42"/>
      <c r="BW105" s="44"/>
      <c r="BX105" s="44"/>
      <c r="BY105" s="44"/>
      <c r="BZ105" s="44"/>
      <c r="CA105" s="44"/>
      <c r="CB105" s="44"/>
      <c r="CC105" s="44"/>
      <c r="CD105" s="42"/>
      <c r="CE105" s="44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4"/>
      <c r="CZ105" s="42"/>
      <c r="DA105" s="42"/>
      <c r="DB105" s="44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4"/>
      <c r="DN105" s="42"/>
      <c r="DP105" s="44"/>
      <c r="DQ105" s="44"/>
    </row>
    <row r="106" spans="1:121" s="39" customFormat="1" ht="20.100000000000001" customHeight="1" x14ac:dyDescent="0.3">
      <c r="A106" s="37">
        <v>109</v>
      </c>
      <c r="B106" s="70">
        <v>44022</v>
      </c>
      <c r="C106" s="39" t="s">
        <v>440</v>
      </c>
      <c r="D106" s="39">
        <v>460705448</v>
      </c>
      <c r="E106" s="40">
        <v>16988</v>
      </c>
      <c r="F106" s="39">
        <v>111</v>
      </c>
      <c r="G106" s="39" t="s">
        <v>473</v>
      </c>
      <c r="H106" s="39" t="s">
        <v>3</v>
      </c>
      <c r="I106" s="39">
        <v>0</v>
      </c>
      <c r="J106" s="39" t="s">
        <v>508</v>
      </c>
      <c r="K106" s="38">
        <v>41609</v>
      </c>
      <c r="L106" s="39">
        <f t="shared" si="19"/>
        <v>67</v>
      </c>
      <c r="M106" s="39">
        <v>45.97</v>
      </c>
      <c r="N106" s="39" t="s">
        <v>253</v>
      </c>
      <c r="O106" s="39">
        <v>8</v>
      </c>
      <c r="P106" s="42">
        <v>8</v>
      </c>
      <c r="Q106" s="42">
        <v>0</v>
      </c>
      <c r="R106" s="42">
        <v>0</v>
      </c>
      <c r="S106" s="42">
        <v>0</v>
      </c>
      <c r="T106" s="42">
        <v>0</v>
      </c>
      <c r="U106" s="42" t="s">
        <v>564</v>
      </c>
      <c r="V106" s="42"/>
      <c r="X106" s="39">
        <v>1</v>
      </c>
      <c r="Y106" s="54" t="s">
        <v>626</v>
      </c>
      <c r="Z106" s="39" t="s">
        <v>626</v>
      </c>
      <c r="AA106" s="38"/>
      <c r="AB106" s="38">
        <v>43985</v>
      </c>
      <c r="AC106" s="38">
        <v>41682</v>
      </c>
      <c r="AD106" s="41">
        <f>DATEDIF(AC106,AB106,"d")</f>
        <v>2303</v>
      </c>
      <c r="AE106" s="41"/>
      <c r="AF106" s="41"/>
      <c r="AG106" s="41"/>
      <c r="AH106" s="39">
        <v>1</v>
      </c>
      <c r="AI106" s="43">
        <v>1</v>
      </c>
      <c r="AJ106" s="42">
        <v>1</v>
      </c>
      <c r="AK106" s="42" t="s">
        <v>565</v>
      </c>
      <c r="AL106" s="42">
        <v>0</v>
      </c>
      <c r="AM106" s="42">
        <v>0.69</v>
      </c>
      <c r="AN106" s="42"/>
      <c r="AO106" s="42">
        <v>0</v>
      </c>
      <c r="AP106" s="42">
        <v>1</v>
      </c>
      <c r="AQ106" s="42">
        <v>0</v>
      </c>
      <c r="AR106" s="42">
        <v>0</v>
      </c>
      <c r="AS106" s="42">
        <v>0</v>
      </c>
      <c r="AT106" s="42"/>
      <c r="AU106" s="42" t="s">
        <v>264</v>
      </c>
      <c r="AV106" s="44"/>
      <c r="AW106" s="44"/>
      <c r="AX106" s="55"/>
      <c r="AY106" s="42">
        <v>1</v>
      </c>
      <c r="AZ106" s="71">
        <v>44022</v>
      </c>
      <c r="BA106" s="44">
        <v>44412</v>
      </c>
      <c r="BB106" s="46">
        <f t="shared" si="20"/>
        <v>390</v>
      </c>
      <c r="BC106" s="46"/>
      <c r="BD106" s="46">
        <f>DATEDIF(E106,AZ106,"Y")</f>
        <v>74</v>
      </c>
      <c r="BE106" s="42">
        <v>55.92</v>
      </c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7"/>
      <c r="BT106" s="47"/>
      <c r="BU106" s="47"/>
      <c r="BV106" s="47"/>
      <c r="BW106" s="44"/>
      <c r="BX106" s="44"/>
      <c r="BY106" s="44"/>
      <c r="BZ106" s="44">
        <v>0</v>
      </c>
      <c r="CA106" s="44">
        <v>0</v>
      </c>
      <c r="CB106" s="44"/>
      <c r="CC106" s="44"/>
      <c r="CD106" s="42"/>
      <c r="CE106" s="44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4"/>
      <c r="CZ106" s="42"/>
      <c r="DA106" s="42"/>
      <c r="DB106" s="44"/>
      <c r="DC106" s="42"/>
      <c r="DD106" s="42">
        <v>0</v>
      </c>
      <c r="DE106" s="42">
        <v>0</v>
      </c>
      <c r="DF106" s="42" t="s">
        <v>252</v>
      </c>
      <c r="DG106" s="42">
        <v>0</v>
      </c>
      <c r="DH106" s="42">
        <v>0</v>
      </c>
      <c r="DI106" s="42">
        <v>0</v>
      </c>
      <c r="DJ106" s="42">
        <v>0</v>
      </c>
      <c r="DK106" s="42">
        <v>0</v>
      </c>
      <c r="DL106" s="42">
        <v>1</v>
      </c>
      <c r="DM106" s="44">
        <v>44562</v>
      </c>
      <c r="DN106" s="42"/>
      <c r="DP106" s="44"/>
      <c r="DQ106" s="44"/>
    </row>
    <row r="107" spans="1:121" ht="14.4" x14ac:dyDescent="0.3">
      <c r="A107" s="3">
        <v>110</v>
      </c>
      <c r="B107" s="7">
        <v>44046</v>
      </c>
      <c r="C107" s="3" t="s">
        <v>444</v>
      </c>
      <c r="D107" s="3">
        <v>5510131253</v>
      </c>
      <c r="E107" s="19">
        <v>20375</v>
      </c>
      <c r="F107" s="3">
        <v>111</v>
      </c>
      <c r="G107" s="3" t="s">
        <v>474</v>
      </c>
      <c r="H107" s="3" t="s">
        <v>3</v>
      </c>
      <c r="I107" s="3">
        <v>0</v>
      </c>
      <c r="J107" s="3" t="s">
        <v>508</v>
      </c>
      <c r="K107" s="7">
        <v>42566</v>
      </c>
      <c r="L107" s="3">
        <v>60</v>
      </c>
      <c r="M107" s="3" t="s">
        <v>733</v>
      </c>
      <c r="N107" s="14"/>
      <c r="O107" s="3" t="s">
        <v>734</v>
      </c>
      <c r="P107" s="3" t="s">
        <v>734</v>
      </c>
      <c r="Q107" s="3">
        <v>0</v>
      </c>
      <c r="R107" s="3" t="s">
        <v>735</v>
      </c>
      <c r="S107" s="3">
        <v>0</v>
      </c>
      <c r="T107" s="3" t="s">
        <v>735</v>
      </c>
      <c r="W107" s="3">
        <v>0</v>
      </c>
      <c r="X107" s="3">
        <v>1</v>
      </c>
      <c r="Y107" s="3" t="s">
        <v>626</v>
      </c>
      <c r="AB107" s="20">
        <v>42930</v>
      </c>
      <c r="AC107" s="7">
        <v>42611</v>
      </c>
      <c r="AD107" s="3">
        <v>319</v>
      </c>
      <c r="AE107" s="3">
        <v>1523</v>
      </c>
      <c r="AF107" s="3">
        <v>1568</v>
      </c>
      <c r="AG107" s="3">
        <v>45</v>
      </c>
      <c r="AH107" s="3">
        <v>1</v>
      </c>
      <c r="AI107" s="3" t="s">
        <v>735</v>
      </c>
      <c r="AJ107" s="3" t="s">
        <v>736</v>
      </c>
      <c r="AK107" s="3" t="s">
        <v>566</v>
      </c>
      <c r="AL107" s="3" t="s">
        <v>736</v>
      </c>
      <c r="AM107" s="3" t="s">
        <v>737</v>
      </c>
      <c r="AN107" s="3">
        <v>0</v>
      </c>
      <c r="AO107" s="3">
        <v>0</v>
      </c>
      <c r="AP107" s="3">
        <v>1</v>
      </c>
      <c r="AQ107" s="3">
        <v>0</v>
      </c>
      <c r="AR107" s="3">
        <v>0</v>
      </c>
      <c r="AS107" s="3">
        <v>0</v>
      </c>
      <c r="AT107" s="3">
        <v>2</v>
      </c>
      <c r="AU107" s="3" t="s">
        <v>264</v>
      </c>
      <c r="AV107" s="3" t="s">
        <v>259</v>
      </c>
      <c r="AW107" s="3">
        <v>0</v>
      </c>
      <c r="AX107" s="3" t="s">
        <v>256</v>
      </c>
      <c r="AY107" s="3" t="s">
        <v>261</v>
      </c>
      <c r="AZ107" s="7">
        <v>44134</v>
      </c>
      <c r="BA107" s="7">
        <v>44306</v>
      </c>
      <c r="BB107" s="3" t="s">
        <v>738</v>
      </c>
      <c r="BC107" s="3">
        <v>172</v>
      </c>
      <c r="BD107" s="3">
        <v>65</v>
      </c>
      <c r="BE107" s="3" t="s">
        <v>739</v>
      </c>
      <c r="BF107" s="3" t="s">
        <v>261</v>
      </c>
      <c r="BG107" s="3" t="s">
        <v>261</v>
      </c>
      <c r="BH107" s="3" t="s">
        <v>740</v>
      </c>
      <c r="BI107" s="3" t="s">
        <v>741</v>
      </c>
      <c r="BJ107" s="3" t="s">
        <v>742</v>
      </c>
      <c r="BK107" s="3" t="s">
        <v>743</v>
      </c>
      <c r="BL107" s="3" t="s">
        <v>743</v>
      </c>
      <c r="BM107" s="3" t="s">
        <v>744</v>
      </c>
      <c r="BN107" s="3" t="s">
        <v>745</v>
      </c>
      <c r="BO107" s="3" t="s">
        <v>746</v>
      </c>
      <c r="BP107" s="3" t="s">
        <v>747</v>
      </c>
      <c r="BQ107" s="3" t="s">
        <v>748</v>
      </c>
      <c r="BR107" s="3" t="s">
        <v>749</v>
      </c>
      <c r="BS107" s="3" t="s">
        <v>750</v>
      </c>
      <c r="BT107" s="3" t="s">
        <v>751</v>
      </c>
      <c r="BU107" s="3" t="s">
        <v>752</v>
      </c>
      <c r="BV107" s="3" t="s">
        <v>753</v>
      </c>
      <c r="BW107" s="3" t="s">
        <v>757</v>
      </c>
      <c r="BX107" s="3" t="s">
        <v>758</v>
      </c>
      <c r="BY107" s="3" t="s">
        <v>261</v>
      </c>
      <c r="BZ107" s="34"/>
      <c r="CA107" s="3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3">
        <v>1</v>
      </c>
      <c r="DM107" s="7">
        <v>45099</v>
      </c>
      <c r="DN107" s="7"/>
      <c r="DO107" s="7"/>
      <c r="DP107" s="7">
        <v>45099</v>
      </c>
      <c r="DQ107" s="3" t="s">
        <v>755</v>
      </c>
    </row>
    <row r="108" spans="1:121" s="39" customFormat="1" ht="20.100000000000001" customHeight="1" x14ac:dyDescent="0.3">
      <c r="A108" s="66">
        <v>111</v>
      </c>
      <c r="B108" s="67">
        <v>44046</v>
      </c>
      <c r="C108" s="68" t="s">
        <v>475</v>
      </c>
      <c r="D108" s="69">
        <v>400426401</v>
      </c>
      <c r="E108" s="40"/>
      <c r="F108" s="68">
        <v>111</v>
      </c>
      <c r="G108" s="68" t="s">
        <v>476</v>
      </c>
      <c r="H108" s="68" t="s">
        <v>3</v>
      </c>
      <c r="I108" s="39">
        <v>0</v>
      </c>
      <c r="J108" s="39" t="s">
        <v>508</v>
      </c>
      <c r="K108" s="38"/>
      <c r="L108" s="39">
        <f>DATEDIF(E108,K108,"y")</f>
        <v>0</v>
      </c>
      <c r="Q108" s="42"/>
      <c r="R108" s="42"/>
      <c r="S108" s="42"/>
      <c r="T108" s="42"/>
      <c r="U108" s="42"/>
      <c r="V108" s="42"/>
      <c r="AA108" s="38"/>
      <c r="AB108" s="38"/>
      <c r="AC108" s="38"/>
      <c r="AD108" s="41">
        <f>DATEDIF(AC108,AB108,"d")</f>
        <v>0</v>
      </c>
      <c r="AE108" s="41"/>
      <c r="AF108" s="41"/>
      <c r="AG108" s="41"/>
      <c r="AH108" s="39">
        <v>0</v>
      </c>
      <c r="AI108" s="43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4"/>
      <c r="AW108" s="44"/>
      <c r="AX108" s="42"/>
      <c r="AY108" s="42"/>
      <c r="AZ108" s="42"/>
      <c r="BA108" s="44"/>
      <c r="BB108" s="46">
        <f>_xlfn.DAYS(BA108,AZ108)</f>
        <v>0</v>
      </c>
      <c r="BC108" s="46"/>
      <c r="BD108" s="46">
        <f>DATEDIF(E108,AZ108,"Y")</f>
        <v>0</v>
      </c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7" t="e">
        <f>BP108/BR108</f>
        <v>#DIV/0!</v>
      </c>
      <c r="BT108" s="47" t="e">
        <f>BR108/BQ108</f>
        <v>#DIV/0!</v>
      </c>
      <c r="BU108" s="47" t="e">
        <f>BO108/BR108</f>
        <v>#DIV/0!</v>
      </c>
      <c r="BV108" s="47" t="e">
        <f>BU108*BP108</f>
        <v>#DIV/0!</v>
      </c>
      <c r="BW108" s="44"/>
      <c r="BX108" s="44"/>
      <c r="BY108" s="44"/>
      <c r="BZ108" s="44"/>
      <c r="CA108" s="44"/>
      <c r="CB108" s="44"/>
      <c r="CC108" s="44"/>
      <c r="CD108" s="42"/>
      <c r="CE108" s="44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4"/>
      <c r="CZ108" s="42"/>
      <c r="DA108" s="42"/>
      <c r="DB108" s="44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4"/>
      <c r="DN108" s="42"/>
      <c r="DP108" s="44"/>
      <c r="DQ108" s="44"/>
    </row>
    <row r="109" spans="1:121" s="39" customFormat="1" ht="20.100000000000001" customHeight="1" x14ac:dyDescent="0.3">
      <c r="A109" s="66">
        <v>112</v>
      </c>
      <c r="B109" s="67">
        <v>44046</v>
      </c>
      <c r="C109" s="68" t="s">
        <v>477</v>
      </c>
      <c r="D109" s="69">
        <v>511227074</v>
      </c>
      <c r="E109" s="40"/>
      <c r="F109" s="68">
        <v>111</v>
      </c>
      <c r="G109" s="68" t="s">
        <v>478</v>
      </c>
      <c r="H109" s="68" t="s">
        <v>6</v>
      </c>
      <c r="I109" s="39">
        <v>0</v>
      </c>
      <c r="J109" s="39" t="s">
        <v>508</v>
      </c>
      <c r="K109" s="38"/>
      <c r="L109" s="39">
        <f>DATEDIF(E109,K109,"y")</f>
        <v>0</v>
      </c>
      <c r="Q109" s="42"/>
      <c r="R109" s="42"/>
      <c r="S109" s="42"/>
      <c r="T109" s="42"/>
      <c r="U109" s="42"/>
      <c r="V109" s="42"/>
      <c r="AA109" s="38"/>
      <c r="AB109" s="38"/>
      <c r="AC109" s="38"/>
      <c r="AD109" s="41">
        <f>DATEDIF(AC109,AB109,"d")</f>
        <v>0</v>
      </c>
      <c r="AE109" s="41"/>
      <c r="AF109" s="41"/>
      <c r="AG109" s="41"/>
      <c r="AH109" s="39">
        <v>0</v>
      </c>
      <c r="AI109" s="43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4"/>
      <c r="AW109" s="44"/>
      <c r="AX109" s="42"/>
      <c r="AY109" s="42"/>
      <c r="AZ109" s="42"/>
      <c r="BA109" s="44"/>
      <c r="BB109" s="46">
        <f>_xlfn.DAYS(BA109,AZ109)</f>
        <v>0</v>
      </c>
      <c r="BC109" s="46"/>
      <c r="BD109" s="46">
        <f>DATEDIF(E109,AZ109,"Y")</f>
        <v>0</v>
      </c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7" t="e">
        <f>BP109/BR109</f>
        <v>#DIV/0!</v>
      </c>
      <c r="BT109" s="47" t="e">
        <f>BR109/BQ109</f>
        <v>#DIV/0!</v>
      </c>
      <c r="BU109" s="47" t="e">
        <f>BO109/BR109</f>
        <v>#DIV/0!</v>
      </c>
      <c r="BV109" s="47" t="e">
        <f>BU109*BP109</f>
        <v>#DIV/0!</v>
      </c>
      <c r="BW109" s="44"/>
      <c r="BX109" s="44"/>
      <c r="BY109" s="44"/>
      <c r="BZ109" s="44"/>
      <c r="CA109" s="44"/>
      <c r="CB109" s="44"/>
      <c r="CC109" s="44"/>
      <c r="CD109" s="42"/>
      <c r="CE109" s="44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4"/>
      <c r="CZ109" s="42"/>
      <c r="DA109" s="42"/>
      <c r="DB109" s="44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4"/>
      <c r="DN109" s="42"/>
      <c r="DP109" s="44"/>
      <c r="DQ109" s="44"/>
    </row>
    <row r="110" spans="1:121" s="39" customFormat="1" ht="20.100000000000001" customHeight="1" x14ac:dyDescent="0.3">
      <c r="A110" s="66">
        <v>113</v>
      </c>
      <c r="B110" s="67">
        <v>44047</v>
      </c>
      <c r="C110" s="68" t="s">
        <v>479</v>
      </c>
      <c r="D110" s="69">
        <v>340203433</v>
      </c>
      <c r="E110" s="40"/>
      <c r="F110" s="68">
        <v>111</v>
      </c>
      <c r="G110" s="68" t="s">
        <v>480</v>
      </c>
      <c r="H110" s="68" t="s">
        <v>6</v>
      </c>
      <c r="I110" s="39">
        <v>0</v>
      </c>
      <c r="J110" s="39" t="s">
        <v>46</v>
      </c>
      <c r="K110" s="38"/>
      <c r="L110" s="39">
        <f>DATEDIF(E110,K110,"y")</f>
        <v>0</v>
      </c>
      <c r="Q110" s="42"/>
      <c r="R110" s="42"/>
      <c r="S110" s="42"/>
      <c r="T110" s="42"/>
      <c r="U110" s="42"/>
      <c r="V110" s="42"/>
      <c r="AA110" s="38"/>
      <c r="AB110" s="38"/>
      <c r="AC110" s="38"/>
      <c r="AD110" s="41">
        <f>DATEDIF(AC110,AB110,"d")</f>
        <v>0</v>
      </c>
      <c r="AE110" s="41"/>
      <c r="AF110" s="41"/>
      <c r="AG110" s="41"/>
      <c r="AH110" s="39">
        <v>0</v>
      </c>
      <c r="AI110" s="43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4"/>
      <c r="AW110" s="44"/>
      <c r="AX110" s="42"/>
      <c r="AY110" s="42"/>
      <c r="AZ110" s="42"/>
      <c r="BA110" s="44"/>
      <c r="BB110" s="46">
        <f>_xlfn.DAYS(BA110,AZ110)</f>
        <v>0</v>
      </c>
      <c r="BC110" s="46"/>
      <c r="BD110" s="46">
        <f>DATEDIF(E110,AZ110,"Y")</f>
        <v>0</v>
      </c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7" t="e">
        <f>BP110/BR110</f>
        <v>#DIV/0!</v>
      </c>
      <c r="BT110" s="47" t="e">
        <f>BR110/BQ110</f>
        <v>#DIV/0!</v>
      </c>
      <c r="BU110" s="47" t="e">
        <f>BO110/BR110</f>
        <v>#DIV/0!</v>
      </c>
      <c r="BV110" s="47" t="e">
        <f>BU110*BP110</f>
        <v>#DIV/0!</v>
      </c>
      <c r="BW110" s="44"/>
      <c r="BX110" s="44"/>
      <c r="BY110" s="44"/>
      <c r="BZ110" s="44"/>
      <c r="CA110" s="44"/>
      <c r="CB110" s="44"/>
      <c r="CC110" s="44"/>
      <c r="CD110" s="42"/>
      <c r="CE110" s="44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4"/>
      <c r="CZ110" s="42"/>
      <c r="DA110" s="42"/>
      <c r="DB110" s="44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4"/>
      <c r="DN110" s="42"/>
      <c r="DP110" s="44"/>
      <c r="DQ110" s="44"/>
    </row>
    <row r="111" spans="1:121" s="39" customFormat="1" ht="20.100000000000001" customHeight="1" x14ac:dyDescent="0.3">
      <c r="A111" s="66">
        <v>114</v>
      </c>
      <c r="B111" s="67">
        <v>44075</v>
      </c>
      <c r="C111" s="68" t="s">
        <v>481</v>
      </c>
      <c r="D111" s="69">
        <v>410529457</v>
      </c>
      <c r="E111" s="40"/>
      <c r="F111" s="68">
        <v>201</v>
      </c>
      <c r="G111" s="68" t="s">
        <v>482</v>
      </c>
      <c r="H111" s="68" t="s">
        <v>3</v>
      </c>
      <c r="I111" s="39">
        <v>0</v>
      </c>
      <c r="J111" s="39" t="s">
        <v>46</v>
      </c>
      <c r="K111" s="38"/>
      <c r="L111" s="39">
        <f>DATEDIF(E111,K111,"y")</f>
        <v>0</v>
      </c>
      <c r="Q111" s="42"/>
      <c r="R111" s="42"/>
      <c r="S111" s="42"/>
      <c r="T111" s="42"/>
      <c r="U111" s="42"/>
      <c r="V111" s="42"/>
      <c r="AA111" s="38"/>
      <c r="AB111" s="38"/>
      <c r="AC111" s="38"/>
      <c r="AD111" s="41">
        <f>DATEDIF(AC111,AB111,"d")</f>
        <v>0</v>
      </c>
      <c r="AE111" s="41"/>
      <c r="AF111" s="41"/>
      <c r="AG111" s="41"/>
      <c r="AH111" s="39">
        <v>0</v>
      </c>
      <c r="AI111" s="43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4"/>
      <c r="AW111" s="44"/>
      <c r="AX111" s="42"/>
      <c r="AY111" s="42"/>
      <c r="AZ111" s="42"/>
      <c r="BA111" s="44"/>
      <c r="BB111" s="46">
        <f>_xlfn.DAYS(BA111,AZ111)</f>
        <v>0</v>
      </c>
      <c r="BC111" s="46"/>
      <c r="BD111" s="46">
        <f>DATEDIF(E111,AZ111,"Y")</f>
        <v>0</v>
      </c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7" t="e">
        <f>BP111/BR111</f>
        <v>#DIV/0!</v>
      </c>
      <c r="BT111" s="47" t="e">
        <f>BR111/BQ111</f>
        <v>#DIV/0!</v>
      </c>
      <c r="BU111" s="47" t="e">
        <f>BO111/BR111</f>
        <v>#DIV/0!</v>
      </c>
      <c r="BV111" s="47" t="e">
        <f>BU111*BP111</f>
        <v>#DIV/0!</v>
      </c>
      <c r="BW111" s="44"/>
      <c r="BX111" s="44"/>
      <c r="BY111" s="44"/>
      <c r="BZ111" s="44"/>
      <c r="CA111" s="44"/>
      <c r="CB111" s="44"/>
      <c r="CC111" s="44"/>
      <c r="CD111" s="42"/>
      <c r="CE111" s="44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4"/>
      <c r="CZ111" s="42"/>
      <c r="DA111" s="42"/>
      <c r="DB111" s="44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4"/>
      <c r="DN111" s="42"/>
      <c r="DP111" s="44"/>
      <c r="DQ111" s="44"/>
    </row>
    <row r="112" spans="1:121" ht="14.4" x14ac:dyDescent="0.3">
      <c r="A112" s="3">
        <v>115</v>
      </c>
      <c r="B112" s="7">
        <v>44075</v>
      </c>
      <c r="C112" s="3" t="s">
        <v>441</v>
      </c>
      <c r="D112" s="3">
        <v>390928409</v>
      </c>
      <c r="E112" s="19">
        <v>14516</v>
      </c>
      <c r="F112" s="3">
        <v>111</v>
      </c>
      <c r="G112" s="3" t="s">
        <v>483</v>
      </c>
      <c r="H112" s="3" t="s">
        <v>3</v>
      </c>
      <c r="I112" s="3">
        <v>0</v>
      </c>
      <c r="J112" s="3" t="s">
        <v>508</v>
      </c>
      <c r="K112" s="7">
        <v>40185</v>
      </c>
      <c r="L112" s="3">
        <v>70</v>
      </c>
      <c r="M112" s="3" t="s">
        <v>759</v>
      </c>
      <c r="N112" s="14"/>
      <c r="O112" s="3" t="s">
        <v>760</v>
      </c>
      <c r="P112" s="3" t="s">
        <v>760</v>
      </c>
      <c r="Q112" s="3">
        <v>0</v>
      </c>
      <c r="R112" s="3" t="s">
        <v>736</v>
      </c>
      <c r="S112" s="3">
        <v>0</v>
      </c>
      <c r="T112" s="3" t="s">
        <v>735</v>
      </c>
      <c r="W112" s="3">
        <v>1</v>
      </c>
      <c r="X112" s="3">
        <v>0</v>
      </c>
      <c r="Y112" s="3" t="s">
        <v>631</v>
      </c>
      <c r="AB112" s="20">
        <v>43374</v>
      </c>
      <c r="AC112" s="7">
        <v>40212</v>
      </c>
      <c r="AD112" s="3">
        <v>3162</v>
      </c>
      <c r="AE112" s="3">
        <v>3908</v>
      </c>
      <c r="AF112" s="3">
        <v>3935</v>
      </c>
      <c r="AG112" s="3">
        <v>27</v>
      </c>
      <c r="AH112" s="3">
        <v>1</v>
      </c>
      <c r="AI112" s="3" t="s">
        <v>735</v>
      </c>
      <c r="AJ112" s="3" t="s">
        <v>735</v>
      </c>
      <c r="AK112" s="3" t="s">
        <v>261</v>
      </c>
      <c r="AL112" s="3" t="s">
        <v>736</v>
      </c>
      <c r="AM112" s="3" t="s">
        <v>737</v>
      </c>
      <c r="AN112" s="3">
        <v>0</v>
      </c>
      <c r="AO112" s="3">
        <v>0</v>
      </c>
      <c r="AP112" s="3">
        <v>1</v>
      </c>
      <c r="AQ112" s="3">
        <v>0</v>
      </c>
      <c r="AR112" s="3">
        <v>0</v>
      </c>
      <c r="AS112" s="3">
        <v>0</v>
      </c>
      <c r="AT112" s="3">
        <v>2</v>
      </c>
      <c r="AU112" s="3" t="s">
        <v>264</v>
      </c>
      <c r="AV112" s="3" t="s">
        <v>259</v>
      </c>
      <c r="AW112" s="3">
        <v>0</v>
      </c>
      <c r="AX112" s="3" t="s">
        <v>256</v>
      </c>
      <c r="AY112" s="3" t="s">
        <v>261</v>
      </c>
      <c r="AZ112" s="7">
        <v>44120</v>
      </c>
      <c r="BA112" s="7">
        <v>44673</v>
      </c>
      <c r="BB112" s="3" t="s">
        <v>761</v>
      </c>
      <c r="BC112" s="3">
        <v>553</v>
      </c>
      <c r="BD112" s="3">
        <v>81</v>
      </c>
      <c r="BE112" s="3" t="s">
        <v>762</v>
      </c>
      <c r="BF112" s="3" t="s">
        <v>261</v>
      </c>
      <c r="BG112" s="3" t="s">
        <v>261</v>
      </c>
      <c r="BH112" s="3" t="s">
        <v>763</v>
      </c>
      <c r="BI112" s="3" t="s">
        <v>764</v>
      </c>
      <c r="BJ112" s="3" t="s">
        <v>765</v>
      </c>
      <c r="BK112" s="3" t="s">
        <v>743</v>
      </c>
      <c r="BL112" s="3" t="s">
        <v>743</v>
      </c>
      <c r="BM112" s="3" t="s">
        <v>766</v>
      </c>
      <c r="BN112" s="3" t="s">
        <v>767</v>
      </c>
      <c r="BO112" s="3" t="s">
        <v>768</v>
      </c>
      <c r="BP112" s="3" t="s">
        <v>769</v>
      </c>
      <c r="BQ112" s="3" t="s">
        <v>770</v>
      </c>
      <c r="BR112" s="3" t="s">
        <v>771</v>
      </c>
      <c r="BS112" s="3" t="s">
        <v>772</v>
      </c>
      <c r="BT112" s="3" t="s">
        <v>773</v>
      </c>
      <c r="BU112" s="3" t="s">
        <v>774</v>
      </c>
      <c r="BV112" s="3" t="s">
        <v>775</v>
      </c>
      <c r="BW112" s="3" t="s">
        <v>778</v>
      </c>
      <c r="BX112" s="3" t="s">
        <v>736</v>
      </c>
      <c r="BY112" s="3" t="s">
        <v>716</v>
      </c>
      <c r="BZ112" s="34"/>
      <c r="CA112" s="3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3">
        <v>0</v>
      </c>
      <c r="DM112" s="7">
        <v>45161</v>
      </c>
      <c r="DN112" s="7"/>
      <c r="DO112" s="7"/>
      <c r="DP112" s="7">
        <v>45161</v>
      </c>
      <c r="DQ112" s="3" t="s">
        <v>777</v>
      </c>
    </row>
    <row r="113" spans="1:122" s="39" customFormat="1" ht="20.100000000000001" customHeight="1" x14ac:dyDescent="0.3">
      <c r="A113" s="37">
        <v>116</v>
      </c>
      <c r="B113" s="70">
        <v>44095</v>
      </c>
      <c r="C113" s="39" t="s">
        <v>436</v>
      </c>
      <c r="D113" s="39">
        <v>511019194</v>
      </c>
      <c r="E113" s="40">
        <v>18920</v>
      </c>
      <c r="F113" s="39">
        <v>111</v>
      </c>
      <c r="G113" s="39" t="s">
        <v>484</v>
      </c>
      <c r="H113" s="39" t="s">
        <v>6</v>
      </c>
      <c r="I113" s="39">
        <v>0</v>
      </c>
      <c r="J113" s="39" t="s">
        <v>46</v>
      </c>
      <c r="K113" s="38">
        <v>43727</v>
      </c>
      <c r="L113" s="39">
        <f>DATEDIF(E113,K113,"y")</f>
        <v>67</v>
      </c>
      <c r="M113" s="39">
        <v>27.6</v>
      </c>
      <c r="N113" s="39" t="s">
        <v>249</v>
      </c>
      <c r="O113" s="39">
        <v>9</v>
      </c>
      <c r="P113" s="42">
        <v>8</v>
      </c>
      <c r="Q113" s="42">
        <v>0</v>
      </c>
      <c r="R113" s="42">
        <v>0</v>
      </c>
      <c r="S113" s="42">
        <v>0</v>
      </c>
      <c r="T113" s="42">
        <v>0</v>
      </c>
      <c r="U113" s="42"/>
      <c r="V113" s="42"/>
      <c r="X113" s="39">
        <v>1</v>
      </c>
      <c r="Y113" s="54"/>
      <c r="Z113" s="39" t="s">
        <v>632</v>
      </c>
      <c r="AA113" s="38">
        <v>43727</v>
      </c>
      <c r="AB113" s="38">
        <v>43727</v>
      </c>
      <c r="AC113" s="38">
        <v>43741</v>
      </c>
      <c r="AD113" s="41"/>
      <c r="AE113" s="41"/>
      <c r="AF113" s="41"/>
      <c r="AG113" s="41"/>
      <c r="AH113" s="39">
        <v>1</v>
      </c>
      <c r="AI113" s="43">
        <v>1</v>
      </c>
      <c r="AJ113" s="42">
        <v>1</v>
      </c>
      <c r="AK113" s="42" t="s">
        <v>251</v>
      </c>
      <c r="AL113" s="42">
        <v>0</v>
      </c>
      <c r="AM113" s="42"/>
      <c r="AN113" s="42"/>
      <c r="AO113" s="42">
        <v>1</v>
      </c>
      <c r="AP113" s="42">
        <v>1</v>
      </c>
      <c r="AQ113" s="42">
        <v>1</v>
      </c>
      <c r="AR113" s="42">
        <v>0</v>
      </c>
      <c r="AS113" s="42">
        <v>0</v>
      </c>
      <c r="AT113" s="42"/>
      <c r="AU113" s="42" t="s">
        <v>264</v>
      </c>
      <c r="AV113" s="44"/>
      <c r="AW113" s="44"/>
      <c r="AX113" s="42"/>
      <c r="AY113" s="42">
        <v>1</v>
      </c>
      <c r="AZ113" s="71">
        <v>43914</v>
      </c>
      <c r="BA113" s="44">
        <v>44094</v>
      </c>
      <c r="BB113" s="46">
        <f>_xlfn.DAYS(BA113,AZ113)</f>
        <v>180</v>
      </c>
      <c r="BC113" s="46"/>
      <c r="BD113" s="46">
        <f>DATEDIF(E113,AZ113,"Y")</f>
        <v>68</v>
      </c>
      <c r="BE113" s="42">
        <v>187.57</v>
      </c>
      <c r="BF113" s="42"/>
      <c r="BG113" s="42"/>
      <c r="BH113" s="42">
        <v>11.92</v>
      </c>
      <c r="BI113" s="42">
        <v>11.93</v>
      </c>
      <c r="BJ113" s="42"/>
      <c r="BK113" s="42"/>
      <c r="BL113" s="42"/>
      <c r="BM113" s="42">
        <v>128</v>
      </c>
      <c r="BN113" s="42">
        <v>7.14</v>
      </c>
      <c r="BO113" s="42">
        <v>227</v>
      </c>
      <c r="BP113" s="42">
        <v>4.72</v>
      </c>
      <c r="BQ113" s="42">
        <v>0.46</v>
      </c>
      <c r="BR113" s="42">
        <v>1.82</v>
      </c>
      <c r="BS113" s="47">
        <f>BP113/BR113</f>
        <v>2.5934065934065931</v>
      </c>
      <c r="BT113" s="47">
        <f>BR113/BQ113</f>
        <v>3.9565217391304346</v>
      </c>
      <c r="BU113" s="47">
        <f>BO113/BR113</f>
        <v>124.72527472527472</v>
      </c>
      <c r="BV113" s="47">
        <f>BU113*BP113</f>
        <v>588.70329670329659</v>
      </c>
      <c r="BW113" s="44"/>
      <c r="BX113" s="44"/>
      <c r="BY113" s="44"/>
      <c r="BZ113" s="44"/>
      <c r="CA113" s="44">
        <v>1</v>
      </c>
      <c r="CB113" s="44">
        <v>44103</v>
      </c>
      <c r="CC113" s="44">
        <v>44251</v>
      </c>
      <c r="CD113" s="42">
        <v>8</v>
      </c>
      <c r="CE113" s="44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4"/>
      <c r="CZ113" s="42"/>
      <c r="DA113" s="42"/>
      <c r="DB113" s="44"/>
      <c r="DC113" s="42"/>
      <c r="DD113" s="42">
        <v>1</v>
      </c>
      <c r="DE113" s="42">
        <v>1</v>
      </c>
      <c r="DF113" s="42">
        <v>0</v>
      </c>
      <c r="DG113" s="42">
        <v>0</v>
      </c>
      <c r="DH113" s="42">
        <v>1</v>
      </c>
      <c r="DI113" s="42">
        <v>1</v>
      </c>
      <c r="DJ113" s="42">
        <v>0</v>
      </c>
      <c r="DK113" s="42">
        <v>0</v>
      </c>
      <c r="DL113" s="42">
        <v>1</v>
      </c>
      <c r="DM113" s="44">
        <v>44434</v>
      </c>
      <c r="DN113" s="42"/>
      <c r="DP113" s="44"/>
      <c r="DQ113" s="44"/>
    </row>
    <row r="114" spans="1:122" ht="14.4" x14ac:dyDescent="0.3">
      <c r="A114" s="3">
        <v>117</v>
      </c>
      <c r="B114" s="7">
        <v>44111</v>
      </c>
      <c r="C114" s="3" t="s">
        <v>437</v>
      </c>
      <c r="D114" s="3">
        <v>491206187</v>
      </c>
      <c r="E114" s="19">
        <v>18238</v>
      </c>
      <c r="F114" s="3">
        <v>211</v>
      </c>
      <c r="G114" s="3" t="s">
        <v>485</v>
      </c>
      <c r="H114" s="3" t="s">
        <v>3</v>
      </c>
      <c r="I114" s="3">
        <v>0</v>
      </c>
      <c r="J114" s="3" t="s">
        <v>508</v>
      </c>
      <c r="K114" s="7">
        <v>43039</v>
      </c>
      <c r="L114" s="3">
        <v>67</v>
      </c>
      <c r="M114" s="3" t="s">
        <v>780</v>
      </c>
      <c r="N114" s="14"/>
      <c r="O114" s="3" t="s">
        <v>781</v>
      </c>
      <c r="P114" s="3" t="s">
        <v>734</v>
      </c>
      <c r="Q114" s="3">
        <v>0</v>
      </c>
      <c r="R114" s="3" t="s">
        <v>735</v>
      </c>
      <c r="S114" s="3">
        <v>0</v>
      </c>
      <c r="T114" s="3" t="s">
        <v>735</v>
      </c>
      <c r="W114" s="3">
        <v>0</v>
      </c>
      <c r="X114" s="3">
        <v>1</v>
      </c>
      <c r="Y114" s="3" t="s">
        <v>626</v>
      </c>
      <c r="AB114" s="20">
        <v>44007</v>
      </c>
      <c r="AC114" s="7">
        <v>43084</v>
      </c>
      <c r="AD114" s="3">
        <v>923</v>
      </c>
      <c r="AE114" s="3">
        <v>1027</v>
      </c>
      <c r="AF114" s="3">
        <v>1072</v>
      </c>
      <c r="AG114" s="3">
        <v>45</v>
      </c>
      <c r="AH114" s="3">
        <v>1</v>
      </c>
      <c r="AI114" s="3" t="s">
        <v>736</v>
      </c>
      <c r="AJ114" s="3" t="s">
        <v>736</v>
      </c>
      <c r="AK114" s="3" t="s">
        <v>565</v>
      </c>
      <c r="AL114" s="3" t="s">
        <v>735</v>
      </c>
      <c r="AM114" s="3" t="s">
        <v>782</v>
      </c>
      <c r="AN114" s="3">
        <v>1</v>
      </c>
      <c r="AO114" s="3">
        <v>1</v>
      </c>
      <c r="AP114" s="3">
        <v>1</v>
      </c>
      <c r="AQ114" s="3">
        <v>0</v>
      </c>
      <c r="AR114" s="3">
        <v>0</v>
      </c>
      <c r="AS114" s="3">
        <v>0</v>
      </c>
      <c r="AT114" s="3">
        <v>3</v>
      </c>
      <c r="AU114" s="3" t="s">
        <v>264</v>
      </c>
      <c r="AV114" s="3" t="s">
        <v>259</v>
      </c>
      <c r="AW114" s="3">
        <v>0</v>
      </c>
      <c r="AX114" s="3" t="s">
        <v>256</v>
      </c>
      <c r="AY114" s="3" t="s">
        <v>261</v>
      </c>
      <c r="AZ114" s="7">
        <v>44111</v>
      </c>
      <c r="BA114" s="7">
        <v>44650</v>
      </c>
      <c r="BB114" s="3" t="s">
        <v>783</v>
      </c>
      <c r="BC114" s="3">
        <v>539</v>
      </c>
      <c r="BD114" s="3">
        <v>70</v>
      </c>
      <c r="BE114" s="3" t="s">
        <v>784</v>
      </c>
      <c r="BF114" s="3" t="s">
        <v>785</v>
      </c>
      <c r="BG114" s="3" t="s">
        <v>786</v>
      </c>
      <c r="BH114" s="3" t="s">
        <v>779</v>
      </c>
      <c r="BI114" s="3" t="s">
        <v>787</v>
      </c>
      <c r="BJ114" s="3" t="s">
        <v>788</v>
      </c>
      <c r="BK114" s="3" t="s">
        <v>756</v>
      </c>
      <c r="BL114" s="3" t="s">
        <v>756</v>
      </c>
      <c r="BM114" s="3" t="s">
        <v>789</v>
      </c>
      <c r="BN114" s="3" t="s">
        <v>790</v>
      </c>
      <c r="BO114" s="3" t="s">
        <v>791</v>
      </c>
      <c r="BP114" s="3" t="s">
        <v>792</v>
      </c>
      <c r="BQ114" s="3" t="s">
        <v>793</v>
      </c>
      <c r="BR114" s="3" t="s">
        <v>794</v>
      </c>
      <c r="BS114" s="3" t="s">
        <v>795</v>
      </c>
      <c r="BT114" s="3" t="s">
        <v>796</v>
      </c>
      <c r="BU114" s="3" t="s">
        <v>797</v>
      </c>
      <c r="BV114" s="3" t="s">
        <v>798</v>
      </c>
      <c r="BW114" s="3" t="s">
        <v>800</v>
      </c>
      <c r="BX114" s="3" t="s">
        <v>736</v>
      </c>
      <c r="BY114" s="3" t="s">
        <v>716</v>
      </c>
      <c r="BZ114" s="34"/>
      <c r="CA114" s="3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3">
        <v>1</v>
      </c>
      <c r="DM114" s="7">
        <v>45016</v>
      </c>
      <c r="DN114" s="7"/>
      <c r="DO114" s="7"/>
      <c r="DP114" s="7">
        <v>45016</v>
      </c>
      <c r="DQ114" s="3" t="s">
        <v>799</v>
      </c>
    </row>
    <row r="115" spans="1:122" s="39" customFormat="1" ht="20.100000000000001" customHeight="1" x14ac:dyDescent="0.3">
      <c r="A115" s="37">
        <v>118</v>
      </c>
      <c r="B115" s="70">
        <v>44111</v>
      </c>
      <c r="C115" s="39" t="s">
        <v>438</v>
      </c>
      <c r="D115" s="39">
        <v>350318099</v>
      </c>
      <c r="E115" s="40">
        <v>12861</v>
      </c>
      <c r="F115" s="39">
        <v>201</v>
      </c>
      <c r="G115" s="39" t="s">
        <v>486</v>
      </c>
      <c r="H115" s="39" t="s">
        <v>6</v>
      </c>
      <c r="I115" s="39">
        <v>0</v>
      </c>
      <c r="J115" s="39" t="s">
        <v>46</v>
      </c>
      <c r="K115" s="38" t="s">
        <v>568</v>
      </c>
      <c r="L115" s="39">
        <v>85</v>
      </c>
      <c r="M115" s="39">
        <v>96</v>
      </c>
      <c r="N115" s="39" t="s">
        <v>258</v>
      </c>
      <c r="O115" s="39">
        <v>9</v>
      </c>
      <c r="P115" s="42">
        <v>8</v>
      </c>
      <c r="Q115" s="42">
        <v>0</v>
      </c>
      <c r="R115" s="42">
        <v>0</v>
      </c>
      <c r="S115" s="42">
        <v>0</v>
      </c>
      <c r="T115" s="42">
        <v>0</v>
      </c>
      <c r="U115" s="42" t="s">
        <v>569</v>
      </c>
      <c r="V115" s="42"/>
      <c r="X115" s="39">
        <v>1</v>
      </c>
      <c r="Y115" s="54" t="s">
        <v>626</v>
      </c>
      <c r="Z115" s="39" t="s">
        <v>626</v>
      </c>
      <c r="AA115" s="38" t="s">
        <v>568</v>
      </c>
      <c r="AB115" s="38"/>
      <c r="AC115" s="38">
        <v>43965</v>
      </c>
      <c r="AD115" s="41"/>
      <c r="AE115" s="41"/>
      <c r="AF115" s="41"/>
      <c r="AG115" s="41"/>
      <c r="AH115" s="39">
        <v>1</v>
      </c>
      <c r="AI115" s="43">
        <v>1</v>
      </c>
      <c r="AJ115" s="42">
        <v>1</v>
      </c>
      <c r="AK115" s="42" t="s">
        <v>254</v>
      </c>
      <c r="AL115" s="42">
        <v>0</v>
      </c>
      <c r="AM115" s="42">
        <v>28.8</v>
      </c>
      <c r="AN115" s="42"/>
      <c r="AO115" s="42">
        <v>1</v>
      </c>
      <c r="AP115" s="42">
        <v>1</v>
      </c>
      <c r="AQ115" s="42">
        <v>1</v>
      </c>
      <c r="AR115" s="42">
        <v>0</v>
      </c>
      <c r="AS115" s="42">
        <v>0</v>
      </c>
      <c r="AT115" s="42"/>
      <c r="AU115" s="42">
        <v>0</v>
      </c>
      <c r="AV115" s="44"/>
      <c r="AW115" s="44"/>
      <c r="AX115" s="42"/>
      <c r="AY115" s="42"/>
      <c r="AZ115" s="61"/>
      <c r="BA115" s="44"/>
      <c r="BB115" s="46">
        <f>_xlfn.DAYS(BA115,AZ115)</f>
        <v>0</v>
      </c>
      <c r="BC115" s="46"/>
      <c r="BD115" s="46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7"/>
      <c r="BT115" s="47"/>
      <c r="BU115" s="47"/>
      <c r="BV115" s="47"/>
      <c r="BW115" s="44"/>
      <c r="BX115" s="44"/>
      <c r="BY115" s="44"/>
      <c r="BZ115" s="44"/>
      <c r="CA115" s="44">
        <v>0</v>
      </c>
      <c r="CB115" s="44"/>
      <c r="CC115" s="44"/>
      <c r="CD115" s="42"/>
      <c r="CE115" s="44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4"/>
      <c r="CZ115" s="42"/>
      <c r="DA115" s="42"/>
      <c r="DB115" s="44"/>
      <c r="DC115" s="42"/>
      <c r="DD115" s="42">
        <v>0</v>
      </c>
      <c r="DE115" s="42">
        <v>0</v>
      </c>
      <c r="DF115" s="42">
        <v>0</v>
      </c>
      <c r="DG115" s="42">
        <v>0</v>
      </c>
      <c r="DH115" s="42">
        <v>1</v>
      </c>
      <c r="DI115" s="42">
        <v>0</v>
      </c>
      <c r="DJ115" s="42">
        <v>0</v>
      </c>
      <c r="DK115" s="42">
        <v>0</v>
      </c>
      <c r="DL115" s="42"/>
      <c r="DM115" s="44">
        <v>44536</v>
      </c>
      <c r="DN115" s="42"/>
      <c r="DP115" s="44"/>
      <c r="DQ115" s="44"/>
    </row>
    <row r="116" spans="1:122" s="39" customFormat="1" ht="20.100000000000001" customHeight="1" x14ac:dyDescent="0.3">
      <c r="A116" s="37">
        <v>119</v>
      </c>
      <c r="B116" s="70">
        <v>44113</v>
      </c>
      <c r="C116" s="39" t="s">
        <v>439</v>
      </c>
      <c r="D116" s="39">
        <v>390211401</v>
      </c>
      <c r="E116" s="40">
        <v>14287</v>
      </c>
      <c r="F116" s="39">
        <v>111</v>
      </c>
      <c r="G116" s="39" t="s">
        <v>487</v>
      </c>
      <c r="H116" s="39" t="s">
        <v>3</v>
      </c>
      <c r="I116" s="39">
        <v>0</v>
      </c>
      <c r="J116" s="39" t="s">
        <v>508</v>
      </c>
      <c r="K116" s="38">
        <v>42856</v>
      </c>
      <c r="L116" s="39">
        <f>DATEDIF(E116,K116,"y")</f>
        <v>78</v>
      </c>
      <c r="M116" s="39">
        <v>78.900000000000006</v>
      </c>
      <c r="N116" s="39" t="s">
        <v>249</v>
      </c>
      <c r="O116" s="39">
        <v>9</v>
      </c>
      <c r="P116" s="42">
        <v>8</v>
      </c>
      <c r="Q116" s="42">
        <v>0</v>
      </c>
      <c r="R116" s="42">
        <v>0</v>
      </c>
      <c r="S116" s="42">
        <v>0</v>
      </c>
      <c r="T116" s="42">
        <v>0</v>
      </c>
      <c r="U116" s="42" t="s">
        <v>570</v>
      </c>
      <c r="V116" s="42"/>
      <c r="X116" s="39">
        <v>1</v>
      </c>
      <c r="Y116" s="54" t="s">
        <v>626</v>
      </c>
      <c r="Z116" s="39" t="s">
        <v>626</v>
      </c>
      <c r="AA116" s="38">
        <v>43895</v>
      </c>
      <c r="AB116" s="38">
        <v>43902</v>
      </c>
      <c r="AC116" s="38">
        <v>42881</v>
      </c>
      <c r="AD116" s="41">
        <f>DATEDIF(AC116,AB116,"d")</f>
        <v>1021</v>
      </c>
      <c r="AE116" s="41"/>
      <c r="AF116" s="41"/>
      <c r="AG116" s="41"/>
      <c r="AH116" s="39">
        <v>1</v>
      </c>
      <c r="AI116" s="43">
        <v>1</v>
      </c>
      <c r="AJ116" s="42">
        <v>1</v>
      </c>
      <c r="AK116" s="42" t="s">
        <v>251</v>
      </c>
      <c r="AL116" s="42">
        <v>0</v>
      </c>
      <c r="AM116" s="42">
        <v>4.05</v>
      </c>
      <c r="AN116" s="42"/>
      <c r="AO116" s="42">
        <v>1</v>
      </c>
      <c r="AP116" s="42">
        <v>0</v>
      </c>
      <c r="AQ116" s="42">
        <v>0</v>
      </c>
      <c r="AR116" s="42">
        <v>0</v>
      </c>
      <c r="AS116" s="42">
        <v>0</v>
      </c>
      <c r="AT116" s="42"/>
      <c r="AU116" s="42" t="s">
        <v>264</v>
      </c>
      <c r="AV116" s="44"/>
      <c r="AW116" s="44"/>
      <c r="AX116" s="42"/>
      <c r="AY116" s="42">
        <v>1</v>
      </c>
      <c r="AZ116" s="71">
        <v>44022</v>
      </c>
      <c r="BA116" s="44">
        <v>44141</v>
      </c>
      <c r="BB116" s="46">
        <f>_xlfn.DAYS(BA116,AZ116)</f>
        <v>119</v>
      </c>
      <c r="BC116" s="46"/>
      <c r="BD116" s="46">
        <f>DATEDIF(E116,AZ116,"Y")</f>
        <v>81</v>
      </c>
      <c r="BE116" s="42">
        <v>41.56</v>
      </c>
      <c r="BF116" s="42"/>
      <c r="BG116" s="42"/>
      <c r="BH116" s="42">
        <v>2.3199999999999998</v>
      </c>
      <c r="BI116" s="42">
        <v>1.37</v>
      </c>
      <c r="BJ116" s="42">
        <v>10.199999999999999</v>
      </c>
      <c r="BK116" s="42"/>
      <c r="BL116" s="42"/>
      <c r="BM116" s="42">
        <v>102</v>
      </c>
      <c r="BN116" s="42">
        <v>6.02</v>
      </c>
      <c r="BO116" s="42">
        <v>234</v>
      </c>
      <c r="BP116" s="42">
        <v>4.43</v>
      </c>
      <c r="BQ116" s="42">
        <v>0.5</v>
      </c>
      <c r="BR116" s="42">
        <v>0.99</v>
      </c>
      <c r="BS116" s="47">
        <f>BP116/BR116</f>
        <v>4.4747474747474749</v>
      </c>
      <c r="BT116" s="47">
        <f>BR116/BQ116</f>
        <v>1.98</v>
      </c>
      <c r="BU116" s="47">
        <f>BO116/BR116</f>
        <v>236.36363636363637</v>
      </c>
      <c r="BV116" s="47">
        <f>BU116*BP116</f>
        <v>1047.090909090909</v>
      </c>
      <c r="BW116" s="44"/>
      <c r="BX116" s="44"/>
      <c r="BY116" s="44"/>
      <c r="BZ116" s="44">
        <v>0</v>
      </c>
      <c r="CA116" s="44">
        <v>0</v>
      </c>
      <c r="CB116" s="44"/>
      <c r="CC116" s="44"/>
      <c r="CD116" s="42"/>
      <c r="CE116" s="44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4"/>
      <c r="CZ116" s="42"/>
      <c r="DA116" s="42"/>
      <c r="DB116" s="44"/>
      <c r="DC116" s="42"/>
      <c r="DD116" s="42">
        <v>0</v>
      </c>
      <c r="DE116" s="42">
        <v>0</v>
      </c>
      <c r="DF116" s="42">
        <v>0</v>
      </c>
      <c r="DG116" s="42">
        <v>0</v>
      </c>
      <c r="DH116" s="42">
        <v>1</v>
      </c>
      <c r="DI116" s="42">
        <v>1</v>
      </c>
      <c r="DJ116" s="42">
        <v>0</v>
      </c>
      <c r="DK116" s="42">
        <v>0</v>
      </c>
      <c r="DL116" s="42"/>
      <c r="DM116" s="44" t="s">
        <v>571</v>
      </c>
      <c r="DN116" s="42"/>
      <c r="DP116" s="44"/>
      <c r="DQ116" s="44"/>
    </row>
    <row r="117" spans="1:122" ht="14.4" x14ac:dyDescent="0.3">
      <c r="A117" s="3">
        <v>120</v>
      </c>
      <c r="B117" s="7">
        <v>44125</v>
      </c>
      <c r="C117" s="3" t="s">
        <v>442</v>
      </c>
      <c r="D117" s="3">
        <v>450202407</v>
      </c>
      <c r="E117" s="19">
        <v>16470</v>
      </c>
      <c r="F117" s="3">
        <v>205</v>
      </c>
      <c r="G117" s="3" t="s">
        <v>488</v>
      </c>
      <c r="H117" s="3" t="s">
        <v>3</v>
      </c>
      <c r="I117" s="3">
        <v>0</v>
      </c>
      <c r="J117" s="3" t="s">
        <v>508</v>
      </c>
      <c r="K117" s="7">
        <v>44063</v>
      </c>
      <c r="L117" s="3">
        <v>75</v>
      </c>
      <c r="M117" s="3" t="s">
        <v>803</v>
      </c>
      <c r="N117" s="14"/>
      <c r="O117" s="3" t="s">
        <v>781</v>
      </c>
      <c r="P117" s="3" t="s">
        <v>734</v>
      </c>
      <c r="Q117" s="3">
        <v>0</v>
      </c>
      <c r="R117" s="3" t="s">
        <v>735</v>
      </c>
      <c r="S117" s="3">
        <v>0</v>
      </c>
      <c r="T117" s="3" t="s">
        <v>735</v>
      </c>
      <c r="W117" s="3">
        <v>0</v>
      </c>
      <c r="X117" s="3">
        <v>1</v>
      </c>
      <c r="Y117" s="3" t="s">
        <v>626</v>
      </c>
      <c r="AB117" s="20">
        <v>44545</v>
      </c>
      <c r="AC117" s="7">
        <v>44104</v>
      </c>
      <c r="AD117" s="3">
        <v>441</v>
      </c>
      <c r="AE117" s="3">
        <v>21</v>
      </c>
      <c r="AF117" s="3">
        <v>62</v>
      </c>
      <c r="AG117" s="3">
        <v>41</v>
      </c>
      <c r="AH117" s="3">
        <v>1</v>
      </c>
      <c r="AI117" s="3" t="s">
        <v>736</v>
      </c>
      <c r="AJ117" s="3" t="s">
        <v>736</v>
      </c>
      <c r="AK117" s="3" t="s">
        <v>263</v>
      </c>
      <c r="AL117" s="3" t="s">
        <v>735</v>
      </c>
      <c r="AM117" s="3" t="s">
        <v>804</v>
      </c>
      <c r="AN117" s="3">
        <v>1</v>
      </c>
      <c r="AO117" s="3">
        <v>1</v>
      </c>
      <c r="AP117" s="3">
        <v>1</v>
      </c>
      <c r="AQ117" s="3">
        <v>1</v>
      </c>
      <c r="AR117" s="3">
        <v>0</v>
      </c>
      <c r="AS117" s="3">
        <v>0</v>
      </c>
      <c r="AT117" s="3">
        <v>4</v>
      </c>
      <c r="AU117" s="3" t="s">
        <v>264</v>
      </c>
      <c r="AV117" s="3" t="s">
        <v>260</v>
      </c>
      <c r="AW117" s="3">
        <v>1</v>
      </c>
      <c r="AX117" s="3" t="s">
        <v>256</v>
      </c>
      <c r="AY117" s="3" t="s">
        <v>261</v>
      </c>
      <c r="AZ117" s="7">
        <v>44125</v>
      </c>
      <c r="BA117" s="7">
        <v>44545</v>
      </c>
      <c r="BB117" s="3" t="s">
        <v>805</v>
      </c>
      <c r="BC117" s="3">
        <v>420</v>
      </c>
      <c r="BD117" s="3">
        <v>75</v>
      </c>
      <c r="BE117" s="3" t="s">
        <v>801</v>
      </c>
      <c r="BF117" s="3" t="s">
        <v>806</v>
      </c>
      <c r="BG117" s="3" t="s">
        <v>807</v>
      </c>
      <c r="BH117" s="3" t="s">
        <v>802</v>
      </c>
      <c r="BI117" s="3" t="s">
        <v>808</v>
      </c>
      <c r="BJ117" s="3" t="s">
        <v>809</v>
      </c>
      <c r="BK117" s="3" t="s">
        <v>743</v>
      </c>
      <c r="BL117" s="3" t="s">
        <v>743</v>
      </c>
      <c r="BM117" s="3" t="s">
        <v>810</v>
      </c>
      <c r="BN117" s="3" t="s">
        <v>811</v>
      </c>
      <c r="BO117" s="3" t="s">
        <v>812</v>
      </c>
      <c r="BP117" s="3" t="s">
        <v>813</v>
      </c>
      <c r="BQ117" s="3" t="s">
        <v>814</v>
      </c>
      <c r="BR117" s="3" t="s">
        <v>815</v>
      </c>
      <c r="BS117" s="3" t="s">
        <v>816</v>
      </c>
      <c r="BT117" s="3" t="s">
        <v>817</v>
      </c>
      <c r="BU117" s="3" t="s">
        <v>818</v>
      </c>
      <c r="BV117" s="3" t="s">
        <v>819</v>
      </c>
      <c r="BW117" s="3" t="s">
        <v>822</v>
      </c>
      <c r="BX117" s="3" t="s">
        <v>736</v>
      </c>
      <c r="BY117" s="3" t="s">
        <v>716</v>
      </c>
      <c r="BZ117" s="34"/>
      <c r="CA117" s="3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3">
        <v>1</v>
      </c>
      <c r="DM117" s="7">
        <v>44603</v>
      </c>
      <c r="DN117" s="7"/>
      <c r="DO117" s="7"/>
      <c r="DP117" s="7">
        <v>44603</v>
      </c>
      <c r="DQ117" s="3" t="s">
        <v>821</v>
      </c>
    </row>
    <row r="118" spans="1:122" s="39" customFormat="1" ht="20.100000000000001" customHeight="1" x14ac:dyDescent="0.3">
      <c r="A118" s="37">
        <v>121</v>
      </c>
      <c r="B118" s="70">
        <v>44134</v>
      </c>
      <c r="C118" s="39" t="s">
        <v>510</v>
      </c>
      <c r="D118" s="39">
        <v>361107405</v>
      </c>
      <c r="E118" s="40">
        <v>13461</v>
      </c>
      <c r="F118" s="39">
        <v>111</v>
      </c>
      <c r="G118" s="39" t="s">
        <v>489</v>
      </c>
      <c r="H118" s="39" t="s">
        <v>6</v>
      </c>
      <c r="I118" s="39">
        <v>0</v>
      </c>
      <c r="J118" s="39" t="s">
        <v>508</v>
      </c>
      <c r="K118" s="38">
        <v>40672</v>
      </c>
      <c r="L118" s="39">
        <f>DATEDIF(E118,K118,"y")</f>
        <v>74</v>
      </c>
      <c r="M118" s="39">
        <v>11.5</v>
      </c>
      <c r="N118" s="39" t="s">
        <v>262</v>
      </c>
      <c r="O118" s="39">
        <v>7</v>
      </c>
      <c r="P118" s="42">
        <v>7</v>
      </c>
      <c r="Q118" s="42">
        <v>0</v>
      </c>
      <c r="R118" s="42">
        <v>1</v>
      </c>
      <c r="S118" s="42">
        <v>0</v>
      </c>
      <c r="T118" s="42">
        <v>0</v>
      </c>
      <c r="U118" s="42" t="s">
        <v>277</v>
      </c>
      <c r="V118" s="42"/>
      <c r="X118" s="39">
        <v>0</v>
      </c>
      <c r="Y118" s="54" t="s">
        <v>633</v>
      </c>
      <c r="Z118" s="39" t="s">
        <v>629</v>
      </c>
      <c r="AA118" s="38">
        <v>44044</v>
      </c>
      <c r="AB118" s="38">
        <v>44044</v>
      </c>
      <c r="AC118" s="38">
        <v>43497</v>
      </c>
      <c r="AD118" s="41">
        <f>DATEDIF(AC118,AB118,"d")</f>
        <v>547</v>
      </c>
      <c r="AE118" s="41"/>
      <c r="AF118" s="41"/>
      <c r="AG118" s="41"/>
      <c r="AH118" s="39">
        <v>1</v>
      </c>
      <c r="AI118" s="43">
        <v>0</v>
      </c>
      <c r="AJ118" s="42">
        <v>1</v>
      </c>
      <c r="AK118" s="42"/>
      <c r="AL118" s="42">
        <v>0</v>
      </c>
      <c r="AM118" s="42"/>
      <c r="AN118" s="42"/>
      <c r="AO118" s="42">
        <v>0</v>
      </c>
      <c r="AP118" s="42">
        <v>1</v>
      </c>
      <c r="AQ118" s="42">
        <v>0</v>
      </c>
      <c r="AR118" s="42">
        <v>0</v>
      </c>
      <c r="AS118" s="42">
        <v>0</v>
      </c>
      <c r="AT118" s="42"/>
      <c r="AU118" s="42">
        <v>0</v>
      </c>
      <c r="AV118" s="44"/>
      <c r="AW118" s="44"/>
      <c r="AX118" s="42"/>
      <c r="AY118" s="42"/>
      <c r="AZ118" s="61"/>
      <c r="BA118" s="44"/>
      <c r="BB118" s="46">
        <f>_xlfn.DAYS(BA118,AZ118)</f>
        <v>0</v>
      </c>
      <c r="BC118" s="46"/>
      <c r="BD118" s="46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7"/>
      <c r="BT118" s="47"/>
      <c r="BU118" s="47"/>
      <c r="BV118" s="47"/>
      <c r="BW118" s="44"/>
      <c r="BX118" s="44"/>
      <c r="BY118" s="44"/>
      <c r="BZ118" s="44"/>
      <c r="CA118" s="44">
        <v>0</v>
      </c>
      <c r="CB118" s="44"/>
      <c r="CC118" s="44"/>
      <c r="CD118" s="42"/>
      <c r="CE118" s="44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4"/>
      <c r="CZ118" s="42"/>
      <c r="DA118" s="42"/>
      <c r="DB118" s="44"/>
      <c r="DC118" s="42"/>
      <c r="DD118" s="42">
        <v>0</v>
      </c>
      <c r="DE118" s="42">
        <v>0</v>
      </c>
      <c r="DF118" s="42">
        <v>0</v>
      </c>
      <c r="DG118" s="42">
        <v>0</v>
      </c>
      <c r="DH118" s="42">
        <v>0</v>
      </c>
      <c r="DI118" s="42">
        <v>0</v>
      </c>
      <c r="DJ118" s="42">
        <v>1</v>
      </c>
      <c r="DK118" s="42">
        <v>0</v>
      </c>
      <c r="DL118" s="42">
        <v>1</v>
      </c>
      <c r="DM118" s="44">
        <v>44166</v>
      </c>
      <c r="DN118" s="42"/>
      <c r="DP118" s="44"/>
      <c r="DQ118" s="44"/>
    </row>
    <row r="119" spans="1:122" ht="14.4" x14ac:dyDescent="0.3">
      <c r="A119" s="3">
        <v>122</v>
      </c>
      <c r="B119" s="7">
        <v>44134</v>
      </c>
      <c r="C119" s="3" t="s">
        <v>443</v>
      </c>
      <c r="D119" s="3">
        <v>440409096</v>
      </c>
      <c r="E119" s="19">
        <v>16171</v>
      </c>
      <c r="F119" s="3">
        <v>111</v>
      </c>
      <c r="G119" s="3" t="s">
        <v>490</v>
      </c>
      <c r="H119" s="3" t="s">
        <v>3</v>
      </c>
      <c r="I119" s="3">
        <v>0</v>
      </c>
      <c r="J119" s="3" t="s">
        <v>508</v>
      </c>
      <c r="K119" s="7">
        <v>42767</v>
      </c>
      <c r="L119" s="3">
        <v>72</v>
      </c>
      <c r="M119" s="3" t="s">
        <v>825</v>
      </c>
      <c r="N119" s="14"/>
      <c r="O119" s="3" t="s">
        <v>734</v>
      </c>
      <c r="P119" s="3" t="s">
        <v>734</v>
      </c>
      <c r="Q119" s="3">
        <v>0</v>
      </c>
      <c r="R119" s="3" t="s">
        <v>735</v>
      </c>
      <c r="S119" s="3">
        <v>0</v>
      </c>
      <c r="T119" s="3" t="s">
        <v>735</v>
      </c>
      <c r="W119" s="3">
        <v>0</v>
      </c>
      <c r="X119" s="3">
        <v>1</v>
      </c>
      <c r="Y119" s="3" t="s">
        <v>626</v>
      </c>
      <c r="AB119" s="20">
        <v>43586</v>
      </c>
      <c r="AC119" s="7">
        <v>43525</v>
      </c>
      <c r="AD119" s="3">
        <v>61</v>
      </c>
      <c r="AE119" s="3">
        <v>609</v>
      </c>
      <c r="AF119" s="3">
        <v>1367</v>
      </c>
      <c r="AG119" s="3">
        <v>758</v>
      </c>
      <c r="AH119" s="3">
        <v>1</v>
      </c>
      <c r="AI119" s="3" t="s">
        <v>735</v>
      </c>
      <c r="AJ119" s="3" t="s">
        <v>736</v>
      </c>
      <c r="AK119" s="3" t="s">
        <v>261</v>
      </c>
      <c r="AL119" s="3" t="s">
        <v>736</v>
      </c>
      <c r="AM119" s="3" t="s">
        <v>826</v>
      </c>
      <c r="AN119" s="3">
        <v>1</v>
      </c>
      <c r="AO119" s="3">
        <v>0</v>
      </c>
      <c r="AP119" s="3">
        <v>1</v>
      </c>
      <c r="AQ119" s="3">
        <v>0</v>
      </c>
      <c r="AR119" s="3">
        <v>0</v>
      </c>
      <c r="AS119" s="3">
        <v>0</v>
      </c>
      <c r="AT119" s="3">
        <v>2</v>
      </c>
      <c r="AU119" s="3" t="s">
        <v>572</v>
      </c>
      <c r="AV119" s="3" t="s">
        <v>259</v>
      </c>
      <c r="AW119" s="3">
        <v>0</v>
      </c>
      <c r="AX119" s="3" t="s">
        <v>256</v>
      </c>
      <c r="AY119" s="3" t="s">
        <v>261</v>
      </c>
      <c r="AZ119" s="7">
        <v>44134</v>
      </c>
      <c r="BA119" s="7">
        <v>44316</v>
      </c>
      <c r="BB119" s="3" t="s">
        <v>827</v>
      </c>
      <c r="BC119" s="3">
        <v>182</v>
      </c>
      <c r="BD119" s="3">
        <v>76</v>
      </c>
      <c r="BE119" s="3" t="s">
        <v>823</v>
      </c>
      <c r="BF119" s="3" t="s">
        <v>261</v>
      </c>
      <c r="BG119" s="3" t="s">
        <v>261</v>
      </c>
      <c r="BH119" s="3" t="s">
        <v>824</v>
      </c>
      <c r="BI119" s="3" t="s">
        <v>828</v>
      </c>
      <c r="BJ119" s="3" t="s">
        <v>829</v>
      </c>
      <c r="BK119" s="3" t="s">
        <v>756</v>
      </c>
      <c r="BL119" s="3" t="s">
        <v>756</v>
      </c>
      <c r="BM119" s="3" t="s">
        <v>830</v>
      </c>
      <c r="BN119" s="3" t="s">
        <v>831</v>
      </c>
      <c r="BO119" s="3" t="s">
        <v>832</v>
      </c>
      <c r="BP119" s="3" t="s">
        <v>833</v>
      </c>
      <c r="BQ119" s="3" t="s">
        <v>834</v>
      </c>
      <c r="BR119" s="3" t="s">
        <v>835</v>
      </c>
      <c r="BS119" s="3" t="s">
        <v>836</v>
      </c>
      <c r="BT119" s="3" t="s">
        <v>837</v>
      </c>
      <c r="BU119" s="3" t="s">
        <v>838</v>
      </c>
      <c r="BV119" s="3" t="s">
        <v>839</v>
      </c>
      <c r="BW119" s="3" t="s">
        <v>842</v>
      </c>
      <c r="BX119" s="3" t="s">
        <v>736</v>
      </c>
      <c r="BY119" s="3" t="s">
        <v>716</v>
      </c>
      <c r="BZ119" s="34"/>
      <c r="CA119" s="3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3">
        <v>1</v>
      </c>
      <c r="DM119" s="7">
        <v>44554</v>
      </c>
      <c r="DN119" s="7" t="s">
        <v>573</v>
      </c>
      <c r="DO119" s="7"/>
      <c r="DP119" s="7">
        <v>44554</v>
      </c>
      <c r="DQ119" s="3" t="s">
        <v>840</v>
      </c>
    </row>
    <row r="120" spans="1:122" ht="14.4" x14ac:dyDescent="0.3">
      <c r="A120" s="3">
        <v>123</v>
      </c>
      <c r="B120" s="7">
        <v>44141</v>
      </c>
      <c r="C120" s="3" t="s">
        <v>445</v>
      </c>
      <c r="D120" s="3">
        <v>370911424</v>
      </c>
      <c r="E120" s="19">
        <v>13769</v>
      </c>
      <c r="F120" s="3">
        <v>201</v>
      </c>
      <c r="G120" s="3" t="s">
        <v>491</v>
      </c>
      <c r="H120" s="3" t="s">
        <v>3</v>
      </c>
      <c r="I120" s="3">
        <v>0</v>
      </c>
      <c r="J120" s="3" t="s">
        <v>508</v>
      </c>
      <c r="K120" s="7">
        <v>43893</v>
      </c>
      <c r="L120" s="3">
        <v>82</v>
      </c>
      <c r="M120" s="3" t="s">
        <v>843</v>
      </c>
      <c r="N120" s="14"/>
      <c r="O120" s="3" t="s">
        <v>781</v>
      </c>
      <c r="P120" s="3" t="s">
        <v>734</v>
      </c>
      <c r="Q120" s="3">
        <v>0</v>
      </c>
      <c r="R120" s="3" t="s">
        <v>735</v>
      </c>
      <c r="S120" s="3">
        <v>0</v>
      </c>
      <c r="T120" s="3" t="s">
        <v>735</v>
      </c>
      <c r="W120" s="3">
        <v>0</v>
      </c>
      <c r="X120" s="3">
        <v>0</v>
      </c>
      <c r="Y120" s="3" t="s">
        <v>631</v>
      </c>
      <c r="AB120" s="20">
        <v>44075</v>
      </c>
      <c r="AC120" s="7">
        <v>43894</v>
      </c>
      <c r="AD120" s="3">
        <v>181</v>
      </c>
      <c r="AE120" s="3">
        <v>247</v>
      </c>
      <c r="AF120" s="3">
        <v>248</v>
      </c>
      <c r="AG120" s="3">
        <v>1</v>
      </c>
      <c r="AH120" s="3">
        <v>1</v>
      </c>
      <c r="AI120" s="3" t="s">
        <v>736</v>
      </c>
      <c r="AJ120" s="3" t="s">
        <v>736</v>
      </c>
      <c r="AK120" s="3" t="s">
        <v>251</v>
      </c>
      <c r="AL120" s="3" t="s">
        <v>735</v>
      </c>
      <c r="AM120" s="3" t="s">
        <v>844</v>
      </c>
      <c r="AN120" s="3">
        <v>1</v>
      </c>
      <c r="AO120" s="3">
        <v>0</v>
      </c>
      <c r="AP120" s="3">
        <v>1</v>
      </c>
      <c r="AQ120" s="3">
        <v>0</v>
      </c>
      <c r="AR120" s="3">
        <v>0</v>
      </c>
      <c r="AS120" s="3">
        <v>0</v>
      </c>
      <c r="AT120" s="3">
        <v>2</v>
      </c>
      <c r="AU120" s="3" t="s">
        <v>252</v>
      </c>
      <c r="AV120" s="3" t="s">
        <v>259</v>
      </c>
      <c r="AW120" s="3">
        <v>0</v>
      </c>
      <c r="AX120" s="3" t="s">
        <v>256</v>
      </c>
      <c r="AY120" s="3" t="s">
        <v>261</v>
      </c>
      <c r="AZ120" s="7">
        <v>44141</v>
      </c>
      <c r="BA120" s="7">
        <v>44330</v>
      </c>
      <c r="BB120" s="3" t="s">
        <v>845</v>
      </c>
      <c r="BC120" s="3">
        <v>189</v>
      </c>
      <c r="BD120" s="3">
        <v>83</v>
      </c>
      <c r="BE120" s="3" t="s">
        <v>846</v>
      </c>
      <c r="BF120" s="3" t="s">
        <v>847</v>
      </c>
      <c r="BG120" s="3" t="s">
        <v>848</v>
      </c>
      <c r="BH120" s="3" t="s">
        <v>261</v>
      </c>
      <c r="BI120" s="3" t="s">
        <v>261</v>
      </c>
      <c r="BJ120" s="3" t="s">
        <v>261</v>
      </c>
      <c r="BK120" s="3" t="s">
        <v>261</v>
      </c>
      <c r="BL120" s="3" t="s">
        <v>261</v>
      </c>
      <c r="BM120" s="3" t="s">
        <v>261</v>
      </c>
      <c r="BN120" s="3" t="s">
        <v>261</v>
      </c>
      <c r="BO120" s="3" t="s">
        <v>261</v>
      </c>
      <c r="BP120" s="3" t="s">
        <v>261</v>
      </c>
      <c r="BQ120" s="3" t="s">
        <v>261</v>
      </c>
      <c r="BR120" s="3" t="s">
        <v>261</v>
      </c>
      <c r="BS120" s="3" t="s">
        <v>261</v>
      </c>
      <c r="BT120" s="3" t="s">
        <v>261</v>
      </c>
      <c r="BU120" s="3" t="s">
        <v>261</v>
      </c>
      <c r="BV120" s="3" t="s">
        <v>261</v>
      </c>
      <c r="BW120" s="3" t="s">
        <v>850</v>
      </c>
      <c r="BX120" s="3" t="s">
        <v>736</v>
      </c>
      <c r="BY120" s="3" t="s">
        <v>716</v>
      </c>
      <c r="BZ120" s="34"/>
      <c r="CA120" s="3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3">
        <v>1</v>
      </c>
      <c r="DM120" s="7">
        <v>44743</v>
      </c>
      <c r="DN120" s="7"/>
      <c r="DO120" s="7"/>
      <c r="DP120" s="7">
        <v>44743</v>
      </c>
      <c r="DQ120" s="3" t="s">
        <v>849</v>
      </c>
    </row>
    <row r="121" spans="1:122" s="39" customFormat="1" ht="20.100000000000001" customHeight="1" x14ac:dyDescent="0.3">
      <c r="A121" s="37">
        <v>124</v>
      </c>
      <c r="B121" s="70">
        <v>44148</v>
      </c>
      <c r="C121" s="39" t="s">
        <v>446</v>
      </c>
      <c r="D121" s="39">
        <v>4504133409</v>
      </c>
      <c r="E121" s="40">
        <v>16550</v>
      </c>
      <c r="F121" s="39">
        <v>211</v>
      </c>
      <c r="G121" s="39" t="s">
        <v>492</v>
      </c>
      <c r="H121" s="39" t="s">
        <v>6</v>
      </c>
      <c r="I121" s="39">
        <v>0</v>
      </c>
      <c r="J121" s="39" t="s">
        <v>508</v>
      </c>
      <c r="K121" s="38">
        <v>42482</v>
      </c>
      <c r="L121" s="39">
        <f>DATEDIF(E121,K121,"y")</f>
        <v>70</v>
      </c>
      <c r="M121" s="39">
        <v>46.54</v>
      </c>
      <c r="N121" s="39" t="s">
        <v>567</v>
      </c>
      <c r="O121" s="39">
        <v>7</v>
      </c>
      <c r="P121" s="42">
        <v>7</v>
      </c>
      <c r="Q121" s="42">
        <v>0</v>
      </c>
      <c r="R121" s="42">
        <v>1</v>
      </c>
      <c r="S121" s="42">
        <v>0</v>
      </c>
      <c r="T121" s="42">
        <v>0</v>
      </c>
      <c r="U121" s="42" t="s">
        <v>574</v>
      </c>
      <c r="V121" s="42"/>
      <c r="X121" s="39">
        <v>1</v>
      </c>
      <c r="Y121" s="72" t="s">
        <v>630</v>
      </c>
      <c r="Z121" s="39" t="s">
        <v>630</v>
      </c>
      <c r="AA121" s="38">
        <v>42482</v>
      </c>
      <c r="AB121" s="38">
        <v>43718</v>
      </c>
      <c r="AC121" s="38">
        <v>42541</v>
      </c>
      <c r="AD121" s="41">
        <f>DATEDIF(AC121,AB121,"d")</f>
        <v>1177</v>
      </c>
      <c r="AE121" s="41"/>
      <c r="AF121" s="41"/>
      <c r="AG121" s="41"/>
      <c r="AH121" s="39">
        <v>1</v>
      </c>
      <c r="AI121" s="43">
        <v>1</v>
      </c>
      <c r="AJ121" s="42">
        <v>1</v>
      </c>
      <c r="AK121" s="42" t="s">
        <v>263</v>
      </c>
      <c r="AL121" s="42">
        <v>0</v>
      </c>
      <c r="AM121" s="42">
        <v>1.01</v>
      </c>
      <c r="AN121" s="42"/>
      <c r="AO121" s="42">
        <v>1</v>
      </c>
      <c r="AP121" s="42">
        <v>0</v>
      </c>
      <c r="AQ121" s="42">
        <v>0</v>
      </c>
      <c r="AR121" s="42">
        <v>0</v>
      </c>
      <c r="AS121" s="42">
        <v>0</v>
      </c>
      <c r="AT121" s="42"/>
      <c r="AU121" s="42" t="s">
        <v>264</v>
      </c>
      <c r="AV121" s="44"/>
      <c r="AW121" s="44"/>
      <c r="AX121" s="42"/>
      <c r="AY121" s="42">
        <v>1</v>
      </c>
      <c r="AZ121" s="71">
        <v>44125</v>
      </c>
      <c r="BA121" s="44">
        <v>44442</v>
      </c>
      <c r="BB121" s="46">
        <f>_xlfn.DAYS(BA121,AZ121)</f>
        <v>317</v>
      </c>
      <c r="BC121" s="46"/>
      <c r="BD121" s="46">
        <f>DATEDIF(E121,AZ121,"Y")</f>
        <v>75</v>
      </c>
      <c r="BE121" s="42">
        <v>8.91</v>
      </c>
      <c r="BF121" s="42"/>
      <c r="BG121" s="42"/>
      <c r="BH121" s="42">
        <v>2.56</v>
      </c>
      <c r="BI121" s="42">
        <v>0.88</v>
      </c>
      <c r="BJ121" s="42">
        <v>0.9</v>
      </c>
      <c r="BK121" s="42"/>
      <c r="BL121" s="42"/>
      <c r="BM121" s="42">
        <v>124</v>
      </c>
      <c r="BN121" s="42">
        <v>4.96</v>
      </c>
      <c r="BO121" s="42">
        <v>226</v>
      </c>
      <c r="BP121" s="42">
        <v>3.05</v>
      </c>
      <c r="BQ121" s="42">
        <v>0.53</v>
      </c>
      <c r="BR121" s="42">
        <v>1.22</v>
      </c>
      <c r="BS121" s="47">
        <f>BP121/BR121</f>
        <v>2.5</v>
      </c>
      <c r="BT121" s="47">
        <f>BR121/BQ121</f>
        <v>2.3018867924528301</v>
      </c>
      <c r="BU121" s="47">
        <f>BO121/BR121</f>
        <v>185.24590163934425</v>
      </c>
      <c r="BV121" s="47">
        <f>BU121*BP121</f>
        <v>564.99999999999989</v>
      </c>
      <c r="BW121" s="44"/>
      <c r="BX121" s="44"/>
      <c r="BY121" s="44"/>
      <c r="BZ121" s="44">
        <v>0</v>
      </c>
      <c r="CA121" s="44">
        <v>0</v>
      </c>
      <c r="CB121" s="44"/>
      <c r="CC121" s="44"/>
      <c r="CD121" s="42"/>
      <c r="CE121" s="44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4"/>
      <c r="CZ121" s="42"/>
      <c r="DA121" s="42"/>
      <c r="DB121" s="44"/>
      <c r="DC121" s="42"/>
      <c r="DD121" s="42">
        <v>0</v>
      </c>
      <c r="DE121" s="42">
        <v>1</v>
      </c>
      <c r="DF121" s="42">
        <v>0</v>
      </c>
      <c r="DG121" s="42">
        <v>0</v>
      </c>
      <c r="DH121" s="42">
        <v>1</v>
      </c>
      <c r="DI121" s="42">
        <v>0</v>
      </c>
      <c r="DJ121" s="42">
        <v>0</v>
      </c>
      <c r="DK121" s="42">
        <v>0</v>
      </c>
      <c r="DL121" s="42"/>
      <c r="DM121" s="44">
        <v>44442</v>
      </c>
      <c r="DN121" s="42"/>
      <c r="DP121" s="44"/>
      <c r="DQ121" s="44"/>
    </row>
    <row r="122" spans="1:122" ht="14.4" x14ac:dyDescent="0.3">
      <c r="A122" s="3">
        <v>125</v>
      </c>
      <c r="B122" s="7">
        <v>44148</v>
      </c>
      <c r="C122" s="3" t="s">
        <v>447</v>
      </c>
      <c r="D122" s="3">
        <v>450922456</v>
      </c>
      <c r="E122" s="19">
        <v>16702</v>
      </c>
      <c r="F122" s="3">
        <v>111</v>
      </c>
      <c r="G122" s="3" t="s">
        <v>493</v>
      </c>
      <c r="H122" s="3" t="s">
        <v>3</v>
      </c>
      <c r="I122" s="3">
        <v>0</v>
      </c>
      <c r="J122" s="3" t="s">
        <v>508</v>
      </c>
      <c r="K122" s="7">
        <v>43483</v>
      </c>
      <c r="L122" s="3">
        <v>73</v>
      </c>
      <c r="M122" s="3" t="s">
        <v>853</v>
      </c>
      <c r="N122" s="14"/>
      <c r="O122" s="3" t="s">
        <v>781</v>
      </c>
      <c r="P122" s="3" t="s">
        <v>734</v>
      </c>
      <c r="Q122" s="3">
        <v>0</v>
      </c>
      <c r="R122" s="3" t="s">
        <v>735</v>
      </c>
      <c r="S122" s="3">
        <v>0</v>
      </c>
      <c r="T122" s="3" t="s">
        <v>735</v>
      </c>
      <c r="W122" s="3">
        <v>0</v>
      </c>
      <c r="X122" s="3">
        <v>1</v>
      </c>
      <c r="Y122" s="3" t="s">
        <v>626</v>
      </c>
      <c r="AB122" s="20">
        <v>43984</v>
      </c>
      <c r="AC122" s="7">
        <v>43507</v>
      </c>
      <c r="AD122" s="3">
        <v>477</v>
      </c>
      <c r="AE122" s="3">
        <v>641</v>
      </c>
      <c r="AF122" s="3">
        <v>665</v>
      </c>
      <c r="AG122" s="3">
        <v>24</v>
      </c>
      <c r="AH122" s="3">
        <v>1</v>
      </c>
      <c r="AI122" s="3" t="s">
        <v>736</v>
      </c>
      <c r="AJ122" s="3" t="s">
        <v>736</v>
      </c>
      <c r="AK122" s="3" t="s">
        <v>271</v>
      </c>
      <c r="AL122" s="3" t="s">
        <v>735</v>
      </c>
      <c r="AM122" s="3" t="s">
        <v>854</v>
      </c>
      <c r="AN122" s="3">
        <v>1</v>
      </c>
      <c r="AO122" s="3">
        <v>1</v>
      </c>
      <c r="AP122" s="3">
        <v>1</v>
      </c>
      <c r="AQ122" s="3">
        <v>0</v>
      </c>
      <c r="AR122" s="3">
        <v>0</v>
      </c>
      <c r="AS122" s="3">
        <v>0</v>
      </c>
      <c r="AT122" s="3">
        <v>3</v>
      </c>
      <c r="AU122" s="3" t="s">
        <v>264</v>
      </c>
      <c r="AV122" s="3" t="s">
        <v>259</v>
      </c>
      <c r="AW122" s="3">
        <v>0</v>
      </c>
      <c r="AX122" s="3" t="s">
        <v>256</v>
      </c>
      <c r="AY122" s="3" t="s">
        <v>261</v>
      </c>
      <c r="AZ122" s="7">
        <v>44148</v>
      </c>
      <c r="BA122" s="7">
        <v>44335</v>
      </c>
      <c r="BB122" s="3" t="s">
        <v>855</v>
      </c>
      <c r="BC122" s="3">
        <v>187</v>
      </c>
      <c r="BD122" s="3">
        <v>75</v>
      </c>
      <c r="BE122" s="3" t="s">
        <v>851</v>
      </c>
      <c r="BF122" s="3" t="s">
        <v>261</v>
      </c>
      <c r="BG122" s="3" t="s">
        <v>261</v>
      </c>
      <c r="BH122" s="3" t="s">
        <v>852</v>
      </c>
      <c r="BI122" s="3" t="s">
        <v>856</v>
      </c>
      <c r="BJ122" s="3" t="s">
        <v>857</v>
      </c>
      <c r="BK122" s="3" t="s">
        <v>756</v>
      </c>
      <c r="BL122" s="3" t="s">
        <v>858</v>
      </c>
      <c r="BM122" s="3" t="s">
        <v>744</v>
      </c>
      <c r="BN122" s="3" t="s">
        <v>859</v>
      </c>
      <c r="BO122" s="3" t="s">
        <v>860</v>
      </c>
      <c r="BP122" s="3" t="s">
        <v>861</v>
      </c>
      <c r="BQ122" s="3" t="s">
        <v>862</v>
      </c>
      <c r="BR122" s="3" t="s">
        <v>863</v>
      </c>
      <c r="BS122" s="3" t="s">
        <v>864</v>
      </c>
      <c r="BT122" s="3" t="s">
        <v>865</v>
      </c>
      <c r="BU122" s="3" t="s">
        <v>866</v>
      </c>
      <c r="BV122" s="3" t="s">
        <v>867</v>
      </c>
      <c r="BW122" s="3" t="s">
        <v>869</v>
      </c>
      <c r="BX122" s="3" t="s">
        <v>736</v>
      </c>
      <c r="BY122" s="3" t="s">
        <v>716</v>
      </c>
      <c r="BZ122" s="34"/>
      <c r="CA122" s="3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3">
        <v>1</v>
      </c>
      <c r="DM122" s="7">
        <v>44827</v>
      </c>
      <c r="DN122" s="7"/>
      <c r="DO122" s="7"/>
      <c r="DP122" s="7">
        <v>44827</v>
      </c>
      <c r="DQ122" s="3" t="s">
        <v>868</v>
      </c>
    </row>
    <row r="123" spans="1:122" s="39" customFormat="1" ht="20.100000000000001" customHeight="1" x14ac:dyDescent="0.3">
      <c r="A123" s="37">
        <v>126</v>
      </c>
      <c r="B123" s="70">
        <v>44153</v>
      </c>
      <c r="C123" s="39" t="s">
        <v>448</v>
      </c>
      <c r="D123" s="39">
        <v>6202111520</v>
      </c>
      <c r="E123" s="40">
        <v>22688</v>
      </c>
      <c r="F123" s="39">
        <v>205</v>
      </c>
      <c r="G123" s="39" t="s">
        <v>494</v>
      </c>
      <c r="H123" s="39" t="s">
        <v>6</v>
      </c>
      <c r="I123" s="39">
        <v>0</v>
      </c>
      <c r="J123" s="39" t="s">
        <v>46</v>
      </c>
      <c r="K123" s="38">
        <v>44139</v>
      </c>
      <c r="L123" s="39">
        <f>DATEDIF(E123,K123,"y")</f>
        <v>58</v>
      </c>
      <c r="M123" s="39">
        <v>869.26</v>
      </c>
      <c r="N123" s="39" t="s">
        <v>253</v>
      </c>
      <c r="O123" s="39">
        <v>8</v>
      </c>
      <c r="P123" s="42">
        <v>8</v>
      </c>
      <c r="Q123" s="42">
        <v>0</v>
      </c>
      <c r="R123" s="42">
        <v>0</v>
      </c>
      <c r="S123" s="42">
        <v>0</v>
      </c>
      <c r="T123" s="42">
        <v>0</v>
      </c>
      <c r="U123" s="42" t="s">
        <v>561</v>
      </c>
      <c r="V123" s="42"/>
      <c r="X123" s="39">
        <v>1</v>
      </c>
      <c r="Y123" s="54" t="s">
        <v>626</v>
      </c>
      <c r="Z123" s="39" t="s">
        <v>626</v>
      </c>
      <c r="AA123" s="38">
        <v>44139</v>
      </c>
      <c r="AB123" s="38"/>
      <c r="AC123" s="38">
        <v>44160</v>
      </c>
      <c r="AD123" s="41"/>
      <c r="AE123" s="41"/>
      <c r="AF123" s="41"/>
      <c r="AG123" s="41"/>
      <c r="AH123" s="39">
        <v>1</v>
      </c>
      <c r="AI123" s="43">
        <v>1</v>
      </c>
      <c r="AJ123" s="42">
        <v>1</v>
      </c>
      <c r="AK123" s="42" t="s">
        <v>563</v>
      </c>
      <c r="AL123" s="42">
        <v>1</v>
      </c>
      <c r="AM123" s="42">
        <v>0.37</v>
      </c>
      <c r="AN123" s="42"/>
      <c r="AO123" s="42">
        <v>0</v>
      </c>
      <c r="AP123" s="42">
        <v>1</v>
      </c>
      <c r="AQ123" s="42">
        <v>0</v>
      </c>
      <c r="AR123" s="42">
        <v>0</v>
      </c>
      <c r="AS123" s="42">
        <v>0</v>
      </c>
      <c r="AT123" s="42"/>
      <c r="AU123" s="42"/>
      <c r="AV123" s="44"/>
      <c r="AW123" s="44"/>
      <c r="AX123" s="42"/>
      <c r="AY123" s="42"/>
      <c r="AZ123" s="42"/>
      <c r="BA123" s="44"/>
      <c r="BB123" s="46">
        <f>_xlfn.DAYS(BA123,AZ123)</f>
        <v>0</v>
      </c>
      <c r="BC123" s="46"/>
      <c r="BD123" s="46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7"/>
      <c r="BT123" s="47"/>
      <c r="BU123" s="47"/>
      <c r="BV123" s="47"/>
      <c r="BW123" s="44"/>
      <c r="BX123" s="44"/>
      <c r="BY123" s="44"/>
      <c r="BZ123" s="44"/>
      <c r="CA123" s="44">
        <v>0</v>
      </c>
      <c r="CB123" s="44"/>
      <c r="CC123" s="44"/>
      <c r="CD123" s="42"/>
      <c r="CE123" s="44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4"/>
      <c r="CZ123" s="42"/>
      <c r="DA123" s="42"/>
      <c r="DB123" s="44"/>
      <c r="DC123" s="42"/>
      <c r="DD123" s="42">
        <v>0</v>
      </c>
      <c r="DE123" s="42">
        <v>0</v>
      </c>
      <c r="DF123" s="42">
        <v>0</v>
      </c>
      <c r="DG123" s="42">
        <v>0</v>
      </c>
      <c r="DH123" s="42">
        <v>0</v>
      </c>
      <c r="DI123" s="42">
        <v>0</v>
      </c>
      <c r="DJ123" s="42">
        <v>0</v>
      </c>
      <c r="DK123" s="42">
        <v>0</v>
      </c>
      <c r="DL123" s="42">
        <v>0</v>
      </c>
      <c r="DM123" s="44">
        <v>44608</v>
      </c>
      <c r="DN123" s="42"/>
      <c r="DP123" s="44"/>
      <c r="DQ123" s="44"/>
    </row>
    <row r="124" spans="1:122" s="58" customFormat="1" ht="20.100000000000001" customHeight="1" x14ac:dyDescent="0.3">
      <c r="A124" s="56">
        <v>127</v>
      </c>
      <c r="B124" s="73">
        <v>44162</v>
      </c>
      <c r="C124" s="58" t="s">
        <v>450</v>
      </c>
      <c r="D124" s="58">
        <v>491217311</v>
      </c>
      <c r="E124" s="74">
        <v>15692</v>
      </c>
      <c r="F124" s="58">
        <v>205</v>
      </c>
      <c r="G124" s="58" t="s">
        <v>495</v>
      </c>
      <c r="H124" s="58" t="s">
        <v>3</v>
      </c>
      <c r="I124" s="39">
        <v>0</v>
      </c>
      <c r="J124" s="58" t="s">
        <v>508</v>
      </c>
      <c r="K124" s="57">
        <v>43956</v>
      </c>
      <c r="L124" s="58">
        <f>DATEDIF(E124,K124,"y")</f>
        <v>77</v>
      </c>
      <c r="M124" s="58">
        <v>20</v>
      </c>
      <c r="N124" s="58" t="s">
        <v>253</v>
      </c>
      <c r="O124" s="58">
        <v>8</v>
      </c>
      <c r="P124" s="42">
        <v>8</v>
      </c>
      <c r="Q124" s="61">
        <v>0</v>
      </c>
      <c r="R124" s="61">
        <v>0</v>
      </c>
      <c r="S124" s="61">
        <v>0</v>
      </c>
      <c r="T124" s="61">
        <v>0</v>
      </c>
      <c r="U124" s="42" t="s">
        <v>562</v>
      </c>
      <c r="V124" s="42"/>
      <c r="X124" s="58" t="s">
        <v>626</v>
      </c>
      <c r="Y124" s="58" t="s">
        <v>627</v>
      </c>
      <c r="Z124" s="39" t="s">
        <v>626</v>
      </c>
      <c r="AA124" s="38">
        <v>43956</v>
      </c>
      <c r="AB124" s="57"/>
      <c r="AC124" s="57">
        <v>43992</v>
      </c>
      <c r="AD124" s="41"/>
      <c r="AE124" s="60"/>
      <c r="AF124" s="60"/>
      <c r="AG124" s="60"/>
      <c r="AH124" s="39">
        <v>1</v>
      </c>
      <c r="AI124" s="62">
        <v>1</v>
      </c>
      <c r="AJ124" s="61">
        <v>1</v>
      </c>
      <c r="AK124" s="61" t="s">
        <v>251</v>
      </c>
      <c r="AL124" s="61">
        <v>0</v>
      </c>
      <c r="AM124" s="61">
        <v>0.01</v>
      </c>
      <c r="AN124" s="61"/>
      <c r="AO124" s="61">
        <v>0</v>
      </c>
      <c r="AP124" s="61">
        <v>1</v>
      </c>
      <c r="AQ124" s="61">
        <v>0</v>
      </c>
      <c r="AR124" s="61">
        <v>0</v>
      </c>
      <c r="AS124" s="61">
        <v>0</v>
      </c>
      <c r="AT124" s="61"/>
      <c r="AU124" s="61" t="s">
        <v>264</v>
      </c>
      <c r="AV124" s="63"/>
      <c r="AW124" s="63"/>
      <c r="AX124" s="61"/>
      <c r="AY124" s="61">
        <v>1</v>
      </c>
      <c r="AZ124" s="71">
        <v>44076</v>
      </c>
      <c r="BA124" s="63" t="s">
        <v>535</v>
      </c>
      <c r="BB124" s="64"/>
      <c r="BC124" s="64"/>
      <c r="BD124" s="64">
        <f>DATEDIF(E124,AZ124,"Y")</f>
        <v>77</v>
      </c>
      <c r="BE124" s="75">
        <v>2.67</v>
      </c>
      <c r="BF124" s="61"/>
      <c r="BG124" s="61"/>
      <c r="BH124" s="61">
        <v>2.75</v>
      </c>
      <c r="BI124" s="61">
        <v>5.56</v>
      </c>
      <c r="BJ124" s="61">
        <v>1</v>
      </c>
      <c r="BK124" s="61"/>
      <c r="BL124" s="61"/>
      <c r="BM124" s="61">
        <v>154</v>
      </c>
      <c r="BN124" s="61">
        <v>3.91</v>
      </c>
      <c r="BO124" s="61">
        <v>284</v>
      </c>
      <c r="BP124" s="61">
        <v>1.9</v>
      </c>
      <c r="BQ124" s="61">
        <v>0.51</v>
      </c>
      <c r="BR124" s="61">
        <v>1.43</v>
      </c>
      <c r="BS124" s="47">
        <f>BP124/BR124</f>
        <v>1.3286713286713288</v>
      </c>
      <c r="BT124" s="65">
        <f>BR124/BQ124</f>
        <v>2.8039215686274508</v>
      </c>
      <c r="BU124" s="65">
        <f>BO124/BR124</f>
        <v>198.60139860139861</v>
      </c>
      <c r="BV124" s="65">
        <f>BU124*BP124</f>
        <v>377.34265734265733</v>
      </c>
      <c r="BW124" s="63"/>
      <c r="BX124" s="63"/>
      <c r="BY124" s="63"/>
      <c r="BZ124" s="44"/>
      <c r="CA124" s="44">
        <v>0</v>
      </c>
      <c r="CB124" s="61"/>
      <c r="CC124" s="61"/>
      <c r="CD124" s="61"/>
      <c r="CE124" s="63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3"/>
      <c r="CZ124" s="61"/>
      <c r="DA124" s="61"/>
      <c r="DB124" s="63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>
        <v>0</v>
      </c>
      <c r="DM124" s="63">
        <v>44582</v>
      </c>
      <c r="DN124" s="61"/>
      <c r="DP124" s="63"/>
      <c r="DQ124" s="63"/>
      <c r="DR124" s="39"/>
    </row>
    <row r="125" spans="1:122" ht="14.4" x14ac:dyDescent="0.3">
      <c r="A125" s="3">
        <v>128</v>
      </c>
      <c r="B125" s="12">
        <v>44176</v>
      </c>
      <c r="C125" s="5" t="s">
        <v>451</v>
      </c>
      <c r="D125" s="5">
        <v>470909412</v>
      </c>
      <c r="E125" s="21">
        <v>17419</v>
      </c>
      <c r="F125" s="5">
        <v>111</v>
      </c>
      <c r="G125" s="5" t="s">
        <v>496</v>
      </c>
      <c r="H125" s="3" t="s">
        <v>6</v>
      </c>
      <c r="I125" s="3">
        <v>0</v>
      </c>
      <c r="J125" s="5" t="s">
        <v>508</v>
      </c>
      <c r="K125" s="7">
        <v>39052</v>
      </c>
      <c r="L125" s="3">
        <v>59</v>
      </c>
      <c r="M125" s="3" t="s">
        <v>872</v>
      </c>
      <c r="N125" s="14"/>
      <c r="O125" s="3" t="s">
        <v>760</v>
      </c>
      <c r="P125" s="3" t="s">
        <v>760</v>
      </c>
      <c r="Q125" s="3">
        <v>1</v>
      </c>
      <c r="R125" s="3" t="s">
        <v>735</v>
      </c>
      <c r="S125" s="3">
        <v>1</v>
      </c>
      <c r="T125" s="3" t="s">
        <v>735</v>
      </c>
      <c r="W125" s="3">
        <v>1</v>
      </c>
      <c r="X125" s="3">
        <v>0</v>
      </c>
      <c r="Y125" s="3" t="s">
        <v>628</v>
      </c>
      <c r="AB125" s="20">
        <v>44105</v>
      </c>
      <c r="AC125" s="7">
        <v>39728</v>
      </c>
      <c r="AD125" s="3">
        <v>4377</v>
      </c>
      <c r="AE125" s="3">
        <v>4448</v>
      </c>
      <c r="AF125" s="3">
        <v>5124</v>
      </c>
      <c r="AG125" s="3">
        <v>676</v>
      </c>
      <c r="AH125" s="3">
        <v>1</v>
      </c>
      <c r="AI125" s="3" t="s">
        <v>736</v>
      </c>
      <c r="AJ125" s="3" t="s">
        <v>736</v>
      </c>
      <c r="AK125" s="3" t="s">
        <v>565</v>
      </c>
      <c r="AL125" s="3" t="s">
        <v>735</v>
      </c>
      <c r="AM125" s="3" t="s">
        <v>820</v>
      </c>
      <c r="AN125" s="3">
        <v>1</v>
      </c>
      <c r="AO125" s="3">
        <v>0</v>
      </c>
      <c r="AP125" s="3">
        <v>1</v>
      </c>
      <c r="AQ125" s="3">
        <v>1</v>
      </c>
      <c r="AR125" s="3">
        <v>0</v>
      </c>
      <c r="AS125" s="3">
        <v>0</v>
      </c>
      <c r="AT125" s="3">
        <v>4</v>
      </c>
      <c r="AU125" s="3" t="s">
        <v>264</v>
      </c>
      <c r="AV125" s="3" t="s">
        <v>259</v>
      </c>
      <c r="AW125" s="3">
        <v>0</v>
      </c>
      <c r="AX125" s="3" t="s">
        <v>256</v>
      </c>
      <c r="AY125" s="3" t="s">
        <v>261</v>
      </c>
      <c r="AZ125" s="7">
        <v>44176</v>
      </c>
      <c r="BA125" s="7">
        <v>45189</v>
      </c>
      <c r="BB125" s="3" t="s">
        <v>261</v>
      </c>
      <c r="BC125" s="3">
        <v>1013</v>
      </c>
      <c r="BD125" s="3">
        <v>73</v>
      </c>
      <c r="BE125" s="3" t="s">
        <v>870</v>
      </c>
      <c r="BF125" s="3" t="s">
        <v>873</v>
      </c>
      <c r="BG125" s="3" t="s">
        <v>874</v>
      </c>
      <c r="BH125" s="3" t="s">
        <v>871</v>
      </c>
      <c r="BI125" s="3" t="s">
        <v>875</v>
      </c>
      <c r="BJ125" s="3" t="s">
        <v>876</v>
      </c>
      <c r="BK125" s="3" t="s">
        <v>743</v>
      </c>
      <c r="BL125" s="3" t="s">
        <v>743</v>
      </c>
      <c r="BM125" s="3" t="s">
        <v>877</v>
      </c>
      <c r="BN125" s="3" t="s">
        <v>878</v>
      </c>
      <c r="BO125" s="3" t="s">
        <v>879</v>
      </c>
      <c r="BP125" s="3" t="s">
        <v>880</v>
      </c>
      <c r="BQ125" s="3" t="s">
        <v>881</v>
      </c>
      <c r="BR125" s="3" t="s">
        <v>882</v>
      </c>
      <c r="BS125" s="3" t="s">
        <v>883</v>
      </c>
      <c r="BT125" s="3" t="s">
        <v>884</v>
      </c>
      <c r="BU125" s="3" t="s">
        <v>885</v>
      </c>
      <c r="BV125" s="3" t="s">
        <v>886</v>
      </c>
      <c r="BW125" s="3" t="s">
        <v>889</v>
      </c>
      <c r="BX125" s="3" t="s">
        <v>261</v>
      </c>
      <c r="BY125" s="3" t="s">
        <v>261</v>
      </c>
      <c r="BZ125" s="34"/>
      <c r="CA125" s="3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3">
        <v>0</v>
      </c>
      <c r="DM125" s="7">
        <v>45161</v>
      </c>
      <c r="DN125" s="7"/>
      <c r="DO125" s="7"/>
      <c r="DP125" s="7">
        <v>45189</v>
      </c>
      <c r="DQ125" s="3" t="s">
        <v>887</v>
      </c>
    </row>
    <row r="126" spans="1:122" ht="14.4" x14ac:dyDescent="0.3">
      <c r="A126" s="3">
        <v>129</v>
      </c>
      <c r="B126" s="7">
        <v>44183</v>
      </c>
      <c r="C126" s="3" t="s">
        <v>452</v>
      </c>
      <c r="D126" s="3">
        <v>530930078</v>
      </c>
      <c r="E126" s="19">
        <v>19632</v>
      </c>
      <c r="F126" s="3">
        <v>211</v>
      </c>
      <c r="G126" s="3" t="s">
        <v>497</v>
      </c>
      <c r="H126" s="3" t="s">
        <v>6</v>
      </c>
      <c r="I126" s="3">
        <v>0</v>
      </c>
      <c r="J126" s="3" t="s">
        <v>508</v>
      </c>
      <c r="K126" s="7">
        <v>44155</v>
      </c>
      <c r="L126" s="3">
        <v>67</v>
      </c>
      <c r="M126" s="3" t="s">
        <v>890</v>
      </c>
      <c r="N126" s="14"/>
      <c r="O126" s="3" t="s">
        <v>891</v>
      </c>
      <c r="P126" s="3" t="s">
        <v>734</v>
      </c>
      <c r="Q126" s="3">
        <v>0</v>
      </c>
      <c r="R126" s="3" t="s">
        <v>735</v>
      </c>
      <c r="S126" s="3">
        <v>0</v>
      </c>
      <c r="T126" s="3" t="s">
        <v>735</v>
      </c>
      <c r="W126" s="3">
        <v>0</v>
      </c>
      <c r="X126" s="3">
        <v>1</v>
      </c>
      <c r="Y126" s="3" t="s">
        <v>626</v>
      </c>
      <c r="AB126" s="20">
        <v>44608</v>
      </c>
      <c r="AC126" s="7">
        <v>44160</v>
      </c>
      <c r="AD126" s="3">
        <v>448</v>
      </c>
      <c r="AE126" s="3">
        <v>56</v>
      </c>
      <c r="AF126" s="3">
        <v>61</v>
      </c>
      <c r="AG126" s="3">
        <v>5</v>
      </c>
      <c r="AH126" s="3">
        <v>1</v>
      </c>
      <c r="AI126" s="3" t="s">
        <v>736</v>
      </c>
      <c r="AJ126" s="3" t="s">
        <v>736</v>
      </c>
      <c r="AK126" s="3" t="s">
        <v>251</v>
      </c>
      <c r="AL126" s="3" t="s">
        <v>735</v>
      </c>
      <c r="AM126" s="3" t="s">
        <v>889</v>
      </c>
      <c r="AN126" s="3">
        <v>0</v>
      </c>
      <c r="AO126" s="3">
        <v>0</v>
      </c>
      <c r="AP126" s="3">
        <v>1</v>
      </c>
      <c r="AQ126" s="3">
        <v>0</v>
      </c>
      <c r="AR126" s="3">
        <v>0</v>
      </c>
      <c r="AS126" s="3">
        <v>0</v>
      </c>
      <c r="AT126" s="3">
        <v>2</v>
      </c>
      <c r="AU126" s="3" t="s">
        <v>264</v>
      </c>
      <c r="AV126" s="3" t="s">
        <v>260</v>
      </c>
      <c r="AW126" s="3">
        <v>1</v>
      </c>
      <c r="AX126" s="3" t="s">
        <v>256</v>
      </c>
      <c r="AY126" s="3" t="s">
        <v>261</v>
      </c>
      <c r="AZ126" s="7">
        <v>44216</v>
      </c>
      <c r="BA126" s="7">
        <v>44608</v>
      </c>
      <c r="BB126" s="3" t="s">
        <v>892</v>
      </c>
      <c r="BC126" s="3">
        <v>392</v>
      </c>
      <c r="BD126" s="3">
        <v>67</v>
      </c>
      <c r="BE126" s="3" t="s">
        <v>893</v>
      </c>
      <c r="BF126" s="3" t="s">
        <v>261</v>
      </c>
      <c r="BG126" s="3" t="s">
        <v>261</v>
      </c>
      <c r="BH126" s="3" t="s">
        <v>894</v>
      </c>
      <c r="BI126" s="3" t="s">
        <v>895</v>
      </c>
      <c r="BJ126" s="3" t="s">
        <v>896</v>
      </c>
      <c r="BK126" s="3" t="s">
        <v>743</v>
      </c>
      <c r="BL126" s="3" t="s">
        <v>743</v>
      </c>
      <c r="BM126" s="3" t="s">
        <v>897</v>
      </c>
      <c r="BN126" s="3" t="s">
        <v>898</v>
      </c>
      <c r="BO126" s="3" t="s">
        <v>899</v>
      </c>
      <c r="BP126" s="3" t="s">
        <v>900</v>
      </c>
      <c r="BQ126" s="3" t="s">
        <v>770</v>
      </c>
      <c r="BR126" s="3" t="s">
        <v>901</v>
      </c>
      <c r="BS126" s="3" t="s">
        <v>902</v>
      </c>
      <c r="BT126" s="3" t="s">
        <v>903</v>
      </c>
      <c r="BU126" s="3" t="s">
        <v>904</v>
      </c>
      <c r="BV126" s="3" t="s">
        <v>905</v>
      </c>
      <c r="BW126" s="3" t="s">
        <v>909</v>
      </c>
      <c r="BX126" s="3" t="s">
        <v>736</v>
      </c>
      <c r="BY126" s="3" t="s">
        <v>716</v>
      </c>
      <c r="BZ126" s="34"/>
      <c r="CA126" s="3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3">
        <v>1</v>
      </c>
      <c r="DM126" s="7">
        <v>44784</v>
      </c>
      <c r="DN126" s="7"/>
      <c r="DO126" s="7"/>
      <c r="DP126" s="7">
        <v>44784</v>
      </c>
      <c r="DQ126" s="3" t="s">
        <v>907</v>
      </c>
    </row>
    <row r="127" spans="1:122" ht="14.4" x14ac:dyDescent="0.3">
      <c r="A127" s="3">
        <v>130</v>
      </c>
      <c r="B127" s="7">
        <v>44209</v>
      </c>
      <c r="C127" s="3" t="s">
        <v>453</v>
      </c>
      <c r="D127" s="3">
        <v>401009402</v>
      </c>
      <c r="E127" s="19">
        <v>14893</v>
      </c>
      <c r="F127" s="3">
        <v>111</v>
      </c>
      <c r="G127" s="3" t="s">
        <v>498</v>
      </c>
      <c r="H127" s="3" t="s">
        <v>3</v>
      </c>
      <c r="I127" s="3">
        <v>0</v>
      </c>
      <c r="J127" s="3" t="s">
        <v>508</v>
      </c>
      <c r="K127" s="7">
        <v>40616</v>
      </c>
      <c r="L127" s="3">
        <v>70</v>
      </c>
      <c r="M127" s="3" t="s">
        <v>912</v>
      </c>
      <c r="N127" s="14"/>
      <c r="O127" s="3" t="s">
        <v>760</v>
      </c>
      <c r="P127" s="3" t="s">
        <v>760</v>
      </c>
      <c r="Q127" s="3">
        <v>0</v>
      </c>
      <c r="R127" s="3" t="s">
        <v>735</v>
      </c>
      <c r="S127" s="3">
        <v>1</v>
      </c>
      <c r="T127" s="3" t="s">
        <v>735</v>
      </c>
      <c r="W127" s="3">
        <v>1</v>
      </c>
      <c r="X127" s="3">
        <v>0</v>
      </c>
      <c r="Y127" s="3" t="s">
        <v>628</v>
      </c>
      <c r="AB127" s="20">
        <v>44168</v>
      </c>
      <c r="AC127" s="7">
        <v>43242</v>
      </c>
      <c r="AD127" s="3">
        <v>926</v>
      </c>
      <c r="AE127" s="3">
        <v>967</v>
      </c>
      <c r="AF127" s="3">
        <v>3593</v>
      </c>
      <c r="AG127" s="3">
        <v>2626</v>
      </c>
      <c r="AH127" s="3">
        <v>1</v>
      </c>
      <c r="AI127" s="3" t="s">
        <v>735</v>
      </c>
      <c r="AJ127" s="3" t="s">
        <v>735</v>
      </c>
      <c r="AK127" s="3" t="s">
        <v>261</v>
      </c>
      <c r="AL127" s="3" t="s">
        <v>736</v>
      </c>
      <c r="AM127" s="3" t="s">
        <v>913</v>
      </c>
      <c r="AN127" s="3">
        <v>1</v>
      </c>
      <c r="AO127" s="3">
        <v>1</v>
      </c>
      <c r="AP127" s="3">
        <v>1</v>
      </c>
      <c r="AQ127" s="3">
        <v>0</v>
      </c>
      <c r="AR127" s="3">
        <v>0</v>
      </c>
      <c r="AS127" s="3">
        <v>0</v>
      </c>
      <c r="AT127" s="3">
        <v>3</v>
      </c>
      <c r="AU127" s="3" t="s">
        <v>264</v>
      </c>
      <c r="AV127" s="3" t="s">
        <v>259</v>
      </c>
      <c r="AW127" s="3">
        <v>0</v>
      </c>
      <c r="AX127" s="3" t="s">
        <v>256</v>
      </c>
      <c r="AY127" s="3" t="s">
        <v>261</v>
      </c>
      <c r="AZ127" s="7">
        <v>44209</v>
      </c>
      <c r="BA127" s="7">
        <v>44636</v>
      </c>
      <c r="BB127" s="3" t="s">
        <v>914</v>
      </c>
      <c r="BC127" s="3">
        <v>427</v>
      </c>
      <c r="BD127" s="3">
        <v>80</v>
      </c>
      <c r="BE127" s="3" t="s">
        <v>910</v>
      </c>
      <c r="BF127" s="3" t="s">
        <v>915</v>
      </c>
      <c r="BG127" s="3" t="s">
        <v>916</v>
      </c>
      <c r="BH127" s="3" t="s">
        <v>911</v>
      </c>
      <c r="BI127" s="3" t="s">
        <v>917</v>
      </c>
      <c r="BJ127" s="3" t="s">
        <v>918</v>
      </c>
      <c r="BK127" s="3" t="s">
        <v>743</v>
      </c>
      <c r="BL127" s="3" t="s">
        <v>743</v>
      </c>
      <c r="BM127" s="3" t="s">
        <v>919</v>
      </c>
      <c r="BN127" s="3" t="s">
        <v>920</v>
      </c>
      <c r="BO127" s="3" t="s">
        <v>921</v>
      </c>
      <c r="BP127" s="3" t="s">
        <v>922</v>
      </c>
      <c r="BQ127" s="3" t="s">
        <v>923</v>
      </c>
      <c r="BR127" s="3" t="s">
        <v>924</v>
      </c>
      <c r="BS127" s="3" t="s">
        <v>925</v>
      </c>
      <c r="BT127" s="3" t="s">
        <v>926</v>
      </c>
      <c r="BU127" s="3" t="s">
        <v>927</v>
      </c>
      <c r="BV127" s="3" t="s">
        <v>928</v>
      </c>
      <c r="BW127" s="3" t="s">
        <v>931</v>
      </c>
      <c r="BX127" s="3" t="s">
        <v>736</v>
      </c>
      <c r="BY127" s="3" t="s">
        <v>716</v>
      </c>
      <c r="BZ127" s="34"/>
      <c r="CA127" s="3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3">
        <v>0</v>
      </c>
      <c r="DM127" s="7">
        <v>45161</v>
      </c>
      <c r="DN127" s="7" t="s">
        <v>573</v>
      </c>
      <c r="DO127" s="7"/>
      <c r="DP127" s="7">
        <v>45161</v>
      </c>
      <c r="DQ127" s="3" t="s">
        <v>929</v>
      </c>
    </row>
    <row r="128" spans="1:122" ht="14.4" x14ac:dyDescent="0.3">
      <c r="A128" s="3">
        <v>131</v>
      </c>
      <c r="B128" s="7">
        <v>44211</v>
      </c>
      <c r="C128" s="3" t="s">
        <v>454</v>
      </c>
      <c r="D128" s="3">
        <v>471229433</v>
      </c>
      <c r="E128" s="19">
        <v>17530</v>
      </c>
      <c r="F128" s="3">
        <v>111</v>
      </c>
      <c r="G128" s="3" t="s">
        <v>499</v>
      </c>
      <c r="H128" s="3" t="s">
        <v>6</v>
      </c>
      <c r="I128" s="3">
        <v>0</v>
      </c>
      <c r="J128" s="3" t="s">
        <v>508</v>
      </c>
      <c r="K128" s="7">
        <v>40044</v>
      </c>
      <c r="L128" s="3">
        <v>61</v>
      </c>
      <c r="M128" s="3" t="s">
        <v>934</v>
      </c>
      <c r="N128" s="14"/>
      <c r="O128" s="3" t="s">
        <v>760</v>
      </c>
      <c r="P128" s="3" t="s">
        <v>760</v>
      </c>
      <c r="Q128" s="3">
        <v>1</v>
      </c>
      <c r="R128" s="3" t="s">
        <v>735</v>
      </c>
      <c r="S128" s="3">
        <v>1</v>
      </c>
      <c r="T128" s="3" t="s">
        <v>735</v>
      </c>
      <c r="W128" s="3">
        <v>1</v>
      </c>
      <c r="X128" s="3">
        <v>0</v>
      </c>
      <c r="Y128" s="3" t="s">
        <v>628</v>
      </c>
      <c r="AB128" s="20">
        <v>44105</v>
      </c>
      <c r="AC128" s="7">
        <v>40165</v>
      </c>
      <c r="AD128" s="3">
        <v>3940</v>
      </c>
      <c r="AE128" s="3">
        <v>4046</v>
      </c>
      <c r="AF128" s="3">
        <v>4167</v>
      </c>
      <c r="AG128" s="3">
        <v>121</v>
      </c>
      <c r="AH128" s="3">
        <v>1</v>
      </c>
      <c r="AI128" s="3" t="s">
        <v>736</v>
      </c>
      <c r="AJ128" s="3" t="s">
        <v>736</v>
      </c>
      <c r="AK128" s="3" t="s">
        <v>565</v>
      </c>
      <c r="AL128" s="3" t="s">
        <v>735</v>
      </c>
      <c r="AM128" s="3" t="s">
        <v>935</v>
      </c>
      <c r="AN128" s="3">
        <v>1</v>
      </c>
      <c r="AO128" s="3">
        <v>0</v>
      </c>
      <c r="AP128" s="3">
        <v>1</v>
      </c>
      <c r="AQ128" s="3">
        <v>1</v>
      </c>
      <c r="AR128" s="3">
        <v>0</v>
      </c>
      <c r="AS128" s="3">
        <v>0</v>
      </c>
      <c r="AT128" s="3">
        <v>4</v>
      </c>
      <c r="AU128" s="3" t="s">
        <v>264</v>
      </c>
      <c r="AV128" s="3" t="s">
        <v>259</v>
      </c>
      <c r="AW128" s="3">
        <v>0</v>
      </c>
      <c r="AX128" s="3" t="s">
        <v>256</v>
      </c>
      <c r="AY128" s="3" t="s">
        <v>261</v>
      </c>
      <c r="AZ128" s="7">
        <v>44211</v>
      </c>
      <c r="BA128" s="7">
        <v>44946</v>
      </c>
      <c r="BB128" s="3" t="s">
        <v>936</v>
      </c>
      <c r="BC128" s="3">
        <v>735</v>
      </c>
      <c r="BD128" s="3">
        <v>74</v>
      </c>
      <c r="BE128" s="3" t="s">
        <v>932</v>
      </c>
      <c r="BF128" s="3" t="s">
        <v>937</v>
      </c>
      <c r="BG128" s="3" t="s">
        <v>938</v>
      </c>
      <c r="BH128" s="3" t="s">
        <v>933</v>
      </c>
      <c r="BI128" s="3" t="s">
        <v>939</v>
      </c>
      <c r="BJ128" s="3" t="s">
        <v>940</v>
      </c>
      <c r="BK128" s="3" t="s">
        <v>743</v>
      </c>
      <c r="BL128" s="3" t="s">
        <v>743</v>
      </c>
      <c r="BM128" s="3" t="s">
        <v>941</v>
      </c>
      <c r="BN128" s="3" t="s">
        <v>942</v>
      </c>
      <c r="BO128" s="3" t="s">
        <v>943</v>
      </c>
      <c r="BP128" s="3" t="s">
        <v>944</v>
      </c>
      <c r="BQ128" s="3" t="s">
        <v>945</v>
      </c>
      <c r="BR128" s="3" t="s">
        <v>946</v>
      </c>
      <c r="BS128" s="3" t="s">
        <v>947</v>
      </c>
      <c r="BT128" s="3" t="s">
        <v>948</v>
      </c>
      <c r="BU128" s="3" t="s">
        <v>949</v>
      </c>
      <c r="BV128" s="3" t="s">
        <v>950</v>
      </c>
      <c r="BW128" s="3" t="s">
        <v>953</v>
      </c>
      <c r="BX128" s="3" t="s">
        <v>736</v>
      </c>
      <c r="BY128" s="3" t="s">
        <v>716</v>
      </c>
      <c r="BZ128" s="34"/>
      <c r="CA128" s="3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3">
        <v>0</v>
      </c>
      <c r="DM128" s="7">
        <v>45161</v>
      </c>
      <c r="DN128" s="7"/>
      <c r="DO128" s="7"/>
      <c r="DP128" s="7">
        <v>45161</v>
      </c>
      <c r="DQ128" s="3" t="s">
        <v>952</v>
      </c>
    </row>
    <row r="129" spans="1:121" ht="14.4" x14ac:dyDescent="0.3">
      <c r="A129" s="3">
        <v>132</v>
      </c>
      <c r="B129" s="7">
        <v>44221</v>
      </c>
      <c r="C129" s="3" t="s">
        <v>455</v>
      </c>
      <c r="D129" s="3">
        <v>420322402</v>
      </c>
      <c r="E129" s="19">
        <v>15422</v>
      </c>
      <c r="F129" s="3">
        <v>111</v>
      </c>
      <c r="G129" s="3" t="s">
        <v>500</v>
      </c>
      <c r="H129" s="3" t="s">
        <v>6</v>
      </c>
      <c r="I129" s="3">
        <v>0</v>
      </c>
      <c r="J129" s="3" t="s">
        <v>46</v>
      </c>
      <c r="K129" s="7">
        <v>42387</v>
      </c>
      <c r="L129" s="3">
        <v>73</v>
      </c>
      <c r="M129" s="3" t="s">
        <v>955</v>
      </c>
      <c r="N129" s="14"/>
      <c r="O129" s="3" t="s">
        <v>781</v>
      </c>
      <c r="P129" s="3" t="s">
        <v>734</v>
      </c>
      <c r="Q129" s="3">
        <v>1</v>
      </c>
      <c r="R129" s="3" t="s">
        <v>736</v>
      </c>
      <c r="S129" s="3">
        <v>1</v>
      </c>
      <c r="T129" s="3" t="s">
        <v>735</v>
      </c>
      <c r="W129" s="3">
        <v>1</v>
      </c>
      <c r="X129" s="3">
        <v>0</v>
      </c>
      <c r="Y129" s="3" t="s">
        <v>631</v>
      </c>
      <c r="AB129" s="20">
        <v>44113</v>
      </c>
      <c r="AC129" s="7">
        <v>42387</v>
      </c>
      <c r="AD129" s="3">
        <v>1726</v>
      </c>
      <c r="AE129" s="3">
        <v>1872</v>
      </c>
      <c r="AF129" s="3">
        <v>1872</v>
      </c>
      <c r="AG129" s="3">
        <v>92</v>
      </c>
      <c r="AH129" s="3">
        <v>1</v>
      </c>
      <c r="AI129" s="3" t="s">
        <v>735</v>
      </c>
      <c r="AJ129" s="3" t="s">
        <v>736</v>
      </c>
      <c r="AK129" s="3" t="s">
        <v>254</v>
      </c>
      <c r="AL129" s="3" t="s">
        <v>735</v>
      </c>
      <c r="AM129" s="3" t="s">
        <v>956</v>
      </c>
      <c r="AN129" s="3">
        <v>1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 t="s">
        <v>536</v>
      </c>
      <c r="AV129" s="3" t="s">
        <v>691</v>
      </c>
      <c r="AW129" s="3">
        <v>0</v>
      </c>
      <c r="AX129" s="3" t="s">
        <v>261</v>
      </c>
      <c r="AY129" s="3" t="s">
        <v>261</v>
      </c>
      <c r="AZ129" s="7">
        <v>44259</v>
      </c>
      <c r="BA129" s="7">
        <v>45176</v>
      </c>
      <c r="BB129" s="3" t="s">
        <v>261</v>
      </c>
      <c r="BC129" s="3">
        <v>917</v>
      </c>
      <c r="BD129" s="3">
        <v>78</v>
      </c>
      <c r="BE129" s="3" t="s">
        <v>957</v>
      </c>
      <c r="BF129" s="3" t="s">
        <v>261</v>
      </c>
      <c r="BG129" s="3" t="s">
        <v>261</v>
      </c>
      <c r="BH129" s="3" t="s">
        <v>261</v>
      </c>
      <c r="BI129" s="3" t="s">
        <v>261</v>
      </c>
      <c r="BJ129" s="3" t="s">
        <v>261</v>
      </c>
      <c r="BK129" s="3" t="s">
        <v>261</v>
      </c>
      <c r="BL129" s="3" t="s">
        <v>261</v>
      </c>
      <c r="BM129" s="3" t="s">
        <v>261</v>
      </c>
      <c r="BN129" s="3" t="s">
        <v>261</v>
      </c>
      <c r="BO129" s="3" t="s">
        <v>261</v>
      </c>
      <c r="BP129" s="3" t="s">
        <v>261</v>
      </c>
      <c r="BQ129" s="3" t="s">
        <v>261</v>
      </c>
      <c r="BR129" s="3" t="s">
        <v>261</v>
      </c>
      <c r="BS129" s="3" t="s">
        <v>261</v>
      </c>
      <c r="BT129" s="3" t="s">
        <v>261</v>
      </c>
      <c r="BU129" s="3" t="s">
        <v>261</v>
      </c>
      <c r="BV129" s="3" t="s">
        <v>261</v>
      </c>
      <c r="BW129" s="3" t="s">
        <v>960</v>
      </c>
      <c r="BX129" s="3" t="s">
        <v>261</v>
      </c>
      <c r="BY129" s="3" t="s">
        <v>261</v>
      </c>
      <c r="BZ129" s="34"/>
      <c r="CA129" s="3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3">
        <v>0</v>
      </c>
      <c r="DM129" s="7">
        <v>45161</v>
      </c>
      <c r="DN129" s="7"/>
      <c r="DO129" s="7"/>
      <c r="DP129" s="7">
        <v>45176</v>
      </c>
      <c r="DQ129" s="3" t="s">
        <v>959</v>
      </c>
    </row>
    <row r="130" spans="1:121" ht="14.4" x14ac:dyDescent="0.3">
      <c r="A130" s="3">
        <v>133</v>
      </c>
      <c r="B130" s="7">
        <v>44223</v>
      </c>
      <c r="C130" s="3" t="s">
        <v>456</v>
      </c>
      <c r="D130" s="3">
        <v>430128478</v>
      </c>
      <c r="E130" s="19">
        <v>15734</v>
      </c>
      <c r="F130" s="3">
        <v>207</v>
      </c>
      <c r="G130" s="3" t="s">
        <v>501</v>
      </c>
      <c r="H130" s="3" t="s">
        <v>6</v>
      </c>
      <c r="I130" s="3">
        <v>0</v>
      </c>
      <c r="J130" s="3" t="s">
        <v>508</v>
      </c>
      <c r="K130" s="7">
        <v>44089</v>
      </c>
      <c r="L130" s="3">
        <v>77</v>
      </c>
      <c r="M130" s="3" t="s">
        <v>962</v>
      </c>
      <c r="N130" s="14"/>
      <c r="O130" s="3" t="s">
        <v>734</v>
      </c>
      <c r="P130" s="3" t="s">
        <v>734</v>
      </c>
      <c r="Q130" s="3">
        <v>0</v>
      </c>
      <c r="R130" s="3" t="s">
        <v>735</v>
      </c>
      <c r="S130" s="3">
        <v>0</v>
      </c>
      <c r="T130" s="3" t="s">
        <v>735</v>
      </c>
      <c r="W130" s="3">
        <v>0</v>
      </c>
      <c r="X130" s="3">
        <v>1</v>
      </c>
      <c r="Y130" s="3" t="s">
        <v>626</v>
      </c>
      <c r="AB130" s="20">
        <v>44491</v>
      </c>
      <c r="AC130" s="7">
        <v>44141</v>
      </c>
      <c r="AD130" s="3">
        <v>350</v>
      </c>
      <c r="AE130" s="3">
        <v>82</v>
      </c>
      <c r="AF130" s="3">
        <v>134</v>
      </c>
      <c r="AG130" s="3">
        <v>52</v>
      </c>
      <c r="AH130" s="3">
        <v>1</v>
      </c>
      <c r="AI130" s="3" t="s">
        <v>736</v>
      </c>
      <c r="AJ130" s="3" t="s">
        <v>736</v>
      </c>
      <c r="AK130" s="3" t="s">
        <v>254</v>
      </c>
      <c r="AL130" s="3" t="s">
        <v>735</v>
      </c>
      <c r="AM130" s="3" t="s">
        <v>963</v>
      </c>
      <c r="AN130" s="3">
        <v>1</v>
      </c>
      <c r="AO130" s="3">
        <v>1</v>
      </c>
      <c r="AP130" s="3">
        <v>1</v>
      </c>
      <c r="AQ130" s="3">
        <v>0</v>
      </c>
      <c r="AR130" s="3">
        <v>0</v>
      </c>
      <c r="AS130" s="3">
        <v>0</v>
      </c>
      <c r="AT130" s="3">
        <v>3</v>
      </c>
      <c r="AU130" s="3" t="s">
        <v>264</v>
      </c>
      <c r="AV130" s="3" t="s">
        <v>260</v>
      </c>
      <c r="AW130" s="3">
        <v>1</v>
      </c>
      <c r="AX130" s="3" t="s">
        <v>255</v>
      </c>
      <c r="AY130" s="3" t="s">
        <v>261</v>
      </c>
      <c r="AZ130" s="7">
        <v>44223</v>
      </c>
      <c r="BA130" s="7">
        <v>44519</v>
      </c>
      <c r="BB130" s="3" t="s">
        <v>860</v>
      </c>
      <c r="BC130" s="3">
        <v>296</v>
      </c>
      <c r="BD130" s="3">
        <v>77</v>
      </c>
      <c r="BE130" s="3" t="s">
        <v>961</v>
      </c>
      <c r="BF130" s="3" t="s">
        <v>964</v>
      </c>
      <c r="BG130" s="3" t="s">
        <v>965</v>
      </c>
      <c r="BH130" s="3" t="s">
        <v>894</v>
      </c>
      <c r="BI130" s="3" t="s">
        <v>966</v>
      </c>
      <c r="BJ130" s="3" t="s">
        <v>967</v>
      </c>
      <c r="BK130" s="3" t="s">
        <v>756</v>
      </c>
      <c r="BL130" s="3" t="s">
        <v>756</v>
      </c>
      <c r="BM130" s="3" t="s">
        <v>968</v>
      </c>
      <c r="BN130" s="3" t="s">
        <v>969</v>
      </c>
      <c r="BO130" s="3" t="s">
        <v>970</v>
      </c>
      <c r="BP130" s="3" t="s">
        <v>971</v>
      </c>
      <c r="BQ130" s="3" t="s">
        <v>972</v>
      </c>
      <c r="BR130" s="3" t="s">
        <v>973</v>
      </c>
      <c r="BS130" s="3" t="s">
        <v>974</v>
      </c>
      <c r="BT130" s="3" t="s">
        <v>975</v>
      </c>
      <c r="BU130" s="3" t="s">
        <v>976</v>
      </c>
      <c r="BV130" s="3" t="s">
        <v>977</v>
      </c>
      <c r="BW130" s="3" t="s">
        <v>979</v>
      </c>
      <c r="BX130" s="3" t="s">
        <v>736</v>
      </c>
      <c r="BY130" s="3" t="s">
        <v>716</v>
      </c>
      <c r="BZ130" s="34"/>
      <c r="CA130" s="3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3">
        <v>1</v>
      </c>
      <c r="DM130" s="7">
        <v>44837</v>
      </c>
      <c r="DN130" s="7"/>
      <c r="DO130" s="7"/>
      <c r="DP130" s="7">
        <v>44837</v>
      </c>
      <c r="DQ130" s="3" t="s">
        <v>978</v>
      </c>
    </row>
    <row r="131" spans="1:121" ht="14.4" x14ac:dyDescent="0.3">
      <c r="A131" s="3">
        <v>134</v>
      </c>
      <c r="B131" s="7">
        <v>44232</v>
      </c>
      <c r="C131" s="3" t="s">
        <v>457</v>
      </c>
      <c r="D131" s="3">
        <v>351029406</v>
      </c>
      <c r="E131" s="19">
        <v>13086</v>
      </c>
      <c r="F131" s="3">
        <v>207</v>
      </c>
      <c r="G131" s="3" t="s">
        <v>502</v>
      </c>
      <c r="H131" s="3" t="s">
        <v>3</v>
      </c>
      <c r="I131" s="3">
        <v>0</v>
      </c>
      <c r="J131" s="3" t="s">
        <v>508</v>
      </c>
      <c r="K131" s="7">
        <v>40891</v>
      </c>
      <c r="L131" s="3">
        <v>76</v>
      </c>
      <c r="M131" s="3" t="s">
        <v>982</v>
      </c>
      <c r="N131" s="14"/>
      <c r="O131" s="3" t="s">
        <v>856</v>
      </c>
      <c r="P131" s="3" t="s">
        <v>856</v>
      </c>
      <c r="Q131" s="3">
        <v>0</v>
      </c>
      <c r="R131" s="3" t="s">
        <v>735</v>
      </c>
      <c r="S131" s="3">
        <v>0</v>
      </c>
      <c r="T131" s="3" t="s">
        <v>735</v>
      </c>
      <c r="W131" s="3">
        <v>0</v>
      </c>
      <c r="X131" s="3">
        <v>0</v>
      </c>
      <c r="Y131" s="3" t="s">
        <v>261</v>
      </c>
      <c r="AB131" s="20">
        <v>44105</v>
      </c>
      <c r="AC131" s="7">
        <v>43853</v>
      </c>
      <c r="AD131" s="3">
        <v>252</v>
      </c>
      <c r="AE131" s="3">
        <v>380</v>
      </c>
      <c r="AF131" s="3">
        <v>3342</v>
      </c>
      <c r="AG131" s="3">
        <v>2962</v>
      </c>
      <c r="AH131" s="3">
        <v>1</v>
      </c>
      <c r="AI131" s="3" t="s">
        <v>736</v>
      </c>
      <c r="AJ131" s="3" t="s">
        <v>736</v>
      </c>
      <c r="AK131" s="3" t="s">
        <v>575</v>
      </c>
      <c r="AL131" s="3" t="s">
        <v>735</v>
      </c>
      <c r="AM131" s="3" t="s">
        <v>983</v>
      </c>
      <c r="AN131" s="3">
        <v>1</v>
      </c>
      <c r="AO131" s="3">
        <v>0</v>
      </c>
      <c r="AP131" s="3">
        <v>1</v>
      </c>
      <c r="AQ131" s="3">
        <v>0</v>
      </c>
      <c r="AR131" s="3">
        <v>0</v>
      </c>
      <c r="AS131" s="3">
        <v>0</v>
      </c>
      <c r="AT131" s="3">
        <v>2</v>
      </c>
      <c r="AU131" s="3" t="s">
        <v>252</v>
      </c>
      <c r="AV131" s="3" t="s">
        <v>259</v>
      </c>
      <c r="AW131" s="3">
        <v>0</v>
      </c>
      <c r="AX131" s="3" t="s">
        <v>256</v>
      </c>
      <c r="AY131" s="3" t="s">
        <v>261</v>
      </c>
      <c r="AZ131" s="7">
        <v>44233</v>
      </c>
      <c r="BA131" s="7">
        <v>44642</v>
      </c>
      <c r="BB131" s="3" t="s">
        <v>984</v>
      </c>
      <c r="BC131" s="3">
        <v>409</v>
      </c>
      <c r="BD131" s="3">
        <v>85</v>
      </c>
      <c r="BE131" s="3" t="s">
        <v>980</v>
      </c>
      <c r="BF131" s="3" t="s">
        <v>985</v>
      </c>
      <c r="BG131" s="3" t="s">
        <v>986</v>
      </c>
      <c r="BH131" s="3" t="s">
        <v>981</v>
      </c>
      <c r="BI131" s="3" t="s">
        <v>987</v>
      </c>
      <c r="BJ131" s="3" t="s">
        <v>988</v>
      </c>
      <c r="BK131" s="3" t="s">
        <v>756</v>
      </c>
      <c r="BL131" s="3" t="s">
        <v>756</v>
      </c>
      <c r="BM131" s="3" t="s">
        <v>989</v>
      </c>
      <c r="BN131" s="3" t="s">
        <v>990</v>
      </c>
      <c r="BO131" s="3" t="s">
        <v>845</v>
      </c>
      <c r="BP131" s="3" t="s">
        <v>991</v>
      </c>
      <c r="BQ131" s="3" t="s">
        <v>992</v>
      </c>
      <c r="BR131" s="3" t="s">
        <v>993</v>
      </c>
      <c r="BS131" s="3" t="s">
        <v>994</v>
      </c>
      <c r="BT131" s="3" t="s">
        <v>995</v>
      </c>
      <c r="BU131" s="3" t="s">
        <v>996</v>
      </c>
      <c r="BV131" s="3" t="s">
        <v>997</v>
      </c>
      <c r="BW131" s="3" t="s">
        <v>1000</v>
      </c>
      <c r="BX131" s="3" t="s">
        <v>758</v>
      </c>
      <c r="BY131" s="3" t="s">
        <v>717</v>
      </c>
      <c r="BZ131" s="34"/>
      <c r="CA131" s="3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3">
        <v>1</v>
      </c>
      <c r="DM131" s="7">
        <v>44647</v>
      </c>
      <c r="DN131" s="7"/>
      <c r="DO131" s="7"/>
      <c r="DP131" s="7">
        <v>44647</v>
      </c>
      <c r="DQ131" s="3" t="s">
        <v>999</v>
      </c>
    </row>
    <row r="132" spans="1:121" ht="14.4" x14ac:dyDescent="0.3">
      <c r="A132" s="3">
        <v>135</v>
      </c>
      <c r="B132" s="7">
        <v>44242</v>
      </c>
      <c r="C132" s="3" t="s">
        <v>459</v>
      </c>
      <c r="D132" s="3">
        <v>511031277</v>
      </c>
      <c r="E132" s="19">
        <v>18932</v>
      </c>
      <c r="F132" s="3">
        <v>111</v>
      </c>
      <c r="G132" s="3" t="s">
        <v>503</v>
      </c>
      <c r="H132" s="3" t="s">
        <v>6</v>
      </c>
      <c r="I132" s="3">
        <v>0</v>
      </c>
      <c r="J132" s="3" t="s">
        <v>46</v>
      </c>
      <c r="K132" s="7">
        <v>43831</v>
      </c>
      <c r="L132" s="3">
        <v>68</v>
      </c>
      <c r="M132" s="3" t="s">
        <v>1002</v>
      </c>
      <c r="N132" s="14"/>
      <c r="O132" s="3" t="s">
        <v>760</v>
      </c>
      <c r="P132" s="3" t="s">
        <v>760</v>
      </c>
      <c r="Q132" s="3">
        <v>0</v>
      </c>
      <c r="R132" s="3" t="s">
        <v>735</v>
      </c>
      <c r="S132" s="3">
        <v>0</v>
      </c>
      <c r="T132" s="3" t="s">
        <v>735</v>
      </c>
      <c r="W132" s="3">
        <v>0</v>
      </c>
      <c r="X132" s="3">
        <v>1</v>
      </c>
      <c r="Y132" s="3" t="s">
        <v>626</v>
      </c>
      <c r="AB132" s="20" t="s">
        <v>261</v>
      </c>
      <c r="AC132" s="7">
        <v>44207</v>
      </c>
      <c r="AD132" s="3" t="s">
        <v>261</v>
      </c>
      <c r="AE132" s="3">
        <v>36</v>
      </c>
      <c r="AF132" s="3">
        <v>412</v>
      </c>
      <c r="AG132" s="3">
        <v>1047</v>
      </c>
      <c r="AH132" s="3">
        <v>1</v>
      </c>
      <c r="AI132" s="3" t="s">
        <v>736</v>
      </c>
      <c r="AJ132" s="3" t="s">
        <v>736</v>
      </c>
      <c r="AK132" s="3" t="s">
        <v>565</v>
      </c>
      <c r="AL132" s="3" t="s">
        <v>735</v>
      </c>
      <c r="AM132" s="3" t="s">
        <v>1003</v>
      </c>
      <c r="AN132" s="3">
        <v>0</v>
      </c>
      <c r="AO132" s="3">
        <v>1</v>
      </c>
      <c r="AP132" s="3">
        <v>0</v>
      </c>
      <c r="AQ132" s="3">
        <v>0</v>
      </c>
      <c r="AR132" s="3">
        <v>0</v>
      </c>
      <c r="AS132" s="3">
        <v>0</v>
      </c>
      <c r="AT132" s="3">
        <v>1</v>
      </c>
      <c r="AU132" s="3" t="s">
        <v>264</v>
      </c>
      <c r="AV132" s="3" t="s">
        <v>260</v>
      </c>
      <c r="AW132" s="3">
        <v>0</v>
      </c>
      <c r="AX132" s="3" t="s">
        <v>261</v>
      </c>
      <c r="AY132" s="3" t="s">
        <v>736</v>
      </c>
      <c r="AZ132" s="7">
        <v>44243</v>
      </c>
      <c r="BA132" s="7">
        <v>45184</v>
      </c>
      <c r="BB132" s="3" t="s">
        <v>261</v>
      </c>
      <c r="BC132" s="3">
        <v>941</v>
      </c>
      <c r="BD132" s="3">
        <v>69</v>
      </c>
      <c r="BE132" s="3" t="s">
        <v>955</v>
      </c>
      <c r="BF132" s="3" t="s">
        <v>261</v>
      </c>
      <c r="BG132" s="3" t="s">
        <v>261</v>
      </c>
      <c r="BH132" s="3" t="s">
        <v>1001</v>
      </c>
      <c r="BI132" s="3" t="s">
        <v>1004</v>
      </c>
      <c r="BJ132" s="3" t="s">
        <v>876</v>
      </c>
      <c r="BK132" s="3" t="s">
        <v>743</v>
      </c>
      <c r="BL132" s="3" t="s">
        <v>743</v>
      </c>
      <c r="BM132" s="3" t="s">
        <v>1005</v>
      </c>
      <c r="BN132" s="3" t="s">
        <v>1006</v>
      </c>
      <c r="BO132" s="3" t="s">
        <v>1007</v>
      </c>
      <c r="BP132" s="3" t="s">
        <v>1008</v>
      </c>
      <c r="BQ132" s="3" t="s">
        <v>1009</v>
      </c>
      <c r="BR132" s="3" t="s">
        <v>1010</v>
      </c>
      <c r="BS132" s="3" t="s">
        <v>1011</v>
      </c>
      <c r="BT132" s="3" t="s">
        <v>1012</v>
      </c>
      <c r="BU132" s="3" t="s">
        <v>1013</v>
      </c>
      <c r="BV132" s="3" t="s">
        <v>1014</v>
      </c>
      <c r="BW132" s="3" t="s">
        <v>960</v>
      </c>
      <c r="BX132" s="3" t="s">
        <v>261</v>
      </c>
      <c r="BY132" s="3" t="s">
        <v>261</v>
      </c>
      <c r="BZ132" s="34"/>
      <c r="CA132" s="3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3">
        <v>0</v>
      </c>
      <c r="DM132" s="7">
        <v>45161</v>
      </c>
      <c r="DN132" s="7"/>
      <c r="DO132" s="7"/>
      <c r="DP132" s="7">
        <v>45184</v>
      </c>
      <c r="DQ132" s="3" t="s">
        <v>1015</v>
      </c>
    </row>
    <row r="133" spans="1:121" ht="14.4" x14ac:dyDescent="0.3">
      <c r="A133" s="3">
        <v>136</v>
      </c>
      <c r="B133" s="7">
        <v>44245</v>
      </c>
      <c r="C133" s="3" t="s">
        <v>460</v>
      </c>
      <c r="D133" s="3">
        <v>440414421</v>
      </c>
      <c r="E133" s="19">
        <v>16176</v>
      </c>
      <c r="F133" s="3">
        <v>111</v>
      </c>
      <c r="G133" s="3" t="s">
        <v>504</v>
      </c>
      <c r="H133" s="3" t="s">
        <v>3</v>
      </c>
      <c r="I133" s="3">
        <v>0</v>
      </c>
      <c r="J133" s="3" t="s">
        <v>508</v>
      </c>
      <c r="K133" s="7">
        <v>41803</v>
      </c>
      <c r="L133" s="3">
        <v>70</v>
      </c>
      <c r="M133" s="3" t="s">
        <v>1019</v>
      </c>
      <c r="N133" s="14"/>
      <c r="O133" s="3" t="s">
        <v>781</v>
      </c>
      <c r="P133" s="3" t="s">
        <v>734</v>
      </c>
      <c r="Q133" s="3">
        <v>1</v>
      </c>
      <c r="R133" s="3" t="s">
        <v>735</v>
      </c>
      <c r="S133" s="3">
        <v>0</v>
      </c>
      <c r="T133" s="3" t="s">
        <v>736</v>
      </c>
      <c r="W133" s="3">
        <v>1</v>
      </c>
      <c r="X133" s="3">
        <v>0</v>
      </c>
      <c r="Y133" s="3" t="s">
        <v>631</v>
      </c>
      <c r="AB133" s="20">
        <v>44138</v>
      </c>
      <c r="AC133" s="7">
        <v>43525</v>
      </c>
      <c r="AD133" s="3">
        <v>613</v>
      </c>
      <c r="AE133" s="3">
        <v>721</v>
      </c>
      <c r="AF133" s="3">
        <v>2443</v>
      </c>
      <c r="AG133" s="3">
        <v>1722</v>
      </c>
      <c r="AH133" s="3">
        <v>1</v>
      </c>
      <c r="AI133" s="3" t="s">
        <v>735</v>
      </c>
      <c r="AJ133" s="3" t="s">
        <v>736</v>
      </c>
      <c r="AK133" s="3" t="s">
        <v>565</v>
      </c>
      <c r="AL133" s="3" t="s">
        <v>735</v>
      </c>
      <c r="AM133" s="3" t="s">
        <v>1020</v>
      </c>
      <c r="AN133" s="3">
        <v>0</v>
      </c>
      <c r="AO133" s="3">
        <v>0</v>
      </c>
      <c r="AP133" s="3">
        <v>1</v>
      </c>
      <c r="AQ133" s="3">
        <v>0</v>
      </c>
      <c r="AR133" s="3">
        <v>0</v>
      </c>
      <c r="AS133" s="3">
        <v>0</v>
      </c>
      <c r="AT133" s="3">
        <v>2</v>
      </c>
      <c r="AU133" s="3" t="s">
        <v>252</v>
      </c>
      <c r="AV133" s="3" t="s">
        <v>259</v>
      </c>
      <c r="AW133" s="3">
        <v>0</v>
      </c>
      <c r="AX133" s="3" t="s">
        <v>256</v>
      </c>
      <c r="AY133" s="3" t="s">
        <v>261</v>
      </c>
      <c r="AZ133" s="7">
        <v>44246</v>
      </c>
      <c r="BA133" s="7">
        <v>45181</v>
      </c>
      <c r="BB133" s="3" t="s">
        <v>261</v>
      </c>
      <c r="BC133" s="3">
        <v>935</v>
      </c>
      <c r="BD133" s="3">
        <v>76</v>
      </c>
      <c r="BE133" s="3" t="s">
        <v>1017</v>
      </c>
      <c r="BF133" s="3" t="s">
        <v>1021</v>
      </c>
      <c r="BG133" s="3" t="s">
        <v>1022</v>
      </c>
      <c r="BH133" s="3" t="s">
        <v>1018</v>
      </c>
      <c r="BI133" s="3" t="s">
        <v>1023</v>
      </c>
      <c r="BJ133" s="3" t="s">
        <v>841</v>
      </c>
      <c r="BK133" s="3" t="s">
        <v>743</v>
      </c>
      <c r="BL133" s="3" t="s">
        <v>743</v>
      </c>
      <c r="BM133" s="3" t="s">
        <v>1024</v>
      </c>
      <c r="BN133" s="3" t="s">
        <v>1025</v>
      </c>
      <c r="BO133" s="3" t="s">
        <v>1026</v>
      </c>
      <c r="BP133" s="3" t="s">
        <v>1027</v>
      </c>
      <c r="BQ133" s="3" t="s">
        <v>1028</v>
      </c>
      <c r="BR133" s="3" t="s">
        <v>841</v>
      </c>
      <c r="BS133" s="3" t="s">
        <v>1029</v>
      </c>
      <c r="BT133" s="3" t="s">
        <v>1030</v>
      </c>
      <c r="BU133" s="3" t="s">
        <v>888</v>
      </c>
      <c r="BV133" s="3" t="s">
        <v>1031</v>
      </c>
      <c r="BW133" s="3" t="s">
        <v>1034</v>
      </c>
      <c r="BX133" s="3" t="s">
        <v>261</v>
      </c>
      <c r="BY133" s="3" t="s">
        <v>718</v>
      </c>
      <c r="BZ133" s="34"/>
      <c r="CA133" s="3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3">
        <v>0</v>
      </c>
      <c r="DM133" s="7">
        <v>45161</v>
      </c>
      <c r="DN133" s="7"/>
      <c r="DO133" s="7"/>
      <c r="DP133" s="7">
        <v>45181</v>
      </c>
      <c r="DQ133" s="3" t="s">
        <v>1033</v>
      </c>
    </row>
    <row r="134" spans="1:121" ht="14.4" x14ac:dyDescent="0.3">
      <c r="A134" s="3">
        <v>137</v>
      </c>
      <c r="B134" s="7">
        <v>44250</v>
      </c>
      <c r="C134" s="3" t="s">
        <v>461</v>
      </c>
      <c r="D134" s="3">
        <v>431207439</v>
      </c>
      <c r="E134" s="19">
        <v>16047</v>
      </c>
      <c r="F134" s="3">
        <v>211</v>
      </c>
      <c r="G134" s="3" t="s">
        <v>505</v>
      </c>
      <c r="H134" s="3" t="s">
        <v>3</v>
      </c>
      <c r="I134" s="3">
        <v>0</v>
      </c>
      <c r="J134" s="3" t="s">
        <v>509</v>
      </c>
      <c r="K134" s="7">
        <v>42083</v>
      </c>
      <c r="L134" s="3">
        <v>71</v>
      </c>
      <c r="M134" s="3" t="s">
        <v>1036</v>
      </c>
      <c r="N134" s="14"/>
      <c r="O134" s="3" t="s">
        <v>781</v>
      </c>
      <c r="P134" s="3" t="s">
        <v>734</v>
      </c>
      <c r="Q134" s="3">
        <v>0</v>
      </c>
      <c r="R134" s="3" t="s">
        <v>735</v>
      </c>
      <c r="S134" s="3">
        <v>0</v>
      </c>
      <c r="T134" s="3" t="s">
        <v>735</v>
      </c>
      <c r="W134" s="3">
        <v>0</v>
      </c>
      <c r="X134" s="3">
        <v>0</v>
      </c>
      <c r="Y134" s="3" t="s">
        <v>628</v>
      </c>
      <c r="AB134" s="20">
        <v>44757</v>
      </c>
      <c r="AC134" s="7">
        <v>42093</v>
      </c>
      <c r="AD134" s="3">
        <v>2664</v>
      </c>
      <c r="AE134" s="3">
        <v>2874</v>
      </c>
      <c r="AF134" s="3">
        <v>2884</v>
      </c>
      <c r="AG134" s="3">
        <v>10</v>
      </c>
      <c r="AH134" s="3">
        <v>1</v>
      </c>
      <c r="AI134" s="3" t="s">
        <v>735</v>
      </c>
      <c r="AJ134" s="3" t="s">
        <v>736</v>
      </c>
      <c r="AK134" s="3" t="s">
        <v>254</v>
      </c>
      <c r="AL134" s="3" t="s">
        <v>736</v>
      </c>
      <c r="AM134" s="3" t="s">
        <v>906</v>
      </c>
      <c r="AN134" s="3">
        <v>0</v>
      </c>
      <c r="AO134" s="3">
        <v>0</v>
      </c>
      <c r="AP134" s="3">
        <v>1</v>
      </c>
      <c r="AQ134" s="3">
        <v>0</v>
      </c>
      <c r="AR134" s="3">
        <v>0</v>
      </c>
      <c r="AS134" s="3">
        <v>0</v>
      </c>
      <c r="AT134" s="3">
        <v>2</v>
      </c>
      <c r="AU134" s="3" t="s">
        <v>252</v>
      </c>
      <c r="AV134" s="3" t="s">
        <v>259</v>
      </c>
      <c r="AW134" s="3">
        <v>0</v>
      </c>
      <c r="AX134" s="3" t="s">
        <v>256</v>
      </c>
      <c r="AY134" s="3" t="s">
        <v>261</v>
      </c>
      <c r="AZ134" s="7">
        <v>44967</v>
      </c>
      <c r="BA134" s="7">
        <v>45162</v>
      </c>
      <c r="BB134" s="3" t="s">
        <v>261</v>
      </c>
      <c r="BC134" s="3">
        <v>195</v>
      </c>
      <c r="BD134" s="3">
        <v>79</v>
      </c>
      <c r="BE134" s="3" t="s">
        <v>1037</v>
      </c>
      <c r="BF134" s="3" t="s">
        <v>261</v>
      </c>
      <c r="BG134" s="3" t="s">
        <v>261</v>
      </c>
      <c r="BH134" s="3" t="s">
        <v>261</v>
      </c>
      <c r="BI134" s="3" t="s">
        <v>261</v>
      </c>
      <c r="BJ134" s="3" t="s">
        <v>261</v>
      </c>
      <c r="BK134" s="3" t="s">
        <v>261</v>
      </c>
      <c r="BL134" s="3" t="s">
        <v>261</v>
      </c>
      <c r="BM134" s="3" t="s">
        <v>261</v>
      </c>
      <c r="BN134" s="3" t="s">
        <v>261</v>
      </c>
      <c r="BO134" s="3" t="s">
        <v>261</v>
      </c>
      <c r="BP134" s="3" t="s">
        <v>261</v>
      </c>
      <c r="BQ134" s="3" t="s">
        <v>261</v>
      </c>
      <c r="BR134" s="3" t="s">
        <v>261</v>
      </c>
      <c r="BS134" s="3" t="s">
        <v>261</v>
      </c>
      <c r="BT134" s="3" t="s">
        <v>261</v>
      </c>
      <c r="BU134" s="3" t="s">
        <v>261</v>
      </c>
      <c r="BV134" s="3" t="s">
        <v>261</v>
      </c>
      <c r="BW134" s="3" t="s">
        <v>1040</v>
      </c>
      <c r="BX134" s="3" t="s">
        <v>261</v>
      </c>
      <c r="BY134" s="3" t="s">
        <v>261</v>
      </c>
      <c r="BZ134" s="34"/>
      <c r="CA134" s="3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3">
        <v>0</v>
      </c>
      <c r="DM134" s="7">
        <v>45161</v>
      </c>
      <c r="DN134" s="7" t="s">
        <v>573</v>
      </c>
      <c r="DO134" s="7"/>
      <c r="DP134" s="7">
        <v>45162</v>
      </c>
      <c r="DQ134" s="3" t="s">
        <v>1038</v>
      </c>
    </row>
    <row r="135" spans="1:121" ht="14.4" x14ac:dyDescent="0.3">
      <c r="A135" s="3">
        <v>138</v>
      </c>
      <c r="B135" s="7">
        <v>44260</v>
      </c>
      <c r="C135" s="3" t="s">
        <v>462</v>
      </c>
      <c r="D135" s="3">
        <v>460204462</v>
      </c>
      <c r="E135" s="19">
        <v>16837</v>
      </c>
      <c r="F135" s="3">
        <v>111</v>
      </c>
      <c r="G135" s="3" t="s">
        <v>506</v>
      </c>
      <c r="H135" s="3" t="s">
        <v>6</v>
      </c>
      <c r="I135" s="3">
        <v>0</v>
      </c>
      <c r="J135" s="3" t="s">
        <v>508</v>
      </c>
      <c r="K135" s="7">
        <v>43800</v>
      </c>
      <c r="L135" s="3">
        <v>73</v>
      </c>
      <c r="M135" s="3" t="s">
        <v>1041</v>
      </c>
      <c r="N135" s="14"/>
      <c r="O135" s="3" t="s">
        <v>781</v>
      </c>
      <c r="P135" s="3" t="s">
        <v>734</v>
      </c>
      <c r="Q135" s="3">
        <v>0</v>
      </c>
      <c r="R135" s="3" t="s">
        <v>735</v>
      </c>
      <c r="S135" s="3">
        <v>0</v>
      </c>
      <c r="T135" s="3" t="s">
        <v>735</v>
      </c>
      <c r="W135" s="3">
        <v>0</v>
      </c>
      <c r="X135" s="3">
        <v>1</v>
      </c>
      <c r="Y135" s="3" t="s">
        <v>626</v>
      </c>
      <c r="AB135" s="20">
        <v>44447</v>
      </c>
      <c r="AC135" s="7">
        <v>43862</v>
      </c>
      <c r="AD135" s="3">
        <v>585</v>
      </c>
      <c r="AE135" s="3">
        <v>417</v>
      </c>
      <c r="AF135" s="3">
        <v>479</v>
      </c>
      <c r="AG135" s="3">
        <v>62</v>
      </c>
      <c r="AH135" s="3">
        <v>1</v>
      </c>
      <c r="AI135" s="3" t="s">
        <v>736</v>
      </c>
      <c r="AJ135" s="3" t="s">
        <v>735</v>
      </c>
      <c r="AK135" s="3" t="s">
        <v>261</v>
      </c>
      <c r="AL135" s="3" t="s">
        <v>736</v>
      </c>
      <c r="AM135" s="3" t="s">
        <v>1042</v>
      </c>
      <c r="AN135" s="3">
        <v>1</v>
      </c>
      <c r="AO135" s="3">
        <v>1</v>
      </c>
      <c r="AP135" s="3">
        <v>1</v>
      </c>
      <c r="AQ135" s="3">
        <v>0</v>
      </c>
      <c r="AR135" s="3">
        <v>0</v>
      </c>
      <c r="AS135" s="3">
        <v>0</v>
      </c>
      <c r="AT135" s="3">
        <v>3</v>
      </c>
      <c r="AU135" s="3" t="s">
        <v>252</v>
      </c>
      <c r="AV135" s="3" t="s">
        <v>259</v>
      </c>
      <c r="AW135" s="3">
        <v>0</v>
      </c>
      <c r="AX135" s="3" t="s">
        <v>256</v>
      </c>
      <c r="AY135" s="3" t="s">
        <v>261</v>
      </c>
      <c r="AZ135" s="7">
        <v>44279</v>
      </c>
      <c r="BA135" s="7">
        <v>44447</v>
      </c>
      <c r="BB135" s="3" t="s">
        <v>1043</v>
      </c>
      <c r="BC135" s="3">
        <v>168</v>
      </c>
      <c r="BD135" s="3">
        <v>75</v>
      </c>
      <c r="BE135" s="3" t="s">
        <v>1044</v>
      </c>
      <c r="BF135" s="3" t="s">
        <v>1045</v>
      </c>
      <c r="BG135" s="3" t="s">
        <v>1046</v>
      </c>
      <c r="BH135" s="3" t="s">
        <v>1047</v>
      </c>
      <c r="BI135" s="3" t="s">
        <v>1048</v>
      </c>
      <c r="BJ135" s="3" t="s">
        <v>1049</v>
      </c>
      <c r="BK135" s="3" t="s">
        <v>756</v>
      </c>
      <c r="BL135" s="3" t="s">
        <v>756</v>
      </c>
      <c r="BM135" s="3" t="s">
        <v>1050</v>
      </c>
      <c r="BN135" s="3" t="s">
        <v>1051</v>
      </c>
      <c r="BO135" s="3" t="s">
        <v>1052</v>
      </c>
      <c r="BP135" s="3" t="s">
        <v>1053</v>
      </c>
      <c r="BQ135" s="3" t="s">
        <v>1054</v>
      </c>
      <c r="BR135" s="3" t="s">
        <v>1055</v>
      </c>
      <c r="BS135" s="3" t="s">
        <v>1056</v>
      </c>
      <c r="BT135" s="3" t="s">
        <v>1057</v>
      </c>
      <c r="BU135" s="3" t="s">
        <v>1058</v>
      </c>
      <c r="BV135" s="3" t="s">
        <v>1059</v>
      </c>
      <c r="BW135" s="3" t="s">
        <v>1062</v>
      </c>
      <c r="BX135" s="3" t="s">
        <v>736</v>
      </c>
      <c r="BY135" s="3" t="s">
        <v>716</v>
      </c>
      <c r="BZ135" s="34"/>
      <c r="CA135" s="3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3">
        <v>1</v>
      </c>
      <c r="DM135" s="7">
        <v>44664</v>
      </c>
      <c r="DN135" s="7" t="s">
        <v>573</v>
      </c>
      <c r="DO135" s="7"/>
      <c r="DP135" s="7">
        <v>44447</v>
      </c>
      <c r="DQ135" s="3" t="s">
        <v>1060</v>
      </c>
    </row>
    <row r="136" spans="1:121" s="39" customFormat="1" ht="20.100000000000001" customHeight="1" x14ac:dyDescent="0.3">
      <c r="A136" s="37">
        <v>139</v>
      </c>
      <c r="B136" s="70">
        <v>44277</v>
      </c>
      <c r="C136" s="39" t="s">
        <v>507</v>
      </c>
      <c r="D136" s="39">
        <v>5412293392</v>
      </c>
      <c r="E136" s="40">
        <v>20087</v>
      </c>
      <c r="F136" s="39">
        <v>211</v>
      </c>
      <c r="G136" s="39" t="s">
        <v>528</v>
      </c>
      <c r="H136" s="39" t="s">
        <v>6</v>
      </c>
      <c r="I136" s="39">
        <v>0</v>
      </c>
      <c r="J136" s="39" t="s">
        <v>46</v>
      </c>
      <c r="K136" s="38">
        <v>43709</v>
      </c>
      <c r="L136" s="39">
        <f>DATEDIF(E136,K136,"y")</f>
        <v>64</v>
      </c>
      <c r="M136" s="39">
        <v>253</v>
      </c>
      <c r="N136" s="39" t="s">
        <v>258</v>
      </c>
      <c r="O136" s="39">
        <v>9</v>
      </c>
      <c r="P136" s="42">
        <v>8</v>
      </c>
      <c r="Q136" s="42">
        <v>0</v>
      </c>
      <c r="R136" s="42">
        <v>0</v>
      </c>
      <c r="S136" s="42">
        <v>0</v>
      </c>
      <c r="T136" s="42">
        <v>0</v>
      </c>
      <c r="U136" s="42"/>
      <c r="V136" s="42"/>
      <c r="X136" s="39">
        <v>0</v>
      </c>
      <c r="Y136" s="54"/>
      <c r="Z136" s="39" t="s">
        <v>626</v>
      </c>
      <c r="AA136" s="38">
        <v>43770</v>
      </c>
      <c r="AB136" s="38">
        <v>44193</v>
      </c>
      <c r="AC136" s="38">
        <v>43739</v>
      </c>
      <c r="AD136" s="41">
        <f>DATEDIF(AC136,AB136,"d")</f>
        <v>454</v>
      </c>
      <c r="AE136" s="41"/>
      <c r="AF136" s="41"/>
      <c r="AG136" s="41"/>
      <c r="AH136" s="39">
        <v>1</v>
      </c>
      <c r="AI136" s="43">
        <v>0</v>
      </c>
      <c r="AJ136" s="42">
        <v>1</v>
      </c>
      <c r="AK136" s="42" t="s">
        <v>251</v>
      </c>
      <c r="AL136" s="42">
        <v>0</v>
      </c>
      <c r="AM136" s="42"/>
      <c r="AN136" s="42"/>
      <c r="AO136" s="42">
        <v>1</v>
      </c>
      <c r="AP136" s="42">
        <v>1</v>
      </c>
      <c r="AQ136" s="42">
        <v>1</v>
      </c>
      <c r="AR136" s="42">
        <v>1</v>
      </c>
      <c r="AS136" s="42">
        <v>0</v>
      </c>
      <c r="AT136" s="42"/>
      <c r="AU136" s="42">
        <v>0</v>
      </c>
      <c r="AV136" s="44"/>
      <c r="AW136" s="44"/>
      <c r="AX136" s="42"/>
      <c r="AY136" s="42"/>
      <c r="AZ136" s="61"/>
      <c r="BA136" s="44"/>
      <c r="BB136" s="46">
        <f>_xlfn.DAYS(BA136,AZ136)</f>
        <v>0</v>
      </c>
      <c r="BC136" s="46"/>
      <c r="BD136" s="46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7"/>
      <c r="BT136" s="47"/>
      <c r="BU136" s="47"/>
      <c r="BV136" s="47"/>
      <c r="BW136" s="44"/>
      <c r="BX136" s="44"/>
      <c r="BY136" s="44"/>
      <c r="BZ136" s="44"/>
      <c r="CA136" s="44">
        <v>1</v>
      </c>
      <c r="CB136" s="44">
        <v>44075</v>
      </c>
      <c r="CC136" s="44">
        <v>44086</v>
      </c>
      <c r="CD136" s="42">
        <v>4</v>
      </c>
      <c r="CE136" s="44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4"/>
      <c r="CZ136" s="42"/>
      <c r="DA136" s="42"/>
      <c r="DB136" s="44"/>
      <c r="DC136" s="42"/>
      <c r="DD136" s="42">
        <v>0</v>
      </c>
      <c r="DE136" s="42">
        <v>1</v>
      </c>
      <c r="DF136" s="42">
        <v>0</v>
      </c>
      <c r="DG136" s="42">
        <v>0</v>
      </c>
      <c r="DH136" s="42">
        <v>0</v>
      </c>
      <c r="DI136" s="42">
        <v>0</v>
      </c>
      <c r="DJ136" s="42">
        <v>0</v>
      </c>
      <c r="DK136" s="42">
        <v>1</v>
      </c>
      <c r="DL136" s="42">
        <v>1</v>
      </c>
      <c r="DM136" s="44">
        <v>44439</v>
      </c>
      <c r="DN136" s="42"/>
      <c r="DP136" s="44"/>
      <c r="DQ136" s="44"/>
    </row>
    <row r="137" spans="1:121" ht="14.4" x14ac:dyDescent="0.3">
      <c r="A137" s="3">
        <v>140</v>
      </c>
      <c r="B137" s="7">
        <v>44281</v>
      </c>
      <c r="C137" s="3" t="s">
        <v>512</v>
      </c>
      <c r="D137" s="3">
        <v>500115089</v>
      </c>
      <c r="E137" s="19">
        <v>18278</v>
      </c>
      <c r="F137" s="3">
        <v>111</v>
      </c>
      <c r="G137" s="3" t="s">
        <v>518</v>
      </c>
      <c r="H137" s="3" t="s">
        <v>3</v>
      </c>
      <c r="I137" s="3">
        <v>0</v>
      </c>
      <c r="J137" s="3" t="s">
        <v>508</v>
      </c>
      <c r="K137" s="7">
        <v>42370</v>
      </c>
      <c r="L137" s="3">
        <v>65</v>
      </c>
      <c r="M137" s="3" t="s">
        <v>1065</v>
      </c>
      <c r="N137" s="14"/>
      <c r="O137" s="3" t="s">
        <v>760</v>
      </c>
      <c r="P137" s="3" t="s">
        <v>760</v>
      </c>
      <c r="Q137" s="3">
        <v>0</v>
      </c>
      <c r="R137" s="3" t="s">
        <v>735</v>
      </c>
      <c r="S137" s="3">
        <v>1</v>
      </c>
      <c r="T137" s="3" t="s">
        <v>735</v>
      </c>
      <c r="W137" s="3">
        <v>1</v>
      </c>
      <c r="X137" s="3">
        <v>0</v>
      </c>
      <c r="Y137" s="3" t="s">
        <v>631</v>
      </c>
      <c r="AB137" s="20">
        <v>43556</v>
      </c>
      <c r="AC137" s="7">
        <v>43252</v>
      </c>
      <c r="AD137" s="3">
        <v>304</v>
      </c>
      <c r="AE137" s="3">
        <v>1029</v>
      </c>
      <c r="AF137" s="3">
        <v>1911</v>
      </c>
      <c r="AG137" s="3">
        <v>882</v>
      </c>
      <c r="AH137" s="3">
        <v>1</v>
      </c>
      <c r="AI137" s="3" t="s">
        <v>735</v>
      </c>
      <c r="AJ137" s="3" t="s">
        <v>736</v>
      </c>
      <c r="AK137" s="3" t="s">
        <v>263</v>
      </c>
      <c r="AL137" s="3" t="s">
        <v>735</v>
      </c>
      <c r="AM137" s="3" t="s">
        <v>1066</v>
      </c>
      <c r="AN137" s="3">
        <v>0</v>
      </c>
      <c r="AO137" s="3">
        <v>0</v>
      </c>
      <c r="AP137" s="3">
        <v>1</v>
      </c>
      <c r="AQ137" s="3">
        <v>0</v>
      </c>
      <c r="AR137" s="3">
        <v>0</v>
      </c>
      <c r="AS137" s="3">
        <v>0</v>
      </c>
      <c r="AT137" s="3">
        <v>2</v>
      </c>
      <c r="AU137" s="3" t="s">
        <v>264</v>
      </c>
      <c r="AV137" s="3" t="s">
        <v>259</v>
      </c>
      <c r="AW137" s="3">
        <v>0</v>
      </c>
      <c r="AX137" s="3" t="s">
        <v>256</v>
      </c>
      <c r="AY137" s="3" t="s">
        <v>261</v>
      </c>
      <c r="AZ137" s="7">
        <v>44281</v>
      </c>
      <c r="BA137" s="7">
        <v>44519</v>
      </c>
      <c r="BB137" s="3" t="s">
        <v>1067</v>
      </c>
      <c r="BC137" s="3">
        <v>238</v>
      </c>
      <c r="BD137" s="3">
        <v>71</v>
      </c>
      <c r="BE137" s="3" t="s">
        <v>1063</v>
      </c>
      <c r="BF137" s="3" t="s">
        <v>1068</v>
      </c>
      <c r="BG137" s="3" t="s">
        <v>1069</v>
      </c>
      <c r="BH137" s="3" t="s">
        <v>1064</v>
      </c>
      <c r="BI137" s="3" t="s">
        <v>1070</v>
      </c>
      <c r="BJ137" s="3" t="s">
        <v>1071</v>
      </c>
      <c r="BK137" s="3" t="s">
        <v>756</v>
      </c>
      <c r="BL137" s="3" t="s">
        <v>858</v>
      </c>
      <c r="BM137" s="3" t="s">
        <v>261</v>
      </c>
      <c r="BN137" s="3" t="s">
        <v>261</v>
      </c>
      <c r="BO137" s="3" t="s">
        <v>261</v>
      </c>
      <c r="BP137" s="3" t="s">
        <v>261</v>
      </c>
      <c r="BQ137" s="3" t="s">
        <v>261</v>
      </c>
      <c r="BR137" s="3" t="s">
        <v>261</v>
      </c>
      <c r="BS137" s="3" t="s">
        <v>261</v>
      </c>
      <c r="BT137" s="3" t="s">
        <v>261</v>
      </c>
      <c r="BU137" s="3" t="s">
        <v>261</v>
      </c>
      <c r="BV137" s="3" t="s">
        <v>261</v>
      </c>
      <c r="BW137" s="3" t="s">
        <v>1073</v>
      </c>
      <c r="BX137" s="3" t="s">
        <v>736</v>
      </c>
      <c r="BY137" s="3" t="s">
        <v>716</v>
      </c>
      <c r="BZ137" s="34"/>
      <c r="CA137" s="3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3">
        <v>1</v>
      </c>
      <c r="DM137" s="7">
        <v>44824</v>
      </c>
      <c r="DN137" s="7"/>
      <c r="DO137" s="7"/>
      <c r="DP137" s="7">
        <v>44519</v>
      </c>
      <c r="DQ137" s="3" t="s">
        <v>1072</v>
      </c>
    </row>
    <row r="138" spans="1:121" ht="14.4" x14ac:dyDescent="0.3">
      <c r="A138" s="3">
        <v>141</v>
      </c>
      <c r="B138" s="7">
        <v>44286</v>
      </c>
      <c r="C138" s="3" t="s">
        <v>516</v>
      </c>
      <c r="D138" s="3">
        <v>530213205</v>
      </c>
      <c r="E138" s="19">
        <v>19403</v>
      </c>
      <c r="F138" s="3">
        <v>111</v>
      </c>
      <c r="G138" s="3" t="s">
        <v>519</v>
      </c>
      <c r="H138" s="3" t="s">
        <v>6</v>
      </c>
      <c r="I138" s="3">
        <v>0</v>
      </c>
      <c r="J138" s="3" t="s">
        <v>46</v>
      </c>
      <c r="K138" s="7">
        <v>39675</v>
      </c>
      <c r="L138" s="3">
        <v>55</v>
      </c>
      <c r="M138" s="3" t="s">
        <v>1075</v>
      </c>
      <c r="N138" s="14"/>
      <c r="O138" s="3" t="s">
        <v>760</v>
      </c>
      <c r="P138" s="3" t="s">
        <v>760</v>
      </c>
      <c r="Q138" s="3">
        <v>1</v>
      </c>
      <c r="R138" s="3" t="s">
        <v>735</v>
      </c>
      <c r="S138" s="3">
        <v>1</v>
      </c>
      <c r="T138" s="3" t="s">
        <v>735</v>
      </c>
      <c r="W138" s="3">
        <v>1</v>
      </c>
      <c r="X138" s="3">
        <v>0</v>
      </c>
      <c r="Y138" s="3" t="s">
        <v>628</v>
      </c>
      <c r="AB138" s="20">
        <v>44316</v>
      </c>
      <c r="AC138" s="7">
        <v>41618</v>
      </c>
      <c r="AD138" s="3">
        <v>2698</v>
      </c>
      <c r="AE138" s="3">
        <v>2701</v>
      </c>
      <c r="AF138" s="3">
        <v>4644</v>
      </c>
      <c r="AG138" s="3">
        <v>1943</v>
      </c>
      <c r="AH138" s="3">
        <v>1</v>
      </c>
      <c r="AI138" s="3" t="s">
        <v>735</v>
      </c>
      <c r="AJ138" s="3" t="s">
        <v>736</v>
      </c>
      <c r="AK138" s="3" t="s">
        <v>271</v>
      </c>
      <c r="AL138" s="3" t="s">
        <v>735</v>
      </c>
      <c r="AM138" s="3" t="s">
        <v>1076</v>
      </c>
      <c r="AN138" s="3">
        <v>1</v>
      </c>
      <c r="AO138" s="3">
        <v>1</v>
      </c>
      <c r="AP138" s="3">
        <v>0</v>
      </c>
      <c r="AQ138" s="3">
        <v>1</v>
      </c>
      <c r="AR138" s="3">
        <v>0</v>
      </c>
      <c r="AS138" s="3">
        <v>0</v>
      </c>
      <c r="AT138" s="3">
        <v>4</v>
      </c>
      <c r="AU138" s="3" t="s">
        <v>252</v>
      </c>
      <c r="AV138" s="3" t="s">
        <v>259</v>
      </c>
      <c r="AW138" s="3">
        <v>0</v>
      </c>
      <c r="AX138" s="3" t="s">
        <v>256</v>
      </c>
      <c r="AY138" s="3" t="s">
        <v>261</v>
      </c>
      <c r="AZ138" s="7">
        <v>44319</v>
      </c>
      <c r="BA138" s="7">
        <v>45201</v>
      </c>
      <c r="BB138" s="3" t="s">
        <v>261</v>
      </c>
      <c r="BC138" s="3">
        <v>882</v>
      </c>
      <c r="BD138" s="3">
        <v>68</v>
      </c>
      <c r="BE138" s="3" t="s">
        <v>1077</v>
      </c>
      <c r="BF138" s="3" t="s">
        <v>964</v>
      </c>
      <c r="BG138" s="3" t="s">
        <v>1078</v>
      </c>
      <c r="BH138" s="3" t="s">
        <v>1047</v>
      </c>
      <c r="BI138" s="3" t="s">
        <v>1079</v>
      </c>
      <c r="BJ138" s="3" t="s">
        <v>1080</v>
      </c>
      <c r="BK138" s="3" t="s">
        <v>743</v>
      </c>
      <c r="BL138" s="3" t="s">
        <v>743</v>
      </c>
      <c r="BM138" s="3" t="s">
        <v>1081</v>
      </c>
      <c r="BN138" s="3" t="s">
        <v>1082</v>
      </c>
      <c r="BO138" s="3" t="s">
        <v>1083</v>
      </c>
      <c r="BP138" s="3" t="s">
        <v>1084</v>
      </c>
      <c r="BQ138" s="3" t="s">
        <v>1009</v>
      </c>
      <c r="BR138" s="3" t="s">
        <v>1085</v>
      </c>
      <c r="BS138" s="3" t="s">
        <v>1086</v>
      </c>
      <c r="BT138" s="3" t="s">
        <v>1087</v>
      </c>
      <c r="BU138" s="3" t="s">
        <v>1088</v>
      </c>
      <c r="BV138" s="3" t="s">
        <v>1089</v>
      </c>
      <c r="BW138" s="3" t="s">
        <v>737</v>
      </c>
      <c r="BX138" s="3" t="s">
        <v>261</v>
      </c>
      <c r="BY138" s="3" t="s">
        <v>261</v>
      </c>
      <c r="BZ138" s="34"/>
      <c r="CA138" s="3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3">
        <v>0</v>
      </c>
      <c r="DM138" s="7">
        <v>45161</v>
      </c>
      <c r="DN138" s="7"/>
      <c r="DO138" s="7"/>
      <c r="DP138" s="7">
        <v>45201</v>
      </c>
      <c r="DQ138" s="3" t="s">
        <v>1090</v>
      </c>
    </row>
    <row r="139" spans="1:121" ht="14.4" x14ac:dyDescent="0.3">
      <c r="A139" s="3">
        <v>142</v>
      </c>
      <c r="B139" s="7">
        <v>44293</v>
      </c>
      <c r="C139" s="3" t="s">
        <v>514</v>
      </c>
      <c r="D139" s="3">
        <v>390318423</v>
      </c>
      <c r="E139" s="19">
        <v>14322</v>
      </c>
      <c r="F139" s="3">
        <v>111</v>
      </c>
      <c r="G139" s="3" t="s">
        <v>520</v>
      </c>
      <c r="H139" s="3" t="s">
        <v>6</v>
      </c>
      <c r="I139" s="3">
        <v>0</v>
      </c>
      <c r="J139" s="3" t="s">
        <v>508</v>
      </c>
      <c r="K139" s="7">
        <v>42522</v>
      </c>
      <c r="L139" s="3">
        <v>77</v>
      </c>
      <c r="M139" s="3" t="s">
        <v>1093</v>
      </c>
      <c r="N139" s="14"/>
      <c r="O139" s="3" t="s">
        <v>734</v>
      </c>
      <c r="P139" s="3" t="s">
        <v>734</v>
      </c>
      <c r="Q139" s="3">
        <v>0</v>
      </c>
      <c r="R139" s="3" t="s">
        <v>736</v>
      </c>
      <c r="S139" s="3">
        <v>0</v>
      </c>
      <c r="T139" s="3" t="s">
        <v>735</v>
      </c>
      <c r="W139" s="3">
        <v>1</v>
      </c>
      <c r="X139" s="3">
        <v>1</v>
      </c>
      <c r="Y139" s="3" t="s">
        <v>626</v>
      </c>
      <c r="AB139" s="20">
        <v>44252</v>
      </c>
      <c r="AC139" s="7">
        <v>42522</v>
      </c>
      <c r="AD139" s="3">
        <v>1730</v>
      </c>
      <c r="AE139" s="3">
        <v>1771</v>
      </c>
      <c r="AF139" s="3">
        <v>1771</v>
      </c>
      <c r="AG139" s="3">
        <v>0</v>
      </c>
      <c r="AH139" s="3">
        <v>1</v>
      </c>
      <c r="AI139" s="3" t="s">
        <v>735</v>
      </c>
      <c r="AJ139" s="3" t="s">
        <v>736</v>
      </c>
      <c r="AK139" s="3" t="s">
        <v>251</v>
      </c>
      <c r="AL139" s="3" t="s">
        <v>735</v>
      </c>
      <c r="AM139" s="3" t="s">
        <v>1094</v>
      </c>
      <c r="AN139" s="3">
        <v>1</v>
      </c>
      <c r="AO139" s="3">
        <v>0</v>
      </c>
      <c r="AP139" s="3">
        <v>1</v>
      </c>
      <c r="AQ139" s="3">
        <v>0</v>
      </c>
      <c r="AR139" s="3">
        <v>0</v>
      </c>
      <c r="AS139" s="3">
        <v>0</v>
      </c>
      <c r="AT139" s="3">
        <v>2</v>
      </c>
      <c r="AU139" s="3" t="s">
        <v>264</v>
      </c>
      <c r="AV139" s="3" t="s">
        <v>259</v>
      </c>
      <c r="AW139" s="3">
        <v>0</v>
      </c>
      <c r="AX139" s="3" t="s">
        <v>256</v>
      </c>
      <c r="AY139" s="3" t="s">
        <v>261</v>
      </c>
      <c r="AZ139" s="7">
        <v>44293</v>
      </c>
      <c r="BA139" s="7">
        <v>44349</v>
      </c>
      <c r="BB139" s="3" t="s">
        <v>1095</v>
      </c>
      <c r="BC139" s="3">
        <v>56</v>
      </c>
      <c r="BD139" s="3">
        <v>82</v>
      </c>
      <c r="BE139" s="3" t="s">
        <v>1091</v>
      </c>
      <c r="BF139" s="3" t="s">
        <v>1096</v>
      </c>
      <c r="BG139" s="3" t="s">
        <v>1097</v>
      </c>
      <c r="BH139" s="3" t="s">
        <v>1092</v>
      </c>
      <c r="BI139" s="3" t="s">
        <v>1098</v>
      </c>
      <c r="BJ139" s="3" t="s">
        <v>1099</v>
      </c>
      <c r="BK139" s="3" t="s">
        <v>756</v>
      </c>
      <c r="BL139" s="3" t="s">
        <v>858</v>
      </c>
      <c r="BM139" s="3" t="s">
        <v>1100</v>
      </c>
      <c r="BN139" s="3" t="s">
        <v>1101</v>
      </c>
      <c r="BO139" s="3" t="s">
        <v>1102</v>
      </c>
      <c r="BP139" s="3" t="s">
        <v>1103</v>
      </c>
      <c r="BQ139" s="3" t="s">
        <v>918</v>
      </c>
      <c r="BR139" s="3" t="s">
        <v>1104</v>
      </c>
      <c r="BS139" s="3" t="s">
        <v>1105</v>
      </c>
      <c r="BT139" s="3" t="s">
        <v>1106</v>
      </c>
      <c r="BU139" s="3" t="s">
        <v>1107</v>
      </c>
      <c r="BV139" s="3" t="s">
        <v>1108</v>
      </c>
      <c r="BW139" s="3" t="s">
        <v>1111</v>
      </c>
      <c r="BX139" s="3" t="s">
        <v>758</v>
      </c>
      <c r="BY139" s="3" t="s">
        <v>261</v>
      </c>
      <c r="BZ139" s="34"/>
      <c r="CA139" s="3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3">
        <v>1</v>
      </c>
      <c r="DM139" s="7">
        <v>44360</v>
      </c>
      <c r="DN139" s="7"/>
      <c r="DO139" s="7"/>
      <c r="DP139" s="7">
        <v>44349</v>
      </c>
      <c r="DQ139" s="3" t="s">
        <v>1109</v>
      </c>
    </row>
    <row r="140" spans="1:121" s="39" customFormat="1" ht="20.100000000000001" customHeight="1" x14ac:dyDescent="0.3">
      <c r="A140" s="37">
        <v>143</v>
      </c>
      <c r="B140" s="70">
        <v>44300</v>
      </c>
      <c r="C140" s="39" t="s">
        <v>513</v>
      </c>
      <c r="D140" s="39">
        <v>361122064</v>
      </c>
      <c r="E140" s="40">
        <v>13476</v>
      </c>
      <c r="F140" s="39">
        <v>201</v>
      </c>
      <c r="G140" s="39" t="s">
        <v>521</v>
      </c>
      <c r="H140" s="39" t="s">
        <v>3</v>
      </c>
      <c r="I140" s="39">
        <v>0</v>
      </c>
      <c r="J140" s="39" t="s">
        <v>508</v>
      </c>
      <c r="K140" s="70">
        <v>38565</v>
      </c>
      <c r="L140" s="39">
        <f>DATEDIF(E140,K140,"y")</f>
        <v>68</v>
      </c>
      <c r="P140" s="42"/>
      <c r="Q140" s="42">
        <v>0</v>
      </c>
      <c r="R140" s="42">
        <v>0</v>
      </c>
      <c r="S140" s="42">
        <v>0</v>
      </c>
      <c r="T140" s="42">
        <v>0</v>
      </c>
      <c r="U140" s="42"/>
      <c r="V140" s="42"/>
      <c r="X140" s="39">
        <v>0</v>
      </c>
      <c r="Y140" s="54"/>
      <c r="Z140" s="39" t="s">
        <v>634</v>
      </c>
      <c r="AA140" s="38">
        <v>44263</v>
      </c>
      <c r="AB140" s="70">
        <v>44048</v>
      </c>
      <c r="AC140" s="76">
        <v>38534</v>
      </c>
      <c r="AD140" s="41">
        <f>DATEDIF(AC140,AB140,"d")</f>
        <v>5514</v>
      </c>
      <c r="AE140" s="41"/>
      <c r="AF140" s="41"/>
      <c r="AG140" s="41"/>
      <c r="AH140" s="39">
        <v>1</v>
      </c>
      <c r="AI140" s="42">
        <v>0</v>
      </c>
      <c r="AJ140" s="42">
        <v>0</v>
      </c>
      <c r="AK140" s="42"/>
      <c r="AL140" s="42">
        <v>1</v>
      </c>
      <c r="AM140" s="42"/>
      <c r="AN140" s="42"/>
      <c r="AO140" s="42">
        <v>0</v>
      </c>
      <c r="AP140" s="42">
        <v>0</v>
      </c>
      <c r="AQ140" s="42">
        <v>1</v>
      </c>
      <c r="AR140" s="42">
        <v>0</v>
      </c>
      <c r="AS140" s="42">
        <v>0</v>
      </c>
      <c r="AT140" s="42"/>
      <c r="AU140" s="42" t="s">
        <v>264</v>
      </c>
      <c r="AV140" s="55"/>
      <c r="AW140" s="55"/>
      <c r="AX140" s="42"/>
      <c r="AY140" s="42">
        <v>1</v>
      </c>
      <c r="AZ140" s="71">
        <v>44286</v>
      </c>
      <c r="BA140" s="55">
        <v>44631</v>
      </c>
      <c r="BB140" s="46">
        <f>_xlfn.DAYS(BA140,AZ140)</f>
        <v>345</v>
      </c>
      <c r="BC140" s="46"/>
      <c r="BD140" s="46">
        <f>DATEDIF(E140,AZ140,"Y")</f>
        <v>84</v>
      </c>
      <c r="BE140" s="42">
        <v>52.26</v>
      </c>
      <c r="BF140" s="42">
        <v>12.5</v>
      </c>
      <c r="BG140" s="42">
        <v>595.22</v>
      </c>
      <c r="BH140" s="42">
        <v>3.28</v>
      </c>
      <c r="BI140" s="42">
        <v>1.55</v>
      </c>
      <c r="BJ140" s="42">
        <v>44.8</v>
      </c>
      <c r="BK140" s="42"/>
      <c r="BL140" s="42"/>
      <c r="BM140" s="42">
        <v>98</v>
      </c>
      <c r="BN140" s="42">
        <v>10.81</v>
      </c>
      <c r="BO140" s="42">
        <v>208</v>
      </c>
      <c r="BP140" s="42">
        <v>4.04</v>
      </c>
      <c r="BQ140" s="42">
        <v>4.2699999999999996</v>
      </c>
      <c r="BR140" s="42">
        <v>2.36</v>
      </c>
      <c r="BS140" s="47">
        <f>BP140/BR140</f>
        <v>1.7118644067796611</v>
      </c>
      <c r="BT140" s="47">
        <f>BR140/BQ140</f>
        <v>0.55269320843091341</v>
      </c>
      <c r="BU140" s="47">
        <f>BO140/BR140</f>
        <v>88.13559322033899</v>
      </c>
      <c r="BV140" s="47">
        <f>BU140*BP140</f>
        <v>356.06779661016952</v>
      </c>
      <c r="BW140" s="55"/>
      <c r="BX140" s="55"/>
      <c r="BY140" s="55"/>
      <c r="BZ140" s="44">
        <v>0</v>
      </c>
      <c r="CA140" s="44">
        <v>0</v>
      </c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>
        <v>0</v>
      </c>
      <c r="DE140" s="42">
        <v>0</v>
      </c>
      <c r="DF140" s="42">
        <v>0</v>
      </c>
      <c r="DG140" s="42">
        <v>0</v>
      </c>
      <c r="DH140" s="42">
        <v>0</v>
      </c>
      <c r="DI140" s="42">
        <v>0</v>
      </c>
      <c r="DJ140" s="42">
        <v>0</v>
      </c>
      <c r="DK140" s="42">
        <v>0</v>
      </c>
      <c r="DL140" s="42"/>
      <c r="DM140" s="55">
        <v>44636</v>
      </c>
      <c r="DN140" s="42"/>
      <c r="DP140" s="55"/>
      <c r="DQ140" s="55"/>
    </row>
    <row r="141" spans="1:121" ht="14.4" x14ac:dyDescent="0.3">
      <c r="A141" s="3">
        <v>144</v>
      </c>
      <c r="B141" s="7">
        <v>44301</v>
      </c>
      <c r="C141" s="3" t="s">
        <v>515</v>
      </c>
      <c r="D141" s="3">
        <v>440915423</v>
      </c>
      <c r="E141" s="19">
        <v>16330</v>
      </c>
      <c r="F141" s="3">
        <v>211</v>
      </c>
      <c r="G141" s="3" t="s">
        <v>522</v>
      </c>
      <c r="H141" s="3" t="s">
        <v>0</v>
      </c>
      <c r="I141" s="3">
        <v>1</v>
      </c>
      <c r="J141" s="3" t="s">
        <v>46</v>
      </c>
      <c r="K141" s="7">
        <v>44260</v>
      </c>
      <c r="L141" s="3">
        <v>76</v>
      </c>
      <c r="M141" s="3" t="s">
        <v>1113</v>
      </c>
      <c r="N141" s="14"/>
      <c r="O141" s="3" t="s">
        <v>760</v>
      </c>
      <c r="P141" s="3" t="s">
        <v>760</v>
      </c>
      <c r="Q141" s="3">
        <v>0</v>
      </c>
      <c r="R141" s="3" t="s">
        <v>735</v>
      </c>
      <c r="S141" s="3">
        <v>0</v>
      </c>
      <c r="T141" s="3" t="s">
        <v>735</v>
      </c>
      <c r="W141" s="3">
        <v>0</v>
      </c>
      <c r="X141" s="3">
        <v>1</v>
      </c>
      <c r="Y141" s="3" t="s">
        <v>626</v>
      </c>
      <c r="AB141" s="20" t="s">
        <v>261</v>
      </c>
      <c r="AC141" s="7">
        <v>44270</v>
      </c>
      <c r="AD141" s="3" t="s">
        <v>261</v>
      </c>
      <c r="AE141" s="3">
        <v>59</v>
      </c>
      <c r="AF141" s="3">
        <v>69</v>
      </c>
      <c r="AG141" s="3">
        <v>10</v>
      </c>
      <c r="AH141" s="3">
        <v>1</v>
      </c>
      <c r="AI141" s="3" t="s">
        <v>736</v>
      </c>
      <c r="AJ141" s="3" t="s">
        <v>736</v>
      </c>
      <c r="AK141" s="3" t="s">
        <v>576</v>
      </c>
      <c r="AL141" s="3" t="s">
        <v>735</v>
      </c>
      <c r="AM141" s="3" t="s">
        <v>1114</v>
      </c>
      <c r="AN141" s="3">
        <v>1</v>
      </c>
      <c r="AO141" s="3">
        <v>0</v>
      </c>
      <c r="AP141" s="3">
        <v>1</v>
      </c>
      <c r="AQ141" s="3">
        <v>0</v>
      </c>
      <c r="AR141" s="3">
        <v>0</v>
      </c>
      <c r="AS141" s="3">
        <v>0</v>
      </c>
      <c r="AT141" s="3">
        <v>2</v>
      </c>
      <c r="AU141" s="3" t="s">
        <v>264</v>
      </c>
      <c r="AV141" s="3" t="s">
        <v>260</v>
      </c>
      <c r="AW141" s="3">
        <v>0</v>
      </c>
      <c r="AX141" s="3" t="s">
        <v>261</v>
      </c>
      <c r="AY141" s="3" t="s">
        <v>736</v>
      </c>
      <c r="AZ141" s="7">
        <v>44329</v>
      </c>
      <c r="BA141" s="7">
        <v>44761</v>
      </c>
      <c r="BB141" s="3" t="s">
        <v>1115</v>
      </c>
      <c r="BC141" s="3">
        <v>432</v>
      </c>
      <c r="BD141" s="3">
        <v>76</v>
      </c>
      <c r="BE141" s="3" t="s">
        <v>1112</v>
      </c>
      <c r="BF141" s="3" t="s">
        <v>261</v>
      </c>
      <c r="BG141" s="3" t="s">
        <v>261</v>
      </c>
      <c r="BH141" s="3" t="s">
        <v>1116</v>
      </c>
      <c r="BI141" s="3" t="s">
        <v>1117</v>
      </c>
      <c r="BJ141" s="3" t="s">
        <v>1118</v>
      </c>
      <c r="BK141" s="3" t="s">
        <v>756</v>
      </c>
      <c r="BL141" s="3" t="s">
        <v>756</v>
      </c>
      <c r="BM141" s="3" t="s">
        <v>1119</v>
      </c>
      <c r="BN141" s="3" t="s">
        <v>1120</v>
      </c>
      <c r="BO141" s="3" t="s">
        <v>1121</v>
      </c>
      <c r="BP141" s="3" t="s">
        <v>824</v>
      </c>
      <c r="BQ141" s="3" t="s">
        <v>1122</v>
      </c>
      <c r="BR141" s="3" t="s">
        <v>1123</v>
      </c>
      <c r="BS141" s="3" t="s">
        <v>1124</v>
      </c>
      <c r="BT141" s="3" t="s">
        <v>1125</v>
      </c>
      <c r="BU141" s="3" t="s">
        <v>1126</v>
      </c>
      <c r="BV141" s="3" t="s">
        <v>1127</v>
      </c>
      <c r="BW141" s="3" t="s">
        <v>1129</v>
      </c>
      <c r="BX141" s="3" t="s">
        <v>758</v>
      </c>
      <c r="BY141" s="3" t="s">
        <v>719</v>
      </c>
      <c r="BZ141" s="34"/>
      <c r="CA141" s="3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3">
        <v>1</v>
      </c>
      <c r="DM141" s="7">
        <v>44765</v>
      </c>
      <c r="DN141" s="7"/>
      <c r="DO141" s="7"/>
      <c r="DP141" s="7">
        <v>44761</v>
      </c>
      <c r="DQ141" s="3" t="s">
        <v>1128</v>
      </c>
    </row>
    <row r="142" spans="1:121" ht="14.4" x14ac:dyDescent="0.3">
      <c r="A142" s="3">
        <v>145</v>
      </c>
      <c r="B142" s="7">
        <v>44309</v>
      </c>
      <c r="C142" s="3" t="s">
        <v>511</v>
      </c>
      <c r="D142" s="3">
        <v>480916249</v>
      </c>
      <c r="E142" s="19">
        <v>17792</v>
      </c>
      <c r="F142" s="3">
        <v>111</v>
      </c>
      <c r="G142" s="3" t="s">
        <v>523</v>
      </c>
      <c r="H142" s="3" t="s">
        <v>6</v>
      </c>
      <c r="I142" s="3">
        <v>0</v>
      </c>
      <c r="J142" s="3" t="s">
        <v>508</v>
      </c>
      <c r="K142" s="7">
        <v>43895</v>
      </c>
      <c r="L142" s="3">
        <v>71</v>
      </c>
      <c r="M142" s="3" t="s">
        <v>1132</v>
      </c>
      <c r="N142" s="14"/>
      <c r="O142" s="3" t="s">
        <v>760</v>
      </c>
      <c r="P142" s="3" t="s">
        <v>760</v>
      </c>
      <c r="Q142" s="3">
        <v>0</v>
      </c>
      <c r="R142" s="3" t="s">
        <v>735</v>
      </c>
      <c r="S142" s="3">
        <v>0</v>
      </c>
      <c r="T142" s="3" t="s">
        <v>735</v>
      </c>
      <c r="W142" s="3">
        <v>0</v>
      </c>
      <c r="X142" s="3">
        <v>0</v>
      </c>
      <c r="Y142" s="3" t="s">
        <v>628</v>
      </c>
      <c r="AB142" s="20">
        <v>44256</v>
      </c>
      <c r="AC142" s="7">
        <v>43909</v>
      </c>
      <c r="AD142" s="3">
        <v>347</v>
      </c>
      <c r="AE142" s="3">
        <v>400</v>
      </c>
      <c r="AF142" s="3">
        <v>414</v>
      </c>
      <c r="AG142" s="3">
        <v>14</v>
      </c>
      <c r="AH142" s="3">
        <v>1</v>
      </c>
      <c r="AI142" s="3" t="s">
        <v>736</v>
      </c>
      <c r="AJ142" s="3" t="s">
        <v>736</v>
      </c>
      <c r="AK142" s="3" t="s">
        <v>565</v>
      </c>
      <c r="AL142" s="3" t="s">
        <v>735</v>
      </c>
      <c r="AM142" s="3" t="s">
        <v>1133</v>
      </c>
      <c r="AN142" s="3">
        <v>1</v>
      </c>
      <c r="AO142" s="3">
        <v>0</v>
      </c>
      <c r="AP142" s="3">
        <v>1</v>
      </c>
      <c r="AQ142" s="3">
        <v>0</v>
      </c>
      <c r="AR142" s="3">
        <v>0</v>
      </c>
      <c r="AS142" s="3">
        <v>0</v>
      </c>
      <c r="AT142" s="3">
        <v>2</v>
      </c>
      <c r="AU142" s="3" t="s">
        <v>264</v>
      </c>
      <c r="AV142" s="3" t="s">
        <v>259</v>
      </c>
      <c r="AW142" s="3">
        <v>0</v>
      </c>
      <c r="AX142" s="3" t="s">
        <v>256</v>
      </c>
      <c r="AY142" s="3" t="s">
        <v>261</v>
      </c>
      <c r="AZ142" s="7">
        <v>44309</v>
      </c>
      <c r="BA142" s="7">
        <v>45162</v>
      </c>
      <c r="BB142" s="3" t="s">
        <v>261</v>
      </c>
      <c r="BC142" s="3">
        <v>853</v>
      </c>
      <c r="BD142" s="3">
        <v>72</v>
      </c>
      <c r="BE142" s="3" t="s">
        <v>1130</v>
      </c>
      <c r="BF142" s="3" t="s">
        <v>1134</v>
      </c>
      <c r="BG142" s="3" t="s">
        <v>1135</v>
      </c>
      <c r="BH142" s="3" t="s">
        <v>1131</v>
      </c>
      <c r="BI142" s="3" t="s">
        <v>1123</v>
      </c>
      <c r="BJ142" s="3" t="s">
        <v>1080</v>
      </c>
      <c r="BK142" s="3" t="s">
        <v>743</v>
      </c>
      <c r="BL142" s="3" t="s">
        <v>743</v>
      </c>
      <c r="BM142" s="3" t="s">
        <v>1136</v>
      </c>
      <c r="BN142" s="3" t="s">
        <v>878</v>
      </c>
      <c r="BO142" s="3" t="s">
        <v>1137</v>
      </c>
      <c r="BP142" s="3" t="s">
        <v>1138</v>
      </c>
      <c r="BQ142" s="3" t="s">
        <v>770</v>
      </c>
      <c r="BR142" s="3" t="s">
        <v>1139</v>
      </c>
      <c r="BS142" s="3" t="s">
        <v>1140</v>
      </c>
      <c r="BT142" s="3" t="s">
        <v>1141</v>
      </c>
      <c r="BU142" s="3" t="s">
        <v>1142</v>
      </c>
      <c r="BV142" s="3" t="s">
        <v>1143</v>
      </c>
      <c r="BW142" s="3" t="s">
        <v>757</v>
      </c>
      <c r="BX142" s="3" t="s">
        <v>261</v>
      </c>
      <c r="BY142" s="3" t="s">
        <v>261</v>
      </c>
      <c r="BZ142" s="34"/>
      <c r="CA142" s="3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3">
        <v>0</v>
      </c>
      <c r="DM142" s="7">
        <v>45161</v>
      </c>
      <c r="DN142" s="7"/>
      <c r="DO142" s="7"/>
      <c r="DP142" s="7">
        <v>45162</v>
      </c>
      <c r="DQ142" s="3" t="s">
        <v>1144</v>
      </c>
    </row>
    <row r="143" spans="1:121" ht="14.4" x14ac:dyDescent="0.3">
      <c r="A143" s="3">
        <v>146</v>
      </c>
      <c r="B143" s="7">
        <v>44313</v>
      </c>
      <c r="C143" s="10" t="s">
        <v>530</v>
      </c>
      <c r="D143" s="3">
        <v>410406430</v>
      </c>
      <c r="E143" s="19">
        <v>15072</v>
      </c>
      <c r="F143" s="3">
        <v>211</v>
      </c>
      <c r="G143" s="3" t="s">
        <v>524</v>
      </c>
      <c r="H143" s="3" t="s">
        <v>6</v>
      </c>
      <c r="I143" s="3">
        <v>0</v>
      </c>
      <c r="J143" s="3" t="s">
        <v>508</v>
      </c>
      <c r="K143" s="7">
        <v>42440</v>
      </c>
      <c r="L143" s="3">
        <v>74</v>
      </c>
      <c r="M143" s="3" t="s">
        <v>1148</v>
      </c>
      <c r="N143" s="14"/>
      <c r="O143" s="3" t="s">
        <v>781</v>
      </c>
      <c r="P143" s="3" t="s">
        <v>734</v>
      </c>
      <c r="Q143" s="3">
        <v>1</v>
      </c>
      <c r="R143" s="3" t="s">
        <v>735</v>
      </c>
      <c r="S143" s="3">
        <v>0</v>
      </c>
      <c r="T143" s="3" t="s">
        <v>735</v>
      </c>
      <c r="W143" s="3">
        <v>1</v>
      </c>
      <c r="X143" s="3">
        <v>0</v>
      </c>
      <c r="Y143" s="3" t="s">
        <v>628</v>
      </c>
      <c r="AB143" s="20">
        <v>44280</v>
      </c>
      <c r="AC143" s="7">
        <v>43831</v>
      </c>
      <c r="AD143" s="3">
        <v>449</v>
      </c>
      <c r="AE143" s="3">
        <v>483</v>
      </c>
      <c r="AF143" s="3">
        <v>1874</v>
      </c>
      <c r="AG143" s="3">
        <v>1391</v>
      </c>
      <c r="AH143" s="3">
        <v>1</v>
      </c>
      <c r="AI143" s="3" t="s">
        <v>735</v>
      </c>
      <c r="AJ143" s="3" t="s">
        <v>736</v>
      </c>
      <c r="AK143" s="3" t="s">
        <v>566</v>
      </c>
      <c r="AL143" s="3" t="s">
        <v>735</v>
      </c>
      <c r="AM143" s="3" t="s">
        <v>1149</v>
      </c>
      <c r="AN143" s="3">
        <v>0</v>
      </c>
      <c r="AO143" s="3">
        <v>1</v>
      </c>
      <c r="AP143" s="3">
        <v>1</v>
      </c>
      <c r="AQ143" s="3">
        <v>0</v>
      </c>
      <c r="AR143" s="3">
        <v>0</v>
      </c>
      <c r="AS143" s="3">
        <v>0</v>
      </c>
      <c r="AT143" s="3">
        <v>3</v>
      </c>
      <c r="AU143" s="3" t="s">
        <v>264</v>
      </c>
      <c r="AV143" s="3" t="s">
        <v>259</v>
      </c>
      <c r="AW143" s="3">
        <v>0</v>
      </c>
      <c r="AX143" s="3" t="s">
        <v>256</v>
      </c>
      <c r="AY143" s="3" t="s">
        <v>261</v>
      </c>
      <c r="AZ143" s="7">
        <v>44314</v>
      </c>
      <c r="BA143" s="7">
        <v>44825</v>
      </c>
      <c r="BB143" s="3" t="s">
        <v>1150</v>
      </c>
      <c r="BC143" s="3">
        <v>511</v>
      </c>
      <c r="BD143" s="3">
        <v>80</v>
      </c>
      <c r="BE143" s="3" t="s">
        <v>1146</v>
      </c>
      <c r="BF143" s="3" t="s">
        <v>1151</v>
      </c>
      <c r="BG143" s="3" t="s">
        <v>1152</v>
      </c>
      <c r="BH143" s="3" t="s">
        <v>1147</v>
      </c>
      <c r="BI143" s="3" t="s">
        <v>862</v>
      </c>
      <c r="BJ143" s="3" t="s">
        <v>1080</v>
      </c>
      <c r="BK143" s="3" t="s">
        <v>743</v>
      </c>
      <c r="BL143" s="3" t="s">
        <v>743</v>
      </c>
      <c r="BM143" s="3" t="s">
        <v>1153</v>
      </c>
      <c r="BN143" s="3" t="s">
        <v>1154</v>
      </c>
      <c r="BO143" s="3" t="s">
        <v>1155</v>
      </c>
      <c r="BP143" s="3" t="s">
        <v>1156</v>
      </c>
      <c r="BQ143" s="3" t="s">
        <v>1157</v>
      </c>
      <c r="BR143" s="3" t="s">
        <v>1158</v>
      </c>
      <c r="BS143" s="3" t="s">
        <v>1159</v>
      </c>
      <c r="BT143" s="3" t="s">
        <v>1160</v>
      </c>
      <c r="BU143" s="3" t="s">
        <v>1161</v>
      </c>
      <c r="BV143" s="3" t="s">
        <v>1162</v>
      </c>
      <c r="BW143" s="3" t="s">
        <v>1164</v>
      </c>
      <c r="BX143" s="3" t="s">
        <v>736</v>
      </c>
      <c r="BY143" s="3" t="s">
        <v>716</v>
      </c>
      <c r="BZ143" s="34"/>
      <c r="CA143" s="3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3">
        <v>1</v>
      </c>
      <c r="DM143" s="7">
        <v>45023</v>
      </c>
      <c r="DN143" s="7"/>
      <c r="DO143" s="7"/>
      <c r="DP143" s="7">
        <v>44825</v>
      </c>
      <c r="DQ143" s="3" t="s">
        <v>1163</v>
      </c>
    </row>
    <row r="144" spans="1:121" ht="14.4" x14ac:dyDescent="0.3">
      <c r="A144" s="3">
        <v>147</v>
      </c>
      <c r="B144" s="7">
        <v>44321</v>
      </c>
      <c r="C144" s="3" t="s">
        <v>517</v>
      </c>
      <c r="D144" s="3">
        <v>460318471</v>
      </c>
      <c r="E144" s="19">
        <v>16879</v>
      </c>
      <c r="F144" s="3">
        <v>111</v>
      </c>
      <c r="G144" s="3" t="s">
        <v>525</v>
      </c>
      <c r="H144" s="3" t="s">
        <v>6</v>
      </c>
      <c r="I144" s="3">
        <v>0</v>
      </c>
      <c r="J144" s="3" t="s">
        <v>508</v>
      </c>
      <c r="K144" s="7">
        <v>39490</v>
      </c>
      <c r="L144" s="3">
        <v>61</v>
      </c>
      <c r="M144" s="3" t="s">
        <v>1167</v>
      </c>
      <c r="N144" s="14"/>
      <c r="O144" s="3" t="s">
        <v>856</v>
      </c>
      <c r="P144" s="3" t="s">
        <v>856</v>
      </c>
      <c r="Q144" s="3">
        <v>0</v>
      </c>
      <c r="R144" s="3" t="s">
        <v>736</v>
      </c>
      <c r="S144" s="3">
        <v>0</v>
      </c>
      <c r="T144" s="3" t="s">
        <v>735</v>
      </c>
      <c r="W144" s="3">
        <v>1</v>
      </c>
      <c r="X144" s="3">
        <v>0</v>
      </c>
      <c r="Y144" s="3" t="s">
        <v>628</v>
      </c>
      <c r="AB144" s="20">
        <v>44256</v>
      </c>
      <c r="AC144" s="7">
        <v>43132</v>
      </c>
      <c r="AD144" s="3">
        <v>1124</v>
      </c>
      <c r="AE144" s="3">
        <v>1189</v>
      </c>
      <c r="AF144" s="3">
        <v>4831</v>
      </c>
      <c r="AG144" s="3">
        <v>3642</v>
      </c>
      <c r="AH144" s="3">
        <v>1</v>
      </c>
      <c r="AI144" s="3" t="s">
        <v>735</v>
      </c>
      <c r="AJ144" s="3" t="s">
        <v>736</v>
      </c>
      <c r="AK144" s="3" t="s">
        <v>263</v>
      </c>
      <c r="AL144" s="3" t="s">
        <v>735</v>
      </c>
      <c r="AM144" s="3" t="s">
        <v>1168</v>
      </c>
      <c r="AN144" s="3">
        <v>1</v>
      </c>
      <c r="AO144" s="3">
        <v>1</v>
      </c>
      <c r="AP144" s="3">
        <v>0</v>
      </c>
      <c r="AQ144" s="3">
        <v>0</v>
      </c>
      <c r="AR144" s="3">
        <v>1</v>
      </c>
      <c r="AS144" s="3">
        <v>0</v>
      </c>
      <c r="AT144" s="3">
        <v>4</v>
      </c>
      <c r="AU144" s="3" t="s">
        <v>264</v>
      </c>
      <c r="AV144" s="3" t="s">
        <v>259</v>
      </c>
      <c r="AW144" s="3">
        <v>0</v>
      </c>
      <c r="AX144" s="3" t="s">
        <v>256</v>
      </c>
      <c r="AY144" s="3" t="s">
        <v>261</v>
      </c>
      <c r="AZ144" s="7">
        <v>44321</v>
      </c>
      <c r="BA144" s="7">
        <v>44565</v>
      </c>
      <c r="BB144" s="3" t="s">
        <v>1169</v>
      </c>
      <c r="BC144" s="3">
        <v>244</v>
      </c>
      <c r="BD144" s="3">
        <v>75</v>
      </c>
      <c r="BE144" s="3" t="s">
        <v>1165</v>
      </c>
      <c r="BF144" s="3" t="s">
        <v>1170</v>
      </c>
      <c r="BG144" s="3" t="s">
        <v>1171</v>
      </c>
      <c r="BH144" s="3" t="s">
        <v>1166</v>
      </c>
      <c r="BI144" s="3" t="s">
        <v>1172</v>
      </c>
      <c r="BJ144" s="3" t="s">
        <v>1173</v>
      </c>
      <c r="BK144" s="3" t="s">
        <v>756</v>
      </c>
      <c r="BL144" s="3" t="s">
        <v>756</v>
      </c>
      <c r="BM144" s="3" t="s">
        <v>1136</v>
      </c>
      <c r="BN144" s="3" t="s">
        <v>1174</v>
      </c>
      <c r="BO144" s="3" t="s">
        <v>1175</v>
      </c>
      <c r="BP144" s="3" t="s">
        <v>1176</v>
      </c>
      <c r="BQ144" s="3" t="s">
        <v>1177</v>
      </c>
      <c r="BR144" s="3" t="s">
        <v>1178</v>
      </c>
      <c r="BS144" s="3" t="s">
        <v>1179</v>
      </c>
      <c r="BT144" s="3" t="s">
        <v>1180</v>
      </c>
      <c r="BU144" s="3" t="s">
        <v>1181</v>
      </c>
      <c r="BV144" s="3" t="s">
        <v>1182</v>
      </c>
      <c r="BW144" s="3" t="s">
        <v>1183</v>
      </c>
      <c r="BX144" s="3" t="s">
        <v>758</v>
      </c>
      <c r="BY144" s="3" t="s">
        <v>261</v>
      </c>
      <c r="BZ144" s="34"/>
      <c r="CA144" s="3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3">
        <v>1</v>
      </c>
      <c r="DM144" s="7">
        <v>44626</v>
      </c>
      <c r="DN144" s="7"/>
      <c r="DO144" s="7"/>
      <c r="DP144" s="7">
        <v>44565</v>
      </c>
      <c r="DQ144" s="3" t="s">
        <v>1184</v>
      </c>
    </row>
    <row r="145" spans="1:121" s="39" customFormat="1" ht="20.100000000000001" customHeight="1" x14ac:dyDescent="0.3">
      <c r="A145" s="37">
        <v>148</v>
      </c>
      <c r="B145" s="70">
        <v>44337</v>
      </c>
      <c r="C145" s="39" t="s">
        <v>526</v>
      </c>
      <c r="D145" s="39">
        <v>380915002</v>
      </c>
      <c r="E145" s="40">
        <f>[1]ARv7!G214</f>
        <v>0</v>
      </c>
      <c r="F145" s="39">
        <v>213</v>
      </c>
      <c r="G145" s="39" t="s">
        <v>527</v>
      </c>
      <c r="H145" s="39" t="s">
        <v>0</v>
      </c>
      <c r="I145" s="39">
        <v>1</v>
      </c>
      <c r="J145" s="39" t="s">
        <v>508</v>
      </c>
      <c r="K145" s="70">
        <v>39497</v>
      </c>
      <c r="L145" s="39">
        <f>DATEDIF(E145,K145,"y")</f>
        <v>108</v>
      </c>
      <c r="N145" s="39" t="s">
        <v>272</v>
      </c>
      <c r="O145" s="39">
        <v>7</v>
      </c>
      <c r="P145" s="42">
        <v>7</v>
      </c>
      <c r="Q145" s="42">
        <v>1</v>
      </c>
      <c r="R145" s="42">
        <v>0</v>
      </c>
      <c r="S145" s="42">
        <v>1</v>
      </c>
      <c r="T145" s="42">
        <v>0</v>
      </c>
      <c r="U145" s="42"/>
      <c r="V145" s="42" t="s">
        <v>559</v>
      </c>
      <c r="X145" s="39">
        <v>0</v>
      </c>
      <c r="Y145" s="54" t="s">
        <v>631</v>
      </c>
      <c r="AA145" s="38"/>
      <c r="AC145" s="39">
        <v>2009</v>
      </c>
      <c r="AD145" s="41"/>
      <c r="AE145" s="41"/>
      <c r="AF145" s="41"/>
      <c r="AG145" s="41"/>
      <c r="AH145" s="39">
        <v>1</v>
      </c>
      <c r="AI145" s="42"/>
      <c r="AJ145" s="42">
        <v>1</v>
      </c>
      <c r="AK145" s="42" t="s">
        <v>560</v>
      </c>
      <c r="AL145" s="42">
        <v>1</v>
      </c>
      <c r="AM145" s="42">
        <v>13.38</v>
      </c>
      <c r="AN145" s="42"/>
      <c r="AO145" s="42">
        <v>0</v>
      </c>
      <c r="AP145" s="42">
        <v>0</v>
      </c>
      <c r="AQ145" s="42">
        <v>0</v>
      </c>
      <c r="AR145" s="42">
        <v>0</v>
      </c>
      <c r="AS145" s="42">
        <v>0</v>
      </c>
      <c r="AT145" s="42"/>
      <c r="AU145" s="42">
        <v>0</v>
      </c>
      <c r="AV145" s="55"/>
      <c r="AW145" s="55"/>
      <c r="AX145" s="42"/>
      <c r="AY145" s="42"/>
      <c r="AZ145" s="42"/>
      <c r="BA145" s="42"/>
      <c r="BB145" s="46"/>
      <c r="BC145" s="46"/>
      <c r="BD145" s="46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7"/>
      <c r="BT145" s="47"/>
      <c r="BU145" s="47"/>
      <c r="BV145" s="47"/>
      <c r="BW145" s="55"/>
      <c r="BX145" s="55"/>
      <c r="BY145" s="55"/>
      <c r="BZ145" s="44"/>
      <c r="CA145" s="44">
        <v>0</v>
      </c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>
        <v>0</v>
      </c>
      <c r="DE145" s="42">
        <v>0</v>
      </c>
      <c r="DF145" s="42">
        <v>1</v>
      </c>
      <c r="DG145" s="42">
        <v>0</v>
      </c>
      <c r="DH145" s="42">
        <v>0</v>
      </c>
      <c r="DI145" s="42"/>
      <c r="DJ145" s="42">
        <v>0</v>
      </c>
      <c r="DK145" s="42">
        <v>0</v>
      </c>
      <c r="DL145" s="42">
        <v>0</v>
      </c>
      <c r="DM145" s="55">
        <v>44603</v>
      </c>
      <c r="DN145" s="42"/>
      <c r="DP145" s="55"/>
      <c r="DQ145" s="55"/>
    </row>
    <row r="146" spans="1:121" ht="14.4" x14ac:dyDescent="0.3">
      <c r="A146" s="3">
        <v>150</v>
      </c>
      <c r="B146" s="7">
        <v>44356</v>
      </c>
      <c r="C146" s="3" t="s">
        <v>529</v>
      </c>
      <c r="D146" s="3">
        <v>6103230067</v>
      </c>
      <c r="E146" s="22">
        <v>22363</v>
      </c>
      <c r="F146" s="3">
        <v>211</v>
      </c>
      <c r="G146" s="3" t="s">
        <v>537</v>
      </c>
      <c r="H146" s="3" t="s">
        <v>0</v>
      </c>
      <c r="I146" s="3">
        <v>1</v>
      </c>
      <c r="J146" s="3" t="s">
        <v>508</v>
      </c>
      <c r="K146" s="7">
        <v>42767</v>
      </c>
      <c r="L146" s="3">
        <v>55</v>
      </c>
      <c r="M146" s="3" t="s">
        <v>1187</v>
      </c>
      <c r="N146" s="14"/>
      <c r="O146" s="3" t="s">
        <v>760</v>
      </c>
      <c r="P146" s="3" t="s">
        <v>760</v>
      </c>
      <c r="Q146" s="3">
        <v>0</v>
      </c>
      <c r="R146" s="3" t="s">
        <v>736</v>
      </c>
      <c r="S146" s="3">
        <v>0</v>
      </c>
      <c r="T146" s="3" t="s">
        <v>736</v>
      </c>
      <c r="W146" s="3">
        <v>1</v>
      </c>
      <c r="X146" s="3">
        <v>0</v>
      </c>
      <c r="Y146" s="3" t="s">
        <v>630</v>
      </c>
      <c r="AB146" s="20">
        <v>43971</v>
      </c>
      <c r="AC146" s="7">
        <v>43009</v>
      </c>
      <c r="AD146" s="3">
        <v>962</v>
      </c>
      <c r="AE146" s="3">
        <v>1347</v>
      </c>
      <c r="AF146" s="3">
        <v>1589</v>
      </c>
      <c r="AG146" s="3">
        <v>242</v>
      </c>
      <c r="AH146" s="3">
        <v>1</v>
      </c>
      <c r="AI146" s="3" t="s">
        <v>735</v>
      </c>
      <c r="AJ146" s="3" t="s">
        <v>736</v>
      </c>
      <c r="AK146" s="3" t="s">
        <v>254</v>
      </c>
      <c r="AL146" s="3" t="s">
        <v>735</v>
      </c>
      <c r="AM146" s="3" t="s">
        <v>1168</v>
      </c>
      <c r="AN146" s="3">
        <v>1</v>
      </c>
      <c r="AO146" s="3">
        <v>1</v>
      </c>
      <c r="AP146" s="3">
        <v>1</v>
      </c>
      <c r="AQ146" s="3">
        <v>0</v>
      </c>
      <c r="AR146" s="3">
        <v>0</v>
      </c>
      <c r="AS146" s="3">
        <v>0</v>
      </c>
      <c r="AT146" s="3">
        <v>3</v>
      </c>
      <c r="AU146" s="3" t="s">
        <v>264</v>
      </c>
      <c r="AV146" s="3" t="s">
        <v>259</v>
      </c>
      <c r="AW146" s="3">
        <v>0</v>
      </c>
      <c r="AX146" s="3" t="s">
        <v>255</v>
      </c>
      <c r="AY146" s="3" t="s">
        <v>261</v>
      </c>
      <c r="AZ146" s="7">
        <v>44356</v>
      </c>
      <c r="BA146" s="7">
        <v>44722</v>
      </c>
      <c r="BB146" s="3" t="s">
        <v>1188</v>
      </c>
      <c r="BC146" s="3">
        <v>366</v>
      </c>
      <c r="BD146" s="3">
        <v>60</v>
      </c>
      <c r="BE146" s="3" t="s">
        <v>1185</v>
      </c>
      <c r="BF146" s="3" t="s">
        <v>1189</v>
      </c>
      <c r="BG146" s="3" t="s">
        <v>261</v>
      </c>
      <c r="BH146" s="3" t="s">
        <v>1186</v>
      </c>
      <c r="BI146" s="3" t="s">
        <v>1190</v>
      </c>
      <c r="BJ146" s="3" t="s">
        <v>981</v>
      </c>
      <c r="BK146" s="3" t="s">
        <v>756</v>
      </c>
      <c r="BL146" s="3" t="s">
        <v>756</v>
      </c>
      <c r="BM146" s="3" t="s">
        <v>1081</v>
      </c>
      <c r="BN146" s="3" t="s">
        <v>1191</v>
      </c>
      <c r="BO146" s="3" t="s">
        <v>1192</v>
      </c>
      <c r="BP146" s="3" t="s">
        <v>1193</v>
      </c>
      <c r="BQ146" s="3" t="s">
        <v>1009</v>
      </c>
      <c r="BR146" s="3" t="s">
        <v>1194</v>
      </c>
      <c r="BS146" s="3" t="s">
        <v>1195</v>
      </c>
      <c r="BT146" s="3" t="s">
        <v>1196</v>
      </c>
      <c r="BU146" s="3" t="s">
        <v>1197</v>
      </c>
      <c r="BV146" s="3" t="s">
        <v>1198</v>
      </c>
      <c r="BW146" s="3" t="s">
        <v>1200</v>
      </c>
      <c r="BX146" s="3" t="s">
        <v>736</v>
      </c>
      <c r="BY146" s="3" t="s">
        <v>716</v>
      </c>
      <c r="BZ146" s="34"/>
      <c r="CA146" s="3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3">
        <v>1</v>
      </c>
      <c r="DM146" s="7">
        <v>45106</v>
      </c>
      <c r="DN146" s="7"/>
      <c r="DO146" s="7"/>
      <c r="DP146" s="7">
        <v>44722</v>
      </c>
      <c r="DQ146" s="3" t="s">
        <v>1199</v>
      </c>
    </row>
    <row r="147" spans="1:121" ht="14.4" x14ac:dyDescent="0.3">
      <c r="A147" s="3">
        <v>151</v>
      </c>
      <c r="B147" s="7">
        <v>44379</v>
      </c>
      <c r="C147" s="3" t="s">
        <v>531</v>
      </c>
      <c r="D147" s="3">
        <v>6102022091</v>
      </c>
      <c r="E147" s="22">
        <v>22314</v>
      </c>
      <c r="F147" s="3">
        <v>111</v>
      </c>
      <c r="G147" s="3" t="s">
        <v>538</v>
      </c>
      <c r="H147" s="3" t="s">
        <v>6</v>
      </c>
      <c r="I147" s="3">
        <v>0</v>
      </c>
      <c r="J147" s="3" t="s">
        <v>508</v>
      </c>
      <c r="K147" s="7">
        <v>43678</v>
      </c>
      <c r="L147" s="3">
        <v>58</v>
      </c>
      <c r="M147" s="3" t="s">
        <v>1203</v>
      </c>
      <c r="N147" s="14"/>
      <c r="O147" s="3" t="s">
        <v>781</v>
      </c>
      <c r="P147" s="3" t="s">
        <v>734</v>
      </c>
      <c r="Q147" s="3">
        <v>0</v>
      </c>
      <c r="R147" s="3" t="s">
        <v>735</v>
      </c>
      <c r="S147" s="3">
        <v>0</v>
      </c>
      <c r="T147" s="3" t="s">
        <v>735</v>
      </c>
      <c r="W147" s="3">
        <v>0</v>
      </c>
      <c r="X147" s="3">
        <v>1</v>
      </c>
      <c r="Y147" s="3" t="s">
        <v>626</v>
      </c>
      <c r="AB147" s="20">
        <v>44148</v>
      </c>
      <c r="AC147" s="7">
        <v>43678</v>
      </c>
      <c r="AD147" s="3">
        <v>470</v>
      </c>
      <c r="AE147" s="3">
        <v>701</v>
      </c>
      <c r="AF147" s="3">
        <v>701</v>
      </c>
      <c r="AG147" s="3">
        <v>0</v>
      </c>
      <c r="AH147" s="3">
        <v>1</v>
      </c>
      <c r="AI147" s="3" t="s">
        <v>261</v>
      </c>
      <c r="AJ147" s="3" t="s">
        <v>736</v>
      </c>
      <c r="AK147" s="3" t="s">
        <v>251</v>
      </c>
      <c r="AL147" s="3" t="s">
        <v>735</v>
      </c>
      <c r="AM147" s="3" t="s">
        <v>1204</v>
      </c>
      <c r="AN147" s="3">
        <v>1</v>
      </c>
      <c r="AO147" s="3">
        <v>1</v>
      </c>
      <c r="AP147" s="3">
        <v>1</v>
      </c>
      <c r="AQ147" s="3">
        <v>1</v>
      </c>
      <c r="AR147" s="3">
        <v>0</v>
      </c>
      <c r="AS147" s="3">
        <v>0</v>
      </c>
      <c r="AT147" s="3">
        <v>4</v>
      </c>
      <c r="AU147" s="3" t="s">
        <v>264</v>
      </c>
      <c r="AV147" s="3" t="s">
        <v>259</v>
      </c>
      <c r="AW147" s="3">
        <v>0</v>
      </c>
      <c r="AX147" s="3" t="s">
        <v>255</v>
      </c>
      <c r="AY147" s="3" t="s">
        <v>261</v>
      </c>
      <c r="AZ147" s="7">
        <v>44379</v>
      </c>
      <c r="BA147" s="7">
        <v>44631</v>
      </c>
      <c r="BB147" s="3" t="s">
        <v>1205</v>
      </c>
      <c r="BC147" s="3">
        <v>252</v>
      </c>
      <c r="BD147" s="3">
        <v>60</v>
      </c>
      <c r="BE147" s="3" t="s">
        <v>1201</v>
      </c>
      <c r="BF147" s="3" t="s">
        <v>1206</v>
      </c>
      <c r="BG147" s="3" t="s">
        <v>1207</v>
      </c>
      <c r="BH147" s="3" t="s">
        <v>1202</v>
      </c>
      <c r="BI147" s="3" t="s">
        <v>1208</v>
      </c>
      <c r="BJ147" s="3" t="s">
        <v>1209</v>
      </c>
      <c r="BK147" s="3" t="s">
        <v>756</v>
      </c>
      <c r="BL147" s="3" t="s">
        <v>858</v>
      </c>
      <c r="BM147" s="3" t="s">
        <v>1210</v>
      </c>
      <c r="BN147" s="3" t="s">
        <v>1211</v>
      </c>
      <c r="BO147" s="3" t="s">
        <v>1212</v>
      </c>
      <c r="BP147" s="3" t="s">
        <v>920</v>
      </c>
      <c r="BQ147" s="3" t="s">
        <v>1213</v>
      </c>
      <c r="BR147" s="3" t="s">
        <v>1214</v>
      </c>
      <c r="BS147" s="3" t="s">
        <v>1215</v>
      </c>
      <c r="BT147" s="3" t="s">
        <v>758</v>
      </c>
      <c r="BU147" s="3" t="s">
        <v>1216</v>
      </c>
      <c r="BV147" s="3" t="s">
        <v>1217</v>
      </c>
      <c r="BW147" s="3" t="s">
        <v>1219</v>
      </c>
      <c r="BX147" s="3" t="s">
        <v>758</v>
      </c>
      <c r="BY147" s="3" t="s">
        <v>720</v>
      </c>
      <c r="BZ147" s="34"/>
      <c r="CA147" s="3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3">
        <v>1</v>
      </c>
      <c r="DM147" s="7">
        <v>44637</v>
      </c>
      <c r="DN147" s="7"/>
      <c r="DO147" s="7"/>
      <c r="DP147" s="7">
        <v>44631</v>
      </c>
      <c r="DQ147" s="3" t="s">
        <v>1218</v>
      </c>
    </row>
    <row r="148" spans="1:121" ht="14.4" x14ac:dyDescent="0.3">
      <c r="A148" s="3">
        <v>152</v>
      </c>
      <c r="B148" s="7">
        <v>44411</v>
      </c>
      <c r="C148" s="3" t="s">
        <v>532</v>
      </c>
      <c r="D148" s="3">
        <v>351201448</v>
      </c>
      <c r="E148" s="22">
        <v>13119</v>
      </c>
      <c r="F148" s="3">
        <v>111</v>
      </c>
      <c r="G148" s="3" t="s">
        <v>539</v>
      </c>
      <c r="H148" s="3" t="s">
        <v>0</v>
      </c>
      <c r="I148" s="3">
        <v>1</v>
      </c>
      <c r="J148" s="3" t="s">
        <v>508</v>
      </c>
      <c r="K148" s="7">
        <v>43396</v>
      </c>
      <c r="L148" s="3">
        <v>82</v>
      </c>
      <c r="M148" s="3" t="s">
        <v>1222</v>
      </c>
      <c r="N148" s="14"/>
      <c r="O148" s="3" t="s">
        <v>734</v>
      </c>
      <c r="P148" s="3" t="s">
        <v>734</v>
      </c>
      <c r="Q148" s="3">
        <v>0</v>
      </c>
      <c r="R148" s="3" t="s">
        <v>735</v>
      </c>
      <c r="S148" s="3">
        <v>0</v>
      </c>
      <c r="T148" s="3" t="s">
        <v>735</v>
      </c>
      <c r="W148" s="3">
        <v>0</v>
      </c>
      <c r="X148" s="3">
        <v>0</v>
      </c>
      <c r="Y148" s="3" t="s">
        <v>261</v>
      </c>
      <c r="AB148" s="20">
        <v>44348</v>
      </c>
      <c r="AC148" s="7">
        <v>43398</v>
      </c>
      <c r="AD148" s="3">
        <v>950</v>
      </c>
      <c r="AE148" s="3">
        <v>1019</v>
      </c>
      <c r="AF148" s="3">
        <v>1021</v>
      </c>
      <c r="AG148" s="3">
        <v>2</v>
      </c>
      <c r="AH148" s="3">
        <v>1</v>
      </c>
      <c r="AI148" s="3" t="s">
        <v>735</v>
      </c>
      <c r="AJ148" s="3" t="s">
        <v>735</v>
      </c>
      <c r="AK148" s="3" t="s">
        <v>261</v>
      </c>
      <c r="AL148" s="3" t="s">
        <v>736</v>
      </c>
      <c r="AM148" s="3" t="s">
        <v>1168</v>
      </c>
      <c r="AN148" s="3">
        <v>1</v>
      </c>
      <c r="AO148" s="3">
        <v>1</v>
      </c>
      <c r="AP148" s="3">
        <v>1</v>
      </c>
      <c r="AQ148" s="3">
        <v>0</v>
      </c>
      <c r="AR148" s="3">
        <v>0</v>
      </c>
      <c r="AS148" s="3">
        <v>0</v>
      </c>
      <c r="AT148" s="3">
        <v>3</v>
      </c>
      <c r="AU148" s="3" t="s">
        <v>264</v>
      </c>
      <c r="AV148" s="3" t="s">
        <v>259</v>
      </c>
      <c r="AW148" s="3">
        <v>0</v>
      </c>
      <c r="AX148" s="3" t="s">
        <v>256</v>
      </c>
      <c r="AY148" s="3" t="s">
        <v>261</v>
      </c>
      <c r="AZ148" s="7">
        <v>44417</v>
      </c>
      <c r="BA148" s="7">
        <v>44531</v>
      </c>
      <c r="BB148" s="3" t="s">
        <v>1100</v>
      </c>
      <c r="BC148" s="3">
        <v>114</v>
      </c>
      <c r="BD148" s="3">
        <v>85</v>
      </c>
      <c r="BE148" s="3" t="s">
        <v>1220</v>
      </c>
      <c r="BF148" s="3" t="s">
        <v>1223</v>
      </c>
      <c r="BG148" s="3" t="s">
        <v>1224</v>
      </c>
      <c r="BH148" s="3" t="s">
        <v>1221</v>
      </c>
      <c r="BI148" s="3" t="s">
        <v>1225</v>
      </c>
      <c r="BJ148" s="3" t="s">
        <v>1226</v>
      </c>
      <c r="BK148" s="3" t="s">
        <v>756</v>
      </c>
      <c r="BL148" s="3" t="s">
        <v>756</v>
      </c>
      <c r="BM148" s="3" t="s">
        <v>1227</v>
      </c>
      <c r="BN148" s="3" t="s">
        <v>1228</v>
      </c>
      <c r="BO148" s="3" t="s">
        <v>1229</v>
      </c>
      <c r="BP148" s="3" t="s">
        <v>1230</v>
      </c>
      <c r="BQ148" s="3" t="s">
        <v>1231</v>
      </c>
      <c r="BR148" s="3" t="s">
        <v>1232</v>
      </c>
      <c r="BS148" s="3" t="s">
        <v>1233</v>
      </c>
      <c r="BT148" s="3" t="s">
        <v>1234</v>
      </c>
      <c r="BU148" s="3" t="s">
        <v>1235</v>
      </c>
      <c r="BV148" s="3" t="s">
        <v>1236</v>
      </c>
      <c r="BW148" s="3" t="s">
        <v>1241</v>
      </c>
      <c r="BX148" s="3" t="s">
        <v>736</v>
      </c>
      <c r="BY148" s="3" t="s">
        <v>716</v>
      </c>
      <c r="BZ148" s="34"/>
      <c r="CA148" s="3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3">
        <v>1</v>
      </c>
      <c r="DM148" s="7">
        <v>44643</v>
      </c>
      <c r="DN148" s="7"/>
      <c r="DO148" s="7"/>
      <c r="DP148" s="7">
        <v>44531</v>
      </c>
      <c r="DQ148" s="3" t="s">
        <v>1237</v>
      </c>
    </row>
    <row r="149" spans="1:121" ht="14.4" x14ac:dyDescent="0.3">
      <c r="A149" s="3">
        <v>153</v>
      </c>
      <c r="B149" s="11">
        <v>44412</v>
      </c>
      <c r="C149" s="6" t="s">
        <v>533</v>
      </c>
      <c r="D149" s="28">
        <v>400417144</v>
      </c>
      <c r="E149" s="22">
        <v>14718</v>
      </c>
      <c r="F149" s="6">
        <v>111</v>
      </c>
      <c r="G149" s="6" t="s">
        <v>540</v>
      </c>
      <c r="H149" s="3" t="s">
        <v>6</v>
      </c>
      <c r="I149" s="3">
        <v>0</v>
      </c>
      <c r="J149" s="3" t="s">
        <v>508</v>
      </c>
      <c r="K149" s="7">
        <v>43257</v>
      </c>
      <c r="L149" s="3">
        <v>78</v>
      </c>
      <c r="M149" s="3" t="s">
        <v>1243</v>
      </c>
      <c r="N149" s="14"/>
      <c r="O149" s="3" t="s">
        <v>891</v>
      </c>
      <c r="P149" s="3" t="s">
        <v>734</v>
      </c>
      <c r="Q149" s="3">
        <v>0</v>
      </c>
      <c r="R149" s="3" t="s">
        <v>736</v>
      </c>
      <c r="S149" s="3">
        <v>0</v>
      </c>
      <c r="T149" s="3" t="s">
        <v>735</v>
      </c>
      <c r="W149" s="3">
        <v>1</v>
      </c>
      <c r="X149" s="3">
        <v>0</v>
      </c>
      <c r="Y149" s="3" t="s">
        <v>628</v>
      </c>
      <c r="AB149" s="20">
        <v>44362</v>
      </c>
      <c r="AC149" s="7">
        <v>43305</v>
      </c>
      <c r="AD149" s="3">
        <v>1057</v>
      </c>
      <c r="AE149" s="3">
        <v>1108</v>
      </c>
      <c r="AF149" s="3">
        <v>1156</v>
      </c>
      <c r="AG149" s="3">
        <v>48</v>
      </c>
      <c r="AH149" s="3">
        <v>1</v>
      </c>
      <c r="AI149" s="3" t="s">
        <v>735</v>
      </c>
      <c r="AJ149" s="3" t="s">
        <v>735</v>
      </c>
      <c r="AK149" s="3" t="s">
        <v>261</v>
      </c>
      <c r="AL149" s="3" t="s">
        <v>736</v>
      </c>
      <c r="AM149" s="3" t="s">
        <v>737</v>
      </c>
      <c r="AN149" s="3">
        <v>0</v>
      </c>
      <c r="AO149" s="3">
        <v>0</v>
      </c>
      <c r="AP149" s="3">
        <v>1</v>
      </c>
      <c r="AQ149" s="3">
        <v>1</v>
      </c>
      <c r="AR149" s="3">
        <v>0</v>
      </c>
      <c r="AS149" s="3">
        <v>0</v>
      </c>
      <c r="AT149" s="3">
        <v>4</v>
      </c>
      <c r="AU149" s="3" t="s">
        <v>264</v>
      </c>
      <c r="AV149" s="3" t="s">
        <v>259</v>
      </c>
      <c r="AW149" s="3">
        <v>0</v>
      </c>
      <c r="AX149" s="3" t="s">
        <v>256</v>
      </c>
      <c r="AY149" s="3" t="s">
        <v>261</v>
      </c>
      <c r="AZ149" s="7">
        <v>44413</v>
      </c>
      <c r="BA149" s="7">
        <v>44659</v>
      </c>
      <c r="BB149" s="3" t="s">
        <v>1244</v>
      </c>
      <c r="BC149" s="3">
        <v>246</v>
      </c>
      <c r="BD149" s="3">
        <v>81</v>
      </c>
      <c r="BE149" s="3" t="s">
        <v>1242</v>
      </c>
      <c r="BF149" s="3" t="s">
        <v>1245</v>
      </c>
      <c r="BG149" s="3" t="s">
        <v>1246</v>
      </c>
      <c r="BH149" s="3" t="s">
        <v>1001</v>
      </c>
      <c r="BI149" s="3" t="s">
        <v>1247</v>
      </c>
      <c r="BJ149" s="3" t="s">
        <v>1080</v>
      </c>
      <c r="BK149" s="3" t="s">
        <v>743</v>
      </c>
      <c r="BL149" s="3" t="s">
        <v>743</v>
      </c>
      <c r="BM149" s="3" t="s">
        <v>1248</v>
      </c>
      <c r="BN149" s="3" t="s">
        <v>1249</v>
      </c>
      <c r="BO149" s="3" t="s">
        <v>1250</v>
      </c>
      <c r="BP149" s="3" t="s">
        <v>1251</v>
      </c>
      <c r="BQ149" s="3" t="s">
        <v>951</v>
      </c>
      <c r="BR149" s="3" t="s">
        <v>1035</v>
      </c>
      <c r="BS149" s="3" t="s">
        <v>1252</v>
      </c>
      <c r="BT149" s="3" t="s">
        <v>1253</v>
      </c>
      <c r="BU149" s="3" t="s">
        <v>1254</v>
      </c>
      <c r="BV149" s="3" t="s">
        <v>1255</v>
      </c>
      <c r="BW149" s="3" t="s">
        <v>1257</v>
      </c>
      <c r="BX149" s="3" t="s">
        <v>736</v>
      </c>
      <c r="BY149" s="3" t="s">
        <v>716</v>
      </c>
      <c r="BZ149" s="34"/>
      <c r="CA149" s="3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3">
        <v>1</v>
      </c>
      <c r="DM149" s="7">
        <v>44777</v>
      </c>
      <c r="DN149" s="7" t="s">
        <v>573</v>
      </c>
      <c r="DO149" s="7"/>
      <c r="DP149" s="7">
        <v>44659</v>
      </c>
      <c r="DQ149" s="3" t="s">
        <v>1256</v>
      </c>
    </row>
    <row r="150" spans="1:121" ht="14.4" x14ac:dyDescent="0.3">
      <c r="A150" s="3">
        <v>154</v>
      </c>
      <c r="B150" s="11">
        <v>44433</v>
      </c>
      <c r="C150" s="6" t="s">
        <v>534</v>
      </c>
      <c r="D150" s="28">
        <v>5710020536</v>
      </c>
      <c r="E150" s="22">
        <v>21095</v>
      </c>
      <c r="F150" s="6">
        <v>205</v>
      </c>
      <c r="G150" s="6" t="s">
        <v>541</v>
      </c>
      <c r="H150" s="3" t="s">
        <v>0</v>
      </c>
      <c r="I150" s="3">
        <v>1</v>
      </c>
      <c r="J150" s="3" t="s">
        <v>46</v>
      </c>
      <c r="K150" s="7">
        <v>44392</v>
      </c>
      <c r="L150" s="3">
        <v>63</v>
      </c>
      <c r="M150" s="3" t="s">
        <v>1259</v>
      </c>
      <c r="N150" s="14"/>
      <c r="O150" s="3" t="s">
        <v>734</v>
      </c>
      <c r="P150" s="3" t="s">
        <v>734</v>
      </c>
      <c r="Q150" s="3">
        <v>0</v>
      </c>
      <c r="R150" s="3" t="s">
        <v>735</v>
      </c>
      <c r="S150" s="3">
        <v>0</v>
      </c>
      <c r="T150" s="3" t="s">
        <v>735</v>
      </c>
      <c r="W150" s="3">
        <v>0</v>
      </c>
      <c r="X150" s="3">
        <v>1</v>
      </c>
      <c r="Y150" s="3" t="s">
        <v>626</v>
      </c>
      <c r="AB150" s="20">
        <v>44617</v>
      </c>
      <c r="AC150" s="7">
        <v>44397</v>
      </c>
      <c r="AD150" s="3">
        <v>220</v>
      </c>
      <c r="AE150" s="3">
        <v>220</v>
      </c>
      <c r="AF150" s="3">
        <v>225</v>
      </c>
      <c r="AG150" s="3">
        <v>5</v>
      </c>
      <c r="AH150" s="3">
        <v>1</v>
      </c>
      <c r="AI150" s="3" t="s">
        <v>736</v>
      </c>
      <c r="AJ150" s="3" t="s">
        <v>736</v>
      </c>
      <c r="AK150" s="3" t="s">
        <v>251</v>
      </c>
      <c r="AL150" s="3" t="s">
        <v>735</v>
      </c>
      <c r="AM150" s="3" t="s">
        <v>1260</v>
      </c>
      <c r="AN150" s="3">
        <v>1</v>
      </c>
      <c r="AO150" s="3">
        <v>1</v>
      </c>
      <c r="AP150" s="3">
        <v>1</v>
      </c>
      <c r="AQ150" s="3">
        <v>0</v>
      </c>
      <c r="AR150" s="3">
        <v>0</v>
      </c>
      <c r="AS150" s="3">
        <v>0</v>
      </c>
      <c r="AT150" s="3">
        <v>3</v>
      </c>
      <c r="AU150" s="3" t="s">
        <v>264</v>
      </c>
      <c r="AV150" s="3" t="s">
        <v>259</v>
      </c>
      <c r="AW150" s="3">
        <v>0</v>
      </c>
      <c r="AX150" s="3" t="s">
        <v>256</v>
      </c>
      <c r="AY150" s="3" t="s">
        <v>261</v>
      </c>
      <c r="AZ150" s="7">
        <v>44617</v>
      </c>
      <c r="BA150" s="7">
        <v>44979</v>
      </c>
      <c r="BB150" s="3" t="s">
        <v>1261</v>
      </c>
      <c r="BC150" s="3">
        <v>362</v>
      </c>
      <c r="BD150" s="3">
        <v>64</v>
      </c>
      <c r="BE150" s="3" t="s">
        <v>1262</v>
      </c>
      <c r="BF150" s="3" t="s">
        <v>261</v>
      </c>
      <c r="BG150" s="3" t="s">
        <v>261</v>
      </c>
      <c r="BH150" s="3" t="s">
        <v>1080</v>
      </c>
      <c r="BI150" s="3" t="s">
        <v>1263</v>
      </c>
      <c r="BJ150" s="3" t="s">
        <v>1264</v>
      </c>
      <c r="BK150" s="3" t="s">
        <v>756</v>
      </c>
      <c r="BL150" s="3" t="s">
        <v>858</v>
      </c>
      <c r="BM150" s="3" t="s">
        <v>261</v>
      </c>
      <c r="BN150" s="3" t="s">
        <v>261</v>
      </c>
      <c r="BO150" s="3" t="s">
        <v>261</v>
      </c>
      <c r="BP150" s="3" t="s">
        <v>261</v>
      </c>
      <c r="BQ150" s="3" t="s">
        <v>261</v>
      </c>
      <c r="BR150" s="3" t="s">
        <v>261</v>
      </c>
      <c r="BS150" s="3" t="s">
        <v>261</v>
      </c>
      <c r="BT150" s="3" t="s">
        <v>261</v>
      </c>
      <c r="BU150" s="3" t="s">
        <v>261</v>
      </c>
      <c r="BV150" s="3" t="s">
        <v>261</v>
      </c>
      <c r="BW150" s="3" t="s">
        <v>1266</v>
      </c>
      <c r="BX150" s="3" t="s">
        <v>736</v>
      </c>
      <c r="BY150" s="3" t="s">
        <v>716</v>
      </c>
      <c r="BZ150" s="34"/>
      <c r="CA150" s="3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3">
        <v>1</v>
      </c>
      <c r="DM150" s="7">
        <v>45052</v>
      </c>
      <c r="DN150" s="7"/>
      <c r="DO150" s="7"/>
      <c r="DP150" s="7">
        <v>44979</v>
      </c>
      <c r="DQ150" s="3" t="s">
        <v>1265</v>
      </c>
    </row>
    <row r="151" spans="1:121" ht="14.4" x14ac:dyDescent="0.3">
      <c r="A151" s="3">
        <v>155</v>
      </c>
      <c r="B151" s="11">
        <v>44480</v>
      </c>
      <c r="C151" s="6" t="s">
        <v>542</v>
      </c>
      <c r="D151" s="28">
        <v>6602221186</v>
      </c>
      <c r="E151" s="22">
        <v>24160</v>
      </c>
      <c r="F151" s="6">
        <v>205</v>
      </c>
      <c r="G151" s="6" t="s">
        <v>543</v>
      </c>
      <c r="H151" s="3" t="s">
        <v>3</v>
      </c>
      <c r="I151" s="3">
        <v>0</v>
      </c>
      <c r="J151" s="3" t="s">
        <v>46</v>
      </c>
      <c r="K151" s="7">
        <v>44385</v>
      </c>
      <c r="L151" s="3">
        <v>55</v>
      </c>
      <c r="M151" s="3" t="s">
        <v>1269</v>
      </c>
      <c r="N151" s="14"/>
      <c r="O151" s="3" t="s">
        <v>781</v>
      </c>
      <c r="P151" s="3" t="s">
        <v>734</v>
      </c>
      <c r="Q151" s="3">
        <v>0</v>
      </c>
      <c r="R151" s="3" t="s">
        <v>735</v>
      </c>
      <c r="S151" s="3">
        <v>0</v>
      </c>
      <c r="T151" s="3" t="s">
        <v>735</v>
      </c>
      <c r="W151" s="3">
        <v>0</v>
      </c>
      <c r="X151" s="3">
        <v>1</v>
      </c>
      <c r="Y151" s="3" t="s">
        <v>626</v>
      </c>
      <c r="AB151" s="20" t="s">
        <v>261</v>
      </c>
      <c r="AC151" s="7">
        <v>44393</v>
      </c>
      <c r="AD151" s="3" t="s">
        <v>261</v>
      </c>
      <c r="AE151" s="3">
        <v>88</v>
      </c>
      <c r="AF151" s="3">
        <v>96</v>
      </c>
      <c r="AG151" s="3">
        <v>8</v>
      </c>
      <c r="AH151" s="3">
        <v>1</v>
      </c>
      <c r="AI151" s="3" t="s">
        <v>736</v>
      </c>
      <c r="AJ151" s="3" t="s">
        <v>736</v>
      </c>
      <c r="AK151" s="3" t="s">
        <v>251</v>
      </c>
      <c r="AL151" s="3" t="s">
        <v>735</v>
      </c>
      <c r="AM151" s="3" t="s">
        <v>1270</v>
      </c>
      <c r="AN151" s="3">
        <v>1</v>
      </c>
      <c r="AO151" s="3">
        <v>1</v>
      </c>
      <c r="AP151" s="3">
        <v>1</v>
      </c>
      <c r="AQ151" s="3">
        <v>0</v>
      </c>
      <c r="AR151" s="3">
        <v>0</v>
      </c>
      <c r="AS151" s="3">
        <v>0</v>
      </c>
      <c r="AT151" s="3">
        <v>3</v>
      </c>
      <c r="AU151" s="3" t="s">
        <v>264</v>
      </c>
      <c r="AV151" s="3" t="s">
        <v>260</v>
      </c>
      <c r="AW151" s="3">
        <v>0</v>
      </c>
      <c r="AX151" s="3" t="s">
        <v>256</v>
      </c>
      <c r="AY151" s="3" t="s">
        <v>261</v>
      </c>
      <c r="AZ151" s="7">
        <v>44481</v>
      </c>
      <c r="BA151" s="7">
        <v>45201</v>
      </c>
      <c r="BB151" s="3" t="s">
        <v>261</v>
      </c>
      <c r="BC151" s="3">
        <v>720</v>
      </c>
      <c r="BD151" s="3">
        <v>55</v>
      </c>
      <c r="BE151" s="3" t="s">
        <v>1267</v>
      </c>
      <c r="BF151" s="3" t="s">
        <v>1271</v>
      </c>
      <c r="BG151" s="3" t="s">
        <v>1272</v>
      </c>
      <c r="BH151" s="3" t="s">
        <v>1268</v>
      </c>
      <c r="BI151" s="3" t="s">
        <v>1273</v>
      </c>
      <c r="BJ151" s="3" t="s">
        <v>1080</v>
      </c>
      <c r="BK151" s="3" t="s">
        <v>743</v>
      </c>
      <c r="BL151" s="3" t="s">
        <v>743</v>
      </c>
      <c r="BM151" s="3" t="s">
        <v>1274</v>
      </c>
      <c r="BN151" s="3" t="s">
        <v>1275</v>
      </c>
      <c r="BO151" s="3" t="s">
        <v>1276</v>
      </c>
      <c r="BP151" s="3" t="s">
        <v>1277</v>
      </c>
      <c r="BQ151" s="3" t="s">
        <v>1278</v>
      </c>
      <c r="BR151" s="3" t="s">
        <v>1279</v>
      </c>
      <c r="BS151" s="3" t="s">
        <v>1280</v>
      </c>
      <c r="BT151" s="3" t="s">
        <v>1281</v>
      </c>
      <c r="BU151" s="3" t="s">
        <v>1282</v>
      </c>
      <c r="BV151" s="3" t="s">
        <v>1283</v>
      </c>
      <c r="BW151" s="3" t="s">
        <v>1285</v>
      </c>
      <c r="BX151" s="3" t="s">
        <v>261</v>
      </c>
      <c r="BY151" s="3" t="s">
        <v>261</v>
      </c>
      <c r="BZ151" s="34"/>
      <c r="CA151" s="3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3">
        <v>0</v>
      </c>
      <c r="DM151" s="7">
        <v>45161</v>
      </c>
      <c r="DN151" s="7"/>
      <c r="DO151" s="7"/>
      <c r="DP151" s="7">
        <v>45201</v>
      </c>
      <c r="DQ151" s="3" t="s">
        <v>1284</v>
      </c>
    </row>
    <row r="152" spans="1:121" ht="14.4" x14ac:dyDescent="0.3">
      <c r="A152" s="3">
        <v>156</v>
      </c>
      <c r="B152" s="11">
        <v>44483</v>
      </c>
      <c r="C152" s="6" t="s">
        <v>544</v>
      </c>
      <c r="D152" s="28">
        <v>520501211</v>
      </c>
      <c r="E152" s="22">
        <v>19115</v>
      </c>
      <c r="F152" s="6">
        <v>201</v>
      </c>
      <c r="G152" s="6" t="s">
        <v>545</v>
      </c>
      <c r="H152" s="3" t="s">
        <v>6</v>
      </c>
      <c r="I152" s="3">
        <v>0</v>
      </c>
      <c r="J152" s="3" t="s">
        <v>45</v>
      </c>
      <c r="K152" s="7">
        <v>42762</v>
      </c>
      <c r="L152" s="3">
        <v>64</v>
      </c>
      <c r="M152" s="3" t="s">
        <v>1286</v>
      </c>
      <c r="N152" s="14"/>
      <c r="O152" s="3" t="s">
        <v>760</v>
      </c>
      <c r="P152" s="3" t="s">
        <v>760</v>
      </c>
      <c r="Q152" s="3">
        <v>0</v>
      </c>
      <c r="R152" s="3" t="s">
        <v>735</v>
      </c>
      <c r="S152" s="3">
        <v>0</v>
      </c>
      <c r="T152" s="3" t="s">
        <v>735</v>
      </c>
      <c r="W152" s="3">
        <v>0</v>
      </c>
      <c r="X152" s="3">
        <v>0</v>
      </c>
      <c r="Y152" s="3" t="s">
        <v>261</v>
      </c>
      <c r="AB152" s="20">
        <v>45100</v>
      </c>
      <c r="AC152" s="7">
        <v>44483</v>
      </c>
      <c r="AD152" s="3">
        <v>617</v>
      </c>
      <c r="AE152" s="3">
        <v>56</v>
      </c>
      <c r="AF152" s="3">
        <v>1777</v>
      </c>
      <c r="AG152" s="3">
        <v>1721</v>
      </c>
      <c r="AH152" s="3">
        <v>1</v>
      </c>
      <c r="AI152" s="3" t="s">
        <v>736</v>
      </c>
      <c r="AJ152" s="3" t="s">
        <v>736</v>
      </c>
      <c r="AK152" s="3" t="s">
        <v>251</v>
      </c>
      <c r="AL152" s="3" t="s">
        <v>735</v>
      </c>
      <c r="AM152" s="3" t="s">
        <v>1287</v>
      </c>
      <c r="AN152" s="3">
        <v>1</v>
      </c>
      <c r="AO152" s="3">
        <v>1</v>
      </c>
      <c r="AP152" s="3">
        <v>1</v>
      </c>
      <c r="AQ152" s="3">
        <v>1</v>
      </c>
      <c r="AR152" s="3">
        <v>0</v>
      </c>
      <c r="AS152" s="3">
        <v>0</v>
      </c>
      <c r="AT152" s="3">
        <v>4</v>
      </c>
      <c r="AU152" s="3" t="s">
        <v>264</v>
      </c>
      <c r="AV152" s="3" t="s">
        <v>260</v>
      </c>
      <c r="AW152" s="3">
        <v>1</v>
      </c>
      <c r="AX152" s="3" t="s">
        <v>256</v>
      </c>
      <c r="AY152" s="3" t="s">
        <v>261</v>
      </c>
      <c r="AZ152" s="7">
        <v>44539</v>
      </c>
      <c r="BA152" s="7">
        <v>45100</v>
      </c>
      <c r="BB152" s="3" t="s">
        <v>1288</v>
      </c>
      <c r="BC152" s="3">
        <v>561</v>
      </c>
      <c r="BD152" s="3">
        <v>69</v>
      </c>
      <c r="BE152" s="3" t="s">
        <v>1289</v>
      </c>
      <c r="BF152" s="3" t="s">
        <v>261</v>
      </c>
      <c r="BG152" s="3" t="s">
        <v>261</v>
      </c>
      <c r="BH152" s="3" t="s">
        <v>1290</v>
      </c>
      <c r="BI152" s="3" t="s">
        <v>1291</v>
      </c>
      <c r="BJ152" s="3" t="s">
        <v>1080</v>
      </c>
      <c r="BK152" s="3" t="s">
        <v>743</v>
      </c>
      <c r="BL152" s="3" t="s">
        <v>743</v>
      </c>
      <c r="BM152" s="3" t="s">
        <v>1292</v>
      </c>
      <c r="BN152" s="3" t="s">
        <v>1293</v>
      </c>
      <c r="BO152" s="3" t="s">
        <v>1294</v>
      </c>
      <c r="BP152" s="3" t="s">
        <v>1295</v>
      </c>
      <c r="BQ152" s="3" t="s">
        <v>1061</v>
      </c>
      <c r="BR152" s="3" t="s">
        <v>1010</v>
      </c>
      <c r="BS152" s="3" t="s">
        <v>1296</v>
      </c>
      <c r="BT152" s="3" t="s">
        <v>1297</v>
      </c>
      <c r="BU152" s="3" t="s">
        <v>1298</v>
      </c>
      <c r="BV152" s="3" t="s">
        <v>1299</v>
      </c>
      <c r="BW152" s="3" t="s">
        <v>1301</v>
      </c>
      <c r="BX152" s="3" t="s">
        <v>736</v>
      </c>
      <c r="BY152" s="3" t="s">
        <v>721</v>
      </c>
      <c r="BZ152" s="34"/>
      <c r="CA152" s="3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3">
        <v>0</v>
      </c>
      <c r="DM152" s="7">
        <v>45161</v>
      </c>
      <c r="DN152" s="7"/>
      <c r="DO152" s="7"/>
      <c r="DP152" s="7">
        <v>45100</v>
      </c>
      <c r="DQ152" s="3" t="s">
        <v>1300</v>
      </c>
    </row>
    <row r="153" spans="1:121" ht="14.4" x14ac:dyDescent="0.3">
      <c r="A153" s="3">
        <v>157</v>
      </c>
      <c r="B153" s="11">
        <v>44504</v>
      </c>
      <c r="C153" s="6" t="s">
        <v>546</v>
      </c>
      <c r="D153" s="28">
        <v>490212036</v>
      </c>
      <c r="E153" s="22">
        <v>17941</v>
      </c>
      <c r="F153" s="6">
        <v>111</v>
      </c>
      <c r="G153" s="6" t="s">
        <v>547</v>
      </c>
      <c r="H153" s="3" t="s">
        <v>3</v>
      </c>
      <c r="I153" s="3">
        <v>0</v>
      </c>
      <c r="J153" s="3" t="s">
        <v>45</v>
      </c>
      <c r="K153" s="7">
        <v>44454</v>
      </c>
      <c r="L153" s="3">
        <v>72</v>
      </c>
      <c r="M153" s="3" t="s">
        <v>1302</v>
      </c>
      <c r="N153" s="14"/>
      <c r="O153" s="3" t="s">
        <v>781</v>
      </c>
      <c r="P153" s="3" t="s">
        <v>734</v>
      </c>
      <c r="Q153" s="3">
        <v>0</v>
      </c>
      <c r="R153" s="3" t="s">
        <v>735</v>
      </c>
      <c r="S153" s="3">
        <v>0</v>
      </c>
      <c r="T153" s="3" t="s">
        <v>735</v>
      </c>
      <c r="W153" s="3">
        <v>0</v>
      </c>
      <c r="X153" s="3">
        <v>1</v>
      </c>
      <c r="Y153" s="3" t="s">
        <v>626</v>
      </c>
      <c r="AB153" s="20">
        <v>44806</v>
      </c>
      <c r="AC153" s="7">
        <v>44454</v>
      </c>
      <c r="AD153" s="3">
        <v>352</v>
      </c>
      <c r="AE153" s="3">
        <v>71</v>
      </c>
      <c r="AF153" s="3">
        <v>71</v>
      </c>
      <c r="AG153" s="3">
        <v>0</v>
      </c>
      <c r="AH153" s="3">
        <v>1</v>
      </c>
      <c r="AI153" s="3" t="s">
        <v>736</v>
      </c>
      <c r="AJ153" s="3" t="s">
        <v>736</v>
      </c>
      <c r="AK153" s="3" t="s">
        <v>251</v>
      </c>
      <c r="AL153" s="3" t="s">
        <v>735</v>
      </c>
      <c r="AM153" s="3" t="s">
        <v>1303</v>
      </c>
      <c r="AN153" s="3">
        <v>1</v>
      </c>
      <c r="AO153" s="3">
        <v>1</v>
      </c>
      <c r="AP153" s="3">
        <v>1</v>
      </c>
      <c r="AQ153" s="3">
        <v>0</v>
      </c>
      <c r="AR153" s="3">
        <v>1</v>
      </c>
      <c r="AS153" s="3">
        <v>0</v>
      </c>
      <c r="AT153" s="3">
        <v>4</v>
      </c>
      <c r="AU153" s="3" t="s">
        <v>264</v>
      </c>
      <c r="AV153" s="3" t="s">
        <v>260</v>
      </c>
      <c r="AW153" s="3">
        <v>1</v>
      </c>
      <c r="AX153" s="3" t="s">
        <v>256</v>
      </c>
      <c r="AY153" s="3" t="s">
        <v>261</v>
      </c>
      <c r="AZ153" s="7">
        <v>44525</v>
      </c>
      <c r="BA153" s="7">
        <v>44806</v>
      </c>
      <c r="BB153" s="3" t="s">
        <v>1304</v>
      </c>
      <c r="BC153" s="3">
        <v>281</v>
      </c>
      <c r="BD153" s="3">
        <v>72</v>
      </c>
      <c r="BE153" s="3" t="s">
        <v>1305</v>
      </c>
      <c r="BF153" s="3" t="s">
        <v>261</v>
      </c>
      <c r="BG153" s="3" t="s">
        <v>261</v>
      </c>
      <c r="BH153" s="3" t="s">
        <v>1306</v>
      </c>
      <c r="BI153" s="3" t="s">
        <v>1307</v>
      </c>
      <c r="BJ153" s="3" t="s">
        <v>1080</v>
      </c>
      <c r="BK153" s="3" t="s">
        <v>743</v>
      </c>
      <c r="BL153" s="3" t="s">
        <v>743</v>
      </c>
      <c r="BM153" s="3" t="s">
        <v>1050</v>
      </c>
      <c r="BN153" s="3" t="s">
        <v>1308</v>
      </c>
      <c r="BO153" s="3" t="s">
        <v>1309</v>
      </c>
      <c r="BP153" s="3" t="s">
        <v>1310</v>
      </c>
      <c r="BQ153" s="3" t="s">
        <v>1311</v>
      </c>
      <c r="BR153" s="3" t="s">
        <v>1312</v>
      </c>
      <c r="BS153" s="3" t="s">
        <v>1313</v>
      </c>
      <c r="BT153" s="3" t="s">
        <v>1314</v>
      </c>
      <c r="BU153" s="3" t="s">
        <v>1315</v>
      </c>
      <c r="BV153" s="3" t="s">
        <v>1316</v>
      </c>
      <c r="BW153" s="3" t="s">
        <v>1318</v>
      </c>
      <c r="BX153" s="3" t="s">
        <v>736</v>
      </c>
      <c r="BY153" s="3" t="s">
        <v>716</v>
      </c>
      <c r="BZ153" s="34"/>
      <c r="CA153" s="3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3">
        <v>0</v>
      </c>
      <c r="DM153" s="7">
        <v>45161</v>
      </c>
      <c r="DN153" s="7"/>
      <c r="DO153" s="7"/>
      <c r="DP153" s="7">
        <v>44806</v>
      </c>
      <c r="DQ153" s="3" t="s">
        <v>1317</v>
      </c>
    </row>
    <row r="154" spans="1:121" s="39" customFormat="1" ht="20.100000000000001" customHeight="1" x14ac:dyDescent="0.3">
      <c r="A154" s="66">
        <v>158</v>
      </c>
      <c r="B154" s="67">
        <v>44504</v>
      </c>
      <c r="C154" s="68" t="s">
        <v>548</v>
      </c>
      <c r="D154" s="69">
        <v>510606098</v>
      </c>
      <c r="E154" s="77">
        <v>18785</v>
      </c>
      <c r="F154" s="68">
        <v>205</v>
      </c>
      <c r="G154" s="68" t="s">
        <v>549</v>
      </c>
      <c r="H154" s="68" t="s">
        <v>6</v>
      </c>
      <c r="I154" s="39">
        <v>0</v>
      </c>
      <c r="J154" s="39" t="s">
        <v>550</v>
      </c>
      <c r="K154" s="70">
        <v>44256</v>
      </c>
      <c r="L154" s="39">
        <f>DATEDIF(E154,K154,"y")</f>
        <v>69</v>
      </c>
      <c r="M154" s="39">
        <v>5.0999999999999996</v>
      </c>
      <c r="N154" s="39" t="s">
        <v>274</v>
      </c>
      <c r="O154" s="39">
        <v>10</v>
      </c>
      <c r="P154" s="42">
        <v>8</v>
      </c>
      <c r="Q154" s="42">
        <v>0</v>
      </c>
      <c r="R154" s="42">
        <v>0</v>
      </c>
      <c r="S154" s="42">
        <v>0</v>
      </c>
      <c r="T154" s="42">
        <v>0</v>
      </c>
      <c r="U154" s="42" t="s">
        <v>635</v>
      </c>
      <c r="V154" s="42"/>
      <c r="X154" s="39">
        <v>1</v>
      </c>
      <c r="Y154" s="54" t="s">
        <v>626</v>
      </c>
      <c r="Z154" s="39" t="s">
        <v>626</v>
      </c>
      <c r="AA154" s="38">
        <v>44279</v>
      </c>
      <c r="AB154" s="70">
        <v>44504</v>
      </c>
      <c r="AC154" s="70">
        <v>44298</v>
      </c>
      <c r="AD154" s="41">
        <f>DATEDIF(AC154,AB154,"d")</f>
        <v>206</v>
      </c>
      <c r="AE154" s="41"/>
      <c r="AF154" s="41"/>
      <c r="AG154" s="41"/>
      <c r="AH154" s="39">
        <v>1</v>
      </c>
      <c r="AI154" s="42">
        <v>1</v>
      </c>
      <c r="AJ154" s="42">
        <v>1</v>
      </c>
      <c r="AK154" s="42" t="s">
        <v>254</v>
      </c>
      <c r="AL154" s="42">
        <v>0</v>
      </c>
      <c r="AM154" s="42"/>
      <c r="AN154" s="42"/>
      <c r="AO154" s="42">
        <v>1</v>
      </c>
      <c r="AP154" s="42">
        <v>0</v>
      </c>
      <c r="AQ154" s="42">
        <v>0</v>
      </c>
      <c r="AR154" s="42">
        <v>0</v>
      </c>
      <c r="AS154" s="42">
        <v>0</v>
      </c>
      <c r="AT154" s="42"/>
      <c r="AU154" s="42">
        <v>0</v>
      </c>
      <c r="AV154" s="55"/>
      <c r="AW154" s="55"/>
      <c r="AX154" s="42"/>
      <c r="AY154" s="42"/>
      <c r="AZ154" s="42"/>
      <c r="BA154" s="42"/>
      <c r="BB154" s="46">
        <f>_xlfn.DAYS(BA154,AZ154)</f>
        <v>0</v>
      </c>
      <c r="BC154" s="46"/>
      <c r="BD154" s="46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7"/>
      <c r="BT154" s="47"/>
      <c r="BU154" s="47"/>
      <c r="BV154" s="47"/>
      <c r="BW154" s="55"/>
      <c r="BX154" s="55"/>
      <c r="BY154" s="55"/>
      <c r="BZ154" s="44"/>
      <c r="CA154" s="44">
        <v>0</v>
      </c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>
        <v>0</v>
      </c>
      <c r="DE154" s="42">
        <v>0</v>
      </c>
      <c r="DF154" s="42">
        <v>0</v>
      </c>
      <c r="DG154" s="42">
        <v>0</v>
      </c>
      <c r="DH154" s="42">
        <v>1</v>
      </c>
      <c r="DI154" s="42">
        <v>1</v>
      </c>
      <c r="DJ154" s="42">
        <v>0</v>
      </c>
      <c r="DK154" s="42">
        <v>0</v>
      </c>
      <c r="DL154" s="42"/>
      <c r="DM154" s="55">
        <v>44613</v>
      </c>
      <c r="DN154" s="42"/>
      <c r="DP154" s="55"/>
      <c r="DQ154" s="55"/>
    </row>
    <row r="155" spans="1:121" ht="14.4" x14ac:dyDescent="0.3">
      <c r="A155" s="3">
        <v>159</v>
      </c>
      <c r="B155" s="11">
        <v>44567</v>
      </c>
      <c r="C155" s="6" t="s">
        <v>551</v>
      </c>
      <c r="D155" s="28">
        <v>431114462</v>
      </c>
      <c r="E155" s="22">
        <v>16024</v>
      </c>
      <c r="F155" s="6">
        <v>111</v>
      </c>
      <c r="G155" s="6" t="s">
        <v>552</v>
      </c>
      <c r="H155" s="3" t="s">
        <v>3</v>
      </c>
      <c r="I155" s="3">
        <v>0</v>
      </c>
      <c r="J155" s="3" t="s">
        <v>46</v>
      </c>
      <c r="K155" s="7">
        <v>38626</v>
      </c>
      <c r="L155" s="3">
        <v>61</v>
      </c>
      <c r="M155" s="3" t="s">
        <v>1320</v>
      </c>
      <c r="N155" s="14"/>
      <c r="O155" s="3" t="s">
        <v>811</v>
      </c>
      <c r="P155" s="3" t="s">
        <v>856</v>
      </c>
      <c r="Q155" s="3">
        <v>0</v>
      </c>
      <c r="R155" s="3" t="s">
        <v>736</v>
      </c>
      <c r="S155" s="3">
        <v>0</v>
      </c>
      <c r="T155" s="3" t="s">
        <v>735</v>
      </c>
      <c r="W155" s="3">
        <v>1</v>
      </c>
      <c r="X155" s="3">
        <v>0</v>
      </c>
      <c r="Y155" s="3" t="s">
        <v>628</v>
      </c>
      <c r="AB155" s="20">
        <v>44412</v>
      </c>
      <c r="AC155" s="7">
        <v>42156</v>
      </c>
      <c r="AD155" s="3">
        <v>2256</v>
      </c>
      <c r="AE155" s="3">
        <v>2453</v>
      </c>
      <c r="AF155" s="3">
        <v>5983</v>
      </c>
      <c r="AG155" s="3">
        <v>3530</v>
      </c>
      <c r="AH155" s="3">
        <v>1</v>
      </c>
      <c r="AI155" s="3" t="s">
        <v>735</v>
      </c>
      <c r="AJ155" s="3" t="s">
        <v>736</v>
      </c>
      <c r="AK155" s="3" t="s">
        <v>251</v>
      </c>
      <c r="AL155" s="3" t="s">
        <v>735</v>
      </c>
      <c r="AM155" s="3" t="s">
        <v>889</v>
      </c>
      <c r="AN155" s="3">
        <v>0</v>
      </c>
      <c r="AO155" s="3">
        <v>0</v>
      </c>
      <c r="AP155" s="3">
        <v>1</v>
      </c>
      <c r="AQ155" s="3">
        <v>0</v>
      </c>
      <c r="AR155" s="3">
        <v>0</v>
      </c>
      <c r="AS155" s="3">
        <v>0</v>
      </c>
      <c r="AT155" s="3">
        <v>2</v>
      </c>
      <c r="AU155" s="3" t="s">
        <v>264</v>
      </c>
      <c r="AV155" s="3" t="s">
        <v>691</v>
      </c>
      <c r="AW155" s="3">
        <v>0</v>
      </c>
      <c r="AX155" s="3" t="s">
        <v>256</v>
      </c>
      <c r="AY155" s="3" t="s">
        <v>261</v>
      </c>
      <c r="AZ155" s="7">
        <v>44609</v>
      </c>
      <c r="BA155" s="7">
        <v>44783</v>
      </c>
      <c r="BB155" s="3" t="s">
        <v>1250</v>
      </c>
      <c r="BC155" s="3">
        <v>174</v>
      </c>
      <c r="BD155" s="3">
        <v>78</v>
      </c>
      <c r="BE155" s="3" t="s">
        <v>1321</v>
      </c>
      <c r="BF155" s="3" t="s">
        <v>261</v>
      </c>
      <c r="BG155" s="3" t="s">
        <v>261</v>
      </c>
      <c r="BH155" s="3" t="s">
        <v>1322</v>
      </c>
      <c r="BI155" s="3" t="s">
        <v>1323</v>
      </c>
      <c r="BJ155" s="3" t="s">
        <v>1080</v>
      </c>
      <c r="BK155" s="3" t="s">
        <v>743</v>
      </c>
      <c r="BL155" s="3" t="s">
        <v>743</v>
      </c>
      <c r="BM155" s="3" t="s">
        <v>968</v>
      </c>
      <c r="BN155" s="3" t="s">
        <v>1324</v>
      </c>
      <c r="BO155" s="3" t="s">
        <v>1325</v>
      </c>
      <c r="BP155" s="3" t="s">
        <v>1326</v>
      </c>
      <c r="BQ155" s="3" t="s">
        <v>1327</v>
      </c>
      <c r="BR155" s="3" t="s">
        <v>1279</v>
      </c>
      <c r="BS155" s="3" t="s">
        <v>1328</v>
      </c>
      <c r="BT155" s="3" t="s">
        <v>1329</v>
      </c>
      <c r="BU155" s="3" t="s">
        <v>1330</v>
      </c>
      <c r="BV155" s="3" t="s">
        <v>1331</v>
      </c>
      <c r="BW155" s="3" t="s">
        <v>1333</v>
      </c>
      <c r="BX155" s="3" t="s">
        <v>758</v>
      </c>
      <c r="BY155" s="3" t="s">
        <v>261</v>
      </c>
      <c r="BZ155" s="34"/>
      <c r="CA155" s="3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3">
        <v>1</v>
      </c>
      <c r="DM155" s="7">
        <v>44783</v>
      </c>
      <c r="DN155" s="7"/>
      <c r="DO155" s="7"/>
      <c r="DP155" s="7">
        <v>44783</v>
      </c>
      <c r="DQ155" s="3" t="s">
        <v>1332</v>
      </c>
    </row>
    <row r="156" spans="1:121" ht="14.4" x14ac:dyDescent="0.3">
      <c r="A156" s="3">
        <v>160</v>
      </c>
      <c r="B156" s="11">
        <v>44571</v>
      </c>
      <c r="C156" s="6" t="s">
        <v>553</v>
      </c>
      <c r="D156" s="28">
        <v>6301230936</v>
      </c>
      <c r="E156" s="22">
        <v>23034</v>
      </c>
      <c r="F156" s="6">
        <v>111</v>
      </c>
      <c r="G156" s="6" t="s">
        <v>554</v>
      </c>
      <c r="H156" s="3" t="s">
        <v>3</v>
      </c>
      <c r="I156" s="3">
        <v>0</v>
      </c>
      <c r="J156" s="3" t="s">
        <v>46</v>
      </c>
      <c r="K156" s="7">
        <v>44538</v>
      </c>
      <c r="L156" s="3">
        <v>58</v>
      </c>
      <c r="M156" s="3" t="s">
        <v>1335</v>
      </c>
      <c r="N156" s="14"/>
      <c r="O156" s="3" t="s">
        <v>781</v>
      </c>
      <c r="P156" s="3" t="s">
        <v>734</v>
      </c>
      <c r="Q156" s="3">
        <v>0</v>
      </c>
      <c r="R156" s="3" t="s">
        <v>735</v>
      </c>
      <c r="S156" s="3">
        <v>0</v>
      </c>
      <c r="T156" s="3" t="s">
        <v>735</v>
      </c>
      <c r="W156" s="3">
        <v>0</v>
      </c>
      <c r="X156" s="3">
        <v>1</v>
      </c>
      <c r="Y156" s="3" t="s">
        <v>626</v>
      </c>
      <c r="AB156" s="20">
        <v>44746</v>
      </c>
      <c r="AC156" s="7">
        <v>44540</v>
      </c>
      <c r="AD156" s="3">
        <v>206</v>
      </c>
      <c r="AE156" s="3">
        <v>35</v>
      </c>
      <c r="AF156" s="3">
        <v>37</v>
      </c>
      <c r="AG156" s="3">
        <v>2</v>
      </c>
      <c r="AH156" s="3">
        <v>1</v>
      </c>
      <c r="AI156" s="3" t="s">
        <v>736</v>
      </c>
      <c r="AJ156" s="3" t="s">
        <v>736</v>
      </c>
      <c r="AK156" s="3" t="s">
        <v>263</v>
      </c>
      <c r="AL156" s="3" t="s">
        <v>735</v>
      </c>
      <c r="AM156" s="3" t="s">
        <v>1336</v>
      </c>
      <c r="AN156" s="3">
        <v>1</v>
      </c>
      <c r="AO156" s="3">
        <v>1</v>
      </c>
      <c r="AP156" s="3">
        <v>1</v>
      </c>
      <c r="AQ156" s="3">
        <v>0</v>
      </c>
      <c r="AR156" s="3">
        <v>0</v>
      </c>
      <c r="AS156" s="3">
        <v>1</v>
      </c>
      <c r="AT156" s="3">
        <v>3</v>
      </c>
      <c r="AU156" s="3" t="s">
        <v>264</v>
      </c>
      <c r="AV156" s="3" t="s">
        <v>260</v>
      </c>
      <c r="AW156" s="3">
        <v>1</v>
      </c>
      <c r="AX156" s="3" t="s">
        <v>256</v>
      </c>
      <c r="AY156" s="3" t="s">
        <v>261</v>
      </c>
      <c r="AZ156" s="7">
        <v>44575</v>
      </c>
      <c r="BA156" s="7">
        <v>44970</v>
      </c>
      <c r="BB156" s="3" t="s">
        <v>1337</v>
      </c>
      <c r="BC156" s="3">
        <v>395</v>
      </c>
      <c r="BD156" s="3">
        <v>58</v>
      </c>
      <c r="BE156" s="3" t="s">
        <v>1334</v>
      </c>
      <c r="BF156" s="3" t="s">
        <v>1338</v>
      </c>
      <c r="BG156" s="3" t="s">
        <v>1339</v>
      </c>
      <c r="BH156" s="3" t="s">
        <v>1319</v>
      </c>
      <c r="BI156" s="3" t="s">
        <v>1247</v>
      </c>
      <c r="BJ156" s="3" t="s">
        <v>1080</v>
      </c>
      <c r="BK156" s="3" t="s">
        <v>743</v>
      </c>
      <c r="BL156" s="3" t="s">
        <v>743</v>
      </c>
      <c r="BM156" s="3" t="s">
        <v>1340</v>
      </c>
      <c r="BN156" s="3" t="s">
        <v>861</v>
      </c>
      <c r="BO156" s="3" t="s">
        <v>1205</v>
      </c>
      <c r="BP156" s="3" t="s">
        <v>1341</v>
      </c>
      <c r="BQ156" s="3" t="s">
        <v>1342</v>
      </c>
      <c r="BR156" s="3" t="s">
        <v>901</v>
      </c>
      <c r="BS156" s="3" t="s">
        <v>1343</v>
      </c>
      <c r="BT156" s="3" t="s">
        <v>1344</v>
      </c>
      <c r="BU156" s="3" t="s">
        <v>1345</v>
      </c>
      <c r="BV156" s="3" t="s">
        <v>1346</v>
      </c>
      <c r="BW156" s="3" t="s">
        <v>1149</v>
      </c>
      <c r="BX156" s="3" t="s">
        <v>736</v>
      </c>
      <c r="BY156" s="3" t="s">
        <v>716</v>
      </c>
      <c r="BZ156" s="34"/>
      <c r="CA156" s="3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3">
        <v>0</v>
      </c>
      <c r="DM156" s="7">
        <v>45161</v>
      </c>
      <c r="DN156" s="7"/>
      <c r="DO156" s="7"/>
      <c r="DP156" s="7">
        <v>44970</v>
      </c>
      <c r="DQ156" s="3" t="s">
        <v>1347</v>
      </c>
    </row>
    <row r="157" spans="1:121" ht="20.100000000000001" customHeight="1" x14ac:dyDescent="0.3">
      <c r="A157" s="6">
        <v>161</v>
      </c>
      <c r="B157" s="7">
        <v>44595</v>
      </c>
      <c r="C157" s="3" t="s">
        <v>556</v>
      </c>
      <c r="D157" s="3">
        <v>480417407</v>
      </c>
      <c r="E157" s="27">
        <v>17640</v>
      </c>
      <c r="F157" s="6">
        <v>111</v>
      </c>
      <c r="G157" s="6" t="s">
        <v>1348</v>
      </c>
      <c r="H157" s="3" t="s">
        <v>6</v>
      </c>
      <c r="I157" s="3">
        <v>0</v>
      </c>
      <c r="J157" s="3" t="s">
        <v>45</v>
      </c>
      <c r="K157" s="7">
        <v>44167</v>
      </c>
      <c r="L157" s="3">
        <v>72</v>
      </c>
      <c r="M157" s="3" t="s">
        <v>1350</v>
      </c>
      <c r="N157" s="14"/>
      <c r="O157" s="3" t="s">
        <v>760</v>
      </c>
      <c r="P157" s="3" t="s">
        <v>760</v>
      </c>
      <c r="Q157" s="3">
        <v>0</v>
      </c>
      <c r="R157" s="3" t="s">
        <v>735</v>
      </c>
      <c r="S157" s="3">
        <v>0</v>
      </c>
      <c r="T157" s="3" t="s">
        <v>735</v>
      </c>
      <c r="W157" s="3">
        <v>0</v>
      </c>
      <c r="X157" s="3">
        <v>1</v>
      </c>
      <c r="Y157" s="3" t="s">
        <v>626</v>
      </c>
      <c r="AB157" s="20">
        <v>44599</v>
      </c>
      <c r="AC157" s="7">
        <v>44188</v>
      </c>
      <c r="AD157" s="3">
        <v>411</v>
      </c>
      <c r="AE157" s="3">
        <v>414</v>
      </c>
      <c r="AF157" s="3">
        <v>435</v>
      </c>
      <c r="AG157" s="3">
        <v>21</v>
      </c>
      <c r="AH157" s="3">
        <v>1</v>
      </c>
      <c r="AI157" s="3" t="s">
        <v>736</v>
      </c>
      <c r="AJ157" s="3" t="s">
        <v>261</v>
      </c>
      <c r="AK157" s="3" t="s">
        <v>261</v>
      </c>
      <c r="AL157" s="3" t="s">
        <v>261</v>
      </c>
      <c r="AM157" s="3" t="s">
        <v>1351</v>
      </c>
      <c r="AN157" s="3">
        <v>1</v>
      </c>
      <c r="AO157" s="3">
        <v>1</v>
      </c>
      <c r="AP157" s="3">
        <v>1</v>
      </c>
      <c r="AQ157" s="3">
        <v>1</v>
      </c>
      <c r="AR157" s="3">
        <v>0</v>
      </c>
      <c r="AS157" s="3">
        <v>0</v>
      </c>
      <c r="AT157" s="3">
        <v>4</v>
      </c>
      <c r="AU157" s="3" t="s">
        <v>252</v>
      </c>
      <c r="AV157" s="3" t="s">
        <v>259</v>
      </c>
      <c r="AW157" s="3">
        <v>0</v>
      </c>
      <c r="AX157" s="3" t="s">
        <v>256</v>
      </c>
      <c r="AY157" s="3" t="s">
        <v>261</v>
      </c>
      <c r="AZ157" s="7">
        <v>44602</v>
      </c>
      <c r="BA157" s="7">
        <v>44770</v>
      </c>
      <c r="BB157" s="3" t="s">
        <v>1043</v>
      </c>
      <c r="BC157" s="3">
        <v>168</v>
      </c>
      <c r="BD157" s="3">
        <v>73</v>
      </c>
      <c r="BE157" s="3" t="s">
        <v>1349</v>
      </c>
      <c r="BF157" s="3" t="s">
        <v>1352</v>
      </c>
      <c r="BG157" s="3" t="s">
        <v>1353</v>
      </c>
      <c r="BH157" s="3" t="s">
        <v>1354</v>
      </c>
      <c r="BI157" s="3" t="s">
        <v>1355</v>
      </c>
      <c r="BJ157" s="3" t="s">
        <v>1356</v>
      </c>
      <c r="BK157" s="3" t="s">
        <v>756</v>
      </c>
      <c r="BL157" s="3" t="s">
        <v>756</v>
      </c>
      <c r="BM157" s="3" t="s">
        <v>1050</v>
      </c>
      <c r="BN157" s="3" t="s">
        <v>1357</v>
      </c>
      <c r="BO157" s="3" t="s">
        <v>1358</v>
      </c>
      <c r="BP157" s="3" t="s">
        <v>1359</v>
      </c>
      <c r="BQ157" s="3" t="s">
        <v>1360</v>
      </c>
      <c r="BR157" s="3" t="s">
        <v>1361</v>
      </c>
      <c r="BS157" s="3" t="s">
        <v>1362</v>
      </c>
      <c r="BT157" s="3" t="s">
        <v>1363</v>
      </c>
      <c r="BU157" s="3" t="s">
        <v>1364</v>
      </c>
      <c r="BV157" s="3" t="s">
        <v>1365</v>
      </c>
      <c r="BW157" s="3" t="s">
        <v>1178</v>
      </c>
      <c r="BX157" s="3" t="s">
        <v>736</v>
      </c>
      <c r="BY157" s="3" t="s">
        <v>716</v>
      </c>
      <c r="BZ157" s="34"/>
      <c r="CA157" s="3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3">
        <v>1</v>
      </c>
      <c r="DM157" s="7">
        <v>44889</v>
      </c>
      <c r="DN157" s="7"/>
      <c r="DO157" s="7"/>
      <c r="DP157" s="7">
        <v>44770</v>
      </c>
      <c r="DQ157" s="3" t="s">
        <v>1366</v>
      </c>
    </row>
    <row r="158" spans="1:121" ht="20.100000000000001" customHeight="1" x14ac:dyDescent="0.3">
      <c r="A158" s="6">
        <v>162</v>
      </c>
      <c r="B158" s="11">
        <v>44609</v>
      </c>
      <c r="C158" s="3" t="s">
        <v>577</v>
      </c>
      <c r="D158" s="3">
        <v>5401040579</v>
      </c>
      <c r="E158" s="27">
        <v>19728</v>
      </c>
      <c r="F158" s="6">
        <v>205</v>
      </c>
      <c r="G158" s="6" t="s">
        <v>1367</v>
      </c>
      <c r="H158" s="3" t="s">
        <v>6</v>
      </c>
      <c r="I158" s="3">
        <v>0</v>
      </c>
      <c r="J158" s="3" t="s">
        <v>46</v>
      </c>
      <c r="K158" s="7">
        <v>41609</v>
      </c>
      <c r="L158" s="3">
        <v>59</v>
      </c>
      <c r="M158" s="3" t="s">
        <v>1368</v>
      </c>
      <c r="N158" s="14"/>
      <c r="O158" s="3" t="s">
        <v>760</v>
      </c>
      <c r="P158" s="3" t="s">
        <v>760</v>
      </c>
      <c r="Q158" s="3">
        <v>1</v>
      </c>
      <c r="R158" s="3" t="s">
        <v>261</v>
      </c>
      <c r="S158" s="3">
        <v>1</v>
      </c>
      <c r="T158" s="3" t="s">
        <v>261</v>
      </c>
      <c r="W158" s="3">
        <v>1</v>
      </c>
      <c r="X158" s="3">
        <v>0</v>
      </c>
      <c r="Y158" s="3" t="s">
        <v>631</v>
      </c>
      <c r="AB158" s="20">
        <v>44761</v>
      </c>
      <c r="AC158" s="7">
        <v>43282</v>
      </c>
      <c r="AD158" s="3">
        <v>1479</v>
      </c>
      <c r="AE158" s="3">
        <v>1479</v>
      </c>
      <c r="AF158" s="3">
        <v>3152</v>
      </c>
      <c r="AG158" s="3">
        <v>1673</v>
      </c>
      <c r="AH158" s="3">
        <v>1</v>
      </c>
      <c r="AI158" s="3" t="s">
        <v>735</v>
      </c>
      <c r="AJ158" s="3" t="s">
        <v>261</v>
      </c>
      <c r="AK158" s="3" t="s">
        <v>261</v>
      </c>
      <c r="AL158" s="3" t="s">
        <v>261</v>
      </c>
      <c r="AM158" s="3" t="s">
        <v>1369</v>
      </c>
      <c r="AN158" s="3">
        <v>1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 t="s">
        <v>252</v>
      </c>
      <c r="AV158" s="3" t="s">
        <v>691</v>
      </c>
      <c r="AW158" s="3">
        <v>0</v>
      </c>
      <c r="AX158" s="3" t="s">
        <v>261</v>
      </c>
      <c r="AY158" s="3" t="s">
        <v>261</v>
      </c>
      <c r="AZ158" s="7">
        <v>44761</v>
      </c>
      <c r="BA158" s="7">
        <v>45194</v>
      </c>
      <c r="BB158" s="3" t="s">
        <v>261</v>
      </c>
      <c r="BC158" s="3">
        <v>433</v>
      </c>
      <c r="BD158" s="3">
        <v>68</v>
      </c>
      <c r="BE158" s="3" t="s">
        <v>1370</v>
      </c>
      <c r="BF158" s="3" t="s">
        <v>261</v>
      </c>
      <c r="BG158" s="3" t="s">
        <v>261</v>
      </c>
      <c r="BH158" s="3" t="s">
        <v>1371</v>
      </c>
      <c r="BI158" s="3" t="s">
        <v>1372</v>
      </c>
      <c r="BJ158" s="3" t="s">
        <v>981</v>
      </c>
      <c r="BK158" s="3" t="s">
        <v>756</v>
      </c>
      <c r="BL158" s="3" t="s">
        <v>756</v>
      </c>
      <c r="BM158" s="3" t="s">
        <v>1373</v>
      </c>
      <c r="BN158" s="3" t="s">
        <v>1374</v>
      </c>
      <c r="BO158" s="3" t="s">
        <v>1375</v>
      </c>
      <c r="BP158" s="3" t="s">
        <v>1376</v>
      </c>
      <c r="BQ158" s="3" t="s">
        <v>1377</v>
      </c>
      <c r="BR158" s="3" t="s">
        <v>1378</v>
      </c>
      <c r="BS158" s="3" t="s">
        <v>1379</v>
      </c>
      <c r="BT158" s="3" t="s">
        <v>1380</v>
      </c>
      <c r="BU158" s="3" t="s">
        <v>1381</v>
      </c>
      <c r="BV158" s="3" t="s">
        <v>1382</v>
      </c>
      <c r="BW158" s="3" t="s">
        <v>1384</v>
      </c>
      <c r="BX158" s="3" t="s">
        <v>261</v>
      </c>
      <c r="BY158" s="3" t="s">
        <v>261</v>
      </c>
      <c r="BZ158" s="34"/>
      <c r="CA158" s="3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3">
        <v>0</v>
      </c>
      <c r="DM158" s="7">
        <v>45161</v>
      </c>
      <c r="DN158" s="7"/>
      <c r="DO158" s="7"/>
      <c r="DP158" s="7">
        <v>45194</v>
      </c>
      <c r="DQ158" s="3" t="s">
        <v>1383</v>
      </c>
    </row>
    <row r="159" spans="1:121" ht="20.100000000000001" customHeight="1" x14ac:dyDescent="0.3">
      <c r="A159" s="6">
        <v>163</v>
      </c>
      <c r="B159" s="7">
        <v>44609</v>
      </c>
      <c r="C159" s="3" t="s">
        <v>578</v>
      </c>
      <c r="D159" s="3">
        <v>351215433</v>
      </c>
      <c r="E159" s="27">
        <v>13133</v>
      </c>
      <c r="F159" s="6">
        <v>111</v>
      </c>
      <c r="G159" s="6" t="s">
        <v>1385</v>
      </c>
      <c r="H159" s="3" t="s">
        <v>3</v>
      </c>
      <c r="I159" s="3">
        <v>0</v>
      </c>
      <c r="J159" s="3" t="s">
        <v>46</v>
      </c>
      <c r="K159" s="7">
        <v>44594</v>
      </c>
      <c r="L159" s="3">
        <v>86</v>
      </c>
      <c r="M159" s="3" t="s">
        <v>1386</v>
      </c>
      <c r="N159" s="14"/>
      <c r="O159" s="3" t="s">
        <v>781</v>
      </c>
      <c r="P159" s="3" t="s">
        <v>734</v>
      </c>
      <c r="Q159" s="3">
        <v>0</v>
      </c>
      <c r="R159" s="3" t="s">
        <v>735</v>
      </c>
      <c r="S159" s="3">
        <v>0</v>
      </c>
      <c r="T159" s="3" t="s">
        <v>735</v>
      </c>
      <c r="W159" s="3">
        <v>0</v>
      </c>
      <c r="X159" s="3">
        <v>1</v>
      </c>
      <c r="Y159" s="3" t="s">
        <v>626</v>
      </c>
      <c r="AB159" s="20">
        <v>45173</v>
      </c>
      <c r="AC159" s="7">
        <v>44645</v>
      </c>
      <c r="AD159" s="3">
        <v>528</v>
      </c>
      <c r="AE159" s="3">
        <v>27</v>
      </c>
      <c r="AF159" s="3">
        <v>78</v>
      </c>
      <c r="AG159" s="3">
        <v>51</v>
      </c>
      <c r="AH159" s="3">
        <v>1</v>
      </c>
      <c r="AI159" s="3" t="s">
        <v>736</v>
      </c>
      <c r="AJ159" s="3" t="s">
        <v>261</v>
      </c>
      <c r="AK159" s="3" t="s">
        <v>261</v>
      </c>
      <c r="AL159" s="3" t="s">
        <v>261</v>
      </c>
      <c r="AM159" s="3" t="s">
        <v>1387</v>
      </c>
      <c r="AN159" s="3">
        <v>0</v>
      </c>
      <c r="AO159" s="3">
        <v>0</v>
      </c>
      <c r="AP159" s="3">
        <v>1</v>
      </c>
      <c r="AQ159" s="3">
        <v>0</v>
      </c>
      <c r="AR159" s="3">
        <v>0</v>
      </c>
      <c r="AS159" s="3">
        <v>0</v>
      </c>
      <c r="AT159" s="3">
        <v>2</v>
      </c>
      <c r="AU159" s="3" t="s">
        <v>264</v>
      </c>
      <c r="AV159" s="3" t="s">
        <v>260</v>
      </c>
      <c r="AW159" s="3">
        <v>1</v>
      </c>
      <c r="AX159" s="3" t="s">
        <v>261</v>
      </c>
      <c r="AY159" s="3" t="s">
        <v>736</v>
      </c>
      <c r="AZ159" s="7">
        <v>44672</v>
      </c>
      <c r="BA159" s="7">
        <v>45173</v>
      </c>
      <c r="BB159" s="3" t="s">
        <v>1388</v>
      </c>
      <c r="BC159" s="3">
        <v>501</v>
      </c>
      <c r="BD159" s="3">
        <v>86</v>
      </c>
      <c r="BE159" s="3" t="s">
        <v>1389</v>
      </c>
      <c r="BF159" s="3" t="s">
        <v>261</v>
      </c>
      <c r="BG159" s="3" t="s">
        <v>261</v>
      </c>
      <c r="BH159" s="3" t="s">
        <v>1390</v>
      </c>
      <c r="BI159" s="3" t="s">
        <v>1247</v>
      </c>
      <c r="BJ159" s="3" t="s">
        <v>1080</v>
      </c>
      <c r="BK159" s="3" t="s">
        <v>743</v>
      </c>
      <c r="BL159" s="3" t="s">
        <v>743</v>
      </c>
      <c r="BM159" s="3" t="s">
        <v>1391</v>
      </c>
      <c r="BN159" s="3" t="s">
        <v>1392</v>
      </c>
      <c r="BO159" s="3" t="s">
        <v>1393</v>
      </c>
      <c r="BP159" s="3" t="s">
        <v>1394</v>
      </c>
      <c r="BQ159" s="3" t="s">
        <v>1032</v>
      </c>
      <c r="BR159" s="3" t="s">
        <v>1395</v>
      </c>
      <c r="BS159" s="3" t="s">
        <v>1396</v>
      </c>
      <c r="BT159" s="3" t="s">
        <v>1397</v>
      </c>
      <c r="BU159" s="3" t="s">
        <v>1398</v>
      </c>
      <c r="BV159" s="3" t="s">
        <v>1399</v>
      </c>
      <c r="BW159" s="3" t="s">
        <v>1401</v>
      </c>
      <c r="BX159" s="3" t="s">
        <v>736</v>
      </c>
      <c r="BY159" s="3" t="s">
        <v>716</v>
      </c>
      <c r="BZ159" s="34"/>
      <c r="CA159" s="3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3">
        <v>0</v>
      </c>
      <c r="DM159" s="7">
        <v>45161</v>
      </c>
      <c r="DN159" s="7"/>
      <c r="DO159" s="7"/>
      <c r="DP159" s="7">
        <v>45173</v>
      </c>
      <c r="DQ159" s="3" t="s">
        <v>1400</v>
      </c>
    </row>
    <row r="160" spans="1:121" ht="20.100000000000001" customHeight="1" x14ac:dyDescent="0.3">
      <c r="A160" s="6">
        <v>164</v>
      </c>
      <c r="B160" s="7">
        <v>44616</v>
      </c>
      <c r="C160" s="3" t="s">
        <v>579</v>
      </c>
      <c r="D160" s="3">
        <v>451019112</v>
      </c>
      <c r="E160" s="27">
        <v>16729</v>
      </c>
      <c r="F160" s="6">
        <v>111</v>
      </c>
      <c r="G160" s="6" t="s">
        <v>1402</v>
      </c>
      <c r="H160" s="3" t="s">
        <v>6</v>
      </c>
      <c r="I160" s="3">
        <v>0</v>
      </c>
      <c r="J160" s="3" t="s">
        <v>46</v>
      </c>
      <c r="K160" s="7">
        <v>44124</v>
      </c>
      <c r="L160" s="3">
        <v>75</v>
      </c>
      <c r="M160" s="3" t="s">
        <v>1270</v>
      </c>
      <c r="N160" s="14"/>
      <c r="O160" s="3" t="s">
        <v>781</v>
      </c>
      <c r="P160" s="3" t="s">
        <v>734</v>
      </c>
      <c r="Q160" s="3">
        <v>0</v>
      </c>
      <c r="R160" s="3" t="s">
        <v>735</v>
      </c>
      <c r="S160" s="3">
        <v>0</v>
      </c>
      <c r="T160" s="3" t="s">
        <v>735</v>
      </c>
      <c r="W160" s="3">
        <v>0</v>
      </c>
      <c r="X160" s="3">
        <v>1</v>
      </c>
      <c r="Y160" s="3" t="s">
        <v>626</v>
      </c>
      <c r="AB160" s="20">
        <v>44649</v>
      </c>
      <c r="AC160" s="7">
        <v>44133</v>
      </c>
      <c r="AD160" s="3">
        <v>516</v>
      </c>
      <c r="AE160" s="3">
        <v>547</v>
      </c>
      <c r="AF160" s="3">
        <v>556</v>
      </c>
      <c r="AG160" s="3">
        <v>9</v>
      </c>
      <c r="AH160" s="3">
        <v>1</v>
      </c>
      <c r="AI160" s="3" t="s">
        <v>736</v>
      </c>
      <c r="AJ160" s="3" t="s">
        <v>261</v>
      </c>
      <c r="AK160" s="3" t="s">
        <v>261</v>
      </c>
      <c r="AL160" s="3" t="s">
        <v>261</v>
      </c>
      <c r="AM160" s="3" t="s">
        <v>1020</v>
      </c>
      <c r="AN160" s="3">
        <v>0</v>
      </c>
      <c r="AO160" s="3">
        <v>0</v>
      </c>
      <c r="AP160" s="3">
        <v>1</v>
      </c>
      <c r="AQ160" s="3">
        <v>0</v>
      </c>
      <c r="AR160" s="3">
        <v>0</v>
      </c>
      <c r="AS160" s="3">
        <v>0</v>
      </c>
      <c r="AT160" s="3">
        <v>2</v>
      </c>
      <c r="AU160" s="3" t="s">
        <v>264</v>
      </c>
      <c r="AV160" s="3" t="s">
        <v>259</v>
      </c>
      <c r="AW160" s="3">
        <v>0</v>
      </c>
      <c r="AX160" s="3" t="s">
        <v>256</v>
      </c>
      <c r="AY160" s="3" t="s">
        <v>261</v>
      </c>
      <c r="AZ160" s="7">
        <v>44680</v>
      </c>
      <c r="BA160" s="7">
        <v>45194</v>
      </c>
      <c r="BB160" s="3" t="s">
        <v>261</v>
      </c>
      <c r="BC160" s="3">
        <v>514</v>
      </c>
      <c r="BD160" s="3">
        <v>76</v>
      </c>
      <c r="BE160" s="3" t="s">
        <v>1403</v>
      </c>
      <c r="BF160" s="3" t="s">
        <v>1404</v>
      </c>
      <c r="BG160" s="3" t="s">
        <v>1405</v>
      </c>
      <c r="BH160" s="3" t="s">
        <v>1406</v>
      </c>
      <c r="BI160" s="3" t="s">
        <v>1407</v>
      </c>
      <c r="BJ160" s="3" t="s">
        <v>1080</v>
      </c>
      <c r="BK160" s="3" t="s">
        <v>743</v>
      </c>
      <c r="BL160" s="3" t="s">
        <v>743</v>
      </c>
      <c r="BM160" s="3" t="s">
        <v>968</v>
      </c>
      <c r="BN160" s="3" t="s">
        <v>955</v>
      </c>
      <c r="BO160" s="3" t="s">
        <v>1408</v>
      </c>
      <c r="BP160" s="3" t="s">
        <v>1409</v>
      </c>
      <c r="BQ160" s="3" t="s">
        <v>1410</v>
      </c>
      <c r="BR160" s="3" t="s">
        <v>1378</v>
      </c>
      <c r="BS160" s="3" t="s">
        <v>1411</v>
      </c>
      <c r="BT160" s="3" t="s">
        <v>1412</v>
      </c>
      <c r="BU160" s="3" t="s">
        <v>1413</v>
      </c>
      <c r="BV160" s="3" t="s">
        <v>1414</v>
      </c>
      <c r="BW160" s="3" t="s">
        <v>1416</v>
      </c>
      <c r="BX160" s="3" t="s">
        <v>261</v>
      </c>
      <c r="BY160" s="3" t="s">
        <v>261</v>
      </c>
      <c r="BZ160" s="34"/>
      <c r="CA160" s="3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3">
        <v>0</v>
      </c>
      <c r="DM160" s="7">
        <v>45161</v>
      </c>
      <c r="DN160" s="7"/>
      <c r="DO160" s="7"/>
      <c r="DP160" s="7">
        <v>45194</v>
      </c>
      <c r="DQ160" s="3" t="s">
        <v>1415</v>
      </c>
    </row>
    <row r="161" spans="1:121" ht="20.100000000000001" customHeight="1" x14ac:dyDescent="0.3">
      <c r="A161" s="6">
        <v>165</v>
      </c>
      <c r="B161" s="7">
        <v>44624</v>
      </c>
      <c r="C161" s="3" t="s">
        <v>580</v>
      </c>
      <c r="D161" s="3">
        <v>470714178</v>
      </c>
      <c r="E161" s="27">
        <v>17362</v>
      </c>
      <c r="F161" s="6">
        <v>111</v>
      </c>
      <c r="G161" s="6" t="s">
        <v>1417</v>
      </c>
      <c r="H161" s="3" t="s">
        <v>3</v>
      </c>
      <c r="I161" s="3">
        <v>0</v>
      </c>
      <c r="J161" s="3" t="s">
        <v>1419</v>
      </c>
      <c r="K161" s="7">
        <v>44136</v>
      </c>
      <c r="L161" s="3">
        <v>73</v>
      </c>
      <c r="M161" s="3" t="s">
        <v>1420</v>
      </c>
      <c r="N161" s="14"/>
      <c r="O161" s="3" t="s">
        <v>781</v>
      </c>
      <c r="P161" s="3" t="s">
        <v>734</v>
      </c>
      <c r="Q161" s="3">
        <v>0</v>
      </c>
      <c r="R161" s="3" t="s">
        <v>735</v>
      </c>
      <c r="S161" s="3">
        <v>0</v>
      </c>
      <c r="T161" s="3" t="s">
        <v>735</v>
      </c>
      <c r="W161" s="3">
        <v>0</v>
      </c>
      <c r="X161" s="3">
        <v>1</v>
      </c>
      <c r="Y161" s="3" t="s">
        <v>626</v>
      </c>
      <c r="AB161" s="20">
        <v>44470</v>
      </c>
      <c r="AC161" s="7">
        <v>44317</v>
      </c>
      <c r="AD161" s="3">
        <v>153</v>
      </c>
      <c r="AE161" s="3">
        <v>310</v>
      </c>
      <c r="AF161" s="3">
        <v>491</v>
      </c>
      <c r="AG161" s="3">
        <v>181</v>
      </c>
      <c r="AH161" s="3">
        <v>1</v>
      </c>
      <c r="AI161" s="3" t="s">
        <v>736</v>
      </c>
      <c r="AJ161" s="3" t="s">
        <v>261</v>
      </c>
      <c r="AK161" s="3" t="s">
        <v>261</v>
      </c>
      <c r="AL161" s="3" t="s">
        <v>261</v>
      </c>
      <c r="AM161" s="3" t="s">
        <v>1421</v>
      </c>
      <c r="AN161" s="3">
        <v>1</v>
      </c>
      <c r="AO161" s="3">
        <v>0</v>
      </c>
      <c r="AP161" s="3">
        <v>1</v>
      </c>
      <c r="AQ161" s="3">
        <v>0</v>
      </c>
      <c r="AR161" s="3">
        <v>0</v>
      </c>
      <c r="AS161" s="3">
        <v>0</v>
      </c>
      <c r="AT161" s="3">
        <v>2</v>
      </c>
      <c r="AU161" s="3" t="s">
        <v>1422</v>
      </c>
      <c r="AV161" s="3" t="s">
        <v>259</v>
      </c>
      <c r="AW161" s="3">
        <v>0</v>
      </c>
      <c r="AX161" s="3" t="s">
        <v>255</v>
      </c>
      <c r="AY161" s="3" t="s">
        <v>261</v>
      </c>
      <c r="AZ161" s="7">
        <v>44627</v>
      </c>
      <c r="BA161" s="7">
        <v>45184</v>
      </c>
      <c r="BB161" s="3" t="s">
        <v>261</v>
      </c>
      <c r="BC161" s="3">
        <v>557</v>
      </c>
      <c r="BD161" s="3">
        <v>74</v>
      </c>
      <c r="BE161" s="3" t="s">
        <v>1418</v>
      </c>
      <c r="BF161" s="3" t="s">
        <v>967</v>
      </c>
      <c r="BG161" s="3" t="s">
        <v>1423</v>
      </c>
      <c r="BH161" s="3" t="s">
        <v>1240</v>
      </c>
      <c r="BI161" s="3" t="s">
        <v>1424</v>
      </c>
      <c r="BJ161" s="3" t="s">
        <v>1425</v>
      </c>
      <c r="BK161" s="3" t="s">
        <v>756</v>
      </c>
      <c r="BL161" s="3" t="s">
        <v>858</v>
      </c>
      <c r="BM161" s="3" t="s">
        <v>1426</v>
      </c>
      <c r="BN161" s="3" t="s">
        <v>1427</v>
      </c>
      <c r="BO161" s="3" t="s">
        <v>1428</v>
      </c>
      <c r="BP161" s="3" t="s">
        <v>1429</v>
      </c>
      <c r="BQ161" s="3" t="s">
        <v>923</v>
      </c>
      <c r="BR161" s="3" t="s">
        <v>1430</v>
      </c>
      <c r="BS161" s="3" t="s">
        <v>1431</v>
      </c>
      <c r="BT161" s="3" t="s">
        <v>1432</v>
      </c>
      <c r="BU161" s="3" t="s">
        <v>1433</v>
      </c>
      <c r="BV161" s="3" t="s">
        <v>1434</v>
      </c>
      <c r="BW161" s="3" t="s">
        <v>1437</v>
      </c>
      <c r="BX161" s="3" t="s">
        <v>261</v>
      </c>
      <c r="BY161" s="3" t="s">
        <v>261</v>
      </c>
      <c r="BZ161" s="34"/>
      <c r="CA161" s="3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3">
        <v>0</v>
      </c>
      <c r="DM161" s="7">
        <v>45161</v>
      </c>
      <c r="DN161" s="7"/>
      <c r="DO161" s="7"/>
      <c r="DP161" s="7">
        <v>45184</v>
      </c>
      <c r="DQ161" s="3" t="s">
        <v>1435</v>
      </c>
    </row>
    <row r="162" spans="1:121" ht="14.4" x14ac:dyDescent="0.3">
      <c r="A162" s="3">
        <v>166</v>
      </c>
      <c r="B162" s="7">
        <v>44637</v>
      </c>
      <c r="C162" s="3" t="s">
        <v>581</v>
      </c>
      <c r="D162" s="3">
        <v>5611252262</v>
      </c>
      <c r="E162" s="22">
        <v>20784</v>
      </c>
      <c r="F162" s="3">
        <v>205</v>
      </c>
      <c r="G162" s="6" t="s">
        <v>1438</v>
      </c>
      <c r="H162" s="3" t="s">
        <v>3</v>
      </c>
      <c r="I162" s="3">
        <v>0</v>
      </c>
      <c r="J162" s="3" t="s">
        <v>45</v>
      </c>
      <c r="K162" s="7">
        <v>43927</v>
      </c>
      <c r="L162" s="3">
        <v>63</v>
      </c>
      <c r="M162" s="3" t="s">
        <v>1440</v>
      </c>
      <c r="N162" s="14"/>
      <c r="O162" s="3" t="s">
        <v>781</v>
      </c>
      <c r="P162" s="3" t="s">
        <v>734</v>
      </c>
      <c r="Q162" s="3">
        <v>1</v>
      </c>
      <c r="R162" s="3" t="s">
        <v>735</v>
      </c>
      <c r="S162" s="3">
        <v>0</v>
      </c>
      <c r="T162" s="3" t="s">
        <v>735</v>
      </c>
      <c r="W162" s="3">
        <v>1</v>
      </c>
      <c r="X162" s="3">
        <v>0</v>
      </c>
      <c r="Y162" s="3" t="s">
        <v>630</v>
      </c>
      <c r="AB162" s="20">
        <v>44371</v>
      </c>
      <c r="AC162" s="7">
        <v>43969</v>
      </c>
      <c r="AD162" s="3">
        <v>402</v>
      </c>
      <c r="AE162" s="3">
        <v>683</v>
      </c>
      <c r="AF162" s="3">
        <v>725</v>
      </c>
      <c r="AG162" s="3">
        <v>42</v>
      </c>
      <c r="AH162" s="3">
        <v>1</v>
      </c>
      <c r="AI162" s="3" t="s">
        <v>735</v>
      </c>
      <c r="AJ162" s="3" t="s">
        <v>261</v>
      </c>
      <c r="AK162" s="3" t="s">
        <v>261</v>
      </c>
      <c r="AL162" s="3" t="s">
        <v>261</v>
      </c>
      <c r="AM162" s="3" t="s">
        <v>1441</v>
      </c>
      <c r="AN162" s="3">
        <v>1</v>
      </c>
      <c r="AO162" s="3">
        <v>1</v>
      </c>
      <c r="AP162" s="3">
        <v>0</v>
      </c>
      <c r="AQ162" s="3">
        <v>0</v>
      </c>
      <c r="AR162" s="3">
        <v>0</v>
      </c>
      <c r="AS162" s="3">
        <v>0</v>
      </c>
      <c r="AT162" s="3">
        <v>1</v>
      </c>
      <c r="AU162" s="3" t="s">
        <v>264</v>
      </c>
      <c r="AV162" s="3" t="s">
        <v>259</v>
      </c>
      <c r="AW162" s="3">
        <v>0</v>
      </c>
      <c r="AX162" s="3" t="s">
        <v>256</v>
      </c>
      <c r="AY162" s="3" t="s">
        <v>261</v>
      </c>
      <c r="AZ162" s="7">
        <v>44652</v>
      </c>
      <c r="BA162" s="7">
        <v>45170</v>
      </c>
      <c r="BB162" s="3" t="s">
        <v>261</v>
      </c>
      <c r="BC162" s="3">
        <v>518</v>
      </c>
      <c r="BD162" s="3">
        <v>65</v>
      </c>
      <c r="BE162" s="3" t="s">
        <v>1439</v>
      </c>
      <c r="BF162" s="3" t="s">
        <v>261</v>
      </c>
      <c r="BG162" s="3" t="s">
        <v>261</v>
      </c>
      <c r="BH162" s="3" t="s">
        <v>1442</v>
      </c>
      <c r="BI162" s="3" t="s">
        <v>1443</v>
      </c>
      <c r="BJ162" s="3" t="s">
        <v>1080</v>
      </c>
      <c r="BK162" s="3" t="s">
        <v>743</v>
      </c>
      <c r="BL162" s="3" t="s">
        <v>743</v>
      </c>
      <c r="BM162" s="3" t="s">
        <v>1175</v>
      </c>
      <c r="BN162" s="3" t="s">
        <v>1444</v>
      </c>
      <c r="BO162" s="3" t="s">
        <v>1445</v>
      </c>
      <c r="BP162" s="3" t="s">
        <v>1446</v>
      </c>
      <c r="BQ162" s="3" t="s">
        <v>1157</v>
      </c>
      <c r="BR162" s="3" t="s">
        <v>1322</v>
      </c>
      <c r="BS162" s="3" t="s">
        <v>1447</v>
      </c>
      <c r="BT162" s="3" t="s">
        <v>1448</v>
      </c>
      <c r="BU162" s="3" t="s">
        <v>1449</v>
      </c>
      <c r="BV162" s="3" t="s">
        <v>1450</v>
      </c>
      <c r="BW162" s="3" t="s">
        <v>1361</v>
      </c>
      <c r="BX162" s="3" t="s">
        <v>261</v>
      </c>
      <c r="BY162" s="3" t="s">
        <v>261</v>
      </c>
      <c r="BZ162" s="34"/>
      <c r="CA162" s="3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3">
        <v>0</v>
      </c>
      <c r="DM162" s="7">
        <v>45161</v>
      </c>
      <c r="DN162" s="7"/>
      <c r="DO162" s="7"/>
      <c r="DP162" s="7">
        <v>45170</v>
      </c>
      <c r="DQ162" s="3" t="s">
        <v>1451</v>
      </c>
    </row>
    <row r="163" spans="1:121" ht="14.4" x14ac:dyDescent="0.3">
      <c r="A163" s="3">
        <v>167</v>
      </c>
      <c r="B163" s="7">
        <v>44643</v>
      </c>
      <c r="C163" s="3" t="s">
        <v>582</v>
      </c>
      <c r="D163" s="3">
        <v>371101448</v>
      </c>
      <c r="E163" s="22">
        <v>13820</v>
      </c>
      <c r="F163" s="3">
        <v>111</v>
      </c>
      <c r="G163" s="6" t="s">
        <v>1452</v>
      </c>
      <c r="H163" s="3" t="s">
        <v>3</v>
      </c>
      <c r="I163" s="3">
        <v>0</v>
      </c>
      <c r="J163" s="6" t="s">
        <v>508</v>
      </c>
      <c r="K163" s="7">
        <v>44011</v>
      </c>
      <c r="L163" s="3">
        <v>82</v>
      </c>
      <c r="M163" s="3" t="s">
        <v>1454</v>
      </c>
      <c r="N163" s="14"/>
      <c r="O163" s="3" t="s">
        <v>261</v>
      </c>
      <c r="P163" s="3" t="s">
        <v>261</v>
      </c>
      <c r="Q163" s="3">
        <v>0</v>
      </c>
      <c r="R163" s="3" t="s">
        <v>735</v>
      </c>
      <c r="S163" s="3">
        <v>0</v>
      </c>
      <c r="T163" s="3" t="s">
        <v>735</v>
      </c>
      <c r="W163" s="3">
        <v>0</v>
      </c>
      <c r="X163" s="3">
        <v>1</v>
      </c>
      <c r="Y163" s="3" t="s">
        <v>626</v>
      </c>
      <c r="AB163" s="20">
        <v>44593</v>
      </c>
      <c r="AC163" s="7">
        <v>44044</v>
      </c>
      <c r="AD163" s="3">
        <v>549</v>
      </c>
      <c r="AE163" s="3">
        <v>599</v>
      </c>
      <c r="AF163" s="3">
        <v>632</v>
      </c>
      <c r="AG163" s="3">
        <v>33</v>
      </c>
      <c r="AH163" s="3">
        <v>1</v>
      </c>
      <c r="AI163" s="3" t="s">
        <v>735</v>
      </c>
      <c r="AJ163" s="3" t="s">
        <v>261</v>
      </c>
      <c r="AK163" s="3" t="s">
        <v>261</v>
      </c>
      <c r="AL163" s="3" t="s">
        <v>261</v>
      </c>
      <c r="AM163" s="3" t="s">
        <v>1455</v>
      </c>
      <c r="AN163" s="3">
        <v>1</v>
      </c>
      <c r="AO163" s="3">
        <v>0</v>
      </c>
      <c r="AP163" s="3">
        <v>1</v>
      </c>
      <c r="AQ163" s="3">
        <v>0</v>
      </c>
      <c r="AR163" s="3">
        <v>0</v>
      </c>
      <c r="AS163" s="3">
        <v>0</v>
      </c>
      <c r="AT163" s="3">
        <v>2</v>
      </c>
      <c r="AU163" s="3" t="s">
        <v>264</v>
      </c>
      <c r="AV163" s="3" t="s">
        <v>259</v>
      </c>
      <c r="AW163" s="3">
        <v>0</v>
      </c>
      <c r="AX163" s="3" t="s">
        <v>256</v>
      </c>
      <c r="AY163" s="3" t="s">
        <v>261</v>
      </c>
      <c r="AZ163" s="7">
        <v>44643</v>
      </c>
      <c r="BA163" s="7">
        <v>44916</v>
      </c>
      <c r="BB163" s="3" t="s">
        <v>1456</v>
      </c>
      <c r="BC163" s="3">
        <v>273</v>
      </c>
      <c r="BD163" s="3">
        <v>84</v>
      </c>
      <c r="BE163" s="3" t="s">
        <v>1453</v>
      </c>
      <c r="BF163" s="3" t="s">
        <v>1457</v>
      </c>
      <c r="BG163" s="3" t="s">
        <v>1458</v>
      </c>
      <c r="BH163" s="3" t="s">
        <v>1459</v>
      </c>
      <c r="BI163" s="3" t="s">
        <v>988</v>
      </c>
      <c r="BJ163" s="3" t="s">
        <v>1460</v>
      </c>
      <c r="BK163" s="3" t="s">
        <v>756</v>
      </c>
      <c r="BL163" s="3" t="s">
        <v>858</v>
      </c>
      <c r="BM163" s="3" t="s">
        <v>780</v>
      </c>
      <c r="BN163" s="3" t="s">
        <v>1461</v>
      </c>
      <c r="BO163" s="3" t="s">
        <v>1462</v>
      </c>
      <c r="BP163" s="3" t="s">
        <v>1463</v>
      </c>
      <c r="BQ163" s="3" t="s">
        <v>1307</v>
      </c>
      <c r="BR163" s="3" t="s">
        <v>1464</v>
      </c>
      <c r="BS163" s="3" t="s">
        <v>1465</v>
      </c>
      <c r="BT163" s="3" t="s">
        <v>1466</v>
      </c>
      <c r="BU163" s="3" t="s">
        <v>1467</v>
      </c>
      <c r="BV163" s="3" t="s">
        <v>1468</v>
      </c>
      <c r="BW163" s="3" t="s">
        <v>1470</v>
      </c>
      <c r="BX163" s="3" t="s">
        <v>736</v>
      </c>
      <c r="BY163" s="3" t="s">
        <v>716</v>
      </c>
      <c r="BZ163" s="34"/>
      <c r="CA163" s="3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3">
        <v>1</v>
      </c>
      <c r="DM163" s="7">
        <v>45108</v>
      </c>
      <c r="DN163" s="7"/>
      <c r="DO163" s="7"/>
      <c r="DP163" s="7">
        <v>44916</v>
      </c>
      <c r="DQ163" s="3" t="s">
        <v>1469</v>
      </c>
    </row>
    <row r="164" spans="1:121" s="39" customFormat="1" ht="14.4" x14ac:dyDescent="0.3">
      <c r="A164" s="37">
        <v>168</v>
      </c>
      <c r="B164" s="70">
        <v>44655</v>
      </c>
      <c r="C164" s="39" t="s">
        <v>583</v>
      </c>
      <c r="D164" s="39">
        <v>500515049</v>
      </c>
      <c r="E164" s="77">
        <v>18398</v>
      </c>
      <c r="F164" s="39">
        <v>211</v>
      </c>
      <c r="G164" s="68"/>
      <c r="H164" s="39" t="s">
        <v>3</v>
      </c>
      <c r="I164" s="39">
        <v>0</v>
      </c>
      <c r="J164" s="68"/>
      <c r="K164" s="70">
        <v>40909</v>
      </c>
      <c r="L164" s="39">
        <f>DATEDIF(E164,K164,"y")</f>
        <v>61</v>
      </c>
      <c r="M164" s="39">
        <v>12.36</v>
      </c>
      <c r="N164" s="42" t="s">
        <v>276</v>
      </c>
      <c r="O164" s="39">
        <v>6</v>
      </c>
      <c r="P164" s="39">
        <v>6</v>
      </c>
      <c r="Q164" s="42"/>
      <c r="R164" s="42"/>
      <c r="S164" s="42"/>
      <c r="U164" s="42"/>
      <c r="V164" s="42" t="s">
        <v>300</v>
      </c>
      <c r="X164" s="39">
        <v>0</v>
      </c>
      <c r="AA164" s="38" t="s">
        <v>669</v>
      </c>
      <c r="AC164" s="70">
        <v>40909</v>
      </c>
      <c r="AD164" s="41" t="e">
        <f>DATEDIF(AC164,AB164,"d")</f>
        <v>#NUM!</v>
      </c>
      <c r="AE164" s="41"/>
      <c r="AF164" s="41"/>
      <c r="AG164" s="41"/>
      <c r="AH164" s="39">
        <v>1</v>
      </c>
      <c r="AI164" s="42">
        <v>0</v>
      </c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55"/>
      <c r="AW164" s="55"/>
      <c r="AX164" s="42"/>
      <c r="AY164" s="42">
        <v>0</v>
      </c>
      <c r="AZ164" s="42" t="s">
        <v>671</v>
      </c>
      <c r="BA164" s="42"/>
      <c r="BB164" s="42"/>
      <c r="BC164" s="42"/>
      <c r="BD164" s="46" t="e">
        <f>DATEDIF(E164,AZ164,"Y")</f>
        <v>#VALUE!</v>
      </c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7" t="e">
        <f>BP164/BR164</f>
        <v>#DIV/0!</v>
      </c>
      <c r="BT164" s="47" t="e">
        <f>BR164/BQ164</f>
        <v>#DIV/0!</v>
      </c>
      <c r="BU164" s="47" t="e">
        <f>BO164/BR164</f>
        <v>#DIV/0!</v>
      </c>
      <c r="BV164" s="47" t="e">
        <f>BU164*BP164</f>
        <v>#DIV/0!</v>
      </c>
      <c r="BW164" s="55"/>
      <c r="BX164" s="55"/>
      <c r="BY164" s="55"/>
      <c r="BZ164" s="44"/>
      <c r="CA164" s="44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>
        <v>0</v>
      </c>
      <c r="DM164" s="55">
        <v>44777</v>
      </c>
      <c r="DP164" s="55"/>
      <c r="DQ164" s="55"/>
    </row>
    <row r="165" spans="1:121" ht="14.4" x14ac:dyDescent="0.3">
      <c r="A165" s="3">
        <v>169</v>
      </c>
      <c r="B165" s="7">
        <v>44657</v>
      </c>
      <c r="C165" s="3" t="s">
        <v>585</v>
      </c>
      <c r="D165" s="3">
        <v>471211439</v>
      </c>
      <c r="E165" s="22">
        <v>17512</v>
      </c>
      <c r="F165" s="3">
        <v>205</v>
      </c>
      <c r="G165" s="6" t="s">
        <v>1471</v>
      </c>
      <c r="H165" s="3" t="s">
        <v>3</v>
      </c>
      <c r="I165" s="3">
        <v>0</v>
      </c>
      <c r="J165" s="6" t="s">
        <v>508</v>
      </c>
      <c r="K165" s="7">
        <v>42401</v>
      </c>
      <c r="L165" s="3">
        <v>68</v>
      </c>
      <c r="M165" s="3" t="s">
        <v>1472</v>
      </c>
      <c r="N165" s="14"/>
      <c r="O165" s="3" t="s">
        <v>760</v>
      </c>
      <c r="P165" s="3" t="s">
        <v>760</v>
      </c>
      <c r="Q165" s="3">
        <v>0</v>
      </c>
      <c r="R165" s="3" t="s">
        <v>736</v>
      </c>
      <c r="S165" s="3">
        <v>0</v>
      </c>
      <c r="T165" s="3" t="s">
        <v>735</v>
      </c>
      <c r="W165" s="3">
        <v>1</v>
      </c>
      <c r="X165" s="3">
        <v>0</v>
      </c>
      <c r="Y165" s="3" t="s">
        <v>628</v>
      </c>
      <c r="AB165" s="20">
        <v>44409</v>
      </c>
      <c r="AC165" s="7">
        <v>42461</v>
      </c>
      <c r="AD165" s="3">
        <v>1948</v>
      </c>
      <c r="AE165" s="3">
        <v>2196</v>
      </c>
      <c r="AF165" s="3">
        <v>2256</v>
      </c>
      <c r="AG165" s="3">
        <v>60</v>
      </c>
      <c r="AH165" s="3">
        <v>1</v>
      </c>
      <c r="AI165" s="3" t="s">
        <v>735</v>
      </c>
      <c r="AJ165" s="3" t="s">
        <v>261</v>
      </c>
      <c r="AK165" s="3" t="s">
        <v>261</v>
      </c>
      <c r="AL165" s="3" t="s">
        <v>261</v>
      </c>
      <c r="AM165" s="3" t="s">
        <v>1473</v>
      </c>
      <c r="AN165" s="3">
        <v>1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 t="s">
        <v>536</v>
      </c>
      <c r="AV165" s="3" t="s">
        <v>691</v>
      </c>
      <c r="AW165" s="3">
        <v>0</v>
      </c>
      <c r="AX165" s="3" t="s">
        <v>261</v>
      </c>
      <c r="AY165" s="3" t="s">
        <v>261</v>
      </c>
      <c r="AZ165" s="7">
        <v>44657</v>
      </c>
      <c r="BA165" s="7">
        <v>45184</v>
      </c>
      <c r="BB165" s="3" t="s">
        <v>261</v>
      </c>
      <c r="BC165" s="3">
        <v>527</v>
      </c>
      <c r="BD165" s="3">
        <v>74</v>
      </c>
      <c r="BE165" s="3" t="s">
        <v>1474</v>
      </c>
      <c r="BF165" s="3" t="s">
        <v>1475</v>
      </c>
      <c r="BG165" s="3" t="s">
        <v>1476</v>
      </c>
      <c r="BH165" s="3" t="s">
        <v>1130</v>
      </c>
      <c r="BI165" s="3" t="s">
        <v>1477</v>
      </c>
      <c r="BJ165" s="3" t="s">
        <v>1080</v>
      </c>
      <c r="BK165" s="3" t="s">
        <v>743</v>
      </c>
      <c r="BL165" s="3" t="s">
        <v>743</v>
      </c>
      <c r="BM165" s="3" t="s">
        <v>1478</v>
      </c>
      <c r="BN165" s="3" t="s">
        <v>1479</v>
      </c>
      <c r="BO165" s="3" t="s">
        <v>1480</v>
      </c>
      <c r="BP165" s="3" t="s">
        <v>1481</v>
      </c>
      <c r="BQ165" s="3" t="s">
        <v>972</v>
      </c>
      <c r="BR165" s="3" t="s">
        <v>1482</v>
      </c>
      <c r="BS165" s="3" t="s">
        <v>1483</v>
      </c>
      <c r="BT165" s="3" t="s">
        <v>1484</v>
      </c>
      <c r="BU165" s="3" t="s">
        <v>1485</v>
      </c>
      <c r="BV165" s="3" t="s">
        <v>1486</v>
      </c>
      <c r="BW165" s="3" t="s">
        <v>737</v>
      </c>
      <c r="BX165" s="3" t="s">
        <v>261</v>
      </c>
      <c r="BY165" s="3" t="s">
        <v>722</v>
      </c>
      <c r="BZ165" s="34"/>
      <c r="CA165" s="3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3">
        <v>0</v>
      </c>
      <c r="DM165" s="7">
        <v>45161</v>
      </c>
      <c r="DN165" s="7"/>
      <c r="DO165" s="7"/>
      <c r="DP165" s="7">
        <v>45184</v>
      </c>
      <c r="DQ165" s="3" t="s">
        <v>1487</v>
      </c>
    </row>
    <row r="166" spans="1:121" ht="14.4" x14ac:dyDescent="0.3">
      <c r="A166" s="3">
        <v>170</v>
      </c>
      <c r="B166" s="7">
        <v>44662</v>
      </c>
      <c r="C166" s="3" t="s">
        <v>584</v>
      </c>
      <c r="D166" s="3">
        <v>5804010630</v>
      </c>
      <c r="E166" s="22">
        <v>21276</v>
      </c>
      <c r="F166" s="3">
        <v>205</v>
      </c>
      <c r="G166" s="6" t="s">
        <v>1490</v>
      </c>
      <c r="H166" s="3" t="s">
        <v>0</v>
      </c>
      <c r="I166" s="3">
        <v>1</v>
      </c>
      <c r="J166" s="6" t="s">
        <v>509</v>
      </c>
      <c r="K166" s="7">
        <v>43862</v>
      </c>
      <c r="L166" s="3">
        <v>61</v>
      </c>
      <c r="M166" s="3" t="s">
        <v>1492</v>
      </c>
      <c r="N166" s="14"/>
      <c r="O166" s="3" t="s">
        <v>781</v>
      </c>
      <c r="P166" s="3" t="s">
        <v>734</v>
      </c>
      <c r="Q166" s="3">
        <v>1</v>
      </c>
      <c r="R166" s="3" t="s">
        <v>735</v>
      </c>
      <c r="S166" s="3">
        <v>0</v>
      </c>
      <c r="T166" s="3" t="s">
        <v>735</v>
      </c>
      <c r="W166" s="3">
        <v>1</v>
      </c>
      <c r="X166" s="3">
        <v>1</v>
      </c>
      <c r="Y166" s="3" t="s">
        <v>626</v>
      </c>
      <c r="AB166" s="20">
        <v>44652</v>
      </c>
      <c r="AC166" s="7">
        <v>43922</v>
      </c>
      <c r="AD166" s="3">
        <v>730</v>
      </c>
      <c r="AE166" s="3">
        <v>750</v>
      </c>
      <c r="AF166" s="3">
        <v>810</v>
      </c>
      <c r="AG166" s="3">
        <v>60</v>
      </c>
      <c r="AH166" s="3">
        <v>1</v>
      </c>
      <c r="AI166" s="3" t="s">
        <v>736</v>
      </c>
      <c r="AJ166" s="3" t="s">
        <v>261</v>
      </c>
      <c r="AK166" s="3" t="s">
        <v>261</v>
      </c>
      <c r="AL166" s="3" t="s">
        <v>261</v>
      </c>
      <c r="AM166" s="3" t="s">
        <v>1477</v>
      </c>
      <c r="AN166" s="3">
        <v>1</v>
      </c>
      <c r="AO166" s="3">
        <v>0</v>
      </c>
      <c r="AP166" s="3">
        <v>1</v>
      </c>
      <c r="AQ166" s="3">
        <v>0</v>
      </c>
      <c r="AR166" s="3">
        <v>0</v>
      </c>
      <c r="AS166" s="3">
        <v>0</v>
      </c>
      <c r="AT166" s="3">
        <v>2</v>
      </c>
      <c r="AU166" s="3" t="s">
        <v>264</v>
      </c>
      <c r="AV166" s="3" t="s">
        <v>259</v>
      </c>
      <c r="AW166" s="3">
        <v>0</v>
      </c>
      <c r="AX166" s="3" t="s">
        <v>256</v>
      </c>
      <c r="AY166" s="3" t="s">
        <v>261</v>
      </c>
      <c r="AZ166" s="7">
        <v>44672</v>
      </c>
      <c r="BA166" s="7">
        <v>45183</v>
      </c>
      <c r="BB166" s="3" t="s">
        <v>261</v>
      </c>
      <c r="BC166" s="3">
        <v>511</v>
      </c>
      <c r="BD166" s="3">
        <v>64</v>
      </c>
      <c r="BE166" s="3" t="s">
        <v>1491</v>
      </c>
      <c r="BF166" s="3" t="s">
        <v>261</v>
      </c>
      <c r="BG166" s="3" t="s">
        <v>261</v>
      </c>
      <c r="BH166" s="3" t="s">
        <v>824</v>
      </c>
      <c r="BI166" s="3" t="s">
        <v>1493</v>
      </c>
      <c r="BJ166" s="3" t="s">
        <v>1080</v>
      </c>
      <c r="BK166" s="3" t="s">
        <v>743</v>
      </c>
      <c r="BL166" s="3" t="s">
        <v>743</v>
      </c>
      <c r="BM166" s="3" t="s">
        <v>1408</v>
      </c>
      <c r="BN166" s="3" t="s">
        <v>1494</v>
      </c>
      <c r="BO166" s="3" t="s">
        <v>1495</v>
      </c>
      <c r="BP166" s="3" t="s">
        <v>1496</v>
      </c>
      <c r="BQ166" s="3" t="s">
        <v>1178</v>
      </c>
      <c r="BR166" s="3" t="s">
        <v>1048</v>
      </c>
      <c r="BS166" s="3" t="s">
        <v>1497</v>
      </c>
      <c r="BT166" s="3" t="s">
        <v>1498</v>
      </c>
      <c r="BU166" s="3" t="s">
        <v>1499</v>
      </c>
      <c r="BV166" s="3" t="s">
        <v>1500</v>
      </c>
      <c r="BW166" s="3" t="s">
        <v>1502</v>
      </c>
      <c r="BX166" s="3" t="s">
        <v>261</v>
      </c>
      <c r="BY166" s="3" t="s">
        <v>261</v>
      </c>
      <c r="BZ166" s="34"/>
      <c r="CA166" s="3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3">
        <v>0</v>
      </c>
      <c r="DM166" s="7">
        <v>45161</v>
      </c>
      <c r="DN166" s="7"/>
      <c r="DO166" s="7"/>
      <c r="DP166" s="7">
        <v>45183</v>
      </c>
      <c r="DQ166" s="3" t="s">
        <v>1501</v>
      </c>
    </row>
    <row r="167" spans="1:121" s="39" customFormat="1" ht="14.4" x14ac:dyDescent="0.3">
      <c r="A167" s="37">
        <v>171</v>
      </c>
      <c r="B167" s="70">
        <v>44663</v>
      </c>
      <c r="C167" s="39" t="s">
        <v>555</v>
      </c>
      <c r="D167" s="39">
        <v>400323425</v>
      </c>
      <c r="E167" s="77">
        <v>14693</v>
      </c>
      <c r="F167" s="39">
        <v>111</v>
      </c>
      <c r="G167" s="68"/>
      <c r="H167" s="39" t="s">
        <v>3</v>
      </c>
      <c r="I167" s="39">
        <v>0</v>
      </c>
      <c r="J167" s="68"/>
      <c r="K167" s="70">
        <v>44040</v>
      </c>
      <c r="L167" s="39">
        <f>DATEDIF(E167,K167,"y")</f>
        <v>80</v>
      </c>
      <c r="M167" s="39">
        <v>14.9</v>
      </c>
      <c r="N167" s="42" t="s">
        <v>253</v>
      </c>
      <c r="O167" s="39">
        <v>8</v>
      </c>
      <c r="P167" s="39">
        <v>8</v>
      </c>
      <c r="Q167" s="42"/>
      <c r="R167" s="42"/>
      <c r="S167" s="42"/>
      <c r="U167" s="42" t="s">
        <v>672</v>
      </c>
      <c r="V167" s="42"/>
      <c r="X167" s="39">
        <v>1</v>
      </c>
      <c r="AA167" s="38">
        <v>44040</v>
      </c>
      <c r="AB167" s="70">
        <v>44501</v>
      </c>
      <c r="AC167" s="70">
        <v>44111</v>
      </c>
      <c r="AD167" s="41">
        <f>DATEDIF(AC167,AB167,"d")</f>
        <v>390</v>
      </c>
      <c r="AE167" s="41"/>
      <c r="AF167" s="41"/>
      <c r="AG167" s="41"/>
      <c r="AH167" s="39">
        <v>1</v>
      </c>
      <c r="AI167" s="42">
        <v>0</v>
      </c>
      <c r="AJ167" s="42"/>
      <c r="AK167" s="42"/>
      <c r="AL167" s="42"/>
      <c r="AM167" s="42"/>
      <c r="AN167" s="42"/>
      <c r="AO167" s="42">
        <v>1</v>
      </c>
      <c r="AP167" s="42">
        <v>1</v>
      </c>
      <c r="AQ167" s="42">
        <v>0</v>
      </c>
      <c r="AR167" s="42">
        <v>0</v>
      </c>
      <c r="AS167" s="42">
        <v>0</v>
      </c>
      <c r="AT167" s="42"/>
      <c r="AU167" s="42" t="s">
        <v>264</v>
      </c>
      <c r="AV167" s="55"/>
      <c r="AW167" s="55"/>
      <c r="AX167" s="42"/>
      <c r="AY167" s="42">
        <v>0</v>
      </c>
      <c r="AZ167" s="55">
        <v>44580</v>
      </c>
      <c r="BA167" s="55">
        <v>44743</v>
      </c>
      <c r="BB167" s="42"/>
      <c r="BC167" s="42"/>
      <c r="BD167" s="46">
        <f>DATEDIF(E167,AZ167,"Y")</f>
        <v>81</v>
      </c>
      <c r="BE167" s="42">
        <v>104.59</v>
      </c>
      <c r="BF167" s="42" t="s">
        <v>257</v>
      </c>
      <c r="BG167" s="42">
        <v>970.08</v>
      </c>
      <c r="BH167" s="42">
        <v>4.54</v>
      </c>
      <c r="BI167" s="42">
        <v>2.21</v>
      </c>
      <c r="BJ167" s="42">
        <v>4</v>
      </c>
      <c r="BK167" s="42"/>
      <c r="BL167" s="42"/>
      <c r="BM167" s="42">
        <v>135</v>
      </c>
      <c r="BN167" s="42">
        <v>5.26</v>
      </c>
      <c r="BO167" s="42">
        <v>162</v>
      </c>
      <c r="BP167" s="42">
        <v>3.01</v>
      </c>
      <c r="BQ167" s="42">
        <v>0.6</v>
      </c>
      <c r="BR167" s="42">
        <v>1.54</v>
      </c>
      <c r="BS167" s="47">
        <f>BP167/BR167</f>
        <v>1.9545454545454544</v>
      </c>
      <c r="BT167" s="47">
        <f>BR167/BQ167</f>
        <v>2.5666666666666669</v>
      </c>
      <c r="BU167" s="47">
        <f>BO167/BR167</f>
        <v>105.1948051948052</v>
      </c>
      <c r="BV167" s="47">
        <f>BU167*BP167</f>
        <v>316.63636363636363</v>
      </c>
      <c r="BW167" s="55"/>
      <c r="BX167" s="55"/>
      <c r="BY167" s="55"/>
      <c r="BZ167" s="44"/>
      <c r="CA167" s="44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>
        <v>0</v>
      </c>
      <c r="DM167" s="55">
        <v>44788</v>
      </c>
      <c r="DP167" s="55"/>
      <c r="DQ167" s="55"/>
    </row>
    <row r="168" spans="1:121" ht="14.4" x14ac:dyDescent="0.3">
      <c r="A168" s="3">
        <v>172</v>
      </c>
      <c r="B168" s="7">
        <v>44678</v>
      </c>
      <c r="C168" s="3" t="s">
        <v>586</v>
      </c>
      <c r="D168" s="3">
        <v>370630417</v>
      </c>
      <c r="E168" s="22">
        <v>13696</v>
      </c>
      <c r="F168" s="3">
        <v>111</v>
      </c>
      <c r="G168" s="6" t="s">
        <v>1503</v>
      </c>
      <c r="H168" s="3" t="s">
        <v>0</v>
      </c>
      <c r="I168" s="3">
        <v>1</v>
      </c>
      <c r="J168" s="23" t="s">
        <v>508</v>
      </c>
      <c r="K168" s="7">
        <v>44001</v>
      </c>
      <c r="L168" s="3">
        <v>82</v>
      </c>
      <c r="M168" s="3" t="s">
        <v>1505</v>
      </c>
      <c r="N168" s="14"/>
      <c r="O168" s="3" t="s">
        <v>891</v>
      </c>
      <c r="P168" s="3" t="s">
        <v>734</v>
      </c>
      <c r="Q168" s="3">
        <v>0</v>
      </c>
      <c r="R168" s="3" t="s">
        <v>735</v>
      </c>
      <c r="S168" s="3">
        <v>0</v>
      </c>
      <c r="T168" s="3" t="s">
        <v>735</v>
      </c>
      <c r="W168" s="3">
        <v>0</v>
      </c>
      <c r="X168" s="3">
        <v>0</v>
      </c>
      <c r="Y168" s="3" t="s">
        <v>630</v>
      </c>
      <c r="AB168" s="20">
        <v>44531</v>
      </c>
      <c r="AC168" s="7">
        <v>44035</v>
      </c>
      <c r="AD168" s="3">
        <v>496</v>
      </c>
      <c r="AE168" s="3">
        <v>645</v>
      </c>
      <c r="AF168" s="3">
        <v>679</v>
      </c>
      <c r="AG168" s="3">
        <v>34</v>
      </c>
      <c r="AH168" s="3">
        <v>1</v>
      </c>
      <c r="AI168" s="3" t="s">
        <v>735</v>
      </c>
      <c r="AJ168" s="3" t="s">
        <v>261</v>
      </c>
      <c r="AK168" s="3" t="s">
        <v>261</v>
      </c>
      <c r="AL168" s="3" t="s">
        <v>261</v>
      </c>
      <c r="AM168" s="3" t="s">
        <v>1403</v>
      </c>
      <c r="AN168" s="3">
        <v>1</v>
      </c>
      <c r="AO168" s="3">
        <v>0</v>
      </c>
      <c r="AP168" s="3">
        <v>1</v>
      </c>
      <c r="AQ168" s="3">
        <v>0</v>
      </c>
      <c r="AR168" s="3">
        <v>0</v>
      </c>
      <c r="AS168" s="3">
        <v>0</v>
      </c>
      <c r="AT168" s="3">
        <v>2</v>
      </c>
      <c r="AU168" s="3" t="s">
        <v>264</v>
      </c>
      <c r="AV168" s="3" t="s">
        <v>259</v>
      </c>
      <c r="AW168" s="3">
        <v>0</v>
      </c>
      <c r="AX168" s="3" t="s">
        <v>256</v>
      </c>
      <c r="AY168" s="3" t="s">
        <v>261</v>
      </c>
      <c r="AZ168" s="7">
        <v>44680</v>
      </c>
      <c r="BA168" s="7">
        <v>44799</v>
      </c>
      <c r="BB168" s="3" t="s">
        <v>1506</v>
      </c>
      <c r="BC168" s="3">
        <v>119</v>
      </c>
      <c r="BD168" s="3">
        <v>84</v>
      </c>
      <c r="BE168" s="3" t="s">
        <v>1504</v>
      </c>
      <c r="BF168" s="3" t="s">
        <v>1507</v>
      </c>
      <c r="BG168" s="3" t="s">
        <v>1508</v>
      </c>
      <c r="BH168" s="3" t="s">
        <v>1509</v>
      </c>
      <c r="BI168" s="3" t="s">
        <v>1510</v>
      </c>
      <c r="BJ168" s="3" t="s">
        <v>1080</v>
      </c>
      <c r="BK168" s="3" t="s">
        <v>743</v>
      </c>
      <c r="BL168" s="3" t="s">
        <v>743</v>
      </c>
      <c r="BM168" s="3" t="s">
        <v>789</v>
      </c>
      <c r="BN168" s="3" t="s">
        <v>1511</v>
      </c>
      <c r="BO168" s="3" t="s">
        <v>1512</v>
      </c>
      <c r="BP168" s="3" t="s">
        <v>898</v>
      </c>
      <c r="BQ168" s="3" t="s">
        <v>1009</v>
      </c>
      <c r="BR168" s="3" t="s">
        <v>908</v>
      </c>
      <c r="BS168" s="3" t="s">
        <v>1513</v>
      </c>
      <c r="BT168" s="3" t="s">
        <v>1514</v>
      </c>
      <c r="BU168" s="3" t="s">
        <v>1515</v>
      </c>
      <c r="BV168" s="3" t="s">
        <v>1516</v>
      </c>
      <c r="BW168" s="3" t="s">
        <v>1518</v>
      </c>
      <c r="BX168" s="3" t="s">
        <v>736</v>
      </c>
      <c r="BY168" s="3" t="s">
        <v>716</v>
      </c>
      <c r="BZ168" s="34"/>
      <c r="CA168" s="3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3">
        <v>1</v>
      </c>
      <c r="DM168" s="7">
        <v>44932</v>
      </c>
      <c r="DN168" s="7"/>
      <c r="DO168" s="7"/>
      <c r="DP168" s="7">
        <v>44799</v>
      </c>
      <c r="DQ168" s="3" t="s">
        <v>1517</v>
      </c>
    </row>
    <row r="169" spans="1:121" s="39" customFormat="1" ht="20.100000000000001" customHeight="1" x14ac:dyDescent="0.3">
      <c r="A169" s="66">
        <v>173</v>
      </c>
      <c r="B169" s="70">
        <v>44678</v>
      </c>
      <c r="C169" s="39" t="s">
        <v>587</v>
      </c>
      <c r="D169" s="39">
        <v>3601560512</v>
      </c>
      <c r="E169" s="77">
        <v>13155</v>
      </c>
      <c r="F169" s="39">
        <v>205</v>
      </c>
      <c r="G169" s="68"/>
      <c r="H169" s="68" t="s">
        <v>3</v>
      </c>
      <c r="I169" s="39">
        <v>0</v>
      </c>
      <c r="K169" s="70">
        <v>41640</v>
      </c>
      <c r="L169" s="39">
        <f>DATEDIF(E169,K169,"y")</f>
        <v>77</v>
      </c>
      <c r="M169" s="39" t="s">
        <v>257</v>
      </c>
      <c r="N169" s="42" t="s">
        <v>257</v>
      </c>
      <c r="O169" s="39" t="s">
        <v>257</v>
      </c>
      <c r="P169" s="39" t="s">
        <v>257</v>
      </c>
      <c r="Q169" s="42"/>
      <c r="R169" s="42"/>
      <c r="S169" s="42"/>
      <c r="U169" s="42" t="s">
        <v>257</v>
      </c>
      <c r="V169" s="42"/>
      <c r="X169" s="39" t="s">
        <v>257</v>
      </c>
      <c r="AA169" s="38" t="s">
        <v>669</v>
      </c>
      <c r="AC169" s="70">
        <v>41640</v>
      </c>
      <c r="AD169" s="41" t="e">
        <f>DATEDIF(AC169,AB169,"d")</f>
        <v>#NUM!</v>
      </c>
      <c r="AE169" s="41"/>
      <c r="AF169" s="41"/>
      <c r="AG169" s="41"/>
      <c r="AH169" s="39">
        <v>1</v>
      </c>
      <c r="AI169" s="42" t="s">
        <v>257</v>
      </c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55"/>
      <c r="AW169" s="55"/>
      <c r="AX169" s="42"/>
      <c r="AY169" s="42"/>
      <c r="AZ169" s="42" t="s">
        <v>673</v>
      </c>
      <c r="BA169" s="42"/>
      <c r="BB169" s="42"/>
      <c r="BC169" s="42"/>
      <c r="BD169" s="46" t="e">
        <f>DATEDIF(E169,AZ169,"Y")</f>
        <v>#VALUE!</v>
      </c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7" t="e">
        <f>BP169/BR169</f>
        <v>#DIV/0!</v>
      </c>
      <c r="BT169" s="47" t="e">
        <f>BR169/BQ169</f>
        <v>#DIV/0!</v>
      </c>
      <c r="BU169" s="47" t="e">
        <f>BO169/BR169</f>
        <v>#DIV/0!</v>
      </c>
      <c r="BV169" s="47" t="e">
        <f>BU169*BP169</f>
        <v>#DIV/0!</v>
      </c>
      <c r="BW169" s="55"/>
      <c r="BX169" s="55"/>
      <c r="BY169" s="55"/>
      <c r="BZ169" s="44"/>
      <c r="CA169" s="44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>
        <v>0</v>
      </c>
      <c r="DM169" s="55">
        <v>44769</v>
      </c>
      <c r="DP169" s="55"/>
      <c r="DQ169" s="55"/>
    </row>
    <row r="170" spans="1:121" s="39" customFormat="1" ht="14.4" x14ac:dyDescent="0.3">
      <c r="A170" s="37">
        <v>174</v>
      </c>
      <c r="B170" s="70">
        <v>44680</v>
      </c>
      <c r="C170" s="39" t="s">
        <v>588</v>
      </c>
      <c r="D170" s="39">
        <v>390305407</v>
      </c>
      <c r="E170" s="77">
        <v>14309</v>
      </c>
      <c r="F170" s="39">
        <v>111</v>
      </c>
      <c r="G170" s="68"/>
      <c r="H170" s="39" t="s">
        <v>3</v>
      </c>
      <c r="I170" s="39">
        <v>0</v>
      </c>
      <c r="J170" s="78"/>
      <c r="K170" s="70">
        <v>44379</v>
      </c>
      <c r="L170" s="39">
        <f>DATEDIF(E170,K170,"y")</f>
        <v>82</v>
      </c>
      <c r="M170" s="39">
        <v>119</v>
      </c>
      <c r="N170" s="42" t="s">
        <v>253</v>
      </c>
      <c r="O170" s="39">
        <v>8</v>
      </c>
      <c r="P170" s="39">
        <v>8</v>
      </c>
      <c r="Q170" s="42"/>
      <c r="R170" s="42"/>
      <c r="S170" s="42"/>
      <c r="U170" s="42" t="s">
        <v>674</v>
      </c>
      <c r="V170" s="42"/>
      <c r="X170" s="39">
        <v>1</v>
      </c>
      <c r="AA170" s="38">
        <v>44404</v>
      </c>
      <c r="AC170" s="70">
        <v>44417</v>
      </c>
      <c r="AD170" s="41" t="e">
        <f>DATEDIF(AC170,AB170,"d")</f>
        <v>#NUM!</v>
      </c>
      <c r="AE170" s="41"/>
      <c r="AF170" s="41"/>
      <c r="AG170" s="41"/>
      <c r="AH170" s="39">
        <v>1</v>
      </c>
      <c r="AI170" s="42">
        <v>1</v>
      </c>
      <c r="AJ170" s="42"/>
      <c r="AK170" s="42"/>
      <c r="AL170" s="42"/>
      <c r="AM170" s="42"/>
      <c r="AN170" s="42"/>
      <c r="AO170" s="42">
        <v>0</v>
      </c>
      <c r="AP170" s="42">
        <v>1</v>
      </c>
      <c r="AQ170" s="42">
        <v>0</v>
      </c>
      <c r="AR170" s="42">
        <v>1</v>
      </c>
      <c r="AS170" s="42">
        <v>0</v>
      </c>
      <c r="AT170" s="42"/>
      <c r="AU170" s="42"/>
      <c r="AV170" s="55"/>
      <c r="AW170" s="55"/>
      <c r="AX170" s="42"/>
      <c r="AY170" s="42"/>
      <c r="AZ170" s="42" t="s">
        <v>673</v>
      </c>
      <c r="BA170" s="42"/>
      <c r="BB170" s="42"/>
      <c r="BC170" s="42"/>
      <c r="BD170" s="46" t="e">
        <f>DATEDIF(E170,AZ170,"Y")</f>
        <v>#VALUE!</v>
      </c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7" t="e">
        <f>BP170/BR170</f>
        <v>#DIV/0!</v>
      </c>
      <c r="BT170" s="47" t="e">
        <f>BR170/BQ170</f>
        <v>#DIV/0!</v>
      </c>
      <c r="BU170" s="47" t="e">
        <f>BO170/BR170</f>
        <v>#DIV/0!</v>
      </c>
      <c r="BV170" s="47" t="e">
        <f>BU170*BP170</f>
        <v>#DIV/0!</v>
      </c>
      <c r="BW170" s="55"/>
      <c r="BX170" s="55"/>
      <c r="BY170" s="55"/>
      <c r="BZ170" s="44"/>
      <c r="CA170" s="44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>
        <v>0</v>
      </c>
      <c r="DM170" s="55">
        <v>44732</v>
      </c>
      <c r="DP170" s="55"/>
      <c r="DQ170" s="55"/>
    </row>
    <row r="171" spans="1:121" ht="14.4" x14ac:dyDescent="0.3">
      <c r="A171" s="3">
        <v>175</v>
      </c>
      <c r="B171" s="7">
        <v>44684</v>
      </c>
      <c r="C171" s="3" t="s">
        <v>589</v>
      </c>
      <c r="D171" s="3">
        <v>360418954</v>
      </c>
      <c r="E171" s="22">
        <v>13258</v>
      </c>
      <c r="F171" s="3">
        <v>205</v>
      </c>
      <c r="G171" s="6" t="s">
        <v>1519</v>
      </c>
      <c r="H171" s="3" t="s">
        <v>6</v>
      </c>
      <c r="I171" s="3">
        <v>0</v>
      </c>
      <c r="J171" s="23" t="s">
        <v>550</v>
      </c>
      <c r="K171" s="7">
        <v>43994</v>
      </c>
      <c r="L171" s="3">
        <v>84</v>
      </c>
      <c r="M171" s="3" t="s">
        <v>1521</v>
      </c>
      <c r="N171" s="14"/>
      <c r="O171" s="3" t="s">
        <v>781</v>
      </c>
      <c r="P171" s="3" t="s">
        <v>734</v>
      </c>
      <c r="Q171" s="3">
        <v>0</v>
      </c>
      <c r="R171" s="3" t="s">
        <v>735</v>
      </c>
      <c r="S171" s="3">
        <v>0</v>
      </c>
      <c r="T171" s="3" t="s">
        <v>735</v>
      </c>
      <c r="W171" s="3">
        <v>0</v>
      </c>
      <c r="X171" s="3">
        <v>1</v>
      </c>
      <c r="Y171" s="3" t="s">
        <v>626</v>
      </c>
      <c r="AB171" s="20">
        <v>44684</v>
      </c>
      <c r="AC171" s="7">
        <v>44001</v>
      </c>
      <c r="AD171" s="3">
        <v>683</v>
      </c>
      <c r="AE171" s="3">
        <v>689</v>
      </c>
      <c r="AF171" s="3">
        <v>696</v>
      </c>
      <c r="AG171" s="3">
        <v>7</v>
      </c>
      <c r="AH171" s="3">
        <v>1</v>
      </c>
      <c r="AI171" s="3" t="s">
        <v>735</v>
      </c>
      <c r="AJ171" s="3" t="s">
        <v>261</v>
      </c>
      <c r="AK171" s="3" t="s">
        <v>261</v>
      </c>
      <c r="AL171" s="3" t="s">
        <v>261</v>
      </c>
      <c r="AM171" s="3" t="s">
        <v>893</v>
      </c>
      <c r="AN171" s="3">
        <v>1</v>
      </c>
      <c r="AO171" s="3">
        <v>0</v>
      </c>
      <c r="AP171" s="3">
        <v>1</v>
      </c>
      <c r="AQ171" s="3">
        <v>0</v>
      </c>
      <c r="AR171" s="3">
        <v>0</v>
      </c>
      <c r="AS171" s="3">
        <v>0</v>
      </c>
      <c r="AT171" s="3">
        <v>2</v>
      </c>
      <c r="AU171" s="3" t="s">
        <v>264</v>
      </c>
      <c r="AV171" s="3" t="s">
        <v>259</v>
      </c>
      <c r="AW171" s="3">
        <v>0</v>
      </c>
      <c r="AX171" s="3" t="s">
        <v>256</v>
      </c>
      <c r="AY171" s="3" t="s">
        <v>261</v>
      </c>
      <c r="AZ171" s="7">
        <v>44690</v>
      </c>
      <c r="BA171" s="7">
        <v>45194</v>
      </c>
      <c r="BB171" s="3" t="s">
        <v>261</v>
      </c>
      <c r="BC171" s="3">
        <v>504</v>
      </c>
      <c r="BD171" s="3">
        <v>86</v>
      </c>
      <c r="BE171" s="3" t="s">
        <v>1520</v>
      </c>
      <c r="BF171" s="3" t="s">
        <v>261</v>
      </c>
      <c r="BG171" s="3" t="s">
        <v>261</v>
      </c>
      <c r="BH171" s="3" t="s">
        <v>1522</v>
      </c>
      <c r="BI171" s="3" t="s">
        <v>1523</v>
      </c>
      <c r="BJ171" s="3" t="s">
        <v>1524</v>
      </c>
      <c r="BK171" s="3" t="s">
        <v>756</v>
      </c>
      <c r="BL171" s="3" t="s">
        <v>756</v>
      </c>
      <c r="BM171" s="3" t="s">
        <v>1408</v>
      </c>
      <c r="BN171" s="3" t="s">
        <v>1525</v>
      </c>
      <c r="BO171" s="3" t="s">
        <v>1526</v>
      </c>
      <c r="BP171" s="3" t="s">
        <v>742</v>
      </c>
      <c r="BQ171" s="3" t="s">
        <v>1303</v>
      </c>
      <c r="BR171" s="3" t="s">
        <v>758</v>
      </c>
      <c r="BS171" s="3" t="s">
        <v>776</v>
      </c>
      <c r="BT171" s="3" t="s">
        <v>1527</v>
      </c>
      <c r="BU171" s="3" t="s">
        <v>1528</v>
      </c>
      <c r="BV171" s="3" t="s">
        <v>1529</v>
      </c>
      <c r="BW171" s="3" t="s">
        <v>1149</v>
      </c>
      <c r="BX171" s="3" t="s">
        <v>261</v>
      </c>
      <c r="BY171" s="3" t="s">
        <v>261</v>
      </c>
      <c r="BZ171" s="34"/>
      <c r="CA171" s="3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3">
        <v>0</v>
      </c>
      <c r="DM171" s="7">
        <v>45161</v>
      </c>
      <c r="DN171" s="7"/>
      <c r="DO171" s="7"/>
      <c r="DP171" s="7">
        <v>45194</v>
      </c>
      <c r="DQ171" s="3" t="s">
        <v>1530</v>
      </c>
    </row>
    <row r="172" spans="1:121" ht="20.100000000000001" customHeight="1" x14ac:dyDescent="0.3">
      <c r="A172" s="6">
        <v>176</v>
      </c>
      <c r="B172" s="7">
        <v>44687</v>
      </c>
      <c r="C172" s="3" t="s">
        <v>590</v>
      </c>
      <c r="D172" s="3">
        <v>440429439</v>
      </c>
      <c r="E172" s="22">
        <v>16191</v>
      </c>
      <c r="F172" s="3">
        <v>111</v>
      </c>
      <c r="G172" s="6" t="s">
        <v>1531</v>
      </c>
      <c r="H172" s="6" t="s">
        <v>6</v>
      </c>
      <c r="I172" s="3">
        <v>0</v>
      </c>
      <c r="J172" s="3" t="s">
        <v>508</v>
      </c>
      <c r="K172" s="7">
        <v>43910</v>
      </c>
      <c r="L172" s="3">
        <v>75</v>
      </c>
      <c r="M172" s="3" t="s">
        <v>1534</v>
      </c>
      <c r="N172" s="14"/>
      <c r="O172" s="3" t="s">
        <v>781</v>
      </c>
      <c r="P172" s="3" t="s">
        <v>734</v>
      </c>
      <c r="Q172" s="3">
        <v>0</v>
      </c>
      <c r="R172" s="3" t="s">
        <v>735</v>
      </c>
      <c r="S172" s="3">
        <v>0</v>
      </c>
      <c r="T172" s="3" t="s">
        <v>735</v>
      </c>
      <c r="W172" s="3">
        <v>0</v>
      </c>
      <c r="X172" s="3">
        <v>1</v>
      </c>
      <c r="Y172" s="3" t="s">
        <v>626</v>
      </c>
      <c r="AB172" s="20">
        <v>44621</v>
      </c>
      <c r="AC172" s="7">
        <v>43910</v>
      </c>
      <c r="AD172" s="3">
        <v>711</v>
      </c>
      <c r="AE172" s="3">
        <v>777</v>
      </c>
      <c r="AF172" s="3">
        <v>777</v>
      </c>
      <c r="AG172" s="3">
        <v>0</v>
      </c>
      <c r="AH172" s="3">
        <v>1</v>
      </c>
      <c r="AI172" s="3" t="s">
        <v>261</v>
      </c>
      <c r="AJ172" s="3" t="s">
        <v>736</v>
      </c>
      <c r="AK172" s="3" t="s">
        <v>251</v>
      </c>
      <c r="AL172" s="3" t="s">
        <v>735</v>
      </c>
      <c r="AM172" s="3" t="s">
        <v>1167</v>
      </c>
      <c r="AN172" s="3">
        <v>1</v>
      </c>
      <c r="AO172" s="3">
        <v>1</v>
      </c>
      <c r="AP172" s="3">
        <v>1</v>
      </c>
      <c r="AQ172" s="3">
        <v>0</v>
      </c>
      <c r="AR172" s="3">
        <v>0</v>
      </c>
      <c r="AS172" s="3">
        <v>0</v>
      </c>
      <c r="AT172" s="3">
        <v>3</v>
      </c>
      <c r="AU172" s="3" t="s">
        <v>264</v>
      </c>
      <c r="AV172" s="3" t="s">
        <v>259</v>
      </c>
      <c r="AW172" s="3">
        <v>0</v>
      </c>
      <c r="AX172" s="3" t="s">
        <v>256</v>
      </c>
      <c r="AY172" s="3" t="s">
        <v>261</v>
      </c>
      <c r="AZ172" s="7">
        <v>44687</v>
      </c>
      <c r="BA172" s="7">
        <v>44867</v>
      </c>
      <c r="BB172" s="3" t="s">
        <v>1145</v>
      </c>
      <c r="BC172" s="3">
        <v>180</v>
      </c>
      <c r="BD172" s="3">
        <v>78</v>
      </c>
      <c r="BE172" s="3" t="s">
        <v>1532</v>
      </c>
      <c r="BF172" s="3" t="s">
        <v>1535</v>
      </c>
      <c r="BG172" s="3" t="s">
        <v>1536</v>
      </c>
      <c r="BH172" s="3" t="s">
        <v>1533</v>
      </c>
      <c r="BI172" s="3" t="s">
        <v>1166</v>
      </c>
      <c r="BJ172" s="3" t="s">
        <v>1537</v>
      </c>
      <c r="BK172" s="3" t="s">
        <v>756</v>
      </c>
      <c r="BL172" s="3" t="s">
        <v>756</v>
      </c>
      <c r="BM172" s="3" t="s">
        <v>1538</v>
      </c>
      <c r="BN172" s="3" t="s">
        <v>1539</v>
      </c>
      <c r="BO172" s="3" t="s">
        <v>1540</v>
      </c>
      <c r="BP172" s="3" t="s">
        <v>1541</v>
      </c>
      <c r="BQ172" s="3" t="s">
        <v>1493</v>
      </c>
      <c r="BR172" s="3" t="s">
        <v>1542</v>
      </c>
      <c r="BS172" s="3" t="s">
        <v>1543</v>
      </c>
      <c r="BT172" s="3" t="s">
        <v>1544</v>
      </c>
      <c r="BU172" s="3" t="s">
        <v>1545</v>
      </c>
      <c r="BV172" s="3" t="s">
        <v>1546</v>
      </c>
      <c r="BW172" s="3" t="s">
        <v>1548</v>
      </c>
      <c r="BX172" s="3" t="s">
        <v>736</v>
      </c>
      <c r="BY172" s="3" t="s">
        <v>716</v>
      </c>
      <c r="BZ172" s="34"/>
      <c r="CA172" s="3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3">
        <v>1</v>
      </c>
      <c r="DM172" s="7">
        <v>44895</v>
      </c>
      <c r="DN172" s="7"/>
      <c r="DO172" s="7"/>
      <c r="DP172" s="7">
        <v>44867</v>
      </c>
      <c r="DQ172" s="3" t="s">
        <v>1547</v>
      </c>
    </row>
    <row r="173" spans="1:121" s="39" customFormat="1" ht="14.4" x14ac:dyDescent="0.3">
      <c r="A173" s="37">
        <v>177</v>
      </c>
      <c r="B173" s="70">
        <v>44691</v>
      </c>
      <c r="C173" s="39" t="s">
        <v>591</v>
      </c>
      <c r="D173" s="39">
        <v>390812424</v>
      </c>
      <c r="E173" s="77">
        <v>14469</v>
      </c>
      <c r="F173" s="39">
        <v>211</v>
      </c>
      <c r="G173" s="68"/>
      <c r="H173" s="39" t="s">
        <v>6</v>
      </c>
      <c r="I173" s="39">
        <v>0</v>
      </c>
      <c r="J173" s="78" t="s">
        <v>675</v>
      </c>
      <c r="K173" s="70">
        <v>44621</v>
      </c>
      <c r="L173" s="39">
        <f>DATEDIF(E173,K173,"y")</f>
        <v>82</v>
      </c>
      <c r="M173" s="39">
        <v>283</v>
      </c>
      <c r="N173" s="42" t="s">
        <v>262</v>
      </c>
      <c r="O173" s="39">
        <v>7</v>
      </c>
      <c r="P173" s="39">
        <v>7</v>
      </c>
      <c r="Q173" s="42">
        <v>0</v>
      </c>
      <c r="R173" s="42">
        <v>0</v>
      </c>
      <c r="S173" s="42">
        <v>0</v>
      </c>
      <c r="T173" s="39">
        <v>0</v>
      </c>
      <c r="U173" s="42" t="s">
        <v>676</v>
      </c>
      <c r="V173" s="42"/>
      <c r="X173" s="39">
        <v>1</v>
      </c>
      <c r="AA173" s="38">
        <v>44684</v>
      </c>
      <c r="AB173" s="39" t="s">
        <v>670</v>
      </c>
      <c r="AC173" s="70">
        <v>44662</v>
      </c>
      <c r="AD173" s="41" t="e">
        <f>DATEDIF(AC173,AB173,"d")</f>
        <v>#VALUE!</v>
      </c>
      <c r="AE173" s="41"/>
      <c r="AF173" s="41"/>
      <c r="AG173" s="41"/>
      <c r="AH173" s="39">
        <v>1</v>
      </c>
      <c r="AI173" s="42">
        <v>1</v>
      </c>
      <c r="AJ173" s="42">
        <v>1</v>
      </c>
      <c r="AK173" s="42" t="s">
        <v>251</v>
      </c>
      <c r="AL173" s="42">
        <v>0</v>
      </c>
      <c r="AM173" s="42" t="s">
        <v>257</v>
      </c>
      <c r="AN173" s="42"/>
      <c r="AO173" s="42">
        <v>0</v>
      </c>
      <c r="AP173" s="42">
        <v>0</v>
      </c>
      <c r="AQ173" s="42">
        <v>0</v>
      </c>
      <c r="AR173" s="42">
        <v>1</v>
      </c>
      <c r="AS173" s="42">
        <v>0</v>
      </c>
      <c r="AT173" s="42"/>
      <c r="AU173" s="42">
        <v>0</v>
      </c>
      <c r="AV173" s="55"/>
      <c r="AW173" s="55"/>
      <c r="AX173" s="42"/>
      <c r="AY173" s="42"/>
      <c r="AZ173" s="42"/>
      <c r="BA173" s="42"/>
      <c r="BB173" s="42"/>
      <c r="BC173" s="42"/>
      <c r="BD173" s="46" t="e">
        <f>DATEDIF(E173,AZ173,"Y")</f>
        <v>#NUM!</v>
      </c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7"/>
      <c r="BU173" s="47"/>
      <c r="BV173" s="47"/>
      <c r="BW173" s="55"/>
      <c r="BX173" s="55"/>
      <c r="BY173" s="55"/>
      <c r="BZ173" s="44"/>
      <c r="CA173" s="44">
        <v>0</v>
      </c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 t="s">
        <v>257</v>
      </c>
      <c r="DM173" s="55">
        <v>44705</v>
      </c>
      <c r="DP173" s="55"/>
      <c r="DQ173" s="55"/>
    </row>
    <row r="174" spans="1:121" ht="20.25" customHeight="1" x14ac:dyDescent="0.3">
      <c r="A174" s="6">
        <v>178</v>
      </c>
      <c r="B174" s="7">
        <v>44697</v>
      </c>
      <c r="C174" s="3" t="s">
        <v>592</v>
      </c>
      <c r="D174" s="3">
        <v>400524455</v>
      </c>
      <c r="E174" s="22">
        <v>14755</v>
      </c>
      <c r="F174" s="3">
        <v>201</v>
      </c>
      <c r="G174" s="6" t="s">
        <v>1549</v>
      </c>
      <c r="H174" s="6" t="s">
        <v>3</v>
      </c>
      <c r="I174" s="3">
        <v>0</v>
      </c>
      <c r="J174" s="3" t="s">
        <v>677</v>
      </c>
      <c r="K174" s="7">
        <v>43080</v>
      </c>
      <c r="L174" s="3">
        <v>77</v>
      </c>
      <c r="M174" s="3" t="s">
        <v>1551</v>
      </c>
      <c r="N174" s="14"/>
      <c r="O174" s="3" t="s">
        <v>760</v>
      </c>
      <c r="P174" s="3" t="s">
        <v>760</v>
      </c>
      <c r="Q174" s="3">
        <v>1</v>
      </c>
      <c r="R174" s="3" t="s">
        <v>735</v>
      </c>
      <c r="S174" s="3">
        <v>0</v>
      </c>
      <c r="T174" s="3" t="s">
        <v>735</v>
      </c>
      <c r="W174" s="3">
        <v>1</v>
      </c>
      <c r="X174" s="3">
        <v>0</v>
      </c>
      <c r="Y174" s="3" t="s">
        <v>631</v>
      </c>
      <c r="AB174" s="20">
        <v>44292</v>
      </c>
      <c r="AC174" s="7">
        <v>43101</v>
      </c>
      <c r="AD174" s="3">
        <v>1191</v>
      </c>
      <c r="AE174" s="3">
        <v>1610</v>
      </c>
      <c r="AF174" s="3">
        <v>1631</v>
      </c>
      <c r="AG174" s="3">
        <v>21</v>
      </c>
      <c r="AH174" s="3">
        <v>1</v>
      </c>
      <c r="AI174" s="3" t="s">
        <v>735</v>
      </c>
      <c r="AJ174" s="3" t="s">
        <v>736</v>
      </c>
      <c r="AK174" s="3" t="s">
        <v>251</v>
      </c>
      <c r="AL174" s="3" t="s">
        <v>735</v>
      </c>
      <c r="AM174" s="3" t="s">
        <v>737</v>
      </c>
      <c r="AN174" s="3">
        <v>0</v>
      </c>
      <c r="AO174" s="3">
        <v>0</v>
      </c>
      <c r="AP174" s="3">
        <v>1</v>
      </c>
      <c r="AQ174" s="3">
        <v>0</v>
      </c>
      <c r="AR174" s="3">
        <v>0</v>
      </c>
      <c r="AS174" s="3">
        <v>0</v>
      </c>
      <c r="AT174" s="3">
        <v>2</v>
      </c>
      <c r="AU174" s="3" t="s">
        <v>252</v>
      </c>
      <c r="AV174" s="3" t="s">
        <v>259</v>
      </c>
      <c r="AW174" s="3">
        <v>0</v>
      </c>
      <c r="AX174" s="3" t="s">
        <v>256</v>
      </c>
      <c r="AY174" s="3" t="s">
        <v>261</v>
      </c>
      <c r="AZ174" s="7">
        <v>44711</v>
      </c>
      <c r="BA174" s="7">
        <v>44806</v>
      </c>
      <c r="BB174" s="3" t="s">
        <v>1552</v>
      </c>
      <c r="BC174" s="3">
        <v>95</v>
      </c>
      <c r="BD174" s="3">
        <v>82</v>
      </c>
      <c r="BE174" s="3" t="s">
        <v>1004</v>
      </c>
      <c r="BF174" s="3" t="s">
        <v>1553</v>
      </c>
      <c r="BG174" s="3" t="s">
        <v>1554</v>
      </c>
      <c r="BH174" s="3" t="s">
        <v>1550</v>
      </c>
      <c r="BI174" s="3" t="s">
        <v>1178</v>
      </c>
      <c r="BJ174" s="3" t="s">
        <v>1080</v>
      </c>
      <c r="BK174" s="3" t="s">
        <v>743</v>
      </c>
      <c r="BL174" s="3" t="s">
        <v>743</v>
      </c>
      <c r="BM174" s="3" t="s">
        <v>1050</v>
      </c>
      <c r="BN174" s="3" t="s">
        <v>1555</v>
      </c>
      <c r="BO174" s="3" t="s">
        <v>1556</v>
      </c>
      <c r="BP174" s="3" t="s">
        <v>1214</v>
      </c>
      <c r="BQ174" s="3" t="s">
        <v>935</v>
      </c>
      <c r="BR174" s="3" t="s">
        <v>1311</v>
      </c>
      <c r="BS174" s="3" t="s">
        <v>1557</v>
      </c>
      <c r="BT174" s="3" t="s">
        <v>1558</v>
      </c>
      <c r="BU174" s="3" t="s">
        <v>1559</v>
      </c>
      <c r="BV174" s="3" t="s">
        <v>1560</v>
      </c>
      <c r="BW174" s="3" t="s">
        <v>951</v>
      </c>
      <c r="BX174" s="3" t="s">
        <v>735</v>
      </c>
      <c r="BY174" s="3" t="s">
        <v>723</v>
      </c>
      <c r="BZ174" s="34"/>
      <c r="CA174" s="3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3">
        <v>0</v>
      </c>
      <c r="DM174" s="7">
        <v>45161</v>
      </c>
      <c r="DN174" s="7"/>
      <c r="DO174" s="7"/>
      <c r="DP174" s="7">
        <v>44806</v>
      </c>
      <c r="DQ174" s="3" t="s">
        <v>1561</v>
      </c>
    </row>
    <row r="175" spans="1:121" ht="20.100000000000001" customHeight="1" x14ac:dyDescent="0.3">
      <c r="A175" s="6">
        <v>179</v>
      </c>
      <c r="B175" s="7">
        <v>44697</v>
      </c>
      <c r="C175" s="3" t="s">
        <v>593</v>
      </c>
      <c r="D175" s="3">
        <v>481123222</v>
      </c>
      <c r="E175" s="22">
        <v>17860</v>
      </c>
      <c r="F175" s="3">
        <v>111</v>
      </c>
      <c r="G175" s="6" t="s">
        <v>1563</v>
      </c>
      <c r="H175" s="6" t="s">
        <v>6</v>
      </c>
      <c r="I175" s="3">
        <v>0</v>
      </c>
      <c r="J175" s="3" t="s">
        <v>46</v>
      </c>
      <c r="K175" s="7">
        <v>44631</v>
      </c>
      <c r="L175" s="3">
        <v>73</v>
      </c>
      <c r="M175" s="3" t="s">
        <v>1564</v>
      </c>
      <c r="N175" s="14"/>
      <c r="O175" s="3" t="s">
        <v>734</v>
      </c>
      <c r="P175" s="3" t="s">
        <v>734</v>
      </c>
      <c r="Q175" s="3">
        <v>0</v>
      </c>
      <c r="R175" s="3" t="s">
        <v>735</v>
      </c>
      <c r="S175" s="3">
        <v>0</v>
      </c>
      <c r="T175" s="3" t="s">
        <v>735</v>
      </c>
      <c r="W175" s="3">
        <v>0</v>
      </c>
      <c r="X175" s="3">
        <v>1</v>
      </c>
      <c r="Y175" s="3" t="s">
        <v>626</v>
      </c>
      <c r="AB175" s="20" t="s">
        <v>261</v>
      </c>
      <c r="AC175" s="7">
        <v>44662</v>
      </c>
      <c r="AD175" s="3" t="s">
        <v>261</v>
      </c>
      <c r="AE175" s="3">
        <v>63</v>
      </c>
      <c r="AF175" s="3">
        <v>94</v>
      </c>
      <c r="AG175" s="3">
        <v>31</v>
      </c>
      <c r="AH175" s="3">
        <v>1</v>
      </c>
      <c r="AI175" s="3" t="s">
        <v>735</v>
      </c>
      <c r="AJ175" s="3" t="s">
        <v>736</v>
      </c>
      <c r="AK175" s="3" t="s">
        <v>271</v>
      </c>
      <c r="AL175" s="3" t="s">
        <v>735</v>
      </c>
      <c r="AM175" s="3" t="s">
        <v>893</v>
      </c>
      <c r="AN175" s="3">
        <v>1</v>
      </c>
      <c r="AO175" s="3">
        <v>0</v>
      </c>
      <c r="AP175" s="3">
        <v>1</v>
      </c>
      <c r="AQ175" s="3">
        <v>0</v>
      </c>
      <c r="AR175" s="3">
        <v>0</v>
      </c>
      <c r="AS175" s="3">
        <v>0</v>
      </c>
      <c r="AT175" s="3">
        <v>2</v>
      </c>
      <c r="AU175" s="3" t="s">
        <v>536</v>
      </c>
      <c r="AV175" s="3" t="s">
        <v>260</v>
      </c>
      <c r="AW175" s="3">
        <v>0</v>
      </c>
      <c r="AX175" s="3" t="s">
        <v>261</v>
      </c>
      <c r="AY175" s="3" t="s">
        <v>735</v>
      </c>
      <c r="AZ175" s="7">
        <v>44725</v>
      </c>
      <c r="BA175" s="7">
        <v>45180</v>
      </c>
      <c r="BB175" s="3" t="s">
        <v>261</v>
      </c>
      <c r="BC175" s="3">
        <v>455</v>
      </c>
      <c r="BD175" s="3">
        <v>73</v>
      </c>
      <c r="BE175" s="3" t="s">
        <v>1565</v>
      </c>
      <c r="BF175" s="3" t="s">
        <v>261</v>
      </c>
      <c r="BG175" s="3" t="s">
        <v>261</v>
      </c>
      <c r="BH175" s="3" t="s">
        <v>261</v>
      </c>
      <c r="BI175" s="3" t="s">
        <v>261</v>
      </c>
      <c r="BJ175" s="3" t="s">
        <v>261</v>
      </c>
      <c r="BK175" s="3" t="s">
        <v>261</v>
      </c>
      <c r="BL175" s="3" t="s">
        <v>261</v>
      </c>
      <c r="BM175" s="3" t="s">
        <v>261</v>
      </c>
      <c r="BN175" s="3" t="s">
        <v>261</v>
      </c>
      <c r="BO175" s="3" t="s">
        <v>261</v>
      </c>
      <c r="BP175" s="3" t="s">
        <v>261</v>
      </c>
      <c r="BQ175" s="3" t="s">
        <v>261</v>
      </c>
      <c r="BR175" s="3" t="s">
        <v>261</v>
      </c>
      <c r="BS175" s="3" t="s">
        <v>261</v>
      </c>
      <c r="BT175" s="3" t="s">
        <v>261</v>
      </c>
      <c r="BU175" s="3" t="s">
        <v>261</v>
      </c>
      <c r="BV175" s="3" t="s">
        <v>261</v>
      </c>
      <c r="BW175" s="3" t="s">
        <v>1567</v>
      </c>
      <c r="BX175" s="3" t="s">
        <v>261</v>
      </c>
      <c r="BY175" s="3" t="s">
        <v>261</v>
      </c>
      <c r="BZ175" s="34"/>
      <c r="CA175" s="3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3">
        <v>0</v>
      </c>
      <c r="DM175" s="7">
        <v>45161</v>
      </c>
      <c r="DN175" s="7"/>
      <c r="DO175" s="7"/>
      <c r="DP175" s="7">
        <v>45180</v>
      </c>
      <c r="DQ175" s="3" t="s">
        <v>1566</v>
      </c>
    </row>
    <row r="176" spans="1:121" s="39" customFormat="1" ht="14.4" x14ac:dyDescent="0.3">
      <c r="A176" s="37">
        <v>180</v>
      </c>
      <c r="B176" s="70">
        <v>44697</v>
      </c>
      <c r="C176" s="39" t="s">
        <v>594</v>
      </c>
      <c r="D176" s="39">
        <v>510130191</v>
      </c>
      <c r="E176" s="77">
        <v>18658</v>
      </c>
      <c r="F176" s="39">
        <v>111</v>
      </c>
      <c r="G176" s="68"/>
      <c r="H176" s="39" t="s">
        <v>6</v>
      </c>
      <c r="I176" s="39">
        <v>0</v>
      </c>
      <c r="J176" s="78" t="s">
        <v>678</v>
      </c>
      <c r="K176" s="70">
        <v>39129</v>
      </c>
      <c r="L176" s="39">
        <f>DATEDIF(E176,K176,"y")</f>
        <v>56</v>
      </c>
      <c r="M176" s="39">
        <v>19.72</v>
      </c>
      <c r="N176" s="42" t="s">
        <v>679</v>
      </c>
      <c r="O176" s="39">
        <v>7</v>
      </c>
      <c r="P176" s="39">
        <v>7</v>
      </c>
      <c r="Q176" s="42">
        <v>1</v>
      </c>
      <c r="R176" s="42">
        <v>0</v>
      </c>
      <c r="S176" s="42">
        <v>1</v>
      </c>
      <c r="T176" s="39">
        <v>1</v>
      </c>
      <c r="U176" s="42"/>
      <c r="V176" s="42" t="s">
        <v>680</v>
      </c>
      <c r="X176" s="39">
        <v>0</v>
      </c>
      <c r="AA176" s="38" t="s">
        <v>670</v>
      </c>
      <c r="AB176" s="70">
        <v>41662</v>
      </c>
      <c r="AC176" s="70">
        <v>41275</v>
      </c>
      <c r="AD176" s="41">
        <f>DATEDIF(AC176,AB176,"d")</f>
        <v>387</v>
      </c>
      <c r="AE176" s="41"/>
      <c r="AF176" s="41"/>
      <c r="AG176" s="41"/>
      <c r="AH176" s="39">
        <v>1</v>
      </c>
      <c r="AI176" s="42">
        <v>0</v>
      </c>
      <c r="AJ176" s="42">
        <v>1</v>
      </c>
      <c r="AK176" s="42" t="s">
        <v>251</v>
      </c>
      <c r="AL176" s="42">
        <v>0</v>
      </c>
      <c r="AM176" s="42" t="s">
        <v>257</v>
      </c>
      <c r="AN176" s="42"/>
      <c r="AO176" s="42">
        <v>0</v>
      </c>
      <c r="AP176" s="42">
        <v>0</v>
      </c>
      <c r="AQ176" s="42">
        <v>0</v>
      </c>
      <c r="AR176" s="42">
        <v>0</v>
      </c>
      <c r="AS176" s="42">
        <v>0</v>
      </c>
      <c r="AT176" s="42"/>
      <c r="AU176" s="42">
        <v>0</v>
      </c>
      <c r="AV176" s="55"/>
      <c r="AW176" s="55"/>
      <c r="AX176" s="42"/>
      <c r="AY176" s="42"/>
      <c r="AZ176" s="42"/>
      <c r="BA176" s="42"/>
      <c r="BB176" s="42"/>
      <c r="BC176" s="42"/>
      <c r="BD176" s="46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 t="e">
        <f>BP176/BR176</f>
        <v>#DIV/0!</v>
      </c>
      <c r="BT176" s="47" t="e">
        <f>BR176/BQ176</f>
        <v>#DIV/0!</v>
      </c>
      <c r="BU176" s="47" t="e">
        <f>BO176/BR176</f>
        <v>#DIV/0!</v>
      </c>
      <c r="BV176" s="47" t="e">
        <f>BU176*BP176</f>
        <v>#DIV/0!</v>
      </c>
      <c r="BW176" s="55"/>
      <c r="BX176" s="55"/>
      <c r="BY176" s="55"/>
      <c r="BZ176" s="44"/>
      <c r="CA176" s="44">
        <v>0</v>
      </c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>
        <v>0</v>
      </c>
      <c r="DE176" s="42">
        <v>0</v>
      </c>
      <c r="DF176" s="42">
        <v>0</v>
      </c>
      <c r="DG176" s="42">
        <v>0</v>
      </c>
      <c r="DH176" s="42">
        <v>0</v>
      </c>
      <c r="DI176" s="42">
        <v>0</v>
      </c>
      <c r="DJ176" s="42">
        <v>0</v>
      </c>
      <c r="DK176" s="42">
        <v>0</v>
      </c>
      <c r="DL176" s="42">
        <v>0</v>
      </c>
      <c r="DM176" s="55">
        <v>44767</v>
      </c>
      <c r="DP176" s="55"/>
      <c r="DQ176" s="55"/>
    </row>
    <row r="177" spans="1:121" ht="14.4" x14ac:dyDescent="0.3">
      <c r="A177" s="3">
        <v>181</v>
      </c>
      <c r="B177" s="7">
        <v>44704</v>
      </c>
      <c r="C177" s="3" t="s">
        <v>595</v>
      </c>
      <c r="D177" s="3">
        <v>6512201080</v>
      </c>
      <c r="E177" s="22">
        <v>24096</v>
      </c>
      <c r="F177" s="3">
        <v>111</v>
      </c>
      <c r="G177" s="6" t="s">
        <v>1568</v>
      </c>
      <c r="H177" s="3" t="s">
        <v>0</v>
      </c>
      <c r="I177" s="3">
        <v>1</v>
      </c>
      <c r="J177" s="6" t="s">
        <v>550</v>
      </c>
      <c r="K177" s="7">
        <v>44700</v>
      </c>
      <c r="L177" s="3">
        <v>56</v>
      </c>
      <c r="M177" s="3" t="s">
        <v>1569</v>
      </c>
      <c r="N177" s="14"/>
      <c r="O177" s="3" t="s">
        <v>781</v>
      </c>
      <c r="P177" s="3" t="s">
        <v>734</v>
      </c>
      <c r="Q177" s="3">
        <v>0</v>
      </c>
      <c r="R177" s="3" t="s">
        <v>735</v>
      </c>
      <c r="S177" s="3">
        <v>0</v>
      </c>
      <c r="T177" s="3" t="s">
        <v>735</v>
      </c>
      <c r="W177" s="3">
        <v>0</v>
      </c>
      <c r="X177" s="3">
        <v>1</v>
      </c>
      <c r="Y177" s="3" t="s">
        <v>626</v>
      </c>
      <c r="AB177" s="20" t="s">
        <v>261</v>
      </c>
      <c r="AC177" s="7">
        <v>44700</v>
      </c>
      <c r="AD177" s="3" t="s">
        <v>261</v>
      </c>
      <c r="AE177" s="3">
        <v>39</v>
      </c>
      <c r="AF177" s="3">
        <v>39</v>
      </c>
      <c r="AG177" s="3">
        <v>0</v>
      </c>
      <c r="AH177" s="3">
        <v>1</v>
      </c>
      <c r="AI177" s="3" t="s">
        <v>735</v>
      </c>
      <c r="AJ177" s="3" t="s">
        <v>736</v>
      </c>
      <c r="AK177" s="3" t="s">
        <v>271</v>
      </c>
      <c r="AL177" s="3" t="s">
        <v>735</v>
      </c>
      <c r="AM177" s="3" t="s">
        <v>1009</v>
      </c>
      <c r="AN177" s="3">
        <v>1</v>
      </c>
      <c r="AO177" s="3">
        <v>0</v>
      </c>
      <c r="AP177" s="3">
        <v>1</v>
      </c>
      <c r="AQ177" s="3">
        <v>0</v>
      </c>
      <c r="AR177" s="3">
        <v>0</v>
      </c>
      <c r="AS177" s="3">
        <v>0</v>
      </c>
      <c r="AT177" s="3">
        <v>2</v>
      </c>
      <c r="AU177" s="3" t="s">
        <v>536</v>
      </c>
      <c r="AV177" s="3" t="s">
        <v>260</v>
      </c>
      <c r="AW177" s="3">
        <v>0</v>
      </c>
      <c r="AX177" s="3" t="s">
        <v>261</v>
      </c>
      <c r="AY177" s="3" t="s">
        <v>735</v>
      </c>
      <c r="AZ177" s="7">
        <v>44739</v>
      </c>
      <c r="BA177" s="7">
        <v>45203</v>
      </c>
      <c r="BB177" s="3" t="s">
        <v>261</v>
      </c>
      <c r="BC177" s="3">
        <v>464</v>
      </c>
      <c r="BD177" s="3">
        <v>56</v>
      </c>
      <c r="BE177" s="3" t="s">
        <v>1569</v>
      </c>
      <c r="BF177" s="3" t="s">
        <v>1571</v>
      </c>
      <c r="BG177" s="3" t="s">
        <v>261</v>
      </c>
      <c r="BH177" s="3" t="s">
        <v>1570</v>
      </c>
      <c r="BI177" s="3" t="s">
        <v>1562</v>
      </c>
      <c r="BJ177" s="3" t="s">
        <v>1080</v>
      </c>
      <c r="BK177" s="3" t="s">
        <v>743</v>
      </c>
      <c r="BL177" s="3" t="s">
        <v>743</v>
      </c>
      <c r="BM177" s="3" t="s">
        <v>921</v>
      </c>
      <c r="BN177" s="3" t="s">
        <v>1461</v>
      </c>
      <c r="BO177" s="3" t="s">
        <v>1572</v>
      </c>
      <c r="BP177" s="3" t="s">
        <v>1573</v>
      </c>
      <c r="BQ177" s="3" t="s">
        <v>1009</v>
      </c>
      <c r="BR177" s="3" t="s">
        <v>1574</v>
      </c>
      <c r="BS177" s="3" t="s">
        <v>1575</v>
      </c>
      <c r="BT177" s="3" t="s">
        <v>1576</v>
      </c>
      <c r="BU177" s="3" t="s">
        <v>1577</v>
      </c>
      <c r="BV177" s="3" t="s">
        <v>1578</v>
      </c>
      <c r="BW177" s="3" t="s">
        <v>1567</v>
      </c>
      <c r="BX177" s="3" t="s">
        <v>261</v>
      </c>
      <c r="BY177" s="3" t="s">
        <v>261</v>
      </c>
      <c r="BZ177" s="34"/>
      <c r="CA177" s="3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3">
        <v>0</v>
      </c>
      <c r="DM177" s="7">
        <v>45161</v>
      </c>
      <c r="DN177" s="7"/>
      <c r="DO177" s="7"/>
      <c r="DP177" s="7">
        <v>45203</v>
      </c>
      <c r="DQ177" s="3" t="s">
        <v>1579</v>
      </c>
    </row>
    <row r="178" spans="1:121" s="39" customFormat="1" ht="19.5" customHeight="1" x14ac:dyDescent="0.3">
      <c r="A178" s="66">
        <v>182</v>
      </c>
      <c r="B178" s="70">
        <v>44711</v>
      </c>
      <c r="C178" s="39" t="s">
        <v>596</v>
      </c>
      <c r="D178" s="39">
        <v>6906224292</v>
      </c>
      <c r="E178" s="77">
        <v>25376</v>
      </c>
      <c r="F178" s="39">
        <v>205</v>
      </c>
      <c r="G178" s="68"/>
      <c r="H178" s="68" t="s">
        <v>6</v>
      </c>
      <c r="I178" s="39">
        <v>0</v>
      </c>
      <c r="J178" s="68" t="s">
        <v>46</v>
      </c>
      <c r="K178" s="70">
        <v>43709</v>
      </c>
      <c r="L178" s="39">
        <f>DATEDIF(E178,K178,"y")</f>
        <v>50</v>
      </c>
      <c r="M178" s="39">
        <v>1.2</v>
      </c>
      <c r="N178" s="42" t="s">
        <v>258</v>
      </c>
      <c r="O178" s="39">
        <v>9</v>
      </c>
      <c r="P178" s="39">
        <v>8</v>
      </c>
      <c r="Q178" s="42">
        <v>1</v>
      </c>
      <c r="R178" s="42">
        <v>1</v>
      </c>
      <c r="S178" s="42">
        <v>0</v>
      </c>
      <c r="T178" s="39">
        <v>0</v>
      </c>
      <c r="U178" s="42"/>
      <c r="V178" s="42" t="s">
        <v>680</v>
      </c>
      <c r="X178" s="39">
        <v>0</v>
      </c>
      <c r="AA178" s="38" t="s">
        <v>670</v>
      </c>
      <c r="AB178" s="39" t="s">
        <v>670</v>
      </c>
      <c r="AC178" s="70">
        <v>43497</v>
      </c>
      <c r="AD178" s="41"/>
      <c r="AE178" s="41"/>
      <c r="AF178" s="41"/>
      <c r="AG178" s="41"/>
      <c r="AH178" s="39">
        <v>1</v>
      </c>
      <c r="AI178" s="42">
        <v>0</v>
      </c>
      <c r="AJ178" s="42">
        <v>1</v>
      </c>
      <c r="AK178" s="42" t="s">
        <v>271</v>
      </c>
      <c r="AL178" s="42">
        <v>0</v>
      </c>
      <c r="AM178" s="42">
        <v>0.26</v>
      </c>
      <c r="AN178" s="42"/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/>
      <c r="AU178" s="42" t="s">
        <v>681</v>
      </c>
      <c r="AV178" s="55"/>
      <c r="AW178" s="55"/>
      <c r="AX178" s="42"/>
      <c r="AY178" s="42"/>
      <c r="AZ178" s="42"/>
      <c r="BA178" s="42"/>
      <c r="BB178" s="42"/>
      <c r="BC178" s="42"/>
      <c r="BD178" s="46" t="e">
        <f>DATEDIF(E178,AZ178,"Y")</f>
        <v>#NUM!</v>
      </c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 t="e">
        <f>BP178/BR178</f>
        <v>#DIV/0!</v>
      </c>
      <c r="BT178" s="47" t="e">
        <f>BR178/BQ178</f>
        <v>#DIV/0!</v>
      </c>
      <c r="BU178" s="47" t="e">
        <f>BO178/BR178</f>
        <v>#DIV/0!</v>
      </c>
      <c r="BV178" s="47" t="e">
        <f>BU178*BP178</f>
        <v>#DIV/0!</v>
      </c>
      <c r="BW178" s="55"/>
      <c r="BX178" s="55"/>
      <c r="BY178" s="55"/>
      <c r="BZ178" s="44"/>
      <c r="CA178" s="44">
        <v>0</v>
      </c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>
        <v>0</v>
      </c>
      <c r="DE178" s="42">
        <v>0</v>
      </c>
      <c r="DF178" s="42">
        <v>0</v>
      </c>
      <c r="DG178" s="42">
        <v>0</v>
      </c>
      <c r="DH178" s="42">
        <v>0</v>
      </c>
      <c r="DI178" s="42">
        <v>0</v>
      </c>
      <c r="DJ178" s="42">
        <v>0</v>
      </c>
      <c r="DK178" s="42">
        <v>0</v>
      </c>
      <c r="DL178" s="42">
        <v>0</v>
      </c>
      <c r="DM178" s="55">
        <v>44704</v>
      </c>
      <c r="DP178" s="55"/>
      <c r="DQ178" s="55"/>
    </row>
    <row r="179" spans="1:121" ht="14.4" x14ac:dyDescent="0.3">
      <c r="A179" s="3">
        <v>183</v>
      </c>
      <c r="B179" s="7">
        <v>44711</v>
      </c>
      <c r="C179" s="3" t="s">
        <v>597</v>
      </c>
      <c r="D179" s="3">
        <v>531226224</v>
      </c>
      <c r="E179" s="22">
        <v>19719</v>
      </c>
      <c r="F179" s="3">
        <v>111</v>
      </c>
      <c r="G179" s="6" t="s">
        <v>1580</v>
      </c>
      <c r="H179" s="3" t="s">
        <v>0</v>
      </c>
      <c r="I179" s="3">
        <v>1</v>
      </c>
      <c r="J179" s="6" t="s">
        <v>646</v>
      </c>
      <c r="K179" s="7">
        <v>44694</v>
      </c>
      <c r="L179" s="3">
        <v>68</v>
      </c>
      <c r="M179" s="3" t="s">
        <v>1581</v>
      </c>
      <c r="N179" s="14"/>
      <c r="O179" s="3" t="s">
        <v>781</v>
      </c>
      <c r="P179" s="3" t="s">
        <v>734</v>
      </c>
      <c r="Q179" s="3">
        <v>0</v>
      </c>
      <c r="R179" s="3" t="s">
        <v>735</v>
      </c>
      <c r="S179" s="3">
        <v>0</v>
      </c>
      <c r="T179" s="3" t="s">
        <v>735</v>
      </c>
      <c r="W179" s="3">
        <v>0</v>
      </c>
      <c r="X179" s="3">
        <v>1</v>
      </c>
      <c r="Y179" s="3" t="s">
        <v>626</v>
      </c>
      <c r="AB179" s="20" t="s">
        <v>261</v>
      </c>
      <c r="AC179" s="7">
        <v>44711</v>
      </c>
      <c r="AD179" s="3" t="s">
        <v>261</v>
      </c>
      <c r="AE179" s="3">
        <v>53</v>
      </c>
      <c r="AF179" s="3">
        <v>70</v>
      </c>
      <c r="AG179" s="3">
        <v>17</v>
      </c>
      <c r="AH179" s="3">
        <v>1</v>
      </c>
      <c r="AI179" s="3" t="s">
        <v>736</v>
      </c>
      <c r="AJ179" s="3" t="s">
        <v>736</v>
      </c>
      <c r="AK179" s="3" t="s">
        <v>251</v>
      </c>
      <c r="AL179" s="3" t="s">
        <v>735</v>
      </c>
      <c r="AM179" s="3" t="s">
        <v>1582</v>
      </c>
      <c r="AN179" s="3">
        <v>1</v>
      </c>
      <c r="AO179" s="3">
        <v>1</v>
      </c>
      <c r="AP179" s="3">
        <v>1</v>
      </c>
      <c r="AQ179" s="3">
        <v>1</v>
      </c>
      <c r="AR179" s="3">
        <v>1</v>
      </c>
      <c r="AS179" s="3">
        <v>0</v>
      </c>
      <c r="AT179" s="3">
        <v>4</v>
      </c>
      <c r="AU179" s="3" t="s">
        <v>536</v>
      </c>
      <c r="AV179" s="3" t="s">
        <v>260</v>
      </c>
      <c r="AW179" s="3">
        <v>0</v>
      </c>
      <c r="AX179" s="3" t="s">
        <v>261</v>
      </c>
      <c r="AY179" s="3" t="s">
        <v>736</v>
      </c>
      <c r="AZ179" s="7">
        <v>44764</v>
      </c>
      <c r="BA179" s="7">
        <v>45184</v>
      </c>
      <c r="BB179" s="3" t="s">
        <v>261</v>
      </c>
      <c r="BC179" s="3">
        <v>420</v>
      </c>
      <c r="BD179" s="3">
        <v>68</v>
      </c>
      <c r="BE179" s="3" t="s">
        <v>1583</v>
      </c>
      <c r="BF179" s="3" t="s">
        <v>1436</v>
      </c>
      <c r="BG179" s="3" t="s">
        <v>1584</v>
      </c>
      <c r="BH179" s="3" t="s">
        <v>852</v>
      </c>
      <c r="BI179" s="3" t="s">
        <v>1585</v>
      </c>
      <c r="BJ179" s="3" t="s">
        <v>1474</v>
      </c>
      <c r="BK179" s="3" t="s">
        <v>756</v>
      </c>
      <c r="BL179" s="3" t="s">
        <v>756</v>
      </c>
      <c r="BM179" s="3" t="s">
        <v>1586</v>
      </c>
      <c r="BN179" s="3" t="s">
        <v>1587</v>
      </c>
      <c r="BO179" s="3" t="s">
        <v>1588</v>
      </c>
      <c r="BP179" s="3" t="s">
        <v>922</v>
      </c>
      <c r="BQ179" s="3" t="s">
        <v>1589</v>
      </c>
      <c r="BR179" s="3" t="s">
        <v>1590</v>
      </c>
      <c r="BS179" s="3" t="s">
        <v>1591</v>
      </c>
      <c r="BT179" s="3" t="s">
        <v>1592</v>
      </c>
      <c r="BU179" s="3" t="s">
        <v>1593</v>
      </c>
      <c r="BV179" s="3" t="s">
        <v>1594</v>
      </c>
      <c r="BW179" s="3" t="s">
        <v>1430</v>
      </c>
      <c r="BX179" s="3" t="s">
        <v>261</v>
      </c>
      <c r="BY179" s="3" t="s">
        <v>261</v>
      </c>
      <c r="BZ179" s="34"/>
      <c r="CA179" s="3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3">
        <v>0</v>
      </c>
      <c r="DM179" s="7">
        <v>45161</v>
      </c>
      <c r="DN179" s="7"/>
      <c r="DO179" s="7"/>
      <c r="DP179" s="7">
        <v>45184</v>
      </c>
      <c r="DQ179" s="3" t="s">
        <v>1595</v>
      </c>
    </row>
    <row r="180" spans="1:121" ht="14.4" x14ac:dyDescent="0.3">
      <c r="A180" s="3">
        <v>184</v>
      </c>
      <c r="B180" s="7">
        <v>44711</v>
      </c>
      <c r="C180" s="3" t="s">
        <v>598</v>
      </c>
      <c r="D180" s="3">
        <v>531018072</v>
      </c>
      <c r="E180" s="22">
        <v>19650</v>
      </c>
      <c r="F180" s="3">
        <v>201</v>
      </c>
      <c r="G180" s="6" t="s">
        <v>1596</v>
      </c>
      <c r="H180" s="3" t="s">
        <v>6</v>
      </c>
      <c r="I180" s="3">
        <v>0</v>
      </c>
      <c r="J180" s="6" t="s">
        <v>46</v>
      </c>
      <c r="K180" s="7">
        <v>44697</v>
      </c>
      <c r="L180" s="3">
        <v>68</v>
      </c>
      <c r="M180" s="3" t="s">
        <v>1598</v>
      </c>
      <c r="N180" s="14"/>
      <c r="O180" s="3" t="s">
        <v>781</v>
      </c>
      <c r="P180" s="3" t="s">
        <v>734</v>
      </c>
      <c r="Q180" s="3">
        <v>0</v>
      </c>
      <c r="R180" s="3" t="s">
        <v>735</v>
      </c>
      <c r="S180" s="3">
        <v>0</v>
      </c>
      <c r="T180" s="3" t="s">
        <v>735</v>
      </c>
      <c r="W180" s="3">
        <v>0</v>
      </c>
      <c r="X180" s="3">
        <v>1</v>
      </c>
      <c r="Y180" s="3" t="s">
        <v>626</v>
      </c>
      <c r="AB180" s="20" t="s">
        <v>261</v>
      </c>
      <c r="AC180" s="7">
        <v>44718</v>
      </c>
      <c r="AD180" s="3" t="s">
        <v>261</v>
      </c>
      <c r="AE180" s="3">
        <v>45</v>
      </c>
      <c r="AF180" s="3">
        <v>66</v>
      </c>
      <c r="AG180" s="3">
        <v>21</v>
      </c>
      <c r="AH180" s="3">
        <v>1</v>
      </c>
      <c r="AI180" s="3" t="s">
        <v>736</v>
      </c>
      <c r="AJ180" s="3" t="s">
        <v>736</v>
      </c>
      <c r="AK180" s="3" t="s">
        <v>271</v>
      </c>
      <c r="AL180" s="3" t="s">
        <v>735</v>
      </c>
      <c r="AM180" s="3" t="s">
        <v>960</v>
      </c>
      <c r="AN180" s="3">
        <v>0</v>
      </c>
      <c r="AO180" s="3">
        <v>1</v>
      </c>
      <c r="AP180" s="3">
        <v>1</v>
      </c>
      <c r="AQ180" s="3">
        <v>0</v>
      </c>
      <c r="AR180" s="3">
        <v>1</v>
      </c>
      <c r="AS180" s="3">
        <v>0</v>
      </c>
      <c r="AT180" s="3">
        <v>4</v>
      </c>
      <c r="AU180" s="3" t="s">
        <v>536</v>
      </c>
      <c r="AV180" s="3" t="s">
        <v>260</v>
      </c>
      <c r="AW180" s="3">
        <v>0</v>
      </c>
      <c r="AX180" s="3" t="s">
        <v>261</v>
      </c>
      <c r="AY180" s="3" t="s">
        <v>736</v>
      </c>
      <c r="AZ180" s="7">
        <v>44763</v>
      </c>
      <c r="BA180" s="7">
        <v>45194</v>
      </c>
      <c r="BB180" s="3" t="s">
        <v>261</v>
      </c>
      <c r="BC180" s="3">
        <v>431</v>
      </c>
      <c r="BD180" s="3">
        <v>68</v>
      </c>
      <c r="BE180" s="3" t="s">
        <v>1094</v>
      </c>
      <c r="BF180" s="3" t="s">
        <v>261</v>
      </c>
      <c r="BG180" s="3" t="s">
        <v>261</v>
      </c>
      <c r="BH180" s="3" t="s">
        <v>1070</v>
      </c>
      <c r="BI180" s="3" t="s">
        <v>1599</v>
      </c>
      <c r="BJ180" s="3" t="s">
        <v>1600</v>
      </c>
      <c r="BK180" s="3" t="s">
        <v>756</v>
      </c>
      <c r="BL180" s="3" t="s">
        <v>743</v>
      </c>
      <c r="BM180" s="3" t="s">
        <v>1175</v>
      </c>
      <c r="BN180" s="3" t="s">
        <v>1601</v>
      </c>
      <c r="BO180" s="3" t="s">
        <v>1572</v>
      </c>
      <c r="BP180" s="3" t="s">
        <v>882</v>
      </c>
      <c r="BQ180" s="3" t="s">
        <v>1602</v>
      </c>
      <c r="BR180" s="3" t="s">
        <v>1190</v>
      </c>
      <c r="BS180" s="3" t="s">
        <v>1603</v>
      </c>
      <c r="BT180" s="3" t="s">
        <v>1604</v>
      </c>
      <c r="BU180" s="3" t="s">
        <v>1605</v>
      </c>
      <c r="BV180" s="3" t="s">
        <v>1606</v>
      </c>
      <c r="BW180" s="3" t="s">
        <v>737</v>
      </c>
      <c r="BX180" s="3" t="s">
        <v>261</v>
      </c>
      <c r="BY180" s="3" t="s">
        <v>261</v>
      </c>
      <c r="BZ180" s="34"/>
      <c r="CA180" s="3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3">
        <v>0</v>
      </c>
      <c r="DM180" s="7">
        <v>45161</v>
      </c>
      <c r="DN180" s="7"/>
      <c r="DO180" s="7"/>
      <c r="DP180" s="7">
        <v>45194</v>
      </c>
      <c r="DQ180" s="3" t="s">
        <v>1607</v>
      </c>
    </row>
    <row r="181" spans="1:121" s="39" customFormat="1" ht="20.100000000000001" customHeight="1" x14ac:dyDescent="0.3">
      <c r="A181" s="66">
        <v>185</v>
      </c>
      <c r="B181" s="70">
        <v>44718</v>
      </c>
      <c r="C181" s="39" t="s">
        <v>599</v>
      </c>
      <c r="D181" s="39">
        <v>430807409</v>
      </c>
      <c r="E181" s="77">
        <v>15925</v>
      </c>
      <c r="F181" s="39">
        <v>111</v>
      </c>
      <c r="H181" s="68" t="s">
        <v>3</v>
      </c>
      <c r="I181" s="39">
        <v>0</v>
      </c>
      <c r="J181" s="68" t="s">
        <v>682</v>
      </c>
      <c r="K181" s="70">
        <v>40529</v>
      </c>
      <c r="L181" s="39">
        <f>DATEDIF(E181,K181,"y")</f>
        <v>67</v>
      </c>
      <c r="M181" s="39">
        <v>11.43</v>
      </c>
      <c r="N181" s="42" t="s">
        <v>257</v>
      </c>
      <c r="O181" s="39" t="s">
        <v>257</v>
      </c>
      <c r="P181" s="39" t="s">
        <v>257</v>
      </c>
      <c r="Q181" s="42"/>
      <c r="R181" s="42"/>
      <c r="S181" s="42"/>
      <c r="U181" s="42"/>
      <c r="V181" s="42"/>
      <c r="AA181" s="38"/>
      <c r="AD181" s="41">
        <f>DATEDIF(AC181,AB181,"d")</f>
        <v>0</v>
      </c>
      <c r="AE181" s="41"/>
      <c r="AF181" s="41"/>
      <c r="AG181" s="41"/>
      <c r="AH181" s="39">
        <v>1</v>
      </c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6" t="e">
        <f>DATEDIF(E181,AZ181,"Y")</f>
        <v>#NUM!</v>
      </c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 t="e">
        <f>BP181/BR181</f>
        <v>#DIV/0!</v>
      </c>
      <c r="BT181" s="47" t="e">
        <f>BR181/BQ181</f>
        <v>#DIV/0!</v>
      </c>
      <c r="BU181" s="47" t="e">
        <f>BO181/BR181</f>
        <v>#DIV/0!</v>
      </c>
      <c r="BV181" s="47" t="e">
        <f>BU181*BP181</f>
        <v>#DIV/0!</v>
      </c>
      <c r="BW181" s="42"/>
      <c r="BX181" s="42"/>
      <c r="BY181" s="42"/>
      <c r="BZ181" s="44"/>
      <c r="CA181" s="44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P181" s="42"/>
      <c r="DQ181" s="42"/>
    </row>
    <row r="182" spans="1:121" ht="14.4" x14ac:dyDescent="0.3">
      <c r="A182" s="3">
        <v>186</v>
      </c>
      <c r="B182" s="13">
        <v>44725</v>
      </c>
      <c r="C182" s="3" t="s">
        <v>600</v>
      </c>
      <c r="D182" s="3">
        <v>431115437</v>
      </c>
      <c r="E182" s="19">
        <v>16025</v>
      </c>
      <c r="F182" s="3">
        <v>211</v>
      </c>
      <c r="G182" s="6" t="s">
        <v>1608</v>
      </c>
      <c r="H182" s="3" t="s">
        <v>3</v>
      </c>
      <c r="I182" s="3">
        <v>0</v>
      </c>
      <c r="J182" s="6" t="s">
        <v>508</v>
      </c>
      <c r="K182" s="7">
        <v>39311</v>
      </c>
      <c r="L182" s="3">
        <v>63</v>
      </c>
      <c r="M182" s="3" t="s">
        <v>1611</v>
      </c>
      <c r="N182" s="14"/>
      <c r="O182" s="3" t="s">
        <v>781</v>
      </c>
      <c r="P182" s="3" t="s">
        <v>734</v>
      </c>
      <c r="Q182" s="3">
        <v>1</v>
      </c>
      <c r="R182" s="3" t="s">
        <v>735</v>
      </c>
      <c r="S182" s="3">
        <v>0</v>
      </c>
      <c r="T182" s="3" t="s">
        <v>735</v>
      </c>
      <c r="W182" s="3">
        <v>1</v>
      </c>
      <c r="X182" s="3">
        <v>0</v>
      </c>
      <c r="Y182" s="3" t="s">
        <v>631</v>
      </c>
      <c r="AB182" s="20">
        <v>44682</v>
      </c>
      <c r="AC182" s="7">
        <v>39433</v>
      </c>
      <c r="AD182" s="3">
        <v>5249</v>
      </c>
      <c r="AE182" s="3">
        <v>5341</v>
      </c>
      <c r="AF182" s="3">
        <v>5463</v>
      </c>
      <c r="AG182" s="3">
        <v>122</v>
      </c>
      <c r="AH182" s="3">
        <v>1</v>
      </c>
      <c r="AI182" s="3" t="s">
        <v>735</v>
      </c>
      <c r="AJ182" s="3" t="s">
        <v>736</v>
      </c>
      <c r="AK182" s="3" t="s">
        <v>271</v>
      </c>
      <c r="AL182" s="3" t="s">
        <v>735</v>
      </c>
      <c r="AM182" s="3" t="s">
        <v>737</v>
      </c>
      <c r="AN182" s="3">
        <v>0</v>
      </c>
      <c r="AO182" s="3">
        <v>0</v>
      </c>
      <c r="AP182" s="3">
        <v>1</v>
      </c>
      <c r="AQ182" s="3">
        <v>0</v>
      </c>
      <c r="AR182" s="3">
        <v>0</v>
      </c>
      <c r="AS182" s="3">
        <v>0</v>
      </c>
      <c r="AT182" s="3">
        <v>2</v>
      </c>
      <c r="AU182" s="3" t="s">
        <v>264</v>
      </c>
      <c r="AV182" s="3" t="s">
        <v>259</v>
      </c>
      <c r="AW182" s="3">
        <v>0</v>
      </c>
      <c r="AX182" s="3" t="s">
        <v>256</v>
      </c>
      <c r="AY182" s="3" t="s">
        <v>261</v>
      </c>
      <c r="AZ182" s="7">
        <v>44774</v>
      </c>
      <c r="BA182" s="7">
        <v>45024</v>
      </c>
      <c r="BB182" s="3" t="s">
        <v>1269</v>
      </c>
      <c r="BC182" s="3">
        <v>250</v>
      </c>
      <c r="BD182" s="3">
        <v>78</v>
      </c>
      <c r="BE182" s="3" t="s">
        <v>1387</v>
      </c>
      <c r="BF182" s="3" t="s">
        <v>261</v>
      </c>
      <c r="BG182" s="3" t="s">
        <v>261</v>
      </c>
      <c r="BH182" s="3" t="s">
        <v>973</v>
      </c>
      <c r="BI182" s="3" t="s">
        <v>1612</v>
      </c>
      <c r="BJ182" s="3" t="s">
        <v>1080</v>
      </c>
      <c r="BK182" s="3" t="s">
        <v>743</v>
      </c>
      <c r="BL182" s="3" t="s">
        <v>743</v>
      </c>
      <c r="BM182" s="3" t="s">
        <v>1613</v>
      </c>
      <c r="BN182" s="3" t="s">
        <v>1308</v>
      </c>
      <c r="BO182" s="3" t="s">
        <v>1614</v>
      </c>
      <c r="BP182" s="3" t="s">
        <v>1615</v>
      </c>
      <c r="BQ182" s="3" t="s">
        <v>1311</v>
      </c>
      <c r="BR182" s="3" t="s">
        <v>998</v>
      </c>
      <c r="BS182" s="3" t="s">
        <v>1616</v>
      </c>
      <c r="BT182" s="3" t="s">
        <v>1617</v>
      </c>
      <c r="BU182" s="3" t="s">
        <v>1618</v>
      </c>
      <c r="BV182" s="3" t="s">
        <v>1619</v>
      </c>
      <c r="BW182" s="3" t="s">
        <v>737</v>
      </c>
      <c r="BX182" s="3" t="s">
        <v>758</v>
      </c>
      <c r="BY182" s="3" t="s">
        <v>724</v>
      </c>
      <c r="BZ182" s="34"/>
      <c r="CA182" s="3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3">
        <v>1</v>
      </c>
      <c r="DM182" s="7">
        <v>45024</v>
      </c>
      <c r="DN182" s="7"/>
      <c r="DO182" s="7"/>
      <c r="DP182" s="7">
        <v>45024</v>
      </c>
      <c r="DQ182" s="3" t="s">
        <v>1620</v>
      </c>
    </row>
    <row r="183" spans="1:121" ht="20.100000000000001" customHeight="1" x14ac:dyDescent="0.3">
      <c r="A183" s="6">
        <v>187</v>
      </c>
      <c r="B183" s="7">
        <v>44727</v>
      </c>
      <c r="C183" s="3" t="s">
        <v>601</v>
      </c>
      <c r="D183" s="3">
        <v>500812025</v>
      </c>
      <c r="E183" s="22">
        <v>18487</v>
      </c>
      <c r="F183" s="3">
        <v>211</v>
      </c>
      <c r="G183" s="3" t="s">
        <v>1621</v>
      </c>
      <c r="H183" s="6" t="s">
        <v>6</v>
      </c>
      <c r="I183" s="3">
        <v>0</v>
      </c>
      <c r="J183" s="3" t="s">
        <v>508</v>
      </c>
      <c r="K183" s="7">
        <v>43101</v>
      </c>
      <c r="L183" s="3">
        <v>67</v>
      </c>
      <c r="M183" s="3" t="s">
        <v>1110</v>
      </c>
      <c r="N183" s="14"/>
      <c r="O183" s="3" t="s">
        <v>760</v>
      </c>
      <c r="P183" s="3" t="s">
        <v>760</v>
      </c>
      <c r="Q183" s="3">
        <v>0</v>
      </c>
      <c r="R183" s="3" t="s">
        <v>736</v>
      </c>
      <c r="S183" s="3">
        <v>0</v>
      </c>
      <c r="T183" s="3" t="s">
        <v>735</v>
      </c>
      <c r="W183" s="3">
        <v>1</v>
      </c>
      <c r="X183" s="3">
        <v>0</v>
      </c>
      <c r="Y183" s="3" t="s">
        <v>631</v>
      </c>
      <c r="AB183" s="20" t="s">
        <v>261</v>
      </c>
      <c r="AC183" s="7">
        <v>44607</v>
      </c>
      <c r="AD183" s="3" t="s">
        <v>261</v>
      </c>
      <c r="AE183" s="3">
        <v>120</v>
      </c>
      <c r="AF183" s="3">
        <v>1626</v>
      </c>
      <c r="AG183" s="3">
        <v>1506</v>
      </c>
      <c r="AH183" s="3">
        <v>1</v>
      </c>
      <c r="AI183" s="3" t="s">
        <v>735</v>
      </c>
      <c r="AJ183" s="3" t="s">
        <v>736</v>
      </c>
      <c r="AK183" s="3" t="s">
        <v>251</v>
      </c>
      <c r="AL183" s="3" t="s">
        <v>735</v>
      </c>
      <c r="AM183" s="3" t="s">
        <v>1622</v>
      </c>
      <c r="AN183" s="3">
        <v>1</v>
      </c>
      <c r="AO183" s="3">
        <v>0</v>
      </c>
      <c r="AP183" s="3">
        <v>1</v>
      </c>
      <c r="AQ183" s="3">
        <v>0</v>
      </c>
      <c r="AR183" s="3">
        <v>0</v>
      </c>
      <c r="AS183" s="3">
        <v>0</v>
      </c>
      <c r="AT183" s="3">
        <v>2</v>
      </c>
      <c r="AU183" s="3" t="s">
        <v>536</v>
      </c>
      <c r="AV183" s="3" t="s">
        <v>260</v>
      </c>
      <c r="AW183" s="3">
        <v>0</v>
      </c>
      <c r="AX183" s="3" t="s">
        <v>261</v>
      </c>
      <c r="AY183" s="3" t="s">
        <v>735</v>
      </c>
      <c r="AZ183" s="7">
        <v>44727</v>
      </c>
      <c r="BA183" s="7">
        <v>45176</v>
      </c>
      <c r="BB183" s="3" t="s">
        <v>261</v>
      </c>
      <c r="BC183" s="3">
        <v>449</v>
      </c>
      <c r="BD183" s="3">
        <v>71</v>
      </c>
      <c r="BE183" s="3" t="s">
        <v>1225</v>
      </c>
      <c r="BF183" s="3" t="s">
        <v>261</v>
      </c>
      <c r="BG183" s="3" t="s">
        <v>1623</v>
      </c>
      <c r="BH183" s="3" t="s">
        <v>1018</v>
      </c>
      <c r="BI183" s="3" t="s">
        <v>1477</v>
      </c>
      <c r="BJ183" s="3" t="s">
        <v>1080</v>
      </c>
      <c r="BK183" s="3" t="s">
        <v>743</v>
      </c>
      <c r="BL183" s="3" t="s">
        <v>743</v>
      </c>
      <c r="BM183" s="3" t="s">
        <v>1624</v>
      </c>
      <c r="BN183" s="3" t="s">
        <v>1625</v>
      </c>
      <c r="BO183" s="3" t="s">
        <v>1626</v>
      </c>
      <c r="BP183" s="3" t="s">
        <v>1627</v>
      </c>
      <c r="BQ183" s="3" t="s">
        <v>1327</v>
      </c>
      <c r="BR183" s="3" t="s">
        <v>1510</v>
      </c>
      <c r="BS183" s="3" t="s">
        <v>1628</v>
      </c>
      <c r="BT183" s="3" t="s">
        <v>1629</v>
      </c>
      <c r="BU183" s="3" t="s">
        <v>1630</v>
      </c>
      <c r="BV183" s="3" t="s">
        <v>1631</v>
      </c>
      <c r="BW183" s="3" t="s">
        <v>737</v>
      </c>
      <c r="BX183" s="3" t="s">
        <v>261</v>
      </c>
      <c r="BY183" s="3" t="s">
        <v>261</v>
      </c>
      <c r="BZ183" s="34"/>
      <c r="CA183" s="3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3">
        <v>0</v>
      </c>
      <c r="DM183" s="7">
        <v>45161</v>
      </c>
      <c r="DN183" s="7"/>
      <c r="DO183" s="7"/>
      <c r="DP183" s="7">
        <v>45176</v>
      </c>
      <c r="DQ183" s="3" t="s">
        <v>1632</v>
      </c>
    </row>
    <row r="184" spans="1:121" ht="14.4" x14ac:dyDescent="0.3">
      <c r="A184" s="3">
        <v>188</v>
      </c>
      <c r="B184" s="7">
        <v>44727</v>
      </c>
      <c r="C184" s="3" t="s">
        <v>602</v>
      </c>
      <c r="D184" s="3">
        <v>440707490</v>
      </c>
      <c r="E184" s="22">
        <v>16260</v>
      </c>
      <c r="F184" s="3">
        <v>211</v>
      </c>
      <c r="G184" s="6" t="s">
        <v>1633</v>
      </c>
      <c r="H184" s="3" t="s">
        <v>0</v>
      </c>
      <c r="I184" s="3">
        <v>1</v>
      </c>
      <c r="J184" s="3" t="s">
        <v>508</v>
      </c>
      <c r="K184" s="7">
        <v>40969</v>
      </c>
      <c r="L184" s="3">
        <v>67</v>
      </c>
      <c r="M184" s="3" t="s">
        <v>1635</v>
      </c>
      <c r="N184" s="14"/>
      <c r="O184" s="3" t="s">
        <v>760</v>
      </c>
      <c r="P184" s="3" t="s">
        <v>760</v>
      </c>
      <c r="Q184" s="3">
        <v>0</v>
      </c>
      <c r="R184" s="3" t="s">
        <v>736</v>
      </c>
      <c r="S184" s="3">
        <v>0</v>
      </c>
      <c r="T184" s="3" t="s">
        <v>735</v>
      </c>
      <c r="W184" s="3">
        <v>1</v>
      </c>
      <c r="X184" s="3">
        <v>0</v>
      </c>
      <c r="Y184" s="3" t="s">
        <v>628</v>
      </c>
      <c r="AB184" s="20">
        <v>44470</v>
      </c>
      <c r="AC184" s="7">
        <v>42705</v>
      </c>
      <c r="AD184" s="3">
        <v>1765</v>
      </c>
      <c r="AE184" s="3">
        <v>2027</v>
      </c>
      <c r="AF184" s="3">
        <v>3763</v>
      </c>
      <c r="AG184" s="3">
        <v>1736</v>
      </c>
      <c r="AH184" s="3">
        <v>1</v>
      </c>
      <c r="AI184" s="3" t="s">
        <v>735</v>
      </c>
      <c r="AJ184" s="3" t="s">
        <v>736</v>
      </c>
      <c r="AK184" s="3" t="s">
        <v>683</v>
      </c>
      <c r="AL184" s="3" t="s">
        <v>735</v>
      </c>
      <c r="AM184" s="3" t="s">
        <v>1020</v>
      </c>
      <c r="AN184" s="3">
        <v>0</v>
      </c>
      <c r="AO184" s="3">
        <v>0</v>
      </c>
      <c r="AP184" s="3">
        <v>1</v>
      </c>
      <c r="AQ184" s="3">
        <v>0</v>
      </c>
      <c r="AR184" s="3">
        <v>0</v>
      </c>
      <c r="AS184" s="3">
        <v>0</v>
      </c>
      <c r="AT184" s="3">
        <v>2</v>
      </c>
      <c r="AU184" s="3" t="s">
        <v>264</v>
      </c>
      <c r="AV184" s="3" t="s">
        <v>259</v>
      </c>
      <c r="AW184" s="3">
        <v>0</v>
      </c>
      <c r="AX184" s="3" t="s">
        <v>256</v>
      </c>
      <c r="AY184" s="3" t="s">
        <v>261</v>
      </c>
      <c r="AZ184" s="7">
        <v>44732</v>
      </c>
      <c r="BA184" s="7">
        <v>45064</v>
      </c>
      <c r="BB184" s="3" t="s">
        <v>1636</v>
      </c>
      <c r="BC184" s="3">
        <v>332</v>
      </c>
      <c r="BD184" s="3">
        <v>77</v>
      </c>
      <c r="BE184" s="3" t="s">
        <v>1634</v>
      </c>
      <c r="BF184" s="3" t="s">
        <v>1637</v>
      </c>
      <c r="BG184" s="3" t="s">
        <v>1638</v>
      </c>
      <c r="BH184" s="3" t="s">
        <v>769</v>
      </c>
      <c r="BI184" s="3" t="s">
        <v>1430</v>
      </c>
      <c r="BJ184" s="3" t="s">
        <v>1080</v>
      </c>
      <c r="BK184" s="3" t="s">
        <v>743</v>
      </c>
      <c r="BL184" s="3" t="s">
        <v>743</v>
      </c>
      <c r="BM184" s="3" t="s">
        <v>877</v>
      </c>
      <c r="BN184" s="3" t="s">
        <v>1639</v>
      </c>
      <c r="BO184" s="3" t="s">
        <v>1153</v>
      </c>
      <c r="BP184" s="3" t="s">
        <v>1640</v>
      </c>
      <c r="BQ184" s="3" t="s">
        <v>1157</v>
      </c>
      <c r="BR184" s="3" t="s">
        <v>1190</v>
      </c>
      <c r="BS184" s="3" t="s">
        <v>1641</v>
      </c>
      <c r="BT184" s="3" t="s">
        <v>1642</v>
      </c>
      <c r="BU184" s="3" t="s">
        <v>1643</v>
      </c>
      <c r="BV184" s="3" t="s">
        <v>1644</v>
      </c>
      <c r="BW184" s="3" t="s">
        <v>1647</v>
      </c>
      <c r="BX184" s="3" t="s">
        <v>735</v>
      </c>
      <c r="BY184" s="3" t="s">
        <v>725</v>
      </c>
      <c r="BZ184" s="34"/>
      <c r="CA184" s="3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3">
        <v>0</v>
      </c>
      <c r="DM184" s="7">
        <v>45161</v>
      </c>
      <c r="DN184" s="7"/>
      <c r="DO184" s="7"/>
      <c r="DP184" s="7">
        <v>45064</v>
      </c>
      <c r="DQ184" s="3" t="s">
        <v>1645</v>
      </c>
    </row>
    <row r="185" spans="1:121" ht="14.4" x14ac:dyDescent="0.3">
      <c r="A185" s="3">
        <v>189</v>
      </c>
      <c r="B185" s="7">
        <v>44727</v>
      </c>
      <c r="C185" s="3" t="s">
        <v>603</v>
      </c>
      <c r="D185" s="3">
        <v>5510310707</v>
      </c>
      <c r="E185" s="22">
        <v>20393</v>
      </c>
      <c r="F185" s="3">
        <v>201</v>
      </c>
      <c r="G185" s="6" t="s">
        <v>1648</v>
      </c>
      <c r="H185" s="3" t="s">
        <v>6</v>
      </c>
      <c r="I185" s="3">
        <v>0</v>
      </c>
      <c r="J185" s="3" t="s">
        <v>508</v>
      </c>
      <c r="K185" s="7">
        <v>44516</v>
      </c>
      <c r="L185" s="3">
        <v>66</v>
      </c>
      <c r="M185" s="3" t="s">
        <v>1650</v>
      </c>
      <c r="N185" s="14"/>
      <c r="O185" s="3" t="s">
        <v>760</v>
      </c>
      <c r="P185" s="3" t="s">
        <v>760</v>
      </c>
      <c r="Q185" s="3">
        <v>0</v>
      </c>
      <c r="R185" s="3" t="s">
        <v>735</v>
      </c>
      <c r="S185" s="3">
        <v>1</v>
      </c>
      <c r="T185" s="3" t="s">
        <v>735</v>
      </c>
      <c r="W185" s="3">
        <v>1</v>
      </c>
      <c r="X185" s="3">
        <v>1</v>
      </c>
      <c r="Y185" s="3" t="s">
        <v>626</v>
      </c>
      <c r="AB185" s="20" t="s">
        <v>261</v>
      </c>
      <c r="AC185" s="7">
        <v>44593</v>
      </c>
      <c r="AD185" s="3" t="s">
        <v>261</v>
      </c>
      <c r="AE185" s="3">
        <v>134</v>
      </c>
      <c r="AF185" s="3">
        <v>211</v>
      </c>
      <c r="AG185" s="3">
        <v>77</v>
      </c>
      <c r="AH185" s="3">
        <v>1</v>
      </c>
      <c r="AI185" s="3" t="s">
        <v>735</v>
      </c>
      <c r="AJ185" s="3" t="s">
        <v>736</v>
      </c>
      <c r="AK185" s="3" t="s">
        <v>251</v>
      </c>
      <c r="AL185" s="3" t="s">
        <v>735</v>
      </c>
      <c r="AM185" s="3" t="s">
        <v>958</v>
      </c>
      <c r="AN185" s="3">
        <v>0</v>
      </c>
      <c r="AO185" s="3">
        <v>1</v>
      </c>
      <c r="AP185" s="3">
        <v>0</v>
      </c>
      <c r="AQ185" s="3">
        <v>0</v>
      </c>
      <c r="AR185" s="3">
        <v>0</v>
      </c>
      <c r="AS185" s="3">
        <v>0</v>
      </c>
      <c r="AT185" s="3">
        <v>1</v>
      </c>
      <c r="AU185" s="3" t="s">
        <v>536</v>
      </c>
      <c r="AV185" s="3" t="s">
        <v>260</v>
      </c>
      <c r="AW185" s="3">
        <v>0</v>
      </c>
      <c r="AX185" s="3" t="s">
        <v>261</v>
      </c>
      <c r="AY185" s="3" t="s">
        <v>735</v>
      </c>
      <c r="AZ185" s="7">
        <v>44727</v>
      </c>
      <c r="BA185" s="7">
        <v>45184</v>
      </c>
      <c r="BB185" s="3" t="s">
        <v>261</v>
      </c>
      <c r="BC185" s="3">
        <v>457</v>
      </c>
      <c r="BD185" s="3">
        <v>66</v>
      </c>
      <c r="BE185" s="3" t="s">
        <v>1032</v>
      </c>
      <c r="BF185" s="3" t="s">
        <v>261</v>
      </c>
      <c r="BG185" s="3" t="s">
        <v>261</v>
      </c>
      <c r="BH185" s="3" t="s">
        <v>1649</v>
      </c>
      <c r="BI185" s="3" t="s">
        <v>1651</v>
      </c>
      <c r="BJ185" s="3" t="s">
        <v>1080</v>
      </c>
      <c r="BK185" s="3" t="s">
        <v>743</v>
      </c>
      <c r="BL185" s="3" t="s">
        <v>743</v>
      </c>
      <c r="BM185" s="3" t="s">
        <v>919</v>
      </c>
      <c r="BN185" s="3" t="s">
        <v>1652</v>
      </c>
      <c r="BO185" s="3" t="s">
        <v>1136</v>
      </c>
      <c r="BP185" s="3" t="s">
        <v>871</v>
      </c>
      <c r="BQ185" s="3" t="s">
        <v>951</v>
      </c>
      <c r="BR185" s="3" t="s">
        <v>1653</v>
      </c>
      <c r="BS185" s="3" t="s">
        <v>1654</v>
      </c>
      <c r="BT185" s="3" t="s">
        <v>1655</v>
      </c>
      <c r="BU185" s="3" t="s">
        <v>1656</v>
      </c>
      <c r="BV185" s="3" t="s">
        <v>1657</v>
      </c>
      <c r="BW185" s="3" t="s">
        <v>737</v>
      </c>
      <c r="BX185" s="3" t="s">
        <v>261</v>
      </c>
      <c r="BY185" s="3" t="s">
        <v>261</v>
      </c>
      <c r="BZ185" s="34"/>
      <c r="CA185" s="3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3">
        <v>0</v>
      </c>
      <c r="DM185" s="7">
        <v>45161</v>
      </c>
      <c r="DN185" s="7"/>
      <c r="DO185" s="7"/>
      <c r="DP185" s="7">
        <v>45184</v>
      </c>
      <c r="DQ185" s="3" t="s">
        <v>1658</v>
      </c>
    </row>
    <row r="186" spans="1:121" ht="20.100000000000001" customHeight="1" x14ac:dyDescent="0.3">
      <c r="A186" s="6">
        <v>190</v>
      </c>
      <c r="B186" s="7">
        <v>44729</v>
      </c>
      <c r="C186" s="3" t="s">
        <v>604</v>
      </c>
      <c r="D186" s="3">
        <v>510913239</v>
      </c>
      <c r="E186" s="22">
        <v>18884</v>
      </c>
      <c r="F186" s="3">
        <v>207</v>
      </c>
      <c r="G186" s="3" t="s">
        <v>1659</v>
      </c>
      <c r="H186" s="6" t="s">
        <v>6</v>
      </c>
      <c r="I186" s="3">
        <v>0</v>
      </c>
      <c r="J186" s="3" t="s">
        <v>509</v>
      </c>
      <c r="K186" s="7">
        <v>40087</v>
      </c>
      <c r="L186" s="3">
        <v>58</v>
      </c>
      <c r="M186" s="3" t="s">
        <v>261</v>
      </c>
      <c r="N186" s="14"/>
      <c r="O186" s="3" t="s">
        <v>781</v>
      </c>
      <c r="P186" s="3" t="s">
        <v>734</v>
      </c>
      <c r="Q186" s="3">
        <v>1</v>
      </c>
      <c r="R186" s="3" t="s">
        <v>735</v>
      </c>
      <c r="S186" s="3">
        <v>1</v>
      </c>
      <c r="T186" s="3" t="s">
        <v>735</v>
      </c>
      <c r="W186" s="3">
        <v>1</v>
      </c>
      <c r="X186" s="3">
        <v>0</v>
      </c>
      <c r="Y186" s="3" t="s">
        <v>628</v>
      </c>
      <c r="AB186" s="20">
        <v>44562</v>
      </c>
      <c r="AC186" s="7">
        <v>43647</v>
      </c>
      <c r="AD186" s="3">
        <v>915</v>
      </c>
      <c r="AE186" s="3">
        <v>1148</v>
      </c>
      <c r="AF186" s="3">
        <v>4708</v>
      </c>
      <c r="AG186" s="3">
        <v>3560</v>
      </c>
      <c r="AH186" s="3">
        <v>1</v>
      </c>
      <c r="AI186" s="3" t="s">
        <v>735</v>
      </c>
      <c r="AJ186" s="3" t="s">
        <v>736</v>
      </c>
      <c r="AK186" s="3" t="s">
        <v>566</v>
      </c>
      <c r="AL186" s="3" t="s">
        <v>736</v>
      </c>
      <c r="AM186" s="3" t="s">
        <v>1661</v>
      </c>
      <c r="AN186" s="3">
        <v>1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 t="s">
        <v>536</v>
      </c>
      <c r="AV186" s="3" t="s">
        <v>691</v>
      </c>
      <c r="AW186" s="3">
        <v>0</v>
      </c>
      <c r="AX186" s="3" t="s">
        <v>261</v>
      </c>
      <c r="AY186" s="3" t="s">
        <v>261</v>
      </c>
      <c r="AZ186" s="7">
        <v>44795</v>
      </c>
      <c r="BA186" s="7">
        <v>45146</v>
      </c>
      <c r="BB186" s="3" t="s">
        <v>1325</v>
      </c>
      <c r="BC186" s="3">
        <v>351</v>
      </c>
      <c r="BD186" s="3">
        <v>70</v>
      </c>
      <c r="BE186" s="3" t="s">
        <v>1660</v>
      </c>
      <c r="BF186" s="3" t="s">
        <v>261</v>
      </c>
      <c r="BG186" s="3" t="s">
        <v>261</v>
      </c>
      <c r="BH186" s="3" t="s">
        <v>1662</v>
      </c>
      <c r="BI186" s="3" t="s">
        <v>1663</v>
      </c>
      <c r="BJ186" s="3" t="s">
        <v>1664</v>
      </c>
      <c r="BK186" s="3" t="s">
        <v>756</v>
      </c>
      <c r="BL186" s="3" t="s">
        <v>756</v>
      </c>
      <c r="BM186" s="3" t="s">
        <v>1665</v>
      </c>
      <c r="BN186" s="3" t="s">
        <v>1666</v>
      </c>
      <c r="BO186" s="3" t="s">
        <v>1667</v>
      </c>
      <c r="BP186" s="3" t="s">
        <v>1668</v>
      </c>
      <c r="BQ186" s="3" t="s">
        <v>1669</v>
      </c>
      <c r="BR186" s="3" t="s">
        <v>1670</v>
      </c>
      <c r="BS186" s="3" t="s">
        <v>1671</v>
      </c>
      <c r="BT186" s="3" t="s">
        <v>1672</v>
      </c>
      <c r="BU186" s="3" t="s">
        <v>1673</v>
      </c>
      <c r="BV186" s="3" t="s">
        <v>1674</v>
      </c>
      <c r="BW186" s="3" t="s">
        <v>1676</v>
      </c>
      <c r="BX186" s="3" t="s">
        <v>735</v>
      </c>
      <c r="BY186" s="3" t="s">
        <v>726</v>
      </c>
      <c r="BZ186" s="34"/>
      <c r="CA186" s="3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3">
        <v>0</v>
      </c>
      <c r="DM186" s="7">
        <v>45161</v>
      </c>
      <c r="DN186" s="7"/>
      <c r="DO186" s="7"/>
      <c r="DP186" s="7">
        <v>45146</v>
      </c>
      <c r="DQ186" s="3" t="s">
        <v>1675</v>
      </c>
    </row>
    <row r="187" spans="1:121" ht="14.4" x14ac:dyDescent="0.3">
      <c r="A187" s="3">
        <v>191</v>
      </c>
      <c r="B187" s="7">
        <v>44732</v>
      </c>
      <c r="C187" s="3" t="s">
        <v>605</v>
      </c>
      <c r="D187" s="3">
        <v>481221085</v>
      </c>
      <c r="E187" s="22">
        <v>17888</v>
      </c>
      <c r="F187" s="3">
        <v>211</v>
      </c>
      <c r="G187" s="6" t="s">
        <v>1677</v>
      </c>
      <c r="H187" s="3" t="s">
        <v>6</v>
      </c>
      <c r="I187" s="3">
        <v>0</v>
      </c>
      <c r="J187" s="3" t="s">
        <v>509</v>
      </c>
      <c r="K187" s="7">
        <v>44456</v>
      </c>
      <c r="L187" s="3">
        <v>72</v>
      </c>
      <c r="M187" s="3" t="s">
        <v>1679</v>
      </c>
      <c r="N187" s="14"/>
      <c r="O187" s="3" t="s">
        <v>781</v>
      </c>
      <c r="P187" s="3" t="s">
        <v>734</v>
      </c>
      <c r="Q187" s="3">
        <v>0</v>
      </c>
      <c r="R187" s="3" t="s">
        <v>735</v>
      </c>
      <c r="S187" s="3">
        <v>0</v>
      </c>
      <c r="T187" s="3" t="s">
        <v>735</v>
      </c>
      <c r="W187" s="3">
        <v>0</v>
      </c>
      <c r="X187" s="3">
        <v>1</v>
      </c>
      <c r="Y187" s="3" t="s">
        <v>626</v>
      </c>
      <c r="AB187" s="20">
        <v>44789</v>
      </c>
      <c r="AC187" s="7">
        <v>44501</v>
      </c>
      <c r="AD187" s="3">
        <v>288</v>
      </c>
      <c r="AE187" s="3">
        <v>305</v>
      </c>
      <c r="AF187" s="3">
        <v>350</v>
      </c>
      <c r="AG187" s="3">
        <v>45</v>
      </c>
      <c r="AH187" s="3">
        <v>1</v>
      </c>
      <c r="AI187" s="3" t="s">
        <v>735</v>
      </c>
      <c r="AJ187" s="3" t="s">
        <v>736</v>
      </c>
      <c r="AK187" s="3" t="s">
        <v>254</v>
      </c>
      <c r="AL187" s="3" t="s">
        <v>735</v>
      </c>
      <c r="AM187" s="3" t="s">
        <v>1680</v>
      </c>
      <c r="AN187" s="3">
        <v>1</v>
      </c>
      <c r="AO187" s="3">
        <v>0</v>
      </c>
      <c r="AP187" s="3">
        <v>1</v>
      </c>
      <c r="AQ187" s="3">
        <v>0</v>
      </c>
      <c r="AR187" s="3">
        <v>0</v>
      </c>
      <c r="AS187" s="3">
        <v>0</v>
      </c>
      <c r="AT187" s="3">
        <v>2</v>
      </c>
      <c r="AU187" s="3" t="s">
        <v>264</v>
      </c>
      <c r="AV187" s="3" t="s">
        <v>259</v>
      </c>
      <c r="AW187" s="3">
        <v>0</v>
      </c>
      <c r="AX187" s="3" t="s">
        <v>256</v>
      </c>
      <c r="AY187" s="3" t="s">
        <v>261</v>
      </c>
      <c r="AZ187" s="7">
        <v>44806</v>
      </c>
      <c r="BA187" s="7">
        <v>44985</v>
      </c>
      <c r="BB187" s="3" t="s">
        <v>1681</v>
      </c>
      <c r="BC187" s="3">
        <v>179</v>
      </c>
      <c r="BD187" s="3">
        <v>73</v>
      </c>
      <c r="BE187" s="3" t="s">
        <v>1682</v>
      </c>
      <c r="BF187" s="3" t="s">
        <v>261</v>
      </c>
      <c r="BG187" s="3" t="s">
        <v>261</v>
      </c>
      <c r="BH187" s="3" t="s">
        <v>1683</v>
      </c>
      <c r="BI187" s="3" t="s">
        <v>1684</v>
      </c>
      <c r="BJ187" s="3" t="s">
        <v>1685</v>
      </c>
      <c r="BK187" s="3" t="s">
        <v>756</v>
      </c>
      <c r="BL187" s="3" t="s">
        <v>756</v>
      </c>
      <c r="BM187" s="3" t="s">
        <v>1227</v>
      </c>
      <c r="BN187" s="3" t="s">
        <v>1686</v>
      </c>
      <c r="BO187" s="3" t="s">
        <v>1687</v>
      </c>
      <c r="BP187" s="3" t="s">
        <v>1688</v>
      </c>
      <c r="BQ187" s="3" t="s">
        <v>281</v>
      </c>
      <c r="BR187" s="3" t="s">
        <v>749</v>
      </c>
      <c r="BS187" s="3" t="s">
        <v>1689</v>
      </c>
      <c r="BT187" s="3" t="s">
        <v>1690</v>
      </c>
      <c r="BU187" s="3" t="s">
        <v>1691</v>
      </c>
      <c r="BV187" s="3" t="s">
        <v>1692</v>
      </c>
      <c r="BW187" s="3" t="s">
        <v>1694</v>
      </c>
      <c r="BX187" s="3" t="s">
        <v>736</v>
      </c>
      <c r="BY187" s="3" t="s">
        <v>716</v>
      </c>
      <c r="BZ187" s="34"/>
      <c r="CA187" s="3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3">
        <v>1</v>
      </c>
      <c r="DM187" s="7">
        <v>45074</v>
      </c>
      <c r="DN187" s="7"/>
      <c r="DO187" s="7"/>
      <c r="DP187" s="7">
        <v>44985</v>
      </c>
      <c r="DQ187" s="3" t="s">
        <v>1693</v>
      </c>
    </row>
    <row r="188" spans="1:121" s="39" customFormat="1" ht="14.4" x14ac:dyDescent="0.3">
      <c r="A188" s="37">
        <v>192</v>
      </c>
      <c r="B188" s="70">
        <v>44733</v>
      </c>
      <c r="C188" s="39" t="s">
        <v>606</v>
      </c>
      <c r="D188" s="39">
        <v>390703422</v>
      </c>
      <c r="E188" s="77">
        <v>14429</v>
      </c>
      <c r="F188" s="39">
        <v>211</v>
      </c>
      <c r="G188" s="68"/>
      <c r="H188" s="39" t="s">
        <v>3</v>
      </c>
      <c r="I188" s="39">
        <v>0</v>
      </c>
      <c r="J188" s="39" t="s">
        <v>509</v>
      </c>
      <c r="K188" s="70">
        <v>44692</v>
      </c>
      <c r="L188" s="39">
        <f>DATEDIF(E188,K188,"y")</f>
        <v>82</v>
      </c>
      <c r="M188" s="39">
        <v>18.739999999999998</v>
      </c>
      <c r="N188" s="42" t="s">
        <v>249</v>
      </c>
      <c r="O188" s="39">
        <v>9</v>
      </c>
      <c r="P188" s="39">
        <v>8</v>
      </c>
      <c r="Q188" s="42">
        <v>0</v>
      </c>
      <c r="R188" s="42">
        <v>0</v>
      </c>
      <c r="S188" s="42">
        <v>0</v>
      </c>
      <c r="T188" s="39">
        <v>0</v>
      </c>
      <c r="U188" s="42" t="s">
        <v>277</v>
      </c>
      <c r="V188" s="42"/>
      <c r="X188" s="39">
        <v>0</v>
      </c>
      <c r="AA188" s="38" t="s">
        <v>670</v>
      </c>
      <c r="AB188" s="39" t="s">
        <v>670</v>
      </c>
      <c r="AC188" s="70">
        <v>44726</v>
      </c>
      <c r="AD188" s="41" t="e">
        <f>DATEDIF(AC188,AB188,"d")</f>
        <v>#VALUE!</v>
      </c>
      <c r="AE188" s="41"/>
      <c r="AF188" s="41"/>
      <c r="AG188" s="41"/>
      <c r="AH188" s="39">
        <v>1</v>
      </c>
      <c r="AI188" s="42">
        <v>0</v>
      </c>
      <c r="AJ188" s="42">
        <v>1</v>
      </c>
      <c r="AK188" s="42" t="s">
        <v>254</v>
      </c>
      <c r="AL188" s="42">
        <v>0</v>
      </c>
      <c r="AM188" s="42">
        <v>0.5</v>
      </c>
      <c r="AN188" s="42"/>
      <c r="AO188" s="42">
        <v>0</v>
      </c>
      <c r="AP188" s="42">
        <v>0</v>
      </c>
      <c r="AQ188" s="42">
        <v>0</v>
      </c>
      <c r="AR188" s="42">
        <v>0</v>
      </c>
      <c r="AS188" s="42">
        <v>0</v>
      </c>
      <c r="AT188" s="42"/>
      <c r="AU188" s="42" t="s">
        <v>684</v>
      </c>
      <c r="AV188" s="55"/>
      <c r="AW188" s="55"/>
      <c r="AX188" s="42"/>
      <c r="AY188" s="42"/>
      <c r="AZ188" s="42"/>
      <c r="BA188" s="42"/>
      <c r="BB188" s="42"/>
      <c r="BC188" s="42"/>
      <c r="BD188" s="46" t="e">
        <f>DATEDIF(E188,AZ188,"Y")</f>
        <v>#NUM!</v>
      </c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 t="e">
        <f>BP188/BR188</f>
        <v>#DIV/0!</v>
      </c>
      <c r="BT188" s="42" t="e">
        <f>BR188/BQ188</f>
        <v>#DIV/0!</v>
      </c>
      <c r="BU188" s="42" t="e">
        <f>BO188/BR188</f>
        <v>#DIV/0!</v>
      </c>
      <c r="BV188" s="42" t="e">
        <f>BU188*BP188</f>
        <v>#DIV/0!</v>
      </c>
      <c r="BW188" s="55"/>
      <c r="BX188" s="55"/>
      <c r="BY188" s="55"/>
      <c r="BZ188" s="44"/>
      <c r="CA188" s="44">
        <v>0</v>
      </c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>
        <v>0</v>
      </c>
      <c r="DE188" s="42">
        <v>0</v>
      </c>
      <c r="DF188" s="42">
        <v>0</v>
      </c>
      <c r="DG188" s="42">
        <v>0</v>
      </c>
      <c r="DH188" s="42">
        <v>0</v>
      </c>
      <c r="DI188" s="42">
        <v>0</v>
      </c>
      <c r="DJ188" s="42">
        <v>0</v>
      </c>
      <c r="DK188" s="42">
        <v>0</v>
      </c>
      <c r="DL188" s="42">
        <v>0</v>
      </c>
      <c r="DM188" s="55">
        <v>44812</v>
      </c>
      <c r="DP188" s="55"/>
      <c r="DQ188" s="55"/>
    </row>
    <row r="189" spans="1:121" ht="14.4" x14ac:dyDescent="0.3">
      <c r="A189" s="3">
        <v>193</v>
      </c>
      <c r="B189" s="7">
        <v>44733</v>
      </c>
      <c r="C189" s="3" t="s">
        <v>607</v>
      </c>
      <c r="D189" s="3">
        <v>5707292085</v>
      </c>
      <c r="E189" s="22">
        <v>21030</v>
      </c>
      <c r="F189" s="3">
        <v>111</v>
      </c>
      <c r="G189" s="6" t="s">
        <v>1695</v>
      </c>
      <c r="H189" s="3" t="s">
        <v>6</v>
      </c>
      <c r="I189" s="3">
        <v>0</v>
      </c>
      <c r="J189" s="3" t="s">
        <v>508</v>
      </c>
      <c r="K189" s="7">
        <v>44566</v>
      </c>
      <c r="L189" s="3">
        <v>64</v>
      </c>
      <c r="M189" s="3" t="s">
        <v>1696</v>
      </c>
      <c r="N189" s="14"/>
      <c r="O189" s="3" t="s">
        <v>781</v>
      </c>
      <c r="P189" s="3" t="s">
        <v>734</v>
      </c>
      <c r="Q189" s="3">
        <v>0</v>
      </c>
      <c r="R189" s="3" t="s">
        <v>735</v>
      </c>
      <c r="S189" s="3">
        <v>0</v>
      </c>
      <c r="T189" s="3" t="s">
        <v>735</v>
      </c>
      <c r="W189" s="3">
        <v>0</v>
      </c>
      <c r="X189" s="3">
        <v>1</v>
      </c>
      <c r="Y189" s="3" t="s">
        <v>626</v>
      </c>
      <c r="AB189" s="20" t="s">
        <v>261</v>
      </c>
      <c r="AC189" s="7">
        <v>44599</v>
      </c>
      <c r="AD189" s="3" t="s">
        <v>261</v>
      </c>
      <c r="AE189" s="3">
        <v>138</v>
      </c>
      <c r="AF189" s="3">
        <v>171</v>
      </c>
      <c r="AG189" s="3">
        <v>33</v>
      </c>
      <c r="AH189" s="3">
        <v>1</v>
      </c>
      <c r="AI189" s="3" t="s">
        <v>736</v>
      </c>
      <c r="AJ189" s="3" t="s">
        <v>736</v>
      </c>
      <c r="AK189" s="3" t="s">
        <v>271</v>
      </c>
      <c r="AL189" s="3" t="s">
        <v>735</v>
      </c>
      <c r="AM189" s="3" t="s">
        <v>1542</v>
      </c>
      <c r="AN189" s="3">
        <v>1</v>
      </c>
      <c r="AO189" s="3">
        <v>1</v>
      </c>
      <c r="AP189" s="3">
        <v>0</v>
      </c>
      <c r="AQ189" s="3">
        <v>0</v>
      </c>
      <c r="AR189" s="3">
        <v>0</v>
      </c>
      <c r="AS189" s="3">
        <v>0</v>
      </c>
      <c r="AT189" s="3">
        <v>1</v>
      </c>
      <c r="AU189" s="3" t="s">
        <v>252</v>
      </c>
      <c r="AV189" s="3" t="s">
        <v>260</v>
      </c>
      <c r="AW189" s="3">
        <v>0</v>
      </c>
      <c r="AX189" s="3" t="s">
        <v>256</v>
      </c>
      <c r="AY189" s="3" t="s">
        <v>261</v>
      </c>
      <c r="AZ189" s="7">
        <v>44737</v>
      </c>
      <c r="BA189" s="7">
        <v>44853</v>
      </c>
      <c r="BB189" s="3" t="s">
        <v>1665</v>
      </c>
      <c r="BC189" s="3">
        <v>116</v>
      </c>
      <c r="BD189" s="3">
        <v>64</v>
      </c>
      <c r="BE189" s="3" t="s">
        <v>1542</v>
      </c>
      <c r="BF189" s="3" t="s">
        <v>1697</v>
      </c>
      <c r="BG189" s="3" t="s">
        <v>1698</v>
      </c>
      <c r="BH189" s="3" t="s">
        <v>985</v>
      </c>
      <c r="BI189" s="3" t="s">
        <v>917</v>
      </c>
      <c r="BJ189" s="3" t="s">
        <v>1699</v>
      </c>
      <c r="BK189" s="3" t="s">
        <v>756</v>
      </c>
      <c r="BL189" s="3" t="s">
        <v>858</v>
      </c>
      <c r="BM189" s="3" t="s">
        <v>1426</v>
      </c>
      <c r="BN189" s="3" t="s">
        <v>1700</v>
      </c>
      <c r="BO189" s="3" t="s">
        <v>890</v>
      </c>
      <c r="BP189" s="3" t="s">
        <v>1701</v>
      </c>
      <c r="BQ189" s="3" t="s">
        <v>1009</v>
      </c>
      <c r="BR189" s="3" t="s">
        <v>1627</v>
      </c>
      <c r="BS189" s="3" t="s">
        <v>1702</v>
      </c>
      <c r="BT189" s="3" t="s">
        <v>1703</v>
      </c>
      <c r="BU189" s="3" t="s">
        <v>1704</v>
      </c>
      <c r="BV189" s="3" t="s">
        <v>1705</v>
      </c>
      <c r="BW189" s="3" t="s">
        <v>1707</v>
      </c>
      <c r="BX189" s="3" t="s">
        <v>735</v>
      </c>
      <c r="BY189" s="3" t="s">
        <v>727</v>
      </c>
      <c r="BZ189" s="34"/>
      <c r="CA189" s="3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3">
        <v>0</v>
      </c>
      <c r="DM189" s="7">
        <v>45161</v>
      </c>
      <c r="DN189" s="7"/>
      <c r="DO189" s="7"/>
      <c r="DP189" s="7">
        <v>44853</v>
      </c>
      <c r="DQ189" s="3" t="s">
        <v>1706</v>
      </c>
    </row>
    <row r="190" spans="1:121" ht="14.4" x14ac:dyDescent="0.3">
      <c r="A190" s="3">
        <v>194</v>
      </c>
      <c r="B190" s="7">
        <v>44734</v>
      </c>
      <c r="C190" s="3" t="s">
        <v>608</v>
      </c>
      <c r="D190" s="3">
        <v>460525481</v>
      </c>
      <c r="E190" s="22">
        <v>16947</v>
      </c>
      <c r="F190" s="3">
        <v>211</v>
      </c>
      <c r="G190" s="6" t="s">
        <v>1708</v>
      </c>
      <c r="H190" s="3" t="s">
        <v>3</v>
      </c>
      <c r="I190" s="3">
        <v>0</v>
      </c>
      <c r="J190" s="3" t="s">
        <v>508</v>
      </c>
      <c r="K190" s="7">
        <v>44652</v>
      </c>
      <c r="L190" s="3">
        <v>75</v>
      </c>
      <c r="M190" s="3" t="s">
        <v>1711</v>
      </c>
      <c r="N190" s="14"/>
      <c r="O190" s="3" t="s">
        <v>781</v>
      </c>
      <c r="P190" s="3" t="s">
        <v>734</v>
      </c>
      <c r="Q190" s="3">
        <v>0</v>
      </c>
      <c r="R190" s="3" t="s">
        <v>735</v>
      </c>
      <c r="S190" s="3">
        <v>0</v>
      </c>
      <c r="T190" s="3" t="s">
        <v>735</v>
      </c>
      <c r="W190" s="3">
        <v>0</v>
      </c>
      <c r="X190" s="3">
        <v>1</v>
      </c>
      <c r="Y190" s="3" t="s">
        <v>626</v>
      </c>
      <c r="AB190" s="20" t="s">
        <v>261</v>
      </c>
      <c r="AC190" s="7">
        <v>44705</v>
      </c>
      <c r="AD190" s="3" t="s">
        <v>261</v>
      </c>
      <c r="AE190" s="3">
        <v>29</v>
      </c>
      <c r="AF190" s="3">
        <v>82</v>
      </c>
      <c r="AG190" s="3">
        <v>53</v>
      </c>
      <c r="AH190" s="3">
        <v>1</v>
      </c>
      <c r="AI190" s="3" t="s">
        <v>736</v>
      </c>
      <c r="AJ190" s="3" t="s">
        <v>736</v>
      </c>
      <c r="AK190" s="3" t="s">
        <v>263</v>
      </c>
      <c r="AL190" s="3" t="s">
        <v>735</v>
      </c>
      <c r="AM190" s="3" t="s">
        <v>1622</v>
      </c>
      <c r="AN190" s="3">
        <v>1</v>
      </c>
      <c r="AO190" s="3">
        <v>1</v>
      </c>
      <c r="AP190" s="3">
        <v>1</v>
      </c>
      <c r="AQ190" s="3">
        <v>0</v>
      </c>
      <c r="AR190" s="3">
        <v>0</v>
      </c>
      <c r="AS190" s="3">
        <v>0</v>
      </c>
      <c r="AT190" s="3">
        <v>3</v>
      </c>
      <c r="AU190" s="3" t="s">
        <v>536</v>
      </c>
      <c r="AV190" s="3" t="s">
        <v>260</v>
      </c>
      <c r="AW190" s="3">
        <v>0</v>
      </c>
      <c r="AX190" s="3" t="s">
        <v>261</v>
      </c>
      <c r="AY190" s="3" t="s">
        <v>736</v>
      </c>
      <c r="AZ190" s="7">
        <v>44734</v>
      </c>
      <c r="BA190" s="7">
        <v>45162</v>
      </c>
      <c r="BB190" s="3" t="s">
        <v>261</v>
      </c>
      <c r="BC190" s="3">
        <v>428</v>
      </c>
      <c r="BD190" s="3">
        <v>76</v>
      </c>
      <c r="BE190" s="3" t="s">
        <v>1709</v>
      </c>
      <c r="BF190" s="3" t="s">
        <v>1712</v>
      </c>
      <c r="BG190" s="3" t="s">
        <v>1713</v>
      </c>
      <c r="BH190" s="3" t="s">
        <v>1710</v>
      </c>
      <c r="BI190" s="3" t="s">
        <v>1714</v>
      </c>
      <c r="BJ190" s="3" t="s">
        <v>1715</v>
      </c>
      <c r="BK190" s="3" t="s">
        <v>756</v>
      </c>
      <c r="BL190" s="3" t="s">
        <v>756</v>
      </c>
      <c r="BM190" s="3" t="s">
        <v>1679</v>
      </c>
      <c r="BN190" s="3" t="s">
        <v>1395</v>
      </c>
      <c r="BO190" s="3" t="s">
        <v>1716</v>
      </c>
      <c r="BP190" s="3" t="s">
        <v>1717</v>
      </c>
      <c r="BQ190" s="3" t="s">
        <v>1718</v>
      </c>
      <c r="BR190" s="3" t="s">
        <v>1190</v>
      </c>
      <c r="BS190" s="3" t="s">
        <v>1719</v>
      </c>
      <c r="BT190" s="3" t="s">
        <v>1720</v>
      </c>
      <c r="BU190" s="3" t="s">
        <v>1721</v>
      </c>
      <c r="BV190" s="3" t="s">
        <v>1722</v>
      </c>
      <c r="BW190" s="3" t="s">
        <v>935</v>
      </c>
      <c r="BX190" s="3" t="s">
        <v>261</v>
      </c>
      <c r="BY190" s="3" t="s">
        <v>261</v>
      </c>
      <c r="BZ190" s="34"/>
      <c r="CA190" s="3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3">
        <v>0</v>
      </c>
      <c r="DM190" s="7">
        <v>45161</v>
      </c>
      <c r="DN190" s="7"/>
      <c r="DO190" s="7"/>
      <c r="DP190" s="7">
        <v>45162</v>
      </c>
      <c r="DQ190" s="3" t="s">
        <v>1723</v>
      </c>
    </row>
    <row r="191" spans="1:121" ht="14.4" x14ac:dyDescent="0.3">
      <c r="A191" s="3">
        <v>195</v>
      </c>
      <c r="B191" s="7">
        <v>44735</v>
      </c>
      <c r="C191" s="10" t="s">
        <v>685</v>
      </c>
      <c r="D191" s="3">
        <v>370812441</v>
      </c>
      <c r="E191" s="22">
        <v>13739</v>
      </c>
      <c r="F191" s="3">
        <v>205</v>
      </c>
      <c r="G191" s="6" t="s">
        <v>1724</v>
      </c>
      <c r="H191" s="3" t="s">
        <v>3</v>
      </c>
      <c r="I191" s="3">
        <v>0</v>
      </c>
      <c r="J191" s="3" t="s">
        <v>550</v>
      </c>
      <c r="K191" s="7">
        <v>41913</v>
      </c>
      <c r="L191" s="3">
        <v>77</v>
      </c>
      <c r="M191" s="3" t="s">
        <v>1035</v>
      </c>
      <c r="N191" s="14"/>
      <c r="O191" s="3" t="s">
        <v>781</v>
      </c>
      <c r="P191" s="3" t="s">
        <v>734</v>
      </c>
      <c r="Q191" s="3">
        <v>0</v>
      </c>
      <c r="R191" s="3" t="s">
        <v>735</v>
      </c>
      <c r="S191" s="3">
        <v>0</v>
      </c>
      <c r="T191" s="3" t="s">
        <v>735</v>
      </c>
      <c r="W191" s="3">
        <v>0</v>
      </c>
      <c r="X191" s="3">
        <v>0</v>
      </c>
      <c r="Y191" s="3" t="s">
        <v>631</v>
      </c>
      <c r="AB191" s="20">
        <v>44728</v>
      </c>
      <c r="AC191" s="7">
        <v>41974</v>
      </c>
      <c r="AD191" s="3">
        <v>2754</v>
      </c>
      <c r="AE191" s="3">
        <v>2781</v>
      </c>
      <c r="AF191" s="3">
        <v>2842</v>
      </c>
      <c r="AG191" s="3">
        <v>61</v>
      </c>
      <c r="AH191" s="3">
        <v>1</v>
      </c>
      <c r="AI191" s="3" t="s">
        <v>735</v>
      </c>
      <c r="AJ191" s="3" t="s">
        <v>736</v>
      </c>
      <c r="AK191" s="3" t="s">
        <v>254</v>
      </c>
      <c r="AL191" s="3" t="s">
        <v>736</v>
      </c>
      <c r="AM191" s="3" t="s">
        <v>793</v>
      </c>
      <c r="AN191" s="3">
        <v>1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 t="s">
        <v>536</v>
      </c>
      <c r="AV191" s="3" t="s">
        <v>691</v>
      </c>
      <c r="AW191" s="3">
        <v>0</v>
      </c>
      <c r="AX191" s="3" t="s">
        <v>256</v>
      </c>
      <c r="AY191" s="3" t="s">
        <v>261</v>
      </c>
      <c r="AZ191" s="7">
        <v>44755</v>
      </c>
      <c r="BA191" s="7">
        <v>44810</v>
      </c>
      <c r="BB191" s="3" t="s">
        <v>1726</v>
      </c>
      <c r="BC191" s="3">
        <v>55</v>
      </c>
      <c r="BD191" s="3">
        <v>84</v>
      </c>
      <c r="BE191" s="3" t="s">
        <v>1725</v>
      </c>
      <c r="BF191" s="3" t="s">
        <v>261</v>
      </c>
      <c r="BG191" s="3" t="s">
        <v>261</v>
      </c>
      <c r="BH191" s="3" t="s">
        <v>1103</v>
      </c>
      <c r="BI191" s="3" t="s">
        <v>1238</v>
      </c>
      <c r="BJ191" s="3" t="s">
        <v>1080</v>
      </c>
      <c r="BK191" s="3" t="s">
        <v>743</v>
      </c>
      <c r="BL191" s="3" t="s">
        <v>743</v>
      </c>
      <c r="BM191" s="3" t="s">
        <v>1727</v>
      </c>
      <c r="BN191" s="3" t="s">
        <v>1728</v>
      </c>
      <c r="BO191" s="3" t="s">
        <v>1729</v>
      </c>
      <c r="BP191" s="3" t="s">
        <v>1730</v>
      </c>
      <c r="BQ191" s="3" t="s">
        <v>893</v>
      </c>
      <c r="BR191" s="3" t="s">
        <v>1731</v>
      </c>
      <c r="BS191" s="3" t="s">
        <v>1732</v>
      </c>
      <c r="BT191" s="3" t="s">
        <v>1733</v>
      </c>
      <c r="BU191" s="3" t="s">
        <v>1734</v>
      </c>
      <c r="BV191" s="3" t="s">
        <v>1735</v>
      </c>
      <c r="BW191" s="3" t="s">
        <v>1736</v>
      </c>
      <c r="BX191" s="3" t="s">
        <v>735</v>
      </c>
      <c r="BY191" s="3" t="s">
        <v>728</v>
      </c>
      <c r="BZ191" s="34"/>
      <c r="CA191" s="3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3">
        <v>1</v>
      </c>
      <c r="DM191" s="7">
        <v>44998</v>
      </c>
      <c r="DN191" s="7"/>
      <c r="DO191" s="7"/>
      <c r="DP191" s="7">
        <v>44810</v>
      </c>
      <c r="DQ191" s="3" t="s">
        <v>1737</v>
      </c>
    </row>
    <row r="192" spans="1:121" ht="14.4" x14ac:dyDescent="0.3">
      <c r="A192" s="3">
        <v>196</v>
      </c>
      <c r="B192" s="7">
        <v>44739</v>
      </c>
      <c r="C192" s="4" t="s">
        <v>595</v>
      </c>
      <c r="D192" s="3">
        <v>6304161512</v>
      </c>
      <c r="E192" s="22">
        <v>23117</v>
      </c>
      <c r="F192" s="3">
        <v>111</v>
      </c>
      <c r="G192" s="6" t="s">
        <v>1738</v>
      </c>
      <c r="H192" s="3" t="s">
        <v>3</v>
      </c>
      <c r="I192" s="3">
        <v>0</v>
      </c>
      <c r="J192" s="3" t="s">
        <v>46</v>
      </c>
      <c r="K192" s="7">
        <v>44657</v>
      </c>
      <c r="L192" s="3">
        <v>58</v>
      </c>
      <c r="M192" s="3" t="s">
        <v>1740</v>
      </c>
      <c r="N192" s="14"/>
      <c r="O192" s="3" t="s">
        <v>781</v>
      </c>
      <c r="P192" s="3" t="s">
        <v>734</v>
      </c>
      <c r="Q192" s="3">
        <v>0</v>
      </c>
      <c r="R192" s="3" t="s">
        <v>735</v>
      </c>
      <c r="S192" s="3">
        <v>0</v>
      </c>
      <c r="T192" s="3" t="s">
        <v>735</v>
      </c>
      <c r="W192" s="3">
        <v>0</v>
      </c>
      <c r="X192" s="3">
        <v>1</v>
      </c>
      <c r="Y192" s="3" t="s">
        <v>626</v>
      </c>
      <c r="AB192" s="20">
        <v>44993</v>
      </c>
      <c r="AC192" s="7">
        <v>44707</v>
      </c>
      <c r="AD192" s="3">
        <v>286</v>
      </c>
      <c r="AE192" s="3">
        <v>81</v>
      </c>
      <c r="AF192" s="3">
        <v>131</v>
      </c>
      <c r="AG192" s="3">
        <v>50</v>
      </c>
      <c r="AH192" s="3">
        <v>1</v>
      </c>
      <c r="AI192" s="3" t="s">
        <v>736</v>
      </c>
      <c r="AJ192" s="3" t="s">
        <v>736</v>
      </c>
      <c r="AK192" s="3" t="s">
        <v>251</v>
      </c>
      <c r="AL192" s="3" t="s">
        <v>735</v>
      </c>
      <c r="AM192" s="3" t="s">
        <v>1741</v>
      </c>
      <c r="AN192" s="3">
        <v>1</v>
      </c>
      <c r="AO192" s="3">
        <v>0</v>
      </c>
      <c r="AP192" s="3">
        <v>1</v>
      </c>
      <c r="AQ192" s="3">
        <v>0</v>
      </c>
      <c r="AR192" s="3">
        <v>0</v>
      </c>
      <c r="AS192" s="3">
        <v>0</v>
      </c>
      <c r="AT192" s="3">
        <v>2</v>
      </c>
      <c r="AU192" s="3" t="s">
        <v>252</v>
      </c>
      <c r="AV192" s="3" t="s">
        <v>260</v>
      </c>
      <c r="AW192" s="3">
        <v>1</v>
      </c>
      <c r="AX192" s="3" t="s">
        <v>256</v>
      </c>
      <c r="AY192" s="3" t="s">
        <v>261</v>
      </c>
      <c r="AZ192" s="7">
        <v>44788</v>
      </c>
      <c r="BA192" s="7">
        <v>44993</v>
      </c>
      <c r="BB192" s="3" t="s">
        <v>1742</v>
      </c>
      <c r="BC192" s="3">
        <v>205</v>
      </c>
      <c r="BD192" s="3">
        <v>59</v>
      </c>
      <c r="BE192" s="3" t="s">
        <v>1663</v>
      </c>
      <c r="BF192" s="3" t="s">
        <v>261</v>
      </c>
      <c r="BG192" s="3" t="s">
        <v>261</v>
      </c>
      <c r="BH192" s="3" t="s">
        <v>1627</v>
      </c>
      <c r="BI192" s="3" t="s">
        <v>1743</v>
      </c>
      <c r="BJ192" s="3" t="s">
        <v>1744</v>
      </c>
      <c r="BK192" s="3" t="s">
        <v>756</v>
      </c>
      <c r="BL192" s="3" t="s">
        <v>858</v>
      </c>
      <c r="BM192" s="3" t="s">
        <v>1081</v>
      </c>
      <c r="BN192" s="3" t="s">
        <v>1745</v>
      </c>
      <c r="BO192" s="3" t="s">
        <v>1746</v>
      </c>
      <c r="BP192" s="3" t="s">
        <v>1747</v>
      </c>
      <c r="BQ192" s="3" t="s">
        <v>1311</v>
      </c>
      <c r="BR192" s="3" t="s">
        <v>1232</v>
      </c>
      <c r="BS192" s="3" t="s">
        <v>1748</v>
      </c>
      <c r="BT192" s="3" t="s">
        <v>1749</v>
      </c>
      <c r="BU192" s="3" t="s">
        <v>1750</v>
      </c>
      <c r="BV192" s="3" t="s">
        <v>1751</v>
      </c>
      <c r="BW192" s="3" t="s">
        <v>1753</v>
      </c>
      <c r="BX192" s="3" t="s">
        <v>736</v>
      </c>
      <c r="BY192" s="3" t="s">
        <v>716</v>
      </c>
      <c r="BZ192" s="34"/>
      <c r="CA192" s="3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3">
        <v>1</v>
      </c>
      <c r="DM192" s="7">
        <v>45082</v>
      </c>
      <c r="DN192" s="7"/>
      <c r="DO192" s="7"/>
      <c r="DP192" s="7">
        <v>44993</v>
      </c>
      <c r="DQ192" s="3" t="s">
        <v>1752</v>
      </c>
    </row>
    <row r="193" spans="1:121" ht="20.100000000000001" customHeight="1" x14ac:dyDescent="0.3">
      <c r="A193" s="6">
        <v>197</v>
      </c>
      <c r="B193" s="7">
        <v>44739</v>
      </c>
      <c r="C193" s="3" t="s">
        <v>609</v>
      </c>
      <c r="D193" s="3">
        <v>390421408</v>
      </c>
      <c r="E193" s="22">
        <v>14356</v>
      </c>
      <c r="F193" s="3">
        <v>201</v>
      </c>
      <c r="G193" s="3" t="s">
        <v>1754</v>
      </c>
      <c r="H193" s="6" t="s">
        <v>3</v>
      </c>
      <c r="I193" s="3">
        <v>0</v>
      </c>
      <c r="J193" s="3" t="s">
        <v>509</v>
      </c>
      <c r="K193" s="7">
        <v>44652</v>
      </c>
      <c r="L193" s="3">
        <v>82</v>
      </c>
      <c r="M193" s="3" t="s">
        <v>1756</v>
      </c>
      <c r="N193" s="14"/>
      <c r="O193" s="3" t="s">
        <v>760</v>
      </c>
      <c r="P193" s="3" t="s">
        <v>760</v>
      </c>
      <c r="Q193" s="3">
        <v>0</v>
      </c>
      <c r="R193" s="3" t="s">
        <v>735</v>
      </c>
      <c r="S193" s="3">
        <v>1</v>
      </c>
      <c r="T193" s="3" t="s">
        <v>735</v>
      </c>
      <c r="W193" s="3">
        <v>1</v>
      </c>
      <c r="X193" s="3">
        <v>1</v>
      </c>
      <c r="Y193" s="3" t="s">
        <v>626</v>
      </c>
      <c r="AB193" s="20" t="s">
        <v>261</v>
      </c>
      <c r="AC193" s="7">
        <v>44760</v>
      </c>
      <c r="AD193" s="3" t="s">
        <v>261</v>
      </c>
      <c r="AE193" s="3">
        <v>60</v>
      </c>
      <c r="AF193" s="3">
        <v>168</v>
      </c>
      <c r="AG193" s="3">
        <v>108</v>
      </c>
      <c r="AH193" s="3">
        <v>1</v>
      </c>
      <c r="AI193" s="3" t="s">
        <v>736</v>
      </c>
      <c r="AJ193" s="3" t="s">
        <v>736</v>
      </c>
      <c r="AK193" s="3" t="s">
        <v>254</v>
      </c>
      <c r="AL193" s="3" t="s">
        <v>735</v>
      </c>
      <c r="AM193" s="3" t="s">
        <v>754</v>
      </c>
      <c r="AN193" s="3">
        <v>1</v>
      </c>
      <c r="AO193" s="3">
        <v>0</v>
      </c>
      <c r="AP193" s="3">
        <v>1</v>
      </c>
      <c r="AQ193" s="3">
        <v>0</v>
      </c>
      <c r="AR193" s="3">
        <v>0</v>
      </c>
      <c r="AS193" s="3">
        <v>0</v>
      </c>
      <c r="AT193" s="3">
        <v>2</v>
      </c>
      <c r="AU193" s="3" t="s">
        <v>536</v>
      </c>
      <c r="AV193" s="3" t="s">
        <v>260</v>
      </c>
      <c r="AW193" s="3">
        <v>0</v>
      </c>
      <c r="AX193" s="3" t="s">
        <v>261</v>
      </c>
      <c r="AY193" s="3" t="s">
        <v>736</v>
      </c>
      <c r="AZ193" s="7">
        <v>44820</v>
      </c>
      <c r="BA193" s="7">
        <v>44872</v>
      </c>
      <c r="BB193" s="3" t="s">
        <v>1757</v>
      </c>
      <c r="BC193" s="3">
        <v>52</v>
      </c>
      <c r="BD193" s="3">
        <v>83</v>
      </c>
      <c r="BE193" s="3" t="s">
        <v>1758</v>
      </c>
      <c r="BF193" s="3" t="s">
        <v>261</v>
      </c>
      <c r="BG193" s="3" t="s">
        <v>261</v>
      </c>
      <c r="BH193" s="3" t="s">
        <v>1759</v>
      </c>
      <c r="BI193" s="3" t="s">
        <v>1597</v>
      </c>
      <c r="BJ193" s="3" t="s">
        <v>1080</v>
      </c>
      <c r="BK193" s="3" t="s">
        <v>743</v>
      </c>
      <c r="BL193" s="3" t="s">
        <v>743</v>
      </c>
      <c r="BM193" s="3" t="s">
        <v>738</v>
      </c>
      <c r="BN193" s="3" t="s">
        <v>1760</v>
      </c>
      <c r="BO193" s="3" t="s">
        <v>1761</v>
      </c>
      <c r="BP193" s="3" t="s">
        <v>1762</v>
      </c>
      <c r="BQ193" s="3" t="s">
        <v>1342</v>
      </c>
      <c r="BR193" s="3" t="s">
        <v>1010</v>
      </c>
      <c r="BS193" s="3" t="s">
        <v>1763</v>
      </c>
      <c r="BT193" s="3" t="s">
        <v>1764</v>
      </c>
      <c r="BU193" s="3" t="s">
        <v>1765</v>
      </c>
      <c r="BV193" s="3" t="s">
        <v>1766</v>
      </c>
      <c r="BW193" s="3" t="s">
        <v>765</v>
      </c>
      <c r="BX193" s="3" t="s">
        <v>735</v>
      </c>
      <c r="BY193" s="3" t="s">
        <v>729</v>
      </c>
      <c r="BZ193" s="34"/>
      <c r="CA193" s="3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3">
        <v>0</v>
      </c>
      <c r="DM193" s="7">
        <v>45161</v>
      </c>
      <c r="DN193" s="7"/>
      <c r="DO193" s="7"/>
      <c r="DP193" s="7">
        <v>44872</v>
      </c>
      <c r="DQ193" s="3" t="s">
        <v>1767</v>
      </c>
    </row>
    <row r="194" spans="1:121" ht="14.4" x14ac:dyDescent="0.3">
      <c r="A194" s="3">
        <v>198</v>
      </c>
      <c r="B194" s="7">
        <v>44739</v>
      </c>
      <c r="C194" s="3" t="s">
        <v>610</v>
      </c>
      <c r="D194" s="3">
        <v>460716951</v>
      </c>
      <c r="E194" s="22">
        <v>16999</v>
      </c>
      <c r="F194" s="3">
        <v>111</v>
      </c>
      <c r="G194" s="6" t="s">
        <v>1768</v>
      </c>
      <c r="H194" s="3" t="s">
        <v>6</v>
      </c>
      <c r="I194" s="3">
        <v>0</v>
      </c>
      <c r="J194" s="3" t="s">
        <v>46</v>
      </c>
      <c r="K194" s="7">
        <v>44682</v>
      </c>
      <c r="L194" s="3">
        <v>75</v>
      </c>
      <c r="M194" s="3" t="s">
        <v>766</v>
      </c>
      <c r="N194" s="14"/>
      <c r="O194" s="3" t="s">
        <v>781</v>
      </c>
      <c r="P194" s="3" t="s">
        <v>734</v>
      </c>
      <c r="Q194" s="3">
        <v>0</v>
      </c>
      <c r="R194" s="3" t="s">
        <v>735</v>
      </c>
      <c r="S194" s="3">
        <v>0</v>
      </c>
      <c r="T194" s="3" t="s">
        <v>735</v>
      </c>
      <c r="W194" s="3">
        <v>0</v>
      </c>
      <c r="X194" s="3">
        <v>1</v>
      </c>
      <c r="Y194" s="3" t="s">
        <v>626</v>
      </c>
      <c r="AB194" s="20" t="s">
        <v>261</v>
      </c>
      <c r="AC194" s="7">
        <v>44704</v>
      </c>
      <c r="AD194" s="3" t="s">
        <v>261</v>
      </c>
      <c r="AE194" s="3">
        <v>71</v>
      </c>
      <c r="AF194" s="3">
        <v>93</v>
      </c>
      <c r="AG194" s="3">
        <v>22</v>
      </c>
      <c r="AH194" s="3">
        <v>1</v>
      </c>
      <c r="AI194" s="3" t="s">
        <v>736</v>
      </c>
      <c r="AJ194" s="3" t="s">
        <v>736</v>
      </c>
      <c r="AK194" s="3" t="s">
        <v>254</v>
      </c>
      <c r="AL194" s="3" t="s">
        <v>735</v>
      </c>
      <c r="AM194" s="3" t="s">
        <v>1770</v>
      </c>
      <c r="AN194" s="3">
        <v>1</v>
      </c>
      <c r="AO194" s="3">
        <v>1</v>
      </c>
      <c r="AP194" s="3">
        <v>1</v>
      </c>
      <c r="AQ194" s="3">
        <v>0</v>
      </c>
      <c r="AR194" s="3">
        <v>0</v>
      </c>
      <c r="AS194" s="3">
        <v>0</v>
      </c>
      <c r="AT194" s="3">
        <v>3</v>
      </c>
      <c r="AU194" s="3" t="s">
        <v>536</v>
      </c>
      <c r="AV194" s="3" t="s">
        <v>260</v>
      </c>
      <c r="AW194" s="3">
        <v>0</v>
      </c>
      <c r="AX194" s="3" t="s">
        <v>261</v>
      </c>
      <c r="AY194" s="3" t="s">
        <v>736</v>
      </c>
      <c r="AZ194" s="7">
        <v>44775</v>
      </c>
      <c r="BA194" s="7">
        <v>45162</v>
      </c>
      <c r="BB194" s="3" t="s">
        <v>261</v>
      </c>
      <c r="BC194" s="3">
        <v>387</v>
      </c>
      <c r="BD194" s="3">
        <v>76</v>
      </c>
      <c r="BE194" s="3" t="s">
        <v>1770</v>
      </c>
      <c r="BF194" s="3" t="s">
        <v>261</v>
      </c>
      <c r="BG194" s="3" t="s">
        <v>1771</v>
      </c>
      <c r="BH194" s="3" t="s">
        <v>1769</v>
      </c>
      <c r="BI194" s="3" t="s">
        <v>882</v>
      </c>
      <c r="BJ194" s="3" t="s">
        <v>1080</v>
      </c>
      <c r="BK194" s="3" t="s">
        <v>743</v>
      </c>
      <c r="BL194" s="3" t="s">
        <v>743</v>
      </c>
      <c r="BM194" s="3" t="s">
        <v>1373</v>
      </c>
      <c r="BN194" s="3" t="s">
        <v>1772</v>
      </c>
      <c r="BO194" s="3" t="s">
        <v>1456</v>
      </c>
      <c r="BP194" s="3" t="s">
        <v>1773</v>
      </c>
      <c r="BQ194" s="3" t="s">
        <v>1157</v>
      </c>
      <c r="BR194" s="3" t="s">
        <v>1774</v>
      </c>
      <c r="BS194" s="3" t="s">
        <v>1775</v>
      </c>
      <c r="BT194" s="3" t="s">
        <v>1776</v>
      </c>
      <c r="BU194" s="3" t="s">
        <v>1777</v>
      </c>
      <c r="BV194" s="3" t="s">
        <v>1778</v>
      </c>
      <c r="BW194" s="3" t="s">
        <v>1781</v>
      </c>
      <c r="BX194" s="3" t="s">
        <v>261</v>
      </c>
      <c r="BY194" s="3" t="s">
        <v>261</v>
      </c>
      <c r="BZ194" s="34"/>
      <c r="CA194" s="3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3">
        <v>0</v>
      </c>
      <c r="DM194" s="7">
        <v>45161</v>
      </c>
      <c r="DN194" s="7"/>
      <c r="DO194" s="7"/>
      <c r="DP194" s="7">
        <v>45162</v>
      </c>
      <c r="DQ194" s="3" t="s">
        <v>1779</v>
      </c>
    </row>
    <row r="195" spans="1:121" s="39" customFormat="1" ht="14.4" x14ac:dyDescent="0.3">
      <c r="A195" s="37">
        <v>199</v>
      </c>
      <c r="B195" s="70">
        <v>44742</v>
      </c>
      <c r="C195" s="39" t="s">
        <v>611</v>
      </c>
      <c r="D195" s="39">
        <v>6309140431</v>
      </c>
      <c r="E195" s="77">
        <v>23268</v>
      </c>
      <c r="F195" s="39">
        <v>111</v>
      </c>
      <c r="G195" s="68"/>
      <c r="H195" s="39" t="s">
        <v>3</v>
      </c>
      <c r="I195" s="39">
        <v>0</v>
      </c>
      <c r="J195" s="39" t="s">
        <v>686</v>
      </c>
      <c r="K195" s="70">
        <v>44707</v>
      </c>
      <c r="L195" s="39">
        <f>DATEDIF(E195,K195,"y")</f>
        <v>58</v>
      </c>
      <c r="M195" s="39">
        <v>289.7</v>
      </c>
      <c r="N195" s="42" t="s">
        <v>258</v>
      </c>
      <c r="O195" s="39">
        <v>9</v>
      </c>
      <c r="P195" s="39">
        <v>8</v>
      </c>
      <c r="Q195" s="42">
        <v>0</v>
      </c>
      <c r="R195" s="42">
        <v>0</v>
      </c>
      <c r="S195" s="42">
        <v>0</v>
      </c>
      <c r="T195" s="39">
        <v>0</v>
      </c>
      <c r="U195" s="42" t="s">
        <v>687</v>
      </c>
      <c r="V195" s="42"/>
      <c r="X195" s="39">
        <v>1</v>
      </c>
      <c r="AA195" s="38">
        <v>44707</v>
      </c>
      <c r="AB195" s="39" t="s">
        <v>670</v>
      </c>
      <c r="AC195" s="70">
        <v>44720</v>
      </c>
      <c r="AD195" s="41" t="e">
        <f>DATEDIF(AC195,AB195,"d")</f>
        <v>#VALUE!</v>
      </c>
      <c r="AE195" s="41"/>
      <c r="AF195" s="41"/>
      <c r="AG195" s="41"/>
      <c r="AH195" s="39">
        <v>1</v>
      </c>
      <c r="AI195" s="42">
        <v>1</v>
      </c>
      <c r="AJ195" s="42">
        <v>1</v>
      </c>
      <c r="AK195" s="42" t="s">
        <v>254</v>
      </c>
      <c r="AL195" s="42">
        <v>0</v>
      </c>
      <c r="AM195" s="42" t="s">
        <v>257</v>
      </c>
      <c r="AN195" s="42"/>
      <c r="AO195" s="42">
        <v>1</v>
      </c>
      <c r="AP195" s="42">
        <v>1</v>
      </c>
      <c r="AQ195" s="42">
        <v>1</v>
      </c>
      <c r="AR195" s="42">
        <v>0</v>
      </c>
      <c r="AS195" s="42">
        <v>0</v>
      </c>
      <c r="AT195" s="42"/>
      <c r="AU195" s="42" t="s">
        <v>688</v>
      </c>
      <c r="AV195" s="55"/>
      <c r="AW195" s="55"/>
      <c r="AX195" s="42"/>
      <c r="AY195" s="42"/>
      <c r="AZ195" s="42"/>
      <c r="BA195" s="42"/>
      <c r="BB195" s="42"/>
      <c r="BC195" s="42"/>
      <c r="BD195" s="46" t="e">
        <f>DATEDIF(E195,AZ195,"Y")</f>
        <v>#NUM!</v>
      </c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 t="e">
        <f>BP195/BR195</f>
        <v>#DIV/0!</v>
      </c>
      <c r="BT195" s="42" t="e">
        <f>BR195/BQ195</f>
        <v>#DIV/0!</v>
      </c>
      <c r="BU195" s="42" t="e">
        <f>BO195/BR195</f>
        <v>#DIV/0!</v>
      </c>
      <c r="BV195" s="42" t="e">
        <f>BU195*BP195</f>
        <v>#DIV/0!</v>
      </c>
      <c r="BW195" s="55"/>
      <c r="BX195" s="55"/>
      <c r="BY195" s="55"/>
      <c r="BZ195" s="44"/>
      <c r="CA195" s="44">
        <v>0</v>
      </c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>
        <v>0</v>
      </c>
      <c r="DE195" s="42">
        <v>0</v>
      </c>
      <c r="DF195" s="42">
        <v>0</v>
      </c>
      <c r="DG195" s="42">
        <v>0</v>
      </c>
      <c r="DH195" s="42">
        <v>0</v>
      </c>
      <c r="DI195" s="42">
        <v>0</v>
      </c>
      <c r="DJ195" s="42">
        <v>0</v>
      </c>
      <c r="DK195" s="42">
        <v>0</v>
      </c>
      <c r="DL195" s="42">
        <v>0</v>
      </c>
      <c r="DM195" s="55">
        <v>44852</v>
      </c>
      <c r="DP195" s="55"/>
      <c r="DQ195" s="55"/>
    </row>
    <row r="196" spans="1:121" ht="14.4" x14ac:dyDescent="0.3">
      <c r="A196" s="3">
        <v>200</v>
      </c>
      <c r="B196" s="7">
        <v>44743</v>
      </c>
      <c r="C196" s="3" t="s">
        <v>612</v>
      </c>
      <c r="D196" s="3">
        <v>341113434</v>
      </c>
      <c r="E196" s="22">
        <v>12736</v>
      </c>
      <c r="F196" s="3">
        <v>111</v>
      </c>
      <c r="G196" s="6" t="s">
        <v>1782</v>
      </c>
      <c r="H196" s="3" t="s">
        <v>0</v>
      </c>
      <c r="I196" s="3">
        <v>1</v>
      </c>
      <c r="J196" s="3" t="s">
        <v>509</v>
      </c>
      <c r="K196" s="7">
        <v>39630</v>
      </c>
      <c r="L196" s="3">
        <v>73</v>
      </c>
      <c r="M196" s="3" t="s">
        <v>1016</v>
      </c>
      <c r="N196" s="14"/>
      <c r="O196" s="3" t="s">
        <v>760</v>
      </c>
      <c r="P196" s="3" t="s">
        <v>760</v>
      </c>
      <c r="Q196" s="3">
        <v>1</v>
      </c>
      <c r="R196" s="3" t="s">
        <v>735</v>
      </c>
      <c r="S196" s="3">
        <v>0</v>
      </c>
      <c r="T196" s="3" t="s">
        <v>735</v>
      </c>
      <c r="W196" s="3">
        <v>1</v>
      </c>
      <c r="X196" s="3">
        <v>1</v>
      </c>
      <c r="Y196" s="3" t="s">
        <v>626</v>
      </c>
      <c r="AB196" s="20">
        <v>44725</v>
      </c>
      <c r="AC196" s="7">
        <v>39661</v>
      </c>
      <c r="AD196" s="3">
        <v>5064</v>
      </c>
      <c r="AE196" s="3">
        <v>5082</v>
      </c>
      <c r="AF196" s="3">
        <v>5113</v>
      </c>
      <c r="AG196" s="3">
        <v>31</v>
      </c>
      <c r="AH196" s="3">
        <v>1</v>
      </c>
      <c r="AI196" s="3" t="s">
        <v>736</v>
      </c>
      <c r="AJ196" s="3" t="s">
        <v>261</v>
      </c>
      <c r="AK196" s="3" t="s">
        <v>261</v>
      </c>
      <c r="AL196" s="3" t="s">
        <v>736</v>
      </c>
      <c r="AM196" s="3" t="s">
        <v>1303</v>
      </c>
      <c r="AN196" s="3">
        <v>1</v>
      </c>
      <c r="AO196" s="3">
        <v>1</v>
      </c>
      <c r="AP196" s="3">
        <v>1</v>
      </c>
      <c r="AQ196" s="3">
        <v>0</v>
      </c>
      <c r="AR196" s="3">
        <v>0</v>
      </c>
      <c r="AS196" s="3">
        <v>0</v>
      </c>
      <c r="AT196" s="3">
        <v>3</v>
      </c>
      <c r="AU196" s="3" t="s">
        <v>264</v>
      </c>
      <c r="AV196" s="3" t="s">
        <v>259</v>
      </c>
      <c r="AW196" s="3">
        <v>0</v>
      </c>
      <c r="AX196" s="3" t="s">
        <v>256</v>
      </c>
      <c r="AY196" s="3" t="s">
        <v>261</v>
      </c>
      <c r="AZ196" s="7">
        <v>44743</v>
      </c>
      <c r="BA196" s="7">
        <v>45162</v>
      </c>
      <c r="BB196" s="3" t="s">
        <v>261</v>
      </c>
      <c r="BC196" s="3">
        <v>419</v>
      </c>
      <c r="BD196" s="3">
        <v>87</v>
      </c>
      <c r="BE196" s="3" t="s">
        <v>1359</v>
      </c>
      <c r="BF196" s="3" t="s">
        <v>1783</v>
      </c>
      <c r="BG196" s="3" t="s">
        <v>1784</v>
      </c>
      <c r="BH196" s="3" t="s">
        <v>1555</v>
      </c>
      <c r="BI196" s="3" t="s">
        <v>1785</v>
      </c>
      <c r="BJ196" s="3" t="s">
        <v>1080</v>
      </c>
      <c r="BK196" s="3" t="s">
        <v>743</v>
      </c>
      <c r="BL196" s="3" t="s">
        <v>743</v>
      </c>
      <c r="BM196" s="3" t="s">
        <v>968</v>
      </c>
      <c r="BN196" s="3" t="s">
        <v>1786</v>
      </c>
      <c r="BO196" s="3" t="s">
        <v>1358</v>
      </c>
      <c r="BP196" s="3" t="s">
        <v>1787</v>
      </c>
      <c r="BQ196" s="3" t="s">
        <v>923</v>
      </c>
      <c r="BR196" s="3" t="s">
        <v>1213</v>
      </c>
      <c r="BS196" s="3" t="s">
        <v>1788</v>
      </c>
      <c r="BT196" s="3" t="s">
        <v>1789</v>
      </c>
      <c r="BU196" s="3" t="s">
        <v>1790</v>
      </c>
      <c r="BV196" s="3" t="s">
        <v>1791</v>
      </c>
      <c r="BW196" s="3" t="s">
        <v>737</v>
      </c>
      <c r="BX196" s="3" t="s">
        <v>261</v>
      </c>
      <c r="BY196" s="3" t="s">
        <v>261</v>
      </c>
      <c r="BZ196" s="34"/>
      <c r="CA196" s="3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3">
        <v>0</v>
      </c>
      <c r="DM196" s="7">
        <v>45161</v>
      </c>
      <c r="DN196" s="7"/>
      <c r="DO196" s="7"/>
      <c r="DP196" s="7">
        <v>45162</v>
      </c>
      <c r="DQ196" s="3" t="s">
        <v>1792</v>
      </c>
    </row>
    <row r="197" spans="1:121" ht="14.4" x14ac:dyDescent="0.3">
      <c r="A197" s="3">
        <v>201</v>
      </c>
      <c r="B197" s="7">
        <v>44746</v>
      </c>
      <c r="C197" s="3" t="s">
        <v>613</v>
      </c>
      <c r="D197" s="3">
        <v>430530434</v>
      </c>
      <c r="E197" s="22">
        <v>15856</v>
      </c>
      <c r="F197" s="3">
        <v>201</v>
      </c>
      <c r="G197" s="6" t="s">
        <v>1794</v>
      </c>
      <c r="H197" s="3" t="s">
        <v>6</v>
      </c>
      <c r="I197" s="3">
        <v>0</v>
      </c>
      <c r="J197" s="3" t="s">
        <v>46</v>
      </c>
      <c r="K197" s="7">
        <v>44678</v>
      </c>
      <c r="L197" s="3">
        <v>78</v>
      </c>
      <c r="M197" s="3" t="s">
        <v>781</v>
      </c>
      <c r="O197" s="3" t="s">
        <v>781</v>
      </c>
      <c r="P197" s="3" t="s">
        <v>734</v>
      </c>
      <c r="Q197" s="3">
        <v>0</v>
      </c>
      <c r="R197" s="3" t="s">
        <v>735</v>
      </c>
      <c r="S197" s="3">
        <v>0</v>
      </c>
      <c r="T197" s="3" t="s">
        <v>735</v>
      </c>
      <c r="W197" s="3">
        <v>1</v>
      </c>
      <c r="X197" s="3">
        <v>1</v>
      </c>
      <c r="Y197" s="3" t="s">
        <v>626</v>
      </c>
      <c r="AB197" s="20">
        <v>44852</v>
      </c>
      <c r="AC197" s="7">
        <v>44678</v>
      </c>
      <c r="AD197" s="3">
        <v>174</v>
      </c>
      <c r="AE197" s="3">
        <v>107</v>
      </c>
      <c r="AF197" s="3">
        <v>107</v>
      </c>
      <c r="AG197" s="3">
        <v>0</v>
      </c>
      <c r="AH197" s="3">
        <v>1</v>
      </c>
      <c r="AI197" s="3" t="s">
        <v>736</v>
      </c>
      <c r="AJ197" s="3" t="s">
        <v>736</v>
      </c>
      <c r="AK197" s="3" t="s">
        <v>254</v>
      </c>
      <c r="AL197" s="3" t="s">
        <v>735</v>
      </c>
      <c r="AM197" s="3" t="s">
        <v>1416</v>
      </c>
      <c r="AN197" s="3">
        <v>0</v>
      </c>
      <c r="AO197" s="3">
        <v>1</v>
      </c>
      <c r="AP197" s="3">
        <v>1</v>
      </c>
      <c r="AQ197" s="3">
        <v>0</v>
      </c>
      <c r="AR197" s="3">
        <v>0</v>
      </c>
      <c r="AS197" s="3">
        <v>0</v>
      </c>
      <c r="AT197" s="3">
        <v>3</v>
      </c>
      <c r="AU197" s="3" t="s">
        <v>264</v>
      </c>
      <c r="AV197" s="3" t="s">
        <v>260</v>
      </c>
      <c r="AW197" s="3">
        <v>2</v>
      </c>
      <c r="AX197" s="3" t="s">
        <v>256</v>
      </c>
      <c r="AY197" s="3" t="s">
        <v>261</v>
      </c>
      <c r="AZ197" s="7">
        <v>44785</v>
      </c>
      <c r="BA197" s="7">
        <v>44803</v>
      </c>
      <c r="BB197" s="3" t="s">
        <v>1795</v>
      </c>
      <c r="BC197" s="3">
        <v>18</v>
      </c>
      <c r="BD197" s="3">
        <v>79</v>
      </c>
      <c r="BE197" s="3" t="s">
        <v>1718</v>
      </c>
      <c r="BF197" s="3" t="s">
        <v>1796</v>
      </c>
      <c r="BG197" s="3" t="s">
        <v>261</v>
      </c>
      <c r="BH197" s="3" t="s">
        <v>1797</v>
      </c>
      <c r="BI197" s="3" t="s">
        <v>1166</v>
      </c>
      <c r="BJ197" s="3" t="s">
        <v>1080</v>
      </c>
      <c r="BK197" s="3" t="s">
        <v>743</v>
      </c>
      <c r="BL197" s="3" t="s">
        <v>743</v>
      </c>
      <c r="BM197" s="3" t="s">
        <v>1798</v>
      </c>
      <c r="BN197" s="3" t="s">
        <v>1799</v>
      </c>
      <c r="BO197" s="3" t="s">
        <v>1800</v>
      </c>
      <c r="BP197" s="3" t="s">
        <v>1801</v>
      </c>
      <c r="BQ197" s="3" t="s">
        <v>1802</v>
      </c>
      <c r="BR197" s="3" t="s">
        <v>1612</v>
      </c>
      <c r="BS197" s="3" t="s">
        <v>1803</v>
      </c>
      <c r="BT197" s="3" t="s">
        <v>1804</v>
      </c>
      <c r="BU197" s="3" t="s">
        <v>1805</v>
      </c>
      <c r="BV197" s="3" t="s">
        <v>1806</v>
      </c>
      <c r="BW197" s="3" t="s">
        <v>1808</v>
      </c>
      <c r="BX197" s="3" t="s">
        <v>735</v>
      </c>
      <c r="BY197" s="3" t="s">
        <v>728</v>
      </c>
      <c r="BZ197" s="34"/>
      <c r="CA197" s="34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>
        <v>1</v>
      </c>
      <c r="DM197" s="7">
        <v>44866</v>
      </c>
      <c r="DN197" s="7"/>
      <c r="DO197" s="7"/>
      <c r="DP197" s="7">
        <v>44803</v>
      </c>
      <c r="DQ197" s="3" t="s">
        <v>1807</v>
      </c>
    </row>
    <row r="198" spans="1:121" s="39" customFormat="1" ht="14.4" x14ac:dyDescent="0.3">
      <c r="A198" s="37">
        <v>202</v>
      </c>
      <c r="B198" s="70">
        <v>44749</v>
      </c>
      <c r="C198" s="39" t="s">
        <v>614</v>
      </c>
      <c r="D198" s="39">
        <v>480419427</v>
      </c>
      <c r="E198" s="77">
        <v>17642</v>
      </c>
      <c r="F198" s="39">
        <v>111</v>
      </c>
      <c r="G198" s="68"/>
      <c r="H198" s="39" t="s">
        <v>3</v>
      </c>
      <c r="I198" s="39">
        <v>0</v>
      </c>
      <c r="J198" s="39" t="s">
        <v>46</v>
      </c>
      <c r="K198" s="70">
        <v>44256</v>
      </c>
      <c r="L198" s="39">
        <f>DATEDIF(E198,K198,"y")</f>
        <v>72</v>
      </c>
      <c r="M198" s="39">
        <v>12</v>
      </c>
      <c r="N198" s="42" t="s">
        <v>258</v>
      </c>
      <c r="O198" s="39">
        <v>9</v>
      </c>
      <c r="P198" s="39">
        <v>8</v>
      </c>
      <c r="Q198" s="42">
        <v>0</v>
      </c>
      <c r="R198" s="42">
        <v>0</v>
      </c>
      <c r="S198" s="42">
        <v>0</v>
      </c>
      <c r="T198" s="39">
        <v>0</v>
      </c>
      <c r="U198" s="42" t="s">
        <v>689</v>
      </c>
      <c r="V198" s="42"/>
      <c r="X198" s="39">
        <v>1</v>
      </c>
      <c r="AA198" s="38">
        <v>44256</v>
      </c>
      <c r="AB198" s="70">
        <v>44760</v>
      </c>
      <c r="AC198" s="70">
        <v>44364</v>
      </c>
      <c r="AD198" s="41">
        <f>DATEDIF(AC198,AB198,"d")</f>
        <v>396</v>
      </c>
      <c r="AE198" s="41"/>
      <c r="AF198" s="41"/>
      <c r="AG198" s="41"/>
      <c r="AH198" s="39">
        <v>1</v>
      </c>
      <c r="AI198" s="42">
        <v>1</v>
      </c>
      <c r="AJ198" s="42">
        <v>1</v>
      </c>
      <c r="AK198" s="42" t="s">
        <v>254</v>
      </c>
      <c r="AL198" s="42">
        <v>0</v>
      </c>
      <c r="AM198" s="42" t="s">
        <v>257</v>
      </c>
      <c r="AN198" s="42"/>
      <c r="AO198" s="42">
        <v>0</v>
      </c>
      <c r="AP198" s="42">
        <v>1</v>
      </c>
      <c r="AQ198" s="42">
        <v>1</v>
      </c>
      <c r="AR198" s="42">
        <v>0</v>
      </c>
      <c r="AS198" s="42">
        <v>0</v>
      </c>
      <c r="AT198" s="42"/>
      <c r="AU198" s="42" t="s">
        <v>264</v>
      </c>
      <c r="AV198" s="55"/>
      <c r="AW198" s="55"/>
      <c r="AX198" s="42"/>
      <c r="AY198" s="42">
        <v>1</v>
      </c>
      <c r="AZ198" s="55">
        <v>44364</v>
      </c>
      <c r="BA198" s="55">
        <v>44725</v>
      </c>
      <c r="BB198" s="42"/>
      <c r="BC198" s="42"/>
      <c r="BD198" s="46">
        <f>DATEDIF(E198,AZ198,"Y")</f>
        <v>73</v>
      </c>
      <c r="BE198" s="42" t="s">
        <v>257</v>
      </c>
      <c r="BF198" s="42" t="s">
        <v>257</v>
      </c>
      <c r="BG198" s="42" t="s">
        <v>257</v>
      </c>
      <c r="BH198" s="42" t="s">
        <v>257</v>
      </c>
      <c r="BI198" s="42" t="s">
        <v>257</v>
      </c>
      <c r="BJ198" s="42" t="s">
        <v>257</v>
      </c>
      <c r="BK198" s="42"/>
      <c r="BL198" s="42"/>
      <c r="BM198" s="42" t="s">
        <v>257</v>
      </c>
      <c r="BN198" s="42" t="s">
        <v>257</v>
      </c>
      <c r="BO198" s="42" t="s">
        <v>257</v>
      </c>
      <c r="BP198" s="42" t="s">
        <v>257</v>
      </c>
      <c r="BQ198" s="42" t="s">
        <v>257</v>
      </c>
      <c r="BR198" s="42" t="s">
        <v>257</v>
      </c>
      <c r="BS198" s="42" t="s">
        <v>257</v>
      </c>
      <c r="BT198" s="42" t="s">
        <v>257</v>
      </c>
      <c r="BU198" s="42" t="e">
        <f>BO198/BR198</f>
        <v>#VALUE!</v>
      </c>
      <c r="BV198" s="42" t="e">
        <f>BU198*BP198</f>
        <v>#VALUE!</v>
      </c>
      <c r="BW198" s="55"/>
      <c r="BX198" s="55"/>
      <c r="BY198" s="55"/>
      <c r="BZ198" s="44" t="s">
        <v>257</v>
      </c>
      <c r="CA198" s="44">
        <v>0</v>
      </c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>
        <v>0</v>
      </c>
      <c r="DE198" s="42">
        <v>0</v>
      </c>
      <c r="DF198" s="42">
        <v>0</v>
      </c>
      <c r="DG198" s="42">
        <v>1</v>
      </c>
      <c r="DH198" s="42">
        <v>0</v>
      </c>
      <c r="DI198" s="42">
        <v>0</v>
      </c>
      <c r="DJ198" s="42">
        <v>0</v>
      </c>
      <c r="DK198" s="42">
        <v>0</v>
      </c>
      <c r="DL198" s="42">
        <v>0</v>
      </c>
      <c r="DM198" s="55">
        <v>44872</v>
      </c>
      <c r="DP198" s="55"/>
      <c r="DQ198" s="55"/>
    </row>
    <row r="199" spans="1:121" s="39" customFormat="1" ht="14.4" x14ac:dyDescent="0.3">
      <c r="A199" s="37">
        <v>203</v>
      </c>
      <c r="B199" s="70">
        <v>44749</v>
      </c>
      <c r="C199" s="39" t="s">
        <v>615</v>
      </c>
      <c r="D199" s="39">
        <v>520811237</v>
      </c>
      <c r="E199" s="77">
        <v>19217</v>
      </c>
      <c r="F199" s="39">
        <v>205</v>
      </c>
      <c r="G199" s="68"/>
      <c r="H199" s="39" t="s">
        <v>3</v>
      </c>
      <c r="I199" s="39">
        <v>0</v>
      </c>
      <c r="J199" s="39" t="s">
        <v>46</v>
      </c>
      <c r="K199" s="70">
        <v>44682</v>
      </c>
      <c r="L199" s="39">
        <f>DATEDIF(E199,K199,"y")</f>
        <v>69</v>
      </c>
      <c r="M199" s="39">
        <v>679</v>
      </c>
      <c r="N199" s="42" t="s">
        <v>253</v>
      </c>
      <c r="O199" s="39">
        <v>8</v>
      </c>
      <c r="P199" s="39">
        <v>8</v>
      </c>
      <c r="Q199" s="42">
        <v>0</v>
      </c>
      <c r="R199" s="42">
        <v>0</v>
      </c>
      <c r="S199" s="42">
        <v>0</v>
      </c>
      <c r="T199" s="39">
        <v>0</v>
      </c>
      <c r="U199" s="42" t="s">
        <v>690</v>
      </c>
      <c r="V199" s="42"/>
      <c r="X199" s="39">
        <v>1</v>
      </c>
      <c r="AA199" s="38">
        <v>44704</v>
      </c>
      <c r="AB199" s="39" t="s">
        <v>670</v>
      </c>
      <c r="AC199" s="70">
        <v>44725</v>
      </c>
      <c r="AD199" s="41" t="e">
        <f>DATEDIF(AC199,AB199,"d")</f>
        <v>#VALUE!</v>
      </c>
      <c r="AE199" s="41"/>
      <c r="AF199" s="41"/>
      <c r="AG199" s="41"/>
      <c r="AH199" s="39">
        <v>1</v>
      </c>
      <c r="AI199" s="42">
        <v>1</v>
      </c>
      <c r="AJ199" s="42">
        <v>1</v>
      </c>
      <c r="AK199" s="42" t="s">
        <v>254</v>
      </c>
      <c r="AL199" s="42">
        <v>0</v>
      </c>
      <c r="AM199" s="42" t="s">
        <v>257</v>
      </c>
      <c r="AN199" s="42"/>
      <c r="AO199" s="42">
        <v>0</v>
      </c>
      <c r="AP199" s="42">
        <v>1</v>
      </c>
      <c r="AQ199" s="42">
        <v>0</v>
      </c>
      <c r="AR199" s="42">
        <v>0</v>
      </c>
      <c r="AS199" s="42">
        <v>0</v>
      </c>
      <c r="AT199" s="42"/>
      <c r="AU199" s="42" t="s">
        <v>264</v>
      </c>
      <c r="AV199" s="55"/>
      <c r="AW199" s="55"/>
      <c r="AX199" s="42"/>
      <c r="AY199" s="42">
        <v>1</v>
      </c>
      <c r="AZ199" s="55">
        <v>44725</v>
      </c>
      <c r="BA199" s="42" t="s">
        <v>535</v>
      </c>
      <c r="BB199" s="42"/>
      <c r="BC199" s="42"/>
      <c r="BD199" s="46">
        <f>DATEDIF(E199,AZ199,"Y")</f>
        <v>69</v>
      </c>
      <c r="BE199" s="42">
        <v>13.01</v>
      </c>
      <c r="BF199" s="42" t="s">
        <v>257</v>
      </c>
      <c r="BG199" s="42" t="s">
        <v>257</v>
      </c>
      <c r="BH199" s="42">
        <v>4.16</v>
      </c>
      <c r="BI199" s="42">
        <v>10.54</v>
      </c>
      <c r="BJ199" s="42">
        <v>4</v>
      </c>
      <c r="BK199" s="42"/>
      <c r="BL199" s="42"/>
      <c r="BM199" s="42">
        <v>143</v>
      </c>
      <c r="BN199" s="42">
        <v>6.05</v>
      </c>
      <c r="BO199" s="42">
        <v>190</v>
      </c>
      <c r="BP199" s="42">
        <v>4.78</v>
      </c>
      <c r="BQ199" s="42">
        <v>0.46</v>
      </c>
      <c r="BR199" s="42">
        <v>0.73</v>
      </c>
      <c r="BS199" s="42">
        <f>BP199/BR199</f>
        <v>6.5479452054794525</v>
      </c>
      <c r="BT199" s="42">
        <f>BR199/BQ199</f>
        <v>1.5869565217391304</v>
      </c>
      <c r="BU199" s="42">
        <f>BO199/BR199</f>
        <v>260.27397260273972</v>
      </c>
      <c r="BV199" s="42">
        <f>BU199*BP199</f>
        <v>1244.1095890410959</v>
      </c>
      <c r="BW199" s="55"/>
      <c r="BX199" s="55"/>
      <c r="BY199" s="55"/>
      <c r="BZ199" s="44">
        <v>0</v>
      </c>
      <c r="CA199" s="44">
        <v>0</v>
      </c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>
        <v>0</v>
      </c>
      <c r="DE199" s="42">
        <v>0</v>
      </c>
      <c r="DF199" s="42">
        <v>0</v>
      </c>
      <c r="DG199" s="42">
        <v>0</v>
      </c>
      <c r="DH199" s="42">
        <v>0</v>
      </c>
      <c r="DI199" s="42">
        <v>0</v>
      </c>
      <c r="DJ199" s="42">
        <v>0</v>
      </c>
      <c r="DK199" s="42">
        <v>0</v>
      </c>
      <c r="DL199" s="42">
        <v>0</v>
      </c>
      <c r="DM199" s="55">
        <v>44872</v>
      </c>
      <c r="DP199" s="55"/>
      <c r="DQ199" s="55"/>
    </row>
    <row r="200" spans="1:121" ht="20.100000000000001" customHeight="1" x14ac:dyDescent="0.3">
      <c r="A200" s="6">
        <v>204</v>
      </c>
      <c r="B200" s="7">
        <v>44757</v>
      </c>
      <c r="C200" s="3" t="s">
        <v>616</v>
      </c>
      <c r="D200" s="3">
        <v>6002090215</v>
      </c>
      <c r="E200" s="22">
        <v>21955</v>
      </c>
      <c r="F200" s="3">
        <v>111</v>
      </c>
      <c r="G200" s="3" t="s">
        <v>1809</v>
      </c>
      <c r="H200" s="6" t="s">
        <v>3</v>
      </c>
      <c r="I200" s="3">
        <v>0</v>
      </c>
      <c r="J200" s="3" t="s">
        <v>508</v>
      </c>
      <c r="K200" s="7">
        <v>44634</v>
      </c>
      <c r="L200" s="3">
        <v>62</v>
      </c>
      <c r="M200" s="3" t="s">
        <v>897</v>
      </c>
      <c r="N200" s="14"/>
      <c r="O200" s="3" t="s">
        <v>781</v>
      </c>
      <c r="P200" s="3" t="s">
        <v>734</v>
      </c>
      <c r="Q200" s="3">
        <v>0</v>
      </c>
      <c r="R200" s="3" t="s">
        <v>735</v>
      </c>
      <c r="S200" s="3">
        <v>0</v>
      </c>
      <c r="T200" s="3" t="s">
        <v>735</v>
      </c>
      <c r="W200" s="3">
        <v>0</v>
      </c>
      <c r="X200" s="3">
        <v>1</v>
      </c>
      <c r="Y200" s="3" t="s">
        <v>626</v>
      </c>
      <c r="AB200" s="20" t="s">
        <v>261</v>
      </c>
      <c r="AC200" s="7">
        <v>44663</v>
      </c>
      <c r="AD200" s="3" t="s">
        <v>261</v>
      </c>
      <c r="AE200" s="3">
        <v>94</v>
      </c>
      <c r="AF200" s="3">
        <v>123</v>
      </c>
      <c r="AG200" s="3">
        <v>29</v>
      </c>
      <c r="AH200" s="3">
        <v>1</v>
      </c>
      <c r="AI200" s="3" t="s">
        <v>735</v>
      </c>
      <c r="AJ200" s="3" t="s">
        <v>736</v>
      </c>
      <c r="AK200" s="3" t="s">
        <v>263</v>
      </c>
      <c r="AL200" s="3" t="s">
        <v>735</v>
      </c>
      <c r="AM200" s="3" t="s">
        <v>960</v>
      </c>
      <c r="AN200" s="3">
        <v>0</v>
      </c>
      <c r="AO200" s="3">
        <v>0</v>
      </c>
      <c r="AP200" s="3">
        <v>1</v>
      </c>
      <c r="AQ200" s="3">
        <v>0</v>
      </c>
      <c r="AR200" s="3">
        <v>0</v>
      </c>
      <c r="AS200" s="3">
        <v>0</v>
      </c>
      <c r="AT200" s="3">
        <v>2</v>
      </c>
      <c r="AU200" s="3" t="s">
        <v>536</v>
      </c>
      <c r="AV200" s="3" t="s">
        <v>260</v>
      </c>
      <c r="AW200" s="3">
        <v>0</v>
      </c>
      <c r="AX200" s="3" t="s">
        <v>261</v>
      </c>
      <c r="AY200" s="3" t="s">
        <v>735</v>
      </c>
      <c r="AZ200" s="7">
        <v>44757</v>
      </c>
      <c r="BA200" s="7">
        <v>45162</v>
      </c>
      <c r="BB200" s="3" t="s">
        <v>261</v>
      </c>
      <c r="BC200" s="3">
        <v>405</v>
      </c>
      <c r="BD200" s="3">
        <v>62</v>
      </c>
      <c r="BE200" s="3" t="s">
        <v>1810</v>
      </c>
      <c r="BF200" s="3" t="s">
        <v>1812</v>
      </c>
      <c r="BG200" s="3" t="s">
        <v>1813</v>
      </c>
      <c r="BH200" s="3" t="s">
        <v>1811</v>
      </c>
      <c r="BI200" s="3" t="s">
        <v>814</v>
      </c>
      <c r="BJ200" s="3" t="s">
        <v>1080</v>
      </c>
      <c r="BK200" s="3" t="s">
        <v>743</v>
      </c>
      <c r="BL200" s="3" t="s">
        <v>743</v>
      </c>
      <c r="BM200" s="3" t="s">
        <v>1814</v>
      </c>
      <c r="BN200" s="3" t="s">
        <v>1815</v>
      </c>
      <c r="BO200" s="3" t="s">
        <v>1816</v>
      </c>
      <c r="BP200" s="3" t="s">
        <v>1239</v>
      </c>
      <c r="BQ200" s="3" t="s">
        <v>1157</v>
      </c>
      <c r="BR200" s="3" t="s">
        <v>1186</v>
      </c>
      <c r="BS200" s="3" t="s">
        <v>1817</v>
      </c>
      <c r="BT200" s="3" t="s">
        <v>1818</v>
      </c>
      <c r="BU200" s="3" t="s">
        <v>1819</v>
      </c>
      <c r="BV200" s="3" t="s">
        <v>1820</v>
      </c>
      <c r="BW200" s="3" t="s">
        <v>737</v>
      </c>
      <c r="BX200" s="3" t="s">
        <v>261</v>
      </c>
      <c r="BY200" s="3" t="s">
        <v>261</v>
      </c>
      <c r="BZ200" s="34"/>
      <c r="CA200" s="3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3">
        <v>0</v>
      </c>
      <c r="DM200" s="7">
        <v>45161</v>
      </c>
      <c r="DN200" s="7"/>
      <c r="DO200" s="7"/>
      <c r="DP200" s="7">
        <v>45162</v>
      </c>
      <c r="DQ200" s="3" t="s">
        <v>1821</v>
      </c>
    </row>
    <row r="201" spans="1:121" ht="14.4" x14ac:dyDescent="0.3">
      <c r="A201" s="3">
        <v>205</v>
      </c>
      <c r="B201" s="7">
        <v>44768</v>
      </c>
      <c r="C201" s="3" t="s">
        <v>617</v>
      </c>
      <c r="D201" s="3">
        <v>480116414</v>
      </c>
      <c r="E201" s="22">
        <v>17548</v>
      </c>
      <c r="F201" s="3">
        <v>111</v>
      </c>
      <c r="G201" s="6" t="s">
        <v>1822</v>
      </c>
      <c r="H201" s="3" t="s">
        <v>3</v>
      </c>
      <c r="I201" s="3">
        <v>0</v>
      </c>
      <c r="J201" s="3" t="s">
        <v>509</v>
      </c>
      <c r="K201" s="7">
        <v>40232</v>
      </c>
      <c r="L201" s="3">
        <v>62</v>
      </c>
      <c r="M201" s="3" t="s">
        <v>1825</v>
      </c>
      <c r="N201" s="14"/>
      <c r="O201" s="3" t="s">
        <v>781</v>
      </c>
      <c r="P201" s="3" t="s">
        <v>734</v>
      </c>
      <c r="Q201" s="3">
        <v>1</v>
      </c>
      <c r="R201" s="3" t="s">
        <v>735</v>
      </c>
      <c r="S201" s="3">
        <v>1</v>
      </c>
      <c r="T201" s="3" t="s">
        <v>735</v>
      </c>
      <c r="W201" s="3">
        <v>1</v>
      </c>
      <c r="X201" s="3">
        <v>0</v>
      </c>
      <c r="Y201" s="3" t="s">
        <v>631</v>
      </c>
      <c r="AB201" s="20">
        <v>44785</v>
      </c>
      <c r="AC201" s="7">
        <v>41791</v>
      </c>
      <c r="AD201" s="3">
        <v>2994</v>
      </c>
      <c r="AE201" s="3">
        <v>2994</v>
      </c>
      <c r="AF201" s="3">
        <v>4553</v>
      </c>
      <c r="AG201" s="3">
        <v>1559</v>
      </c>
      <c r="AH201" s="3">
        <v>1</v>
      </c>
      <c r="AI201" s="3" t="s">
        <v>735</v>
      </c>
      <c r="AJ201" s="3" t="s">
        <v>736</v>
      </c>
      <c r="AK201" s="3" t="s">
        <v>261</v>
      </c>
      <c r="AL201" s="3" t="s">
        <v>735</v>
      </c>
      <c r="AM201" s="3" t="s">
        <v>834</v>
      </c>
      <c r="AN201" s="3">
        <v>1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 t="s">
        <v>536</v>
      </c>
      <c r="AV201" s="3" t="s">
        <v>691</v>
      </c>
      <c r="AW201" s="3">
        <v>0</v>
      </c>
      <c r="AX201" s="3" t="s">
        <v>261</v>
      </c>
      <c r="AY201" s="3" t="s">
        <v>261</v>
      </c>
      <c r="AZ201" s="7">
        <v>44785</v>
      </c>
      <c r="BA201" s="7">
        <v>45191</v>
      </c>
      <c r="BB201" s="3" t="s">
        <v>261</v>
      </c>
      <c r="BC201" s="3">
        <v>406</v>
      </c>
      <c r="BD201" s="3">
        <v>74</v>
      </c>
      <c r="BE201" s="3" t="s">
        <v>1823</v>
      </c>
      <c r="BF201" s="3" t="s">
        <v>261</v>
      </c>
      <c r="BG201" s="3" t="s">
        <v>261</v>
      </c>
      <c r="BH201" s="3" t="s">
        <v>1824</v>
      </c>
      <c r="BI201" s="3" t="s">
        <v>1582</v>
      </c>
      <c r="BJ201" s="3" t="s">
        <v>1080</v>
      </c>
      <c r="BK201" s="3" t="s">
        <v>743</v>
      </c>
      <c r="BL201" s="3" t="s">
        <v>743</v>
      </c>
      <c r="BM201" s="3" t="s">
        <v>1373</v>
      </c>
      <c r="BN201" s="3" t="s">
        <v>1826</v>
      </c>
      <c r="BO201" s="3" t="s">
        <v>1827</v>
      </c>
      <c r="BP201" s="3" t="s">
        <v>1555</v>
      </c>
      <c r="BQ201" s="3" t="s">
        <v>1828</v>
      </c>
      <c r="BR201" s="3" t="s">
        <v>1319</v>
      </c>
      <c r="BS201" s="3" t="s">
        <v>1829</v>
      </c>
      <c r="BT201" s="3" t="s">
        <v>1830</v>
      </c>
      <c r="BU201" s="3" t="s">
        <v>1831</v>
      </c>
      <c r="BV201" s="3" t="s">
        <v>1832</v>
      </c>
      <c r="BW201" s="3" t="s">
        <v>737</v>
      </c>
      <c r="BX201" s="3" t="s">
        <v>261</v>
      </c>
      <c r="BY201" s="3" t="s">
        <v>730</v>
      </c>
      <c r="BZ201" s="34"/>
      <c r="CA201" s="3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3">
        <v>0</v>
      </c>
      <c r="DM201" s="7">
        <v>45161</v>
      </c>
      <c r="DN201" s="7"/>
      <c r="DO201" s="7"/>
      <c r="DP201" s="7">
        <v>45191</v>
      </c>
      <c r="DQ201" s="3" t="s">
        <v>1833</v>
      </c>
    </row>
    <row r="202" spans="1:121" ht="14.4" x14ac:dyDescent="0.3">
      <c r="A202" s="3">
        <v>206</v>
      </c>
      <c r="B202" s="7">
        <v>44771</v>
      </c>
      <c r="C202" s="3" t="s">
        <v>618</v>
      </c>
      <c r="D202" s="3">
        <v>500922389</v>
      </c>
      <c r="E202" s="22">
        <v>18528</v>
      </c>
      <c r="F202" s="3">
        <v>211</v>
      </c>
      <c r="G202" s="6" t="s">
        <v>1834</v>
      </c>
      <c r="H202" s="3" t="s">
        <v>3</v>
      </c>
      <c r="I202" s="3">
        <v>0</v>
      </c>
      <c r="J202" s="3" t="s">
        <v>508</v>
      </c>
      <c r="K202" s="7">
        <v>44641</v>
      </c>
      <c r="L202" s="3">
        <v>71</v>
      </c>
      <c r="M202" s="3" t="s">
        <v>1836</v>
      </c>
      <c r="N202" s="14"/>
      <c r="O202" s="3" t="s">
        <v>856</v>
      </c>
      <c r="P202" s="3" t="s">
        <v>856</v>
      </c>
      <c r="Q202" s="3">
        <v>0</v>
      </c>
      <c r="R202" s="3" t="s">
        <v>736</v>
      </c>
      <c r="S202" s="3">
        <v>0</v>
      </c>
      <c r="T202" s="3" t="s">
        <v>735</v>
      </c>
      <c r="W202" s="3">
        <v>1</v>
      </c>
      <c r="X202" s="3">
        <v>1</v>
      </c>
      <c r="Y202" s="3" t="s">
        <v>626</v>
      </c>
      <c r="AB202" s="20" t="s">
        <v>261</v>
      </c>
      <c r="AC202" s="7">
        <v>44741</v>
      </c>
      <c r="AD202" s="3" t="s">
        <v>261</v>
      </c>
      <c r="AE202" s="3">
        <v>30</v>
      </c>
      <c r="AF202" s="3">
        <v>130</v>
      </c>
      <c r="AG202" s="3">
        <v>100</v>
      </c>
      <c r="AH202" s="3">
        <v>1</v>
      </c>
      <c r="AI202" s="3" t="s">
        <v>735</v>
      </c>
      <c r="AJ202" s="3" t="s">
        <v>736</v>
      </c>
      <c r="AK202" s="3" t="s">
        <v>271</v>
      </c>
      <c r="AL202" s="3" t="s">
        <v>735</v>
      </c>
      <c r="AM202" s="3" t="s">
        <v>1567</v>
      </c>
      <c r="AN202" s="3">
        <v>0</v>
      </c>
      <c r="AO202" s="3">
        <v>0</v>
      </c>
      <c r="AP202" s="3">
        <v>1</v>
      </c>
      <c r="AQ202" s="3">
        <v>0</v>
      </c>
      <c r="AR202" s="3">
        <v>0</v>
      </c>
      <c r="AS202" s="3">
        <v>0</v>
      </c>
      <c r="AT202" s="3">
        <v>2</v>
      </c>
      <c r="AU202" s="3" t="s">
        <v>536</v>
      </c>
      <c r="AV202" s="3" t="s">
        <v>260</v>
      </c>
      <c r="AW202" s="3">
        <v>0</v>
      </c>
      <c r="AX202" s="3" t="s">
        <v>261</v>
      </c>
      <c r="AY202" s="3" t="s">
        <v>735</v>
      </c>
      <c r="AZ202" s="7">
        <v>44771</v>
      </c>
      <c r="BA202" s="7">
        <v>45162</v>
      </c>
      <c r="BB202" s="3" t="s">
        <v>261</v>
      </c>
      <c r="BC202" s="3">
        <v>391</v>
      </c>
      <c r="BD202" s="3">
        <v>71</v>
      </c>
      <c r="BE202" s="3" t="s">
        <v>1835</v>
      </c>
      <c r="BF202" s="3" t="s">
        <v>261</v>
      </c>
      <c r="BG202" s="3" t="s">
        <v>1837</v>
      </c>
      <c r="BH202" s="3" t="s">
        <v>1759</v>
      </c>
      <c r="BI202" s="3" t="s">
        <v>939</v>
      </c>
      <c r="BJ202" s="3" t="s">
        <v>1080</v>
      </c>
      <c r="BK202" s="3" t="s">
        <v>743</v>
      </c>
      <c r="BL202" s="3" t="s">
        <v>743</v>
      </c>
      <c r="BM202" s="3" t="s">
        <v>1838</v>
      </c>
      <c r="BN202" s="3" t="s">
        <v>1762</v>
      </c>
      <c r="BO202" s="3" t="s">
        <v>1839</v>
      </c>
      <c r="BP202" s="3" t="s">
        <v>1840</v>
      </c>
      <c r="BQ202" s="3" t="s">
        <v>1841</v>
      </c>
      <c r="BR202" s="3" t="s">
        <v>1785</v>
      </c>
      <c r="BS202" s="3" t="s">
        <v>1842</v>
      </c>
      <c r="BT202" s="3" t="s">
        <v>1843</v>
      </c>
      <c r="BU202" s="3" t="s">
        <v>1844</v>
      </c>
      <c r="BV202" s="3" t="s">
        <v>1845</v>
      </c>
      <c r="BW202" s="3" t="s">
        <v>737</v>
      </c>
      <c r="BX202" s="3" t="s">
        <v>261</v>
      </c>
      <c r="BY202" s="3" t="s">
        <v>261</v>
      </c>
      <c r="BZ202" s="34"/>
      <c r="CA202" s="3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3">
        <v>0</v>
      </c>
      <c r="DM202" s="7">
        <v>45161</v>
      </c>
      <c r="DN202" s="7"/>
      <c r="DO202" s="7"/>
      <c r="DP202" s="7">
        <v>45162</v>
      </c>
      <c r="DQ202" s="3" t="s">
        <v>1846</v>
      </c>
    </row>
    <row r="203" spans="1:121" ht="20.100000000000001" customHeight="1" x14ac:dyDescent="0.3">
      <c r="A203" s="6">
        <v>207</v>
      </c>
      <c r="B203" s="7">
        <v>44771</v>
      </c>
      <c r="C203" s="3" t="s">
        <v>619</v>
      </c>
      <c r="D203" s="3">
        <v>320908479</v>
      </c>
      <c r="E203" s="22">
        <v>11940</v>
      </c>
      <c r="F203" s="3">
        <v>205</v>
      </c>
      <c r="G203" s="3" t="s">
        <v>1847</v>
      </c>
      <c r="H203" s="6" t="s">
        <v>3</v>
      </c>
      <c r="I203" s="3">
        <v>0</v>
      </c>
      <c r="J203" s="3" t="s">
        <v>509</v>
      </c>
      <c r="K203" s="7">
        <v>41334</v>
      </c>
      <c r="L203" s="3">
        <v>80</v>
      </c>
      <c r="M203" s="3" t="s">
        <v>1850</v>
      </c>
      <c r="N203" s="14"/>
      <c r="O203" s="3" t="s">
        <v>760</v>
      </c>
      <c r="P203" s="3" t="s">
        <v>760</v>
      </c>
      <c r="Q203" s="3">
        <v>0</v>
      </c>
      <c r="R203" s="3" t="s">
        <v>736</v>
      </c>
      <c r="S203" s="3">
        <v>0</v>
      </c>
      <c r="T203" s="3" t="s">
        <v>735</v>
      </c>
      <c r="W203" s="3">
        <v>1</v>
      </c>
      <c r="X203" s="3">
        <v>0</v>
      </c>
      <c r="Y203" s="3" t="s">
        <v>628</v>
      </c>
      <c r="AB203" s="20">
        <v>43891</v>
      </c>
      <c r="AC203" s="7">
        <v>41456</v>
      </c>
      <c r="AD203" s="3">
        <v>2435</v>
      </c>
      <c r="AE203" s="3">
        <v>3388</v>
      </c>
      <c r="AF203" s="3">
        <v>3510</v>
      </c>
      <c r="AG203" s="3">
        <v>122</v>
      </c>
      <c r="AH203" s="3">
        <v>1</v>
      </c>
      <c r="AI203" s="3" t="s">
        <v>735</v>
      </c>
      <c r="AJ203" s="3" t="s">
        <v>736</v>
      </c>
      <c r="AK203" s="3" t="s">
        <v>271</v>
      </c>
      <c r="AL203" s="3" t="s">
        <v>735</v>
      </c>
      <c r="AM203" s="3" t="s">
        <v>906</v>
      </c>
      <c r="AN203" s="3">
        <v>0</v>
      </c>
      <c r="AO203" s="3">
        <v>0</v>
      </c>
      <c r="AP203" s="3">
        <v>1</v>
      </c>
      <c r="AQ203" s="3">
        <v>0</v>
      </c>
      <c r="AR203" s="3">
        <v>0</v>
      </c>
      <c r="AS203" s="3">
        <v>0</v>
      </c>
      <c r="AT203" s="3">
        <v>2</v>
      </c>
      <c r="AU203" s="3" t="s">
        <v>264</v>
      </c>
      <c r="AV203" s="3" t="s">
        <v>259</v>
      </c>
      <c r="AW203" s="3">
        <v>0</v>
      </c>
      <c r="AX203" s="3" t="s">
        <v>256</v>
      </c>
      <c r="AY203" s="3" t="s">
        <v>261</v>
      </c>
      <c r="AZ203" s="7">
        <v>44844</v>
      </c>
      <c r="BA203" s="7">
        <v>44866</v>
      </c>
      <c r="BB203" s="3" t="s">
        <v>1851</v>
      </c>
      <c r="BC203" s="3">
        <v>22</v>
      </c>
      <c r="BD203" s="3">
        <v>90</v>
      </c>
      <c r="BE203" s="3" t="s">
        <v>1848</v>
      </c>
      <c r="BF203" s="3" t="s">
        <v>261</v>
      </c>
      <c r="BG203" s="3" t="s">
        <v>261</v>
      </c>
      <c r="BH203" s="3" t="s">
        <v>1849</v>
      </c>
      <c r="BI203" s="3" t="s">
        <v>924</v>
      </c>
      <c r="BJ203" s="3" t="s">
        <v>1356</v>
      </c>
      <c r="BK203" s="3" t="s">
        <v>756</v>
      </c>
      <c r="BL203" s="3" t="s">
        <v>756</v>
      </c>
      <c r="BM203" s="3" t="s">
        <v>1540</v>
      </c>
      <c r="BN203" s="3" t="s">
        <v>1852</v>
      </c>
      <c r="BO203" s="3" t="s">
        <v>1853</v>
      </c>
      <c r="BP203" s="3" t="s">
        <v>1854</v>
      </c>
      <c r="BQ203" s="3" t="s">
        <v>1855</v>
      </c>
      <c r="BR203" s="3" t="s">
        <v>946</v>
      </c>
      <c r="BS203" s="3" t="s">
        <v>1856</v>
      </c>
      <c r="BT203" s="3" t="s">
        <v>1857</v>
      </c>
      <c r="BU203" s="3" t="s">
        <v>1858</v>
      </c>
      <c r="BV203" s="3" t="s">
        <v>1859</v>
      </c>
      <c r="BW203" s="3" t="s">
        <v>261</v>
      </c>
      <c r="BX203" s="3" t="s">
        <v>735</v>
      </c>
      <c r="BY203" s="3" t="s">
        <v>731</v>
      </c>
      <c r="BZ203" s="34"/>
      <c r="CA203" s="3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3">
        <v>0</v>
      </c>
      <c r="DM203" s="7">
        <v>45161</v>
      </c>
      <c r="DN203" s="7"/>
      <c r="DO203" s="7"/>
      <c r="DP203" s="7">
        <v>44866</v>
      </c>
      <c r="DQ203" s="3" t="s">
        <v>1860</v>
      </c>
    </row>
    <row r="204" spans="1:121" ht="20.100000000000001" customHeight="1" x14ac:dyDescent="0.3">
      <c r="A204" s="6">
        <v>208</v>
      </c>
      <c r="B204" s="7">
        <v>44784</v>
      </c>
      <c r="C204" s="3" t="s">
        <v>620</v>
      </c>
      <c r="D204" s="3">
        <v>530805126</v>
      </c>
      <c r="E204" s="22">
        <v>19576</v>
      </c>
      <c r="F204" s="3">
        <v>205</v>
      </c>
      <c r="G204" s="3" t="s">
        <v>1861</v>
      </c>
      <c r="H204" s="6" t="s">
        <v>6</v>
      </c>
      <c r="I204" s="3">
        <v>0</v>
      </c>
      <c r="J204" s="3" t="s">
        <v>45</v>
      </c>
      <c r="K204" s="7">
        <v>43752</v>
      </c>
      <c r="L204" s="3">
        <v>66</v>
      </c>
      <c r="M204" s="3" t="s">
        <v>1267</v>
      </c>
      <c r="N204" s="14"/>
      <c r="O204" s="3" t="s">
        <v>781</v>
      </c>
      <c r="P204" s="3" t="s">
        <v>734</v>
      </c>
      <c r="Q204" s="3">
        <v>1</v>
      </c>
      <c r="R204" s="3" t="s">
        <v>735</v>
      </c>
      <c r="S204" s="3">
        <v>0</v>
      </c>
      <c r="T204" s="3" t="s">
        <v>735</v>
      </c>
      <c r="W204" s="3">
        <v>1</v>
      </c>
      <c r="X204" s="3">
        <v>0</v>
      </c>
      <c r="Y204" s="3" t="s">
        <v>631</v>
      </c>
      <c r="AB204" s="20">
        <v>44686</v>
      </c>
      <c r="AC204" s="7">
        <v>43811</v>
      </c>
      <c r="AD204" s="3">
        <v>875</v>
      </c>
      <c r="AE204" s="3">
        <v>973</v>
      </c>
      <c r="AF204" s="3">
        <v>1032</v>
      </c>
      <c r="AG204" s="3">
        <v>59</v>
      </c>
      <c r="AH204" s="3">
        <v>1</v>
      </c>
      <c r="AI204" s="3" t="s">
        <v>735</v>
      </c>
      <c r="AJ204" s="3" t="s">
        <v>736</v>
      </c>
      <c r="AK204" s="3" t="s">
        <v>251</v>
      </c>
      <c r="AL204" s="3" t="s">
        <v>735</v>
      </c>
      <c r="AM204" s="3" t="s">
        <v>1863</v>
      </c>
      <c r="AN204" s="3">
        <v>1</v>
      </c>
      <c r="AO204" s="3">
        <v>1</v>
      </c>
      <c r="AP204" s="3">
        <v>1</v>
      </c>
      <c r="AQ204" s="3">
        <v>0</v>
      </c>
      <c r="AR204" s="3">
        <v>0</v>
      </c>
      <c r="AS204" s="3">
        <v>0</v>
      </c>
      <c r="AT204" s="3">
        <v>3</v>
      </c>
      <c r="AU204" s="3" t="s">
        <v>264</v>
      </c>
      <c r="AV204" s="3" t="s">
        <v>259</v>
      </c>
      <c r="AW204" s="3">
        <v>0</v>
      </c>
      <c r="AX204" s="3" t="s">
        <v>256</v>
      </c>
      <c r="AY204" s="3" t="s">
        <v>261</v>
      </c>
      <c r="AZ204" s="7">
        <v>44784</v>
      </c>
      <c r="BA204" s="7">
        <v>45163</v>
      </c>
      <c r="BB204" s="3" t="s">
        <v>261</v>
      </c>
      <c r="BC204" s="3">
        <v>379</v>
      </c>
      <c r="BD204" s="3">
        <v>69</v>
      </c>
      <c r="BE204" s="3" t="s">
        <v>1862</v>
      </c>
      <c r="BF204" s="3" t="s">
        <v>1864</v>
      </c>
      <c r="BG204" s="3" t="s">
        <v>1865</v>
      </c>
      <c r="BH204" s="3" t="s">
        <v>1258</v>
      </c>
      <c r="BI204" s="3" t="s">
        <v>1866</v>
      </c>
      <c r="BJ204" s="3" t="s">
        <v>1080</v>
      </c>
      <c r="BK204" s="3" t="s">
        <v>743</v>
      </c>
      <c r="BL204" s="3" t="s">
        <v>743</v>
      </c>
      <c r="BM204" s="3" t="s">
        <v>1838</v>
      </c>
      <c r="BN204" s="3" t="s">
        <v>1174</v>
      </c>
      <c r="BO204" s="3" t="s">
        <v>746</v>
      </c>
      <c r="BP204" s="3" t="s">
        <v>1047</v>
      </c>
      <c r="BQ204" s="3" t="s">
        <v>1342</v>
      </c>
      <c r="BR204" s="3" t="s">
        <v>1867</v>
      </c>
      <c r="BS204" s="3" t="s">
        <v>1868</v>
      </c>
      <c r="BT204" s="3" t="s">
        <v>1869</v>
      </c>
      <c r="BU204" s="3" t="s">
        <v>1222</v>
      </c>
      <c r="BV204" s="3" t="s">
        <v>1870</v>
      </c>
      <c r="BW204" s="3" t="s">
        <v>1387</v>
      </c>
      <c r="BX204" s="3" t="s">
        <v>261</v>
      </c>
      <c r="BY204" s="3" t="s">
        <v>261</v>
      </c>
      <c r="BZ204" s="34"/>
      <c r="CA204" s="3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3">
        <v>0</v>
      </c>
      <c r="DM204" s="7">
        <v>45161</v>
      </c>
      <c r="DN204" s="7"/>
      <c r="DO204" s="7"/>
      <c r="DP204" s="7">
        <v>45163</v>
      </c>
      <c r="DQ204" s="3" t="s">
        <v>1871</v>
      </c>
    </row>
    <row r="205" spans="1:121" ht="14.4" x14ac:dyDescent="0.3">
      <c r="A205" s="3">
        <v>209</v>
      </c>
      <c r="B205" s="7">
        <v>44784</v>
      </c>
      <c r="C205" s="3" t="s">
        <v>621</v>
      </c>
      <c r="D205" s="3">
        <v>6307290902</v>
      </c>
      <c r="E205" s="22">
        <v>23221</v>
      </c>
      <c r="F205" s="3">
        <v>205</v>
      </c>
      <c r="G205" s="6" t="s">
        <v>1872</v>
      </c>
      <c r="H205" s="3" t="s">
        <v>6</v>
      </c>
      <c r="I205" s="3">
        <v>0</v>
      </c>
      <c r="J205" s="3" t="s">
        <v>509</v>
      </c>
      <c r="K205" s="7">
        <v>44754</v>
      </c>
      <c r="L205" s="3">
        <v>58</v>
      </c>
      <c r="M205" s="3" t="s">
        <v>1874</v>
      </c>
      <c r="N205" s="14"/>
      <c r="O205" s="3" t="s">
        <v>891</v>
      </c>
      <c r="P205" s="3" t="s">
        <v>734</v>
      </c>
      <c r="Q205" s="3">
        <v>0</v>
      </c>
      <c r="R205" s="3" t="s">
        <v>735</v>
      </c>
      <c r="S205" s="3">
        <v>0</v>
      </c>
      <c r="T205" s="3" t="s">
        <v>735</v>
      </c>
      <c r="W205" s="3">
        <v>0</v>
      </c>
      <c r="X205" s="3">
        <v>1</v>
      </c>
      <c r="Y205" s="3" t="s">
        <v>626</v>
      </c>
      <c r="AB205" s="20" t="s">
        <v>261</v>
      </c>
      <c r="AC205" s="7">
        <v>44775</v>
      </c>
      <c r="AD205" s="3" t="s">
        <v>261</v>
      </c>
      <c r="AE205" s="3">
        <v>9</v>
      </c>
      <c r="AF205" s="3">
        <v>30</v>
      </c>
      <c r="AG205" s="3">
        <v>21</v>
      </c>
      <c r="AH205" s="3">
        <v>1</v>
      </c>
      <c r="AI205" s="3" t="s">
        <v>735</v>
      </c>
      <c r="AJ205" s="3" t="s">
        <v>736</v>
      </c>
      <c r="AK205" s="3" t="s">
        <v>254</v>
      </c>
      <c r="AL205" s="3" t="s">
        <v>735</v>
      </c>
      <c r="AM205" s="3" t="s">
        <v>1875</v>
      </c>
      <c r="AN205" s="3">
        <v>1</v>
      </c>
      <c r="AO205" s="3">
        <v>1</v>
      </c>
      <c r="AP205" s="3">
        <v>1</v>
      </c>
      <c r="AQ205" s="3">
        <v>0</v>
      </c>
      <c r="AR205" s="3">
        <v>0</v>
      </c>
      <c r="AS205" s="3">
        <v>0</v>
      </c>
      <c r="AT205" s="3">
        <v>3</v>
      </c>
      <c r="AU205" s="3" t="s">
        <v>536</v>
      </c>
      <c r="AV205" s="3" t="s">
        <v>260</v>
      </c>
      <c r="AW205" s="3">
        <v>0</v>
      </c>
      <c r="AX205" s="3" t="s">
        <v>261</v>
      </c>
      <c r="AY205" s="3" t="s">
        <v>736</v>
      </c>
      <c r="AZ205" s="7">
        <v>44784</v>
      </c>
      <c r="BA205" s="7">
        <v>45194</v>
      </c>
      <c r="BB205" s="3" t="s">
        <v>261</v>
      </c>
      <c r="BC205" s="3">
        <v>410</v>
      </c>
      <c r="BD205" s="3">
        <v>59</v>
      </c>
      <c r="BE205" s="3" t="s">
        <v>1873</v>
      </c>
      <c r="BF205" s="3" t="s">
        <v>1583</v>
      </c>
      <c r="BG205" s="3" t="s">
        <v>1876</v>
      </c>
      <c r="BH205" s="3" t="s">
        <v>1862</v>
      </c>
      <c r="BI205" s="3" t="s">
        <v>1662</v>
      </c>
      <c r="BJ205" s="3" t="s">
        <v>1877</v>
      </c>
      <c r="BK205" s="3" t="s">
        <v>756</v>
      </c>
      <c r="BL205" s="3" t="s">
        <v>858</v>
      </c>
      <c r="BM205" s="3" t="s">
        <v>1340</v>
      </c>
      <c r="BN205" s="3" t="s">
        <v>1878</v>
      </c>
      <c r="BO205" s="3" t="s">
        <v>1879</v>
      </c>
      <c r="BP205" s="3" t="s">
        <v>1880</v>
      </c>
      <c r="BQ205" s="3" t="s">
        <v>1881</v>
      </c>
      <c r="BR205" s="3" t="s">
        <v>1520</v>
      </c>
      <c r="BS205" s="3" t="s">
        <v>1882</v>
      </c>
      <c r="BT205" s="3" t="s">
        <v>1883</v>
      </c>
      <c r="BU205" s="3" t="s">
        <v>1884</v>
      </c>
      <c r="BV205" s="3" t="s">
        <v>1885</v>
      </c>
      <c r="BW205" s="3" t="s">
        <v>1887</v>
      </c>
      <c r="BX205" s="3" t="s">
        <v>261</v>
      </c>
      <c r="BY205" s="3" t="s">
        <v>261</v>
      </c>
      <c r="BZ205" s="34"/>
      <c r="CA205" s="3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3">
        <v>0</v>
      </c>
      <c r="DM205" s="7">
        <v>45159</v>
      </c>
      <c r="DN205" s="7"/>
      <c r="DO205" s="7"/>
      <c r="DP205" s="7">
        <v>45194</v>
      </c>
      <c r="DQ205" s="3" t="s">
        <v>1886</v>
      </c>
    </row>
    <row r="206" spans="1:121" ht="14.4" x14ac:dyDescent="0.3">
      <c r="A206" s="3">
        <v>210</v>
      </c>
      <c r="B206" s="7">
        <v>44797</v>
      </c>
      <c r="C206" s="3" t="s">
        <v>636</v>
      </c>
      <c r="D206" s="3">
        <v>330507439</v>
      </c>
      <c r="E206" s="24"/>
      <c r="F206" s="3">
        <v>207</v>
      </c>
      <c r="G206" s="6" t="s">
        <v>1888</v>
      </c>
      <c r="H206" s="3" t="s">
        <v>3</v>
      </c>
      <c r="I206" s="3">
        <v>0</v>
      </c>
      <c r="J206" s="3" t="s">
        <v>508</v>
      </c>
      <c r="K206" s="7">
        <v>43559</v>
      </c>
      <c r="L206" s="3">
        <v>85</v>
      </c>
      <c r="M206" s="3" t="s">
        <v>1506</v>
      </c>
      <c r="N206" s="14"/>
      <c r="O206" s="3" t="s">
        <v>781</v>
      </c>
      <c r="P206" s="3" t="s">
        <v>734</v>
      </c>
      <c r="Q206" s="3">
        <v>0</v>
      </c>
      <c r="R206" s="3" t="s">
        <v>735</v>
      </c>
      <c r="S206" s="3">
        <v>1</v>
      </c>
      <c r="T206" s="3" t="s">
        <v>735</v>
      </c>
      <c r="W206" s="3">
        <v>1</v>
      </c>
      <c r="X206" s="3">
        <v>1</v>
      </c>
      <c r="Y206" s="3" t="s">
        <v>626</v>
      </c>
      <c r="AB206" s="20">
        <v>44743</v>
      </c>
      <c r="AC206" s="7">
        <v>43656</v>
      </c>
      <c r="AD206" s="3">
        <v>1087</v>
      </c>
      <c r="AE206" s="3">
        <v>1141</v>
      </c>
      <c r="AF206" s="3">
        <v>1238</v>
      </c>
      <c r="AG206" s="3">
        <v>97</v>
      </c>
      <c r="AH206" s="3">
        <v>1</v>
      </c>
      <c r="AI206" s="3" t="s">
        <v>736</v>
      </c>
      <c r="AJ206" s="3" t="s">
        <v>736</v>
      </c>
      <c r="AK206" s="3" t="s">
        <v>271</v>
      </c>
      <c r="AL206" s="3" t="s">
        <v>735</v>
      </c>
      <c r="AM206" s="3" t="s">
        <v>1891</v>
      </c>
      <c r="AN206" s="3">
        <v>1</v>
      </c>
      <c r="AO206" s="3">
        <v>1</v>
      </c>
      <c r="AP206" s="3">
        <v>1</v>
      </c>
      <c r="AQ206" s="3">
        <v>0</v>
      </c>
      <c r="AR206" s="3">
        <v>0</v>
      </c>
      <c r="AS206" s="3">
        <v>0</v>
      </c>
      <c r="AT206" s="3">
        <v>3</v>
      </c>
      <c r="AU206" s="3" t="s">
        <v>264</v>
      </c>
      <c r="AV206" s="3" t="s">
        <v>259</v>
      </c>
      <c r="AW206" s="3">
        <v>0</v>
      </c>
      <c r="AX206" s="3" t="s">
        <v>256</v>
      </c>
      <c r="AY206" s="3" t="s">
        <v>261</v>
      </c>
      <c r="AZ206" s="7">
        <v>44797</v>
      </c>
      <c r="BA206" s="7">
        <v>44881</v>
      </c>
      <c r="BB206" s="3" t="s">
        <v>1892</v>
      </c>
      <c r="BC206" s="3">
        <v>84</v>
      </c>
      <c r="BD206" s="3">
        <v>89</v>
      </c>
      <c r="BE206" s="3" t="s">
        <v>1889</v>
      </c>
      <c r="BF206" s="3" t="s">
        <v>930</v>
      </c>
      <c r="BG206" s="3" t="s">
        <v>1893</v>
      </c>
      <c r="BH206" s="3" t="s">
        <v>1890</v>
      </c>
      <c r="BI206" s="3" t="s">
        <v>1785</v>
      </c>
      <c r="BJ206" s="3" t="s">
        <v>1894</v>
      </c>
      <c r="BK206" s="3" t="s">
        <v>756</v>
      </c>
      <c r="BL206" s="3" t="s">
        <v>858</v>
      </c>
      <c r="BM206" s="3" t="s">
        <v>1895</v>
      </c>
      <c r="BN206" s="3" t="s">
        <v>1896</v>
      </c>
      <c r="BO206" s="3" t="s">
        <v>1636</v>
      </c>
      <c r="BP206" s="3" t="s">
        <v>1897</v>
      </c>
      <c r="BQ206" s="3" t="s">
        <v>1781</v>
      </c>
      <c r="BR206" s="3" t="s">
        <v>1238</v>
      </c>
      <c r="BS206" s="3" t="s">
        <v>1898</v>
      </c>
      <c r="BT206" s="3" t="s">
        <v>1899</v>
      </c>
      <c r="BU206" s="3" t="s">
        <v>1900</v>
      </c>
      <c r="BV206" s="3" t="s">
        <v>1901</v>
      </c>
      <c r="BW206" s="3" t="s">
        <v>1904</v>
      </c>
      <c r="BX206" s="3" t="s">
        <v>758</v>
      </c>
      <c r="BY206" s="3" t="s">
        <v>261</v>
      </c>
      <c r="BZ206" s="34"/>
      <c r="CA206" s="3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3">
        <v>1</v>
      </c>
      <c r="DM206" s="7">
        <v>44890</v>
      </c>
      <c r="DN206" s="7"/>
      <c r="DO206" s="7"/>
      <c r="DP206" s="7">
        <v>44881</v>
      </c>
      <c r="DQ206" s="3" t="s">
        <v>1902</v>
      </c>
    </row>
    <row r="207" spans="1:121" ht="14.4" x14ac:dyDescent="0.3">
      <c r="A207" s="3">
        <v>211</v>
      </c>
      <c r="B207" s="7">
        <v>44804</v>
      </c>
      <c r="C207" s="3" t="s">
        <v>637</v>
      </c>
      <c r="D207" s="3">
        <v>430717427</v>
      </c>
      <c r="E207" s="24"/>
      <c r="F207" s="3">
        <v>201</v>
      </c>
      <c r="G207" s="6" t="s">
        <v>1905</v>
      </c>
      <c r="H207" s="3" t="s">
        <v>6</v>
      </c>
      <c r="I207" s="3">
        <v>0</v>
      </c>
      <c r="J207" s="3" t="s">
        <v>508</v>
      </c>
      <c r="K207" s="7">
        <v>41943</v>
      </c>
      <c r="L207" s="3">
        <v>71</v>
      </c>
      <c r="M207" s="3" t="s">
        <v>1907</v>
      </c>
      <c r="N207" s="14"/>
      <c r="O207" s="3" t="s">
        <v>734</v>
      </c>
      <c r="P207" s="3" t="s">
        <v>734</v>
      </c>
      <c r="Q207" s="3">
        <v>1</v>
      </c>
      <c r="R207" s="3" t="s">
        <v>735</v>
      </c>
      <c r="S207" s="3">
        <v>0</v>
      </c>
      <c r="T207" s="3" t="s">
        <v>735</v>
      </c>
      <c r="W207" s="3">
        <v>1</v>
      </c>
      <c r="X207" s="3">
        <v>0</v>
      </c>
      <c r="Y207" s="3" t="s">
        <v>631</v>
      </c>
      <c r="AB207" s="20">
        <v>44720</v>
      </c>
      <c r="AC207" s="7">
        <v>43839</v>
      </c>
      <c r="AD207" s="3">
        <v>881</v>
      </c>
      <c r="AE207" s="3">
        <v>965</v>
      </c>
      <c r="AF207" s="3">
        <v>2861</v>
      </c>
      <c r="AG207" s="3">
        <v>1896</v>
      </c>
      <c r="AH207" s="3">
        <v>1</v>
      </c>
      <c r="AI207" s="3" t="s">
        <v>735</v>
      </c>
      <c r="AJ207" s="3" t="s">
        <v>736</v>
      </c>
      <c r="AK207" s="3" t="s">
        <v>271</v>
      </c>
      <c r="AL207" s="3" t="s">
        <v>735</v>
      </c>
      <c r="AM207" s="3" t="s">
        <v>1416</v>
      </c>
      <c r="AN207" s="3">
        <v>0</v>
      </c>
      <c r="AO207" s="3">
        <v>1</v>
      </c>
      <c r="AP207" s="3">
        <v>1</v>
      </c>
      <c r="AQ207" s="3">
        <v>0</v>
      </c>
      <c r="AR207" s="3">
        <v>0</v>
      </c>
      <c r="AS207" s="3">
        <v>0</v>
      </c>
      <c r="AT207" s="3">
        <v>3</v>
      </c>
      <c r="AU207" s="3" t="s">
        <v>264</v>
      </c>
      <c r="AV207" s="3" t="s">
        <v>259</v>
      </c>
      <c r="AW207" s="3">
        <v>0</v>
      </c>
      <c r="AX207" s="3" t="s">
        <v>256</v>
      </c>
      <c r="AY207" s="3" t="s">
        <v>261</v>
      </c>
      <c r="AZ207" s="7">
        <v>44804</v>
      </c>
      <c r="BA207" s="7">
        <v>44897</v>
      </c>
      <c r="BB207" s="3" t="s">
        <v>989</v>
      </c>
      <c r="BC207" s="3">
        <v>93</v>
      </c>
      <c r="BD207" s="3">
        <v>79</v>
      </c>
      <c r="BE207" s="3" t="s">
        <v>261</v>
      </c>
      <c r="BF207" s="3" t="s">
        <v>261</v>
      </c>
      <c r="BG207" s="3" t="s">
        <v>1908</v>
      </c>
      <c r="BH207" s="3" t="s">
        <v>1906</v>
      </c>
      <c r="BI207" s="3" t="s">
        <v>802</v>
      </c>
      <c r="BJ207" s="3" t="s">
        <v>1909</v>
      </c>
      <c r="BK207" s="3" t="s">
        <v>756</v>
      </c>
      <c r="BL207" s="3" t="s">
        <v>756</v>
      </c>
      <c r="BM207" s="3" t="s">
        <v>780</v>
      </c>
      <c r="BN207" s="3" t="s">
        <v>1910</v>
      </c>
      <c r="BO207" s="3" t="s">
        <v>1470</v>
      </c>
      <c r="BP207" s="3" t="s">
        <v>1911</v>
      </c>
      <c r="BQ207" s="3" t="s">
        <v>1602</v>
      </c>
      <c r="BR207" s="3" t="s">
        <v>1384</v>
      </c>
      <c r="BS207" s="3" t="s">
        <v>1912</v>
      </c>
      <c r="BT207" s="3" t="s">
        <v>1913</v>
      </c>
      <c r="BU207" s="3" t="s">
        <v>1914</v>
      </c>
      <c r="BV207" s="3" t="s">
        <v>1915</v>
      </c>
      <c r="BW207" s="3" t="s">
        <v>1917</v>
      </c>
      <c r="BX207" s="3" t="s">
        <v>736</v>
      </c>
      <c r="BY207" s="3" t="s">
        <v>716</v>
      </c>
      <c r="BZ207" s="34"/>
      <c r="CA207" s="3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3">
        <v>0</v>
      </c>
      <c r="DM207" s="7">
        <v>45161</v>
      </c>
      <c r="DN207" s="7"/>
      <c r="DO207" s="7"/>
      <c r="DP207" s="7">
        <v>44897</v>
      </c>
      <c r="DQ207" s="3" t="s">
        <v>1916</v>
      </c>
    </row>
    <row r="208" spans="1:121" ht="14.4" x14ac:dyDescent="0.3">
      <c r="A208" s="3">
        <v>212</v>
      </c>
      <c r="B208" s="7">
        <v>44806</v>
      </c>
      <c r="C208" s="3" t="s">
        <v>95</v>
      </c>
      <c r="D208" s="3">
        <v>480425403</v>
      </c>
      <c r="E208" s="24"/>
      <c r="F208" s="3">
        <v>111</v>
      </c>
      <c r="G208" s="6" t="s">
        <v>1918</v>
      </c>
      <c r="H208" s="3" t="s">
        <v>6</v>
      </c>
      <c r="I208" s="3">
        <v>0</v>
      </c>
      <c r="J208" s="3" t="s">
        <v>509</v>
      </c>
      <c r="K208" s="7">
        <v>44790</v>
      </c>
      <c r="L208" s="3">
        <v>74</v>
      </c>
      <c r="M208" s="3" t="s">
        <v>1919</v>
      </c>
      <c r="N208" s="14"/>
      <c r="O208" s="3" t="s">
        <v>261</v>
      </c>
      <c r="P208" s="3" t="s">
        <v>261</v>
      </c>
      <c r="Q208" s="3">
        <v>0</v>
      </c>
      <c r="R208" s="3" t="s">
        <v>735</v>
      </c>
      <c r="S208" s="3">
        <v>0</v>
      </c>
      <c r="T208" s="3" t="s">
        <v>735</v>
      </c>
      <c r="W208" s="3">
        <v>0</v>
      </c>
      <c r="X208" s="3">
        <v>1</v>
      </c>
      <c r="Y208" s="3" t="s">
        <v>626</v>
      </c>
      <c r="AB208" s="20" t="s">
        <v>261</v>
      </c>
      <c r="AC208" s="7">
        <v>44805</v>
      </c>
      <c r="AD208" s="3" t="s">
        <v>261</v>
      </c>
      <c r="AE208" s="3">
        <v>74</v>
      </c>
      <c r="AF208" s="3">
        <v>89</v>
      </c>
      <c r="AG208" s="3">
        <v>15</v>
      </c>
      <c r="AH208" s="3">
        <v>1</v>
      </c>
      <c r="AI208" s="3" t="s">
        <v>736</v>
      </c>
      <c r="AJ208" s="3" t="s">
        <v>736</v>
      </c>
      <c r="AK208" s="3" t="s">
        <v>271</v>
      </c>
      <c r="AL208" s="3" t="s">
        <v>735</v>
      </c>
      <c r="AM208" s="3" t="s">
        <v>955</v>
      </c>
      <c r="AN208" s="3">
        <v>1</v>
      </c>
      <c r="AO208" s="3">
        <v>1</v>
      </c>
      <c r="AP208" s="3">
        <v>1</v>
      </c>
      <c r="AQ208" s="3">
        <v>1</v>
      </c>
      <c r="AR208" s="3">
        <v>1</v>
      </c>
      <c r="AS208" s="3">
        <v>0</v>
      </c>
      <c r="AT208" s="3">
        <v>4</v>
      </c>
      <c r="AU208" s="3" t="s">
        <v>264</v>
      </c>
      <c r="AV208" s="3" t="s">
        <v>260</v>
      </c>
      <c r="AW208" s="3">
        <v>0</v>
      </c>
      <c r="AX208" s="3" t="s">
        <v>261</v>
      </c>
      <c r="AY208" s="3" t="s">
        <v>736</v>
      </c>
      <c r="AZ208" s="7">
        <v>44879</v>
      </c>
      <c r="BA208" s="7">
        <v>45063</v>
      </c>
      <c r="BB208" s="3" t="s">
        <v>1761</v>
      </c>
      <c r="BC208" s="3">
        <v>184</v>
      </c>
      <c r="BD208" s="3">
        <v>74</v>
      </c>
      <c r="BE208" s="3" t="s">
        <v>1920</v>
      </c>
      <c r="BF208" s="3" t="s">
        <v>261</v>
      </c>
      <c r="BG208" s="3" t="s">
        <v>261</v>
      </c>
      <c r="BH208" s="3" t="s">
        <v>1921</v>
      </c>
      <c r="BI208" s="3" t="s">
        <v>1922</v>
      </c>
      <c r="BJ208" s="3" t="s">
        <v>981</v>
      </c>
      <c r="BK208" s="3" t="s">
        <v>756</v>
      </c>
      <c r="BL208" s="3" t="s">
        <v>756</v>
      </c>
      <c r="BM208" s="3" t="s">
        <v>1492</v>
      </c>
      <c r="BN208" s="3" t="s">
        <v>1923</v>
      </c>
      <c r="BO208" s="3" t="s">
        <v>1924</v>
      </c>
      <c r="BP208" s="3" t="s">
        <v>955</v>
      </c>
      <c r="BQ208" s="3" t="s">
        <v>1523</v>
      </c>
      <c r="BR208" s="3" t="s">
        <v>1801</v>
      </c>
      <c r="BS208" s="3" t="s">
        <v>1925</v>
      </c>
      <c r="BT208" s="3" t="s">
        <v>1926</v>
      </c>
      <c r="BU208" s="3" t="s">
        <v>1927</v>
      </c>
      <c r="BV208" s="3" t="s">
        <v>1928</v>
      </c>
      <c r="BW208" s="3" t="s">
        <v>1930</v>
      </c>
      <c r="BX208" s="3" t="s">
        <v>736</v>
      </c>
      <c r="BY208" s="3" t="s">
        <v>716</v>
      </c>
      <c r="BZ208" s="34"/>
      <c r="CA208" s="3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3">
        <v>1</v>
      </c>
      <c r="DM208" s="7">
        <v>44994</v>
      </c>
      <c r="DN208" s="7"/>
      <c r="DO208" s="7"/>
      <c r="DP208" s="7">
        <v>45063</v>
      </c>
      <c r="DQ208" s="3" t="s">
        <v>1929</v>
      </c>
    </row>
    <row r="209" spans="1:121" ht="14.4" x14ac:dyDescent="0.3">
      <c r="A209" s="3">
        <v>213</v>
      </c>
      <c r="B209" s="7">
        <v>44810</v>
      </c>
      <c r="C209" s="3" t="s">
        <v>638</v>
      </c>
      <c r="D209" s="3">
        <v>530623003</v>
      </c>
      <c r="E209" s="24"/>
      <c r="F209" s="3">
        <v>205</v>
      </c>
      <c r="G209" s="6" t="s">
        <v>1931</v>
      </c>
      <c r="H209" s="3" t="s">
        <v>6</v>
      </c>
      <c r="I209" s="3">
        <v>0</v>
      </c>
      <c r="J209" s="6" t="s">
        <v>509</v>
      </c>
      <c r="K209" s="7">
        <v>39954</v>
      </c>
      <c r="L209" s="3">
        <v>55</v>
      </c>
      <c r="M209" s="3" t="s">
        <v>261</v>
      </c>
      <c r="N209" s="14"/>
      <c r="O209" s="3" t="s">
        <v>781</v>
      </c>
      <c r="P209" s="3" t="s">
        <v>734</v>
      </c>
      <c r="Q209" s="3">
        <v>1</v>
      </c>
      <c r="R209" s="3" t="s">
        <v>735</v>
      </c>
      <c r="S209" s="3">
        <v>1</v>
      </c>
      <c r="T209" s="3" t="s">
        <v>735</v>
      </c>
      <c r="W209" s="3">
        <v>1</v>
      </c>
      <c r="X209" s="3">
        <v>0</v>
      </c>
      <c r="Y209" s="3" t="s">
        <v>631</v>
      </c>
      <c r="AB209" s="20">
        <v>44824</v>
      </c>
      <c r="AC209" s="7">
        <v>40179</v>
      </c>
      <c r="AD209" s="3">
        <v>4645</v>
      </c>
      <c r="AE209" s="3">
        <v>4659</v>
      </c>
      <c r="AF209" s="3">
        <v>4884</v>
      </c>
      <c r="AG209" s="3">
        <v>225</v>
      </c>
      <c r="AH209" s="3">
        <v>1</v>
      </c>
      <c r="AI209" s="3" t="s">
        <v>735</v>
      </c>
      <c r="AJ209" s="3" t="s">
        <v>736</v>
      </c>
      <c r="AK209" s="3" t="s">
        <v>1933</v>
      </c>
      <c r="AL209" s="3" t="s">
        <v>735</v>
      </c>
      <c r="AM209" s="3" t="s">
        <v>1934</v>
      </c>
      <c r="AN209" s="3">
        <v>0</v>
      </c>
      <c r="AO209" s="3">
        <v>1</v>
      </c>
      <c r="AP209" s="3">
        <v>1</v>
      </c>
      <c r="AQ209" s="3">
        <v>0</v>
      </c>
      <c r="AR209" s="3">
        <v>0</v>
      </c>
      <c r="AS209" s="3">
        <v>0</v>
      </c>
      <c r="AT209" s="3">
        <v>3</v>
      </c>
      <c r="AU209" s="3" t="s">
        <v>264</v>
      </c>
      <c r="AV209" s="3" t="s">
        <v>259</v>
      </c>
      <c r="AW209" s="3">
        <v>0</v>
      </c>
      <c r="AX209" s="3" t="s">
        <v>256</v>
      </c>
      <c r="AY209" s="3" t="s">
        <v>261</v>
      </c>
      <c r="AZ209" s="7">
        <v>44838</v>
      </c>
      <c r="BA209" s="7">
        <v>45008</v>
      </c>
      <c r="BB209" s="3" t="s">
        <v>1192</v>
      </c>
      <c r="BC209" s="3">
        <v>170</v>
      </c>
      <c r="BD209" s="3">
        <v>69</v>
      </c>
      <c r="BE209" s="3" t="s">
        <v>1932</v>
      </c>
      <c r="BF209" s="3" t="s">
        <v>261</v>
      </c>
      <c r="BG209" s="3" t="s">
        <v>261</v>
      </c>
      <c r="BH209" s="3" t="s">
        <v>1359</v>
      </c>
      <c r="BI209" s="3" t="s">
        <v>1935</v>
      </c>
      <c r="BJ209" s="3" t="s">
        <v>1080</v>
      </c>
      <c r="BK209" s="3" t="s">
        <v>743</v>
      </c>
      <c r="BL209" s="3" t="s">
        <v>743</v>
      </c>
      <c r="BM209" s="3" t="s">
        <v>1024</v>
      </c>
      <c r="BN209" s="3" t="s">
        <v>1936</v>
      </c>
      <c r="BO209" s="3" t="s">
        <v>1121</v>
      </c>
      <c r="BP209" s="3" t="s">
        <v>1937</v>
      </c>
      <c r="BQ209" s="3" t="s">
        <v>972</v>
      </c>
      <c r="BR209" s="3" t="s">
        <v>1938</v>
      </c>
      <c r="BS209" s="3" t="s">
        <v>1939</v>
      </c>
      <c r="BT209" s="3" t="s">
        <v>1940</v>
      </c>
      <c r="BU209" s="3" t="s">
        <v>1941</v>
      </c>
      <c r="BV209" s="3" t="s">
        <v>1942</v>
      </c>
      <c r="BW209" s="3" t="s">
        <v>1944</v>
      </c>
      <c r="BX209" s="3" t="s">
        <v>736</v>
      </c>
      <c r="BY209" s="3" t="s">
        <v>716</v>
      </c>
      <c r="BZ209" s="34"/>
      <c r="CA209" s="3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3">
        <v>0</v>
      </c>
      <c r="DM209" s="7">
        <v>45161</v>
      </c>
      <c r="DN209" s="7"/>
      <c r="DO209" s="7"/>
      <c r="DP209" s="7">
        <v>45008</v>
      </c>
      <c r="DQ209" s="3" t="s">
        <v>1943</v>
      </c>
    </row>
    <row r="210" spans="1:121" ht="14.4" x14ac:dyDescent="0.3">
      <c r="A210" s="3">
        <v>214</v>
      </c>
      <c r="B210" s="7">
        <v>44811</v>
      </c>
      <c r="C210" s="3" t="s">
        <v>639</v>
      </c>
      <c r="D210" s="3">
        <v>500104042</v>
      </c>
      <c r="E210" s="24"/>
      <c r="F210" s="3">
        <v>205</v>
      </c>
      <c r="G210" s="6" t="s">
        <v>1945</v>
      </c>
      <c r="H210" s="3" t="s">
        <v>6</v>
      </c>
      <c r="I210" s="3">
        <v>0</v>
      </c>
      <c r="J210" s="6" t="s">
        <v>508</v>
      </c>
      <c r="K210" s="7">
        <v>39217</v>
      </c>
      <c r="L210" s="3">
        <v>57</v>
      </c>
      <c r="M210" s="3" t="s">
        <v>1947</v>
      </c>
      <c r="N210" s="14"/>
      <c r="O210" s="3" t="s">
        <v>856</v>
      </c>
      <c r="P210" s="3" t="s">
        <v>856</v>
      </c>
      <c r="Q210" s="3">
        <v>0</v>
      </c>
      <c r="R210" s="3" t="s">
        <v>736</v>
      </c>
      <c r="S210" s="3">
        <v>0</v>
      </c>
      <c r="T210" s="3" t="s">
        <v>735</v>
      </c>
      <c r="W210" s="3">
        <v>1</v>
      </c>
      <c r="X210" s="3">
        <v>0</v>
      </c>
      <c r="Y210" s="3" t="s">
        <v>633</v>
      </c>
      <c r="AB210" s="20" t="s">
        <v>261</v>
      </c>
      <c r="AC210" s="7">
        <v>44664</v>
      </c>
      <c r="AD210" s="3" t="s">
        <v>261</v>
      </c>
      <c r="AE210" s="3">
        <v>147</v>
      </c>
      <c r="AF210" s="3">
        <v>5594</v>
      </c>
      <c r="AG210" s="3">
        <v>5447</v>
      </c>
      <c r="AH210" s="3">
        <v>1</v>
      </c>
      <c r="AI210" s="3" t="s">
        <v>735</v>
      </c>
      <c r="AJ210" s="3" t="s">
        <v>736</v>
      </c>
      <c r="AK210" s="3" t="s">
        <v>271</v>
      </c>
      <c r="AL210" s="3" t="s">
        <v>735</v>
      </c>
      <c r="AM210" s="3" t="s">
        <v>737</v>
      </c>
      <c r="AN210" s="3">
        <v>0</v>
      </c>
      <c r="AO210" s="3">
        <v>1</v>
      </c>
      <c r="AP210" s="3">
        <v>0</v>
      </c>
      <c r="AQ210" s="3">
        <v>0</v>
      </c>
      <c r="AR210" s="3">
        <v>0</v>
      </c>
      <c r="AS210" s="3">
        <v>0</v>
      </c>
      <c r="AT210" s="3">
        <v>1</v>
      </c>
      <c r="AU210" s="3" t="s">
        <v>536</v>
      </c>
      <c r="AV210" s="3" t="s">
        <v>260</v>
      </c>
      <c r="AW210" s="3">
        <v>0</v>
      </c>
      <c r="AX210" s="3" t="s">
        <v>261</v>
      </c>
      <c r="AY210" s="3" t="s">
        <v>735</v>
      </c>
      <c r="AZ210" s="7">
        <v>44811</v>
      </c>
      <c r="BA210" s="7">
        <v>45170</v>
      </c>
      <c r="BB210" s="3" t="s">
        <v>261</v>
      </c>
      <c r="BC210" s="3">
        <v>359</v>
      </c>
      <c r="BD210" s="3">
        <v>72</v>
      </c>
      <c r="BE210" s="3" t="s">
        <v>1157</v>
      </c>
      <c r="BF210" s="3" t="s">
        <v>1948</v>
      </c>
      <c r="BG210" s="3" t="s">
        <v>1949</v>
      </c>
      <c r="BH210" s="3" t="s">
        <v>1946</v>
      </c>
      <c r="BI210" s="3" t="s">
        <v>1238</v>
      </c>
      <c r="BJ210" s="3" t="s">
        <v>1080</v>
      </c>
      <c r="BK210" s="3" t="s">
        <v>743</v>
      </c>
      <c r="BL210" s="3" t="s">
        <v>743</v>
      </c>
      <c r="BM210" s="3" t="s">
        <v>1373</v>
      </c>
      <c r="BN210" s="3" t="s">
        <v>1950</v>
      </c>
      <c r="BO210" s="3" t="s">
        <v>1393</v>
      </c>
      <c r="BP210" s="3" t="s">
        <v>985</v>
      </c>
      <c r="BQ210" s="3" t="s">
        <v>1828</v>
      </c>
      <c r="BR210" s="3" t="s">
        <v>917</v>
      </c>
      <c r="BS210" s="3" t="s">
        <v>1951</v>
      </c>
      <c r="BT210" s="3" t="s">
        <v>1952</v>
      </c>
      <c r="BU210" s="3" t="s">
        <v>1953</v>
      </c>
      <c r="BV210" s="3" t="s">
        <v>1954</v>
      </c>
      <c r="BW210" s="3" t="s">
        <v>737</v>
      </c>
      <c r="BX210" s="3" t="s">
        <v>261</v>
      </c>
      <c r="BY210" s="3" t="s">
        <v>261</v>
      </c>
      <c r="BZ210" s="34"/>
      <c r="CA210" s="3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3">
        <v>0</v>
      </c>
      <c r="DM210" s="7">
        <v>45161</v>
      </c>
      <c r="DN210" s="7"/>
      <c r="DO210" s="7"/>
      <c r="DP210" s="7">
        <v>45170</v>
      </c>
      <c r="DQ210" s="3" t="s">
        <v>1955</v>
      </c>
    </row>
    <row r="211" spans="1:121" ht="14.4" x14ac:dyDescent="0.3">
      <c r="A211" s="3">
        <v>215</v>
      </c>
      <c r="B211" s="7">
        <v>44819</v>
      </c>
      <c r="C211" s="3" t="s">
        <v>640</v>
      </c>
      <c r="D211" s="3">
        <v>7006095866</v>
      </c>
      <c r="E211" s="24"/>
      <c r="F211" s="3">
        <v>111</v>
      </c>
      <c r="G211" s="6" t="s">
        <v>1956</v>
      </c>
      <c r="H211" s="3" t="s">
        <v>0</v>
      </c>
      <c r="I211" s="3">
        <v>1</v>
      </c>
      <c r="J211" s="6" t="s">
        <v>46</v>
      </c>
      <c r="K211" s="7">
        <v>42617</v>
      </c>
      <c r="L211" s="3">
        <v>46</v>
      </c>
      <c r="M211" s="3" t="s">
        <v>781</v>
      </c>
      <c r="N211" s="14"/>
      <c r="O211" s="3" t="s">
        <v>760</v>
      </c>
      <c r="P211" s="3" t="s">
        <v>760</v>
      </c>
      <c r="Q211" s="3">
        <v>1</v>
      </c>
      <c r="R211" s="3" t="s">
        <v>735</v>
      </c>
      <c r="S211" s="3">
        <v>1</v>
      </c>
      <c r="T211" s="3" t="s">
        <v>735</v>
      </c>
      <c r="W211" s="3">
        <v>1</v>
      </c>
      <c r="X211" s="3">
        <v>0</v>
      </c>
      <c r="Y211" s="3" t="s">
        <v>631</v>
      </c>
      <c r="AB211" s="20" t="s">
        <v>261</v>
      </c>
      <c r="AC211" s="7">
        <v>44830</v>
      </c>
      <c r="AD211" s="3" t="s">
        <v>261</v>
      </c>
      <c r="AE211" s="3">
        <v>0</v>
      </c>
      <c r="AF211" s="3">
        <v>2213</v>
      </c>
      <c r="AG211" s="3">
        <v>2213</v>
      </c>
      <c r="AH211" s="3">
        <v>1</v>
      </c>
      <c r="AI211" s="3" t="s">
        <v>735</v>
      </c>
      <c r="AJ211" s="3" t="s">
        <v>736</v>
      </c>
      <c r="AK211" s="3" t="s">
        <v>271</v>
      </c>
      <c r="AL211" s="3" t="s">
        <v>735</v>
      </c>
      <c r="AM211" s="3" t="s">
        <v>1076</v>
      </c>
      <c r="AN211" s="3">
        <v>1</v>
      </c>
      <c r="AO211" s="3">
        <v>1</v>
      </c>
      <c r="AP211" s="3">
        <v>1</v>
      </c>
      <c r="AQ211" s="3">
        <v>0</v>
      </c>
      <c r="AR211" s="3">
        <v>0</v>
      </c>
      <c r="AS211" s="3">
        <v>0</v>
      </c>
      <c r="AT211" s="3">
        <v>3</v>
      </c>
      <c r="AU211" s="3" t="s">
        <v>536</v>
      </c>
      <c r="AV211" s="3" t="s">
        <v>260</v>
      </c>
      <c r="AW211" s="3">
        <v>0</v>
      </c>
      <c r="AX211" s="3" t="s">
        <v>261</v>
      </c>
      <c r="AY211" s="3" t="s">
        <v>735</v>
      </c>
      <c r="AZ211" s="7">
        <v>44830</v>
      </c>
      <c r="BA211" s="7">
        <v>44907</v>
      </c>
      <c r="BB211" s="3" t="s">
        <v>759</v>
      </c>
      <c r="BC211" s="3">
        <v>77</v>
      </c>
      <c r="BD211" s="3">
        <v>52</v>
      </c>
      <c r="BE211" s="3" t="s">
        <v>1957</v>
      </c>
      <c r="BF211" s="3" t="s">
        <v>261</v>
      </c>
      <c r="BG211" s="3" t="s">
        <v>1958</v>
      </c>
      <c r="BH211" s="3" t="s">
        <v>1080</v>
      </c>
      <c r="BI211" s="3" t="s">
        <v>1736</v>
      </c>
      <c r="BJ211" s="3" t="s">
        <v>1080</v>
      </c>
      <c r="BK211" s="3" t="s">
        <v>743</v>
      </c>
      <c r="BL211" s="3" t="s">
        <v>743</v>
      </c>
      <c r="BM211" s="3" t="s">
        <v>1145</v>
      </c>
      <c r="BN211" s="3" t="s">
        <v>1959</v>
      </c>
      <c r="BO211" s="3" t="s">
        <v>1960</v>
      </c>
      <c r="BP211" s="3" t="s">
        <v>1710</v>
      </c>
      <c r="BQ211" s="3" t="s">
        <v>281</v>
      </c>
      <c r="BR211" s="3" t="s">
        <v>1270</v>
      </c>
      <c r="BS211" s="3" t="s">
        <v>1961</v>
      </c>
      <c r="BT211" s="3" t="s">
        <v>1962</v>
      </c>
      <c r="BU211" s="3" t="s">
        <v>1963</v>
      </c>
      <c r="BV211" s="3" t="s">
        <v>1964</v>
      </c>
      <c r="BW211" s="3" t="s">
        <v>918</v>
      </c>
      <c r="BX211" s="3" t="s">
        <v>735</v>
      </c>
      <c r="BY211" s="3" t="s">
        <v>728</v>
      </c>
      <c r="BZ211" s="34"/>
      <c r="CA211" s="3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3">
        <v>0</v>
      </c>
      <c r="DM211" s="7">
        <v>45161</v>
      </c>
      <c r="DN211" s="7"/>
      <c r="DO211" s="7"/>
      <c r="DP211" s="7">
        <v>44907</v>
      </c>
      <c r="DQ211" s="3" t="s">
        <v>1965</v>
      </c>
    </row>
    <row r="212" spans="1:121" ht="14.4" x14ac:dyDescent="0.3">
      <c r="A212" s="3">
        <v>216</v>
      </c>
      <c r="B212" s="7">
        <v>44820</v>
      </c>
      <c r="C212" s="3" t="s">
        <v>641</v>
      </c>
      <c r="D212" s="3">
        <v>530127128</v>
      </c>
      <c r="E212" s="24"/>
      <c r="F212" s="3">
        <v>205</v>
      </c>
      <c r="G212" s="6" t="s">
        <v>1967</v>
      </c>
      <c r="H212" s="3" t="s">
        <v>6</v>
      </c>
      <c r="I212" s="3">
        <v>0</v>
      </c>
      <c r="J212" s="23" t="s">
        <v>508</v>
      </c>
      <c r="K212" s="7">
        <v>44105</v>
      </c>
      <c r="L212" s="3">
        <v>67</v>
      </c>
      <c r="M212" s="3" t="s">
        <v>1119</v>
      </c>
      <c r="N212" s="14"/>
      <c r="O212" s="3" t="s">
        <v>891</v>
      </c>
      <c r="P212" s="3" t="s">
        <v>734</v>
      </c>
      <c r="Q212" s="3">
        <v>0</v>
      </c>
      <c r="R212" s="3" t="s">
        <v>735</v>
      </c>
      <c r="S212" s="3">
        <v>0</v>
      </c>
      <c r="T212" s="3" t="s">
        <v>735</v>
      </c>
      <c r="W212" s="3">
        <v>0</v>
      </c>
      <c r="X212" s="3">
        <v>1</v>
      </c>
      <c r="Y212" s="3" t="s">
        <v>626</v>
      </c>
      <c r="AB212" s="20">
        <v>44682</v>
      </c>
      <c r="AC212" s="7">
        <v>44105</v>
      </c>
      <c r="AD212" s="3">
        <v>577</v>
      </c>
      <c r="AE212" s="3">
        <v>715</v>
      </c>
      <c r="AF212" s="3">
        <v>715</v>
      </c>
      <c r="AG212" s="3">
        <v>0</v>
      </c>
      <c r="AH212" s="3">
        <v>1</v>
      </c>
      <c r="AI212" s="3" t="s">
        <v>735</v>
      </c>
      <c r="AJ212" s="3" t="s">
        <v>736</v>
      </c>
      <c r="AK212" s="3" t="s">
        <v>261</v>
      </c>
      <c r="AL212" s="3" t="s">
        <v>735</v>
      </c>
      <c r="AM212" s="3" t="s">
        <v>737</v>
      </c>
      <c r="AN212" s="3">
        <v>0</v>
      </c>
      <c r="AO212" s="3">
        <v>0</v>
      </c>
      <c r="AP212" s="3">
        <v>1</v>
      </c>
      <c r="AQ212" s="3">
        <v>0</v>
      </c>
      <c r="AR212" s="3">
        <v>0</v>
      </c>
      <c r="AS212" s="3">
        <v>0</v>
      </c>
      <c r="AT212" s="3">
        <v>2</v>
      </c>
      <c r="AU212" s="3" t="s">
        <v>264</v>
      </c>
      <c r="AV212" s="3" t="s">
        <v>259</v>
      </c>
      <c r="AW212" s="3">
        <v>0</v>
      </c>
      <c r="AX212" s="3" t="s">
        <v>256</v>
      </c>
      <c r="AY212" s="3" t="s">
        <v>261</v>
      </c>
      <c r="AZ212" s="7">
        <v>44820</v>
      </c>
      <c r="BA212" s="7">
        <v>45149</v>
      </c>
      <c r="BB212" s="3" t="s">
        <v>261</v>
      </c>
      <c r="BC212" s="3">
        <v>329</v>
      </c>
      <c r="BD212" s="3">
        <v>69</v>
      </c>
      <c r="BE212" s="3" t="s">
        <v>1968</v>
      </c>
      <c r="BF212" s="3" t="s">
        <v>1969</v>
      </c>
      <c r="BG212" s="3" t="s">
        <v>1970</v>
      </c>
      <c r="BH212" s="3" t="s">
        <v>1755</v>
      </c>
      <c r="BI212" s="3" t="s">
        <v>993</v>
      </c>
      <c r="BJ212" s="3" t="s">
        <v>934</v>
      </c>
      <c r="BK212" s="3" t="s">
        <v>756</v>
      </c>
      <c r="BL212" s="3" t="s">
        <v>756</v>
      </c>
      <c r="BM212" s="3" t="s">
        <v>1340</v>
      </c>
      <c r="BN212" s="3" t="s">
        <v>1971</v>
      </c>
      <c r="BO212" s="3" t="s">
        <v>1340</v>
      </c>
      <c r="BP212" s="3" t="s">
        <v>1849</v>
      </c>
      <c r="BQ212" s="3" t="s">
        <v>1582</v>
      </c>
      <c r="BR212" s="3" t="s">
        <v>1828</v>
      </c>
      <c r="BS212" s="3" t="s">
        <v>1972</v>
      </c>
      <c r="BT212" s="3" t="s">
        <v>1973</v>
      </c>
      <c r="BU212" s="3" t="s">
        <v>1974</v>
      </c>
      <c r="BV212" s="3" t="s">
        <v>1975</v>
      </c>
      <c r="BW212" s="3" t="s">
        <v>737</v>
      </c>
      <c r="BX212" s="3" t="s">
        <v>261</v>
      </c>
      <c r="BY212" s="3" t="s">
        <v>261</v>
      </c>
      <c r="BZ212" s="34"/>
      <c r="CA212" s="3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3">
        <v>0</v>
      </c>
      <c r="DM212" s="7">
        <v>45161</v>
      </c>
      <c r="DN212" s="7"/>
      <c r="DO212" s="7"/>
      <c r="DP212" s="7">
        <v>45149</v>
      </c>
      <c r="DQ212" s="3" t="s">
        <v>1976</v>
      </c>
    </row>
    <row r="213" spans="1:121" ht="14.4" x14ac:dyDescent="0.3">
      <c r="A213" s="3">
        <v>217</v>
      </c>
      <c r="B213" s="7">
        <v>44820</v>
      </c>
      <c r="C213" s="3" t="s">
        <v>642</v>
      </c>
      <c r="D213" s="3">
        <v>5504082221</v>
      </c>
      <c r="E213" s="24"/>
      <c r="F213" s="3">
        <v>111</v>
      </c>
      <c r="G213" s="6" t="s">
        <v>1977</v>
      </c>
      <c r="H213" s="3" t="s">
        <v>6</v>
      </c>
      <c r="I213" s="3">
        <v>0</v>
      </c>
      <c r="J213" s="23" t="s">
        <v>46</v>
      </c>
      <c r="K213" s="7">
        <v>42086</v>
      </c>
      <c r="L213" s="3">
        <v>59</v>
      </c>
      <c r="M213" s="3" t="s">
        <v>1978</v>
      </c>
      <c r="N213" s="14"/>
      <c r="O213" s="3" t="s">
        <v>781</v>
      </c>
      <c r="P213" s="3" t="s">
        <v>734</v>
      </c>
      <c r="Q213" s="3">
        <v>1</v>
      </c>
      <c r="R213" s="3" t="s">
        <v>735</v>
      </c>
      <c r="S213" s="3">
        <v>0</v>
      </c>
      <c r="T213" s="3" t="s">
        <v>736</v>
      </c>
      <c r="W213" s="3">
        <v>1</v>
      </c>
      <c r="X213" s="3">
        <v>0</v>
      </c>
      <c r="Y213" s="3" t="s">
        <v>630</v>
      </c>
      <c r="AB213" s="20">
        <v>44811</v>
      </c>
      <c r="AC213" s="7">
        <v>42125</v>
      </c>
      <c r="AD213" s="3">
        <v>2686</v>
      </c>
      <c r="AE213" s="3">
        <v>2702</v>
      </c>
      <c r="AF213" s="3">
        <v>2741</v>
      </c>
      <c r="AG213" s="3">
        <v>39</v>
      </c>
      <c r="AH213" s="3">
        <v>1</v>
      </c>
      <c r="AI213" s="3" t="s">
        <v>735</v>
      </c>
      <c r="AJ213" s="3" t="s">
        <v>736</v>
      </c>
      <c r="AK213" s="3" t="s">
        <v>254</v>
      </c>
      <c r="AL213" s="3" t="s">
        <v>735</v>
      </c>
      <c r="AM213" s="3" t="s">
        <v>737</v>
      </c>
      <c r="AN213" s="3">
        <v>0</v>
      </c>
      <c r="AO213" s="3">
        <v>0</v>
      </c>
      <c r="AP213" s="3">
        <v>1</v>
      </c>
      <c r="AQ213" s="3">
        <v>0</v>
      </c>
      <c r="AR213" s="3">
        <v>0</v>
      </c>
      <c r="AS213" s="3">
        <v>0</v>
      </c>
      <c r="AT213" s="3">
        <v>2</v>
      </c>
      <c r="AU213" s="3" t="s">
        <v>264</v>
      </c>
      <c r="AV213" s="3" t="s">
        <v>259</v>
      </c>
      <c r="AW213" s="3">
        <v>0</v>
      </c>
      <c r="AX213" s="3" t="s">
        <v>256</v>
      </c>
      <c r="AY213" s="3" t="s">
        <v>261</v>
      </c>
      <c r="AZ213" s="7">
        <v>44827</v>
      </c>
      <c r="BA213" s="7">
        <v>45182</v>
      </c>
      <c r="BB213" s="3" t="s">
        <v>261</v>
      </c>
      <c r="BC213" s="3">
        <v>355</v>
      </c>
      <c r="BD213" s="3">
        <v>67</v>
      </c>
      <c r="BE213" s="3" t="s">
        <v>1359</v>
      </c>
      <c r="BF213" s="3" t="s">
        <v>1979</v>
      </c>
      <c r="BG213" s="3" t="s">
        <v>1980</v>
      </c>
      <c r="BH213" s="3" t="s">
        <v>1522</v>
      </c>
      <c r="BI213" s="3" t="s">
        <v>1384</v>
      </c>
      <c r="BJ213" s="3" t="s">
        <v>1080</v>
      </c>
      <c r="BK213" s="3" t="s">
        <v>743</v>
      </c>
      <c r="BL213" s="3" t="s">
        <v>743</v>
      </c>
      <c r="BM213" s="3" t="s">
        <v>1727</v>
      </c>
      <c r="BN213" s="3" t="s">
        <v>1981</v>
      </c>
      <c r="BO213" s="3" t="s">
        <v>1982</v>
      </c>
      <c r="BP213" s="3" t="s">
        <v>1983</v>
      </c>
      <c r="BQ213" s="3" t="s">
        <v>1984</v>
      </c>
      <c r="BR213" s="3" t="s">
        <v>1653</v>
      </c>
      <c r="BS213" s="3" t="s">
        <v>1985</v>
      </c>
      <c r="BT213" s="3" t="s">
        <v>1986</v>
      </c>
      <c r="BU213" s="3" t="s">
        <v>1987</v>
      </c>
      <c r="BV213" s="3" t="s">
        <v>1988</v>
      </c>
      <c r="BW213" s="3" t="s">
        <v>1061</v>
      </c>
      <c r="BX213" s="3" t="s">
        <v>261</v>
      </c>
      <c r="BY213" s="3" t="s">
        <v>261</v>
      </c>
      <c r="BZ213" s="34"/>
      <c r="CA213" s="3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3">
        <v>0</v>
      </c>
      <c r="DM213" s="7">
        <v>45161</v>
      </c>
      <c r="DN213" s="7"/>
      <c r="DO213" s="7"/>
      <c r="DP213" s="7">
        <v>45182</v>
      </c>
      <c r="DQ213" s="3" t="s">
        <v>1990</v>
      </c>
    </row>
    <row r="214" spans="1:121" s="39" customFormat="1" ht="14.4" x14ac:dyDescent="0.3">
      <c r="A214" s="37">
        <v>218</v>
      </c>
      <c r="B214" s="70">
        <v>44823</v>
      </c>
      <c r="C214" s="39" t="s">
        <v>643</v>
      </c>
      <c r="D214" s="39">
        <v>461010434</v>
      </c>
      <c r="E214" s="79"/>
      <c r="F214" s="39">
        <v>111</v>
      </c>
      <c r="G214" s="68"/>
      <c r="H214" s="39" t="s">
        <v>6</v>
      </c>
      <c r="I214" s="39">
        <v>0</v>
      </c>
      <c r="J214" s="78"/>
      <c r="N214" s="42"/>
      <c r="Q214" s="42"/>
      <c r="R214" s="42"/>
      <c r="S214" s="42"/>
      <c r="U214" s="42"/>
      <c r="V214" s="42"/>
      <c r="AA214" s="38"/>
      <c r="AD214" s="42"/>
      <c r="AE214" s="42"/>
      <c r="AF214" s="42"/>
      <c r="AG214" s="42"/>
      <c r="AH214" s="39">
        <v>1</v>
      </c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6">
        <f>DATEDIF(E214,AZ214,"Y")</f>
        <v>0</v>
      </c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4"/>
      <c r="CA214" s="44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P214" s="42"/>
      <c r="DQ214" s="42"/>
    </row>
    <row r="215" spans="1:121" ht="14.4" x14ac:dyDescent="0.3">
      <c r="A215" s="3">
        <v>219</v>
      </c>
      <c r="B215" s="7">
        <v>44825</v>
      </c>
      <c r="C215" s="3" t="s">
        <v>644</v>
      </c>
      <c r="D215" s="3">
        <v>481231020</v>
      </c>
      <c r="E215" s="24"/>
      <c r="F215" s="3">
        <v>111</v>
      </c>
      <c r="G215" s="6" t="s">
        <v>1991</v>
      </c>
      <c r="H215" s="3" t="s">
        <v>3</v>
      </c>
      <c r="I215" s="3">
        <v>0</v>
      </c>
      <c r="J215" s="23" t="s">
        <v>508</v>
      </c>
      <c r="K215" s="7">
        <v>44075</v>
      </c>
      <c r="L215" s="3">
        <v>71</v>
      </c>
      <c r="M215" s="3" t="s">
        <v>1993</v>
      </c>
      <c r="N215" s="14"/>
      <c r="O215" s="3" t="s">
        <v>781</v>
      </c>
      <c r="P215" s="3" t="s">
        <v>734</v>
      </c>
      <c r="Q215" s="3">
        <v>0</v>
      </c>
      <c r="R215" s="3" t="s">
        <v>736</v>
      </c>
      <c r="S215" s="3">
        <v>0</v>
      </c>
      <c r="T215" s="3" t="s">
        <v>735</v>
      </c>
      <c r="W215" s="3">
        <v>1</v>
      </c>
      <c r="X215" s="3">
        <v>0</v>
      </c>
      <c r="Y215" s="3" t="s">
        <v>261</v>
      </c>
      <c r="AB215" s="20">
        <v>44797</v>
      </c>
      <c r="AC215" s="7">
        <v>44136</v>
      </c>
      <c r="AD215" s="3">
        <v>661</v>
      </c>
      <c r="AE215" s="3">
        <v>689</v>
      </c>
      <c r="AF215" s="3">
        <v>750</v>
      </c>
      <c r="AG215" s="3">
        <v>61</v>
      </c>
      <c r="AH215" s="3">
        <v>1</v>
      </c>
      <c r="AI215" s="3" t="s">
        <v>735</v>
      </c>
      <c r="AJ215" s="3" t="s">
        <v>736</v>
      </c>
      <c r="AK215" s="3" t="s">
        <v>261</v>
      </c>
      <c r="AL215" s="3" t="s">
        <v>735</v>
      </c>
      <c r="AM215" s="3" t="s">
        <v>896</v>
      </c>
      <c r="AN215" s="3">
        <v>1</v>
      </c>
      <c r="AO215" s="3">
        <v>0</v>
      </c>
      <c r="AP215" s="3">
        <v>1</v>
      </c>
      <c r="AQ215" s="3">
        <v>0</v>
      </c>
      <c r="AR215" s="3">
        <v>0</v>
      </c>
      <c r="AS215" s="3">
        <v>0</v>
      </c>
      <c r="AT215" s="3">
        <v>2</v>
      </c>
      <c r="AU215" s="3" t="s">
        <v>264</v>
      </c>
      <c r="AV215" s="3" t="s">
        <v>259</v>
      </c>
      <c r="AW215" s="3">
        <v>0</v>
      </c>
      <c r="AX215" s="3" t="s">
        <v>256</v>
      </c>
      <c r="AY215" s="3" t="s">
        <v>261</v>
      </c>
      <c r="AZ215" s="7">
        <v>44825</v>
      </c>
      <c r="BA215" s="7">
        <v>44955</v>
      </c>
      <c r="BB215" s="3" t="s">
        <v>1292</v>
      </c>
      <c r="BC215" s="3">
        <v>130</v>
      </c>
      <c r="BD215" s="3">
        <v>73</v>
      </c>
      <c r="BE215" s="3" t="s">
        <v>1992</v>
      </c>
      <c r="BF215" s="3" t="s">
        <v>1994</v>
      </c>
      <c r="BG215" s="3" t="s">
        <v>1995</v>
      </c>
      <c r="BH215" s="3" t="s">
        <v>1755</v>
      </c>
      <c r="BI215" s="3" t="s">
        <v>1835</v>
      </c>
      <c r="BJ215" s="3" t="s">
        <v>1996</v>
      </c>
      <c r="BK215" s="3" t="s">
        <v>756</v>
      </c>
      <c r="BL215" s="3" t="s">
        <v>858</v>
      </c>
      <c r="BM215" s="3" t="s">
        <v>1222</v>
      </c>
      <c r="BN215" s="3" t="s">
        <v>1997</v>
      </c>
      <c r="BO215" s="3" t="s">
        <v>1839</v>
      </c>
      <c r="BP215" s="3" t="s">
        <v>763</v>
      </c>
      <c r="BQ215" s="3" t="s">
        <v>935</v>
      </c>
      <c r="BR215" s="3" t="s">
        <v>1998</v>
      </c>
      <c r="BS215" s="3" t="s">
        <v>1999</v>
      </c>
      <c r="BT215" s="3" t="s">
        <v>2000</v>
      </c>
      <c r="BU215" s="3" t="s">
        <v>2001</v>
      </c>
      <c r="BV215" s="3" t="s">
        <v>2002</v>
      </c>
      <c r="BW215" s="3" t="s">
        <v>2004</v>
      </c>
      <c r="BX215" s="3" t="s">
        <v>758</v>
      </c>
      <c r="BY215" s="3" t="s">
        <v>261</v>
      </c>
      <c r="BZ215" s="34"/>
      <c r="CA215" s="3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3">
        <v>1</v>
      </c>
      <c r="DM215" s="7">
        <v>44955</v>
      </c>
      <c r="DN215" s="7"/>
      <c r="DO215" s="7"/>
      <c r="DP215" s="7">
        <v>44955</v>
      </c>
      <c r="DQ215" s="3" t="s">
        <v>2003</v>
      </c>
    </row>
    <row r="216" spans="1:121" ht="14.4" x14ac:dyDescent="0.3">
      <c r="A216" s="3">
        <v>220</v>
      </c>
      <c r="B216" s="7">
        <v>44826</v>
      </c>
      <c r="C216" s="3" t="s">
        <v>645</v>
      </c>
      <c r="D216" s="3">
        <v>6201220773</v>
      </c>
      <c r="E216" s="24"/>
      <c r="F216" s="3">
        <v>211</v>
      </c>
      <c r="G216" s="6" t="s">
        <v>2005</v>
      </c>
      <c r="H216" s="3" t="s">
        <v>3</v>
      </c>
      <c r="I216" s="3">
        <v>0</v>
      </c>
      <c r="J216" s="23" t="s">
        <v>646</v>
      </c>
      <c r="K216" s="7">
        <v>44743</v>
      </c>
      <c r="L216" s="3">
        <v>60</v>
      </c>
      <c r="M216" s="3" t="s">
        <v>2006</v>
      </c>
      <c r="N216" s="14"/>
      <c r="O216" s="3" t="s">
        <v>734</v>
      </c>
      <c r="P216" s="3" t="s">
        <v>734</v>
      </c>
      <c r="Q216" s="3">
        <v>0</v>
      </c>
      <c r="R216" s="3" t="s">
        <v>735</v>
      </c>
      <c r="S216" s="3">
        <v>0</v>
      </c>
      <c r="T216" s="3" t="s">
        <v>735</v>
      </c>
      <c r="W216" s="3">
        <v>0</v>
      </c>
      <c r="X216" s="3">
        <v>1</v>
      </c>
      <c r="Y216" s="3" t="s">
        <v>626</v>
      </c>
      <c r="AB216" s="20" t="s">
        <v>261</v>
      </c>
      <c r="AC216" s="7">
        <v>44757</v>
      </c>
      <c r="AD216" s="3" t="s">
        <v>261</v>
      </c>
      <c r="AE216" s="3">
        <v>104</v>
      </c>
      <c r="AF216" s="3">
        <v>118</v>
      </c>
      <c r="AG216" s="3">
        <v>14</v>
      </c>
      <c r="AH216" s="3">
        <v>1</v>
      </c>
      <c r="AI216" s="3" t="s">
        <v>735</v>
      </c>
      <c r="AJ216" s="3" t="s">
        <v>736</v>
      </c>
      <c r="AK216" s="3" t="s">
        <v>271</v>
      </c>
      <c r="AL216" s="3" t="s">
        <v>735</v>
      </c>
      <c r="AM216" s="3" t="s">
        <v>1149</v>
      </c>
      <c r="AN216" s="3">
        <v>0</v>
      </c>
      <c r="AO216" s="3">
        <v>0</v>
      </c>
      <c r="AP216" s="3">
        <v>1</v>
      </c>
      <c r="AQ216" s="3">
        <v>0</v>
      </c>
      <c r="AR216" s="3">
        <v>0</v>
      </c>
      <c r="AS216" s="3">
        <v>0</v>
      </c>
      <c r="AT216" s="3">
        <v>2</v>
      </c>
      <c r="AU216" s="3" t="s">
        <v>536</v>
      </c>
      <c r="AV216" s="3" t="s">
        <v>260</v>
      </c>
      <c r="AW216" s="3">
        <v>0</v>
      </c>
      <c r="AX216" s="3" t="s">
        <v>261</v>
      </c>
      <c r="AY216" s="3" t="s">
        <v>735</v>
      </c>
      <c r="AZ216" s="7">
        <v>44861</v>
      </c>
      <c r="BA216" s="7">
        <v>45194</v>
      </c>
      <c r="BB216" s="3" t="s">
        <v>261</v>
      </c>
      <c r="BC216" s="3">
        <v>333</v>
      </c>
      <c r="BD216" s="3">
        <v>60</v>
      </c>
      <c r="BE216" s="3" t="s">
        <v>1407</v>
      </c>
      <c r="BF216" s="3" t="s">
        <v>1583</v>
      </c>
      <c r="BG216" s="3" t="s">
        <v>2007</v>
      </c>
      <c r="BH216" s="3" t="s">
        <v>1759</v>
      </c>
      <c r="BI216" s="3" t="s">
        <v>2008</v>
      </c>
      <c r="BJ216" s="3" t="s">
        <v>1080</v>
      </c>
      <c r="BK216" s="3" t="s">
        <v>743</v>
      </c>
      <c r="BL216" s="3" t="s">
        <v>743</v>
      </c>
      <c r="BM216" s="3" t="s">
        <v>2009</v>
      </c>
      <c r="BN216" s="3" t="s">
        <v>2010</v>
      </c>
      <c r="BO216" s="3" t="s">
        <v>845</v>
      </c>
      <c r="BP216" s="3" t="s">
        <v>2011</v>
      </c>
      <c r="BQ216" s="3" t="s">
        <v>1094</v>
      </c>
      <c r="BR216" s="3" t="s">
        <v>2012</v>
      </c>
      <c r="BS216" s="3" t="s">
        <v>2013</v>
      </c>
      <c r="BT216" s="3" t="s">
        <v>2014</v>
      </c>
      <c r="BU216" s="3" t="s">
        <v>2015</v>
      </c>
      <c r="BV216" s="3" t="s">
        <v>2016</v>
      </c>
      <c r="BW216" s="3" t="s">
        <v>737</v>
      </c>
      <c r="BX216" s="3" t="s">
        <v>261</v>
      </c>
      <c r="BY216" s="3" t="s">
        <v>261</v>
      </c>
      <c r="BZ216" s="34"/>
      <c r="CA216" s="3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3">
        <v>0</v>
      </c>
      <c r="DM216" s="7">
        <v>45161</v>
      </c>
      <c r="DN216" s="7"/>
      <c r="DO216" s="7"/>
      <c r="DP216" s="7">
        <v>45194</v>
      </c>
      <c r="DQ216" s="3" t="s">
        <v>2017</v>
      </c>
    </row>
    <row r="217" spans="1:121" ht="14.4" x14ac:dyDescent="0.3">
      <c r="A217" s="3">
        <v>221</v>
      </c>
      <c r="B217" s="7">
        <v>44840</v>
      </c>
      <c r="C217" s="3" t="s">
        <v>647</v>
      </c>
      <c r="D217" s="3">
        <v>510615249</v>
      </c>
      <c r="E217" s="24"/>
      <c r="F217" s="3">
        <v>213</v>
      </c>
      <c r="G217" s="6" t="s">
        <v>2018</v>
      </c>
      <c r="H217" s="3" t="s">
        <v>3</v>
      </c>
      <c r="I217" s="3">
        <v>0</v>
      </c>
      <c r="J217" s="23" t="s">
        <v>46</v>
      </c>
      <c r="K217" s="7">
        <v>44805</v>
      </c>
      <c r="L217" s="3">
        <v>71</v>
      </c>
      <c r="M217" s="3" t="s">
        <v>968</v>
      </c>
      <c r="N217" s="14"/>
      <c r="O217" s="3" t="s">
        <v>760</v>
      </c>
      <c r="P217" s="3" t="s">
        <v>760</v>
      </c>
      <c r="Q217" s="3">
        <v>0</v>
      </c>
      <c r="R217" s="3" t="s">
        <v>735</v>
      </c>
      <c r="S217" s="3">
        <v>0</v>
      </c>
      <c r="T217" s="3" t="s">
        <v>735</v>
      </c>
      <c r="W217" s="3">
        <v>0</v>
      </c>
      <c r="X217" s="3">
        <v>1</v>
      </c>
      <c r="Y217" s="3" t="s">
        <v>626</v>
      </c>
      <c r="AB217" s="20" t="s">
        <v>261</v>
      </c>
      <c r="AC217" s="7">
        <v>44825</v>
      </c>
      <c r="AD217" s="3" t="s">
        <v>261</v>
      </c>
      <c r="AE217" s="3">
        <v>68</v>
      </c>
      <c r="AF217" s="3">
        <v>88</v>
      </c>
      <c r="AG217" s="3">
        <v>20</v>
      </c>
      <c r="AH217" s="3">
        <v>1</v>
      </c>
      <c r="AI217" s="3" t="s">
        <v>736</v>
      </c>
      <c r="AJ217" s="3" t="s">
        <v>736</v>
      </c>
      <c r="AK217" s="3" t="s">
        <v>271</v>
      </c>
      <c r="AL217" s="3" t="s">
        <v>735</v>
      </c>
      <c r="AM217" s="3" t="s">
        <v>889</v>
      </c>
      <c r="AN217" s="3">
        <v>0</v>
      </c>
      <c r="AO217" s="3">
        <v>1</v>
      </c>
      <c r="AP217" s="3">
        <v>1</v>
      </c>
      <c r="AQ217" s="3">
        <v>0</v>
      </c>
      <c r="AR217" s="3">
        <v>0</v>
      </c>
      <c r="AS217" s="3">
        <v>0</v>
      </c>
      <c r="AT217" s="3">
        <v>3</v>
      </c>
      <c r="AU217" s="3" t="s">
        <v>536</v>
      </c>
      <c r="AV217" s="3" t="s">
        <v>260</v>
      </c>
      <c r="AW217" s="3">
        <v>0</v>
      </c>
      <c r="AX217" s="3" t="s">
        <v>261</v>
      </c>
      <c r="AY217" s="3" t="s">
        <v>736</v>
      </c>
      <c r="AZ217" s="7">
        <v>44893</v>
      </c>
      <c r="BA217" s="7">
        <v>45194</v>
      </c>
      <c r="BB217" s="3" t="s">
        <v>261</v>
      </c>
      <c r="BC217" s="3">
        <v>301</v>
      </c>
      <c r="BD217" s="3">
        <v>71</v>
      </c>
      <c r="BE217" s="3" t="s">
        <v>1489</v>
      </c>
      <c r="BF217" s="3" t="s">
        <v>261</v>
      </c>
      <c r="BG217" s="3" t="s">
        <v>261</v>
      </c>
      <c r="BH217" s="3" t="s">
        <v>991</v>
      </c>
      <c r="BI217" s="3" t="s">
        <v>2019</v>
      </c>
      <c r="BJ217" s="3" t="s">
        <v>1080</v>
      </c>
      <c r="BK217" s="3" t="s">
        <v>743</v>
      </c>
      <c r="BL217" s="3" t="s">
        <v>743</v>
      </c>
      <c r="BM217" s="3" t="s">
        <v>1492</v>
      </c>
      <c r="BN217" s="3" t="s">
        <v>1293</v>
      </c>
      <c r="BO217" s="3" t="s">
        <v>2020</v>
      </c>
      <c r="BP217" s="3" t="s">
        <v>1597</v>
      </c>
      <c r="BQ217" s="3" t="s">
        <v>1028</v>
      </c>
      <c r="BR217" s="3" t="s">
        <v>2021</v>
      </c>
      <c r="BS217" s="3" t="s">
        <v>2022</v>
      </c>
      <c r="BT217" s="3" t="s">
        <v>2023</v>
      </c>
      <c r="BU217" s="3" t="s">
        <v>2024</v>
      </c>
      <c r="BV217" s="3" t="s">
        <v>2025</v>
      </c>
      <c r="BW217" s="3" t="s">
        <v>889</v>
      </c>
      <c r="BX217" s="3" t="s">
        <v>261</v>
      </c>
      <c r="BY217" s="3" t="s">
        <v>261</v>
      </c>
      <c r="BZ217" s="34"/>
      <c r="CA217" s="3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3">
        <v>0</v>
      </c>
      <c r="DM217" s="7">
        <v>45161</v>
      </c>
      <c r="DN217" s="7"/>
      <c r="DO217" s="7"/>
      <c r="DP217" s="7">
        <v>45194</v>
      </c>
      <c r="DQ217" s="3" t="s">
        <v>2026</v>
      </c>
    </row>
    <row r="218" spans="1:121" ht="14.4" x14ac:dyDescent="0.3">
      <c r="A218" s="3">
        <v>222</v>
      </c>
      <c r="B218" s="7">
        <v>44841</v>
      </c>
      <c r="C218" s="3" t="s">
        <v>648</v>
      </c>
      <c r="D218" s="3">
        <v>530106275</v>
      </c>
      <c r="E218" s="24"/>
      <c r="F218" s="3">
        <v>205</v>
      </c>
      <c r="G218" s="6" t="s">
        <v>2027</v>
      </c>
      <c r="H218" s="3" t="s">
        <v>3</v>
      </c>
      <c r="I218" s="3">
        <v>0</v>
      </c>
      <c r="J218" s="23" t="s">
        <v>508</v>
      </c>
      <c r="K218" s="7">
        <v>44802</v>
      </c>
      <c r="L218" s="3">
        <v>69</v>
      </c>
      <c r="M218" s="3" t="s">
        <v>1294</v>
      </c>
      <c r="N218" s="14"/>
      <c r="O218" s="3" t="s">
        <v>781</v>
      </c>
      <c r="P218" s="3" t="s">
        <v>734</v>
      </c>
      <c r="Q218" s="3">
        <v>0</v>
      </c>
      <c r="R218" s="3" t="s">
        <v>735</v>
      </c>
      <c r="S218" s="3">
        <v>0</v>
      </c>
      <c r="T218" s="3" t="s">
        <v>735</v>
      </c>
      <c r="W218" s="3">
        <v>0</v>
      </c>
      <c r="X218" s="3">
        <v>1</v>
      </c>
      <c r="Y218" s="3" t="s">
        <v>626</v>
      </c>
      <c r="AB218" s="20">
        <v>45107</v>
      </c>
      <c r="AC218" s="7">
        <v>44811</v>
      </c>
      <c r="AD218" s="3">
        <v>296</v>
      </c>
      <c r="AE218" s="3">
        <v>30</v>
      </c>
      <c r="AF218" s="3">
        <v>39</v>
      </c>
      <c r="AG218" s="3">
        <v>9</v>
      </c>
      <c r="AH218" s="3">
        <v>1</v>
      </c>
      <c r="AI218" s="3" t="s">
        <v>736</v>
      </c>
      <c r="AJ218" s="3" t="s">
        <v>736</v>
      </c>
      <c r="AK218" s="3" t="s">
        <v>251</v>
      </c>
      <c r="AL218" s="3" t="s">
        <v>735</v>
      </c>
      <c r="AM218" s="3" t="s">
        <v>2012</v>
      </c>
      <c r="AN218" s="3">
        <v>1</v>
      </c>
      <c r="AO218" s="3">
        <v>1</v>
      </c>
      <c r="AP218" s="3">
        <v>1</v>
      </c>
      <c r="AQ218" s="3">
        <v>0</v>
      </c>
      <c r="AR218" s="3">
        <v>1</v>
      </c>
      <c r="AS218" s="3">
        <v>0</v>
      </c>
      <c r="AT218" s="3">
        <v>4</v>
      </c>
      <c r="AU218" s="3" t="s">
        <v>536</v>
      </c>
      <c r="AV218" s="3" t="s">
        <v>260</v>
      </c>
      <c r="AW218" s="3">
        <v>1</v>
      </c>
      <c r="AX218" s="3" t="s">
        <v>261</v>
      </c>
      <c r="AY218" s="3" t="s">
        <v>736</v>
      </c>
      <c r="AZ218" s="7">
        <v>44841</v>
      </c>
      <c r="BA218" s="7">
        <v>45107</v>
      </c>
      <c r="BB218" s="3" t="s">
        <v>2029</v>
      </c>
      <c r="BC218" s="3">
        <v>266</v>
      </c>
      <c r="BD218" s="3">
        <v>69</v>
      </c>
      <c r="BE218" s="3" t="s">
        <v>2028</v>
      </c>
      <c r="BF218" s="3" t="s">
        <v>261</v>
      </c>
      <c r="BG218" s="3" t="s">
        <v>261</v>
      </c>
      <c r="BH218" s="3" t="s">
        <v>1740</v>
      </c>
      <c r="BI218" s="3" t="s">
        <v>1324</v>
      </c>
      <c r="BJ218" s="3" t="s">
        <v>2030</v>
      </c>
      <c r="BK218" s="3" t="s">
        <v>756</v>
      </c>
      <c r="BL218" s="3" t="s">
        <v>756</v>
      </c>
      <c r="BM218" s="3" t="s">
        <v>1838</v>
      </c>
      <c r="BN218" s="3" t="s">
        <v>1684</v>
      </c>
      <c r="BO218" s="3" t="s">
        <v>2031</v>
      </c>
      <c r="BP218" s="3" t="s">
        <v>1840</v>
      </c>
      <c r="BQ218" s="3" t="s">
        <v>1054</v>
      </c>
      <c r="BR218" s="3" t="s">
        <v>758</v>
      </c>
      <c r="BS218" s="3" t="s">
        <v>2032</v>
      </c>
      <c r="BT218" s="3" t="s">
        <v>2033</v>
      </c>
      <c r="BU218" s="3" t="s">
        <v>2034</v>
      </c>
      <c r="BV218" s="3" t="s">
        <v>2035</v>
      </c>
      <c r="BW218" s="3" t="s">
        <v>2037</v>
      </c>
      <c r="BX218" s="3" t="s">
        <v>736</v>
      </c>
      <c r="BY218" s="3" t="s">
        <v>732</v>
      </c>
      <c r="BZ218" s="34"/>
      <c r="CA218" s="3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3">
        <v>0</v>
      </c>
      <c r="DM218" s="7">
        <v>45161</v>
      </c>
      <c r="DN218" s="7"/>
      <c r="DO218" s="7"/>
      <c r="DP218" s="7">
        <v>45107</v>
      </c>
      <c r="DQ218" s="3" t="s">
        <v>2036</v>
      </c>
    </row>
    <row r="219" spans="1:121" ht="20.100000000000001" customHeight="1" x14ac:dyDescent="0.3">
      <c r="A219" s="6">
        <v>223</v>
      </c>
      <c r="B219" s="7">
        <v>44844</v>
      </c>
      <c r="C219" s="3" t="s">
        <v>649</v>
      </c>
      <c r="D219" s="3">
        <v>7308165326</v>
      </c>
      <c r="E219" s="24"/>
      <c r="F219" s="3">
        <v>111</v>
      </c>
      <c r="G219" s="3" t="s">
        <v>2038</v>
      </c>
      <c r="H219" s="6" t="s">
        <v>3</v>
      </c>
      <c r="I219" s="3">
        <v>0</v>
      </c>
      <c r="J219" s="3" t="s">
        <v>46</v>
      </c>
      <c r="K219" s="7">
        <v>44831</v>
      </c>
      <c r="L219" s="3">
        <v>49</v>
      </c>
      <c r="M219" s="3" t="s">
        <v>2041</v>
      </c>
      <c r="N219" s="14"/>
      <c r="O219" s="3" t="s">
        <v>734</v>
      </c>
      <c r="P219" s="3" t="s">
        <v>734</v>
      </c>
      <c r="Q219" s="3">
        <v>0</v>
      </c>
      <c r="R219" s="3" t="s">
        <v>735</v>
      </c>
      <c r="S219" s="3">
        <v>0</v>
      </c>
      <c r="T219" s="3" t="s">
        <v>735</v>
      </c>
      <c r="W219" s="3">
        <v>0</v>
      </c>
      <c r="X219" s="3">
        <v>1</v>
      </c>
      <c r="Y219" s="3" t="s">
        <v>626</v>
      </c>
      <c r="AB219" s="20" t="s">
        <v>261</v>
      </c>
      <c r="AC219" s="7">
        <v>44866</v>
      </c>
      <c r="AD219" s="3" t="s">
        <v>261</v>
      </c>
      <c r="AE219" s="3">
        <v>13</v>
      </c>
      <c r="AF219" s="3">
        <v>48</v>
      </c>
      <c r="AG219" s="3">
        <v>35</v>
      </c>
      <c r="AH219" s="3">
        <v>1</v>
      </c>
      <c r="AI219" s="3" t="s">
        <v>736</v>
      </c>
      <c r="AJ219" s="3" t="s">
        <v>736</v>
      </c>
      <c r="AK219" s="3" t="s">
        <v>271</v>
      </c>
      <c r="AL219" s="3" t="s">
        <v>735</v>
      </c>
      <c r="AM219" s="3" t="s">
        <v>1937</v>
      </c>
      <c r="AN219" s="3">
        <v>1</v>
      </c>
      <c r="AO219" s="3">
        <v>1</v>
      </c>
      <c r="AP219" s="3">
        <v>0</v>
      </c>
      <c r="AQ219" s="3">
        <v>0</v>
      </c>
      <c r="AR219" s="3">
        <v>0</v>
      </c>
      <c r="AS219" s="3">
        <v>0</v>
      </c>
      <c r="AT219" s="3">
        <v>1</v>
      </c>
      <c r="AU219" s="3" t="s">
        <v>536</v>
      </c>
      <c r="AV219" s="3" t="s">
        <v>260</v>
      </c>
      <c r="AW219" s="3">
        <v>0</v>
      </c>
      <c r="AX219" s="3" t="s">
        <v>261</v>
      </c>
      <c r="AY219" s="3" t="s">
        <v>736</v>
      </c>
      <c r="AZ219" s="7">
        <v>44879</v>
      </c>
      <c r="BA219" s="7">
        <v>45190</v>
      </c>
      <c r="BB219" s="3" t="s">
        <v>261</v>
      </c>
      <c r="BC219" s="3">
        <v>311</v>
      </c>
      <c r="BD219" s="3">
        <v>49</v>
      </c>
      <c r="BE219" s="3" t="s">
        <v>2039</v>
      </c>
      <c r="BF219" s="3" t="s">
        <v>2042</v>
      </c>
      <c r="BG219" s="3" t="s">
        <v>2043</v>
      </c>
      <c r="BH219" s="3" t="s">
        <v>2040</v>
      </c>
      <c r="BI219" s="3" t="s">
        <v>1378</v>
      </c>
      <c r="BJ219" s="3" t="s">
        <v>2044</v>
      </c>
      <c r="BK219" s="3" t="s">
        <v>756</v>
      </c>
      <c r="BL219" s="3" t="s">
        <v>756</v>
      </c>
      <c r="BM219" s="3" t="s">
        <v>877</v>
      </c>
      <c r="BN219" s="3" t="s">
        <v>1826</v>
      </c>
      <c r="BO219" s="3" t="s">
        <v>1212</v>
      </c>
      <c r="BP219" s="3" t="s">
        <v>2045</v>
      </c>
      <c r="BQ219" s="3" t="s">
        <v>1841</v>
      </c>
      <c r="BR219" s="3" t="s">
        <v>1562</v>
      </c>
      <c r="BS219" s="3" t="s">
        <v>2046</v>
      </c>
      <c r="BT219" s="3" t="s">
        <v>2047</v>
      </c>
      <c r="BU219" s="3" t="s">
        <v>2048</v>
      </c>
      <c r="BV219" s="3" t="s">
        <v>2049</v>
      </c>
      <c r="BW219" s="3" t="s">
        <v>1285</v>
      </c>
      <c r="BX219" s="3" t="s">
        <v>261</v>
      </c>
      <c r="BY219" s="3" t="s">
        <v>261</v>
      </c>
      <c r="BZ219" s="34"/>
      <c r="CA219" s="3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3">
        <v>0</v>
      </c>
      <c r="DM219" s="7">
        <v>45161</v>
      </c>
      <c r="DN219" s="7"/>
      <c r="DO219" s="7"/>
      <c r="DP219" s="7">
        <v>45190</v>
      </c>
      <c r="DQ219" s="3" t="s">
        <v>2050</v>
      </c>
    </row>
    <row r="220" spans="1:121" ht="14.4" x14ac:dyDescent="0.3">
      <c r="A220" s="3">
        <v>224</v>
      </c>
      <c r="B220" s="7">
        <v>44845</v>
      </c>
      <c r="C220" s="3" t="s">
        <v>650</v>
      </c>
      <c r="D220" s="3">
        <v>410807465</v>
      </c>
      <c r="E220" s="24"/>
      <c r="F220" s="3">
        <v>111</v>
      </c>
      <c r="G220" s="6" t="s">
        <v>2051</v>
      </c>
      <c r="H220" s="3" t="s">
        <v>6</v>
      </c>
      <c r="I220" s="3">
        <v>0</v>
      </c>
      <c r="J220" s="23" t="s">
        <v>550</v>
      </c>
      <c r="K220" s="7">
        <v>44817</v>
      </c>
      <c r="L220" s="3">
        <v>81</v>
      </c>
      <c r="M220" s="3" t="s">
        <v>2053</v>
      </c>
      <c r="N220" s="14"/>
      <c r="O220" s="3" t="s">
        <v>261</v>
      </c>
      <c r="P220" s="3" t="s">
        <v>261</v>
      </c>
      <c r="Q220" s="3">
        <v>0</v>
      </c>
      <c r="R220" s="3" t="s">
        <v>735</v>
      </c>
      <c r="S220" s="3">
        <v>0</v>
      </c>
      <c r="T220" s="3" t="s">
        <v>735</v>
      </c>
      <c r="W220" s="3">
        <v>0</v>
      </c>
      <c r="X220" s="3">
        <v>1</v>
      </c>
      <c r="Y220" s="3" t="s">
        <v>626</v>
      </c>
      <c r="AB220" s="20" t="s">
        <v>261</v>
      </c>
      <c r="AC220" s="7">
        <v>44852</v>
      </c>
      <c r="AD220" s="3" t="s">
        <v>261</v>
      </c>
      <c r="AE220" s="3">
        <v>28</v>
      </c>
      <c r="AF220" s="3">
        <v>63</v>
      </c>
      <c r="AG220" s="3">
        <v>35</v>
      </c>
      <c r="AH220" s="3">
        <v>1</v>
      </c>
      <c r="AI220" s="3" t="s">
        <v>736</v>
      </c>
      <c r="AJ220" s="3" t="s">
        <v>736</v>
      </c>
      <c r="AK220" s="3" t="s">
        <v>271</v>
      </c>
      <c r="AL220" s="3" t="s">
        <v>735</v>
      </c>
      <c r="AM220" s="3" t="s">
        <v>1455</v>
      </c>
      <c r="AN220" s="3">
        <v>1</v>
      </c>
      <c r="AO220" s="3">
        <v>1</v>
      </c>
      <c r="AP220" s="3">
        <v>1</v>
      </c>
      <c r="AQ220" s="3">
        <v>0</v>
      </c>
      <c r="AR220" s="3">
        <v>0</v>
      </c>
      <c r="AS220" s="3">
        <v>0</v>
      </c>
      <c r="AT220" s="3">
        <v>3</v>
      </c>
      <c r="AU220" s="3" t="s">
        <v>536</v>
      </c>
      <c r="AV220" s="3" t="s">
        <v>260</v>
      </c>
      <c r="AW220" s="3">
        <v>0</v>
      </c>
      <c r="AX220" s="3" t="s">
        <v>261</v>
      </c>
      <c r="AY220" s="3" t="s">
        <v>736</v>
      </c>
      <c r="AZ220" s="7">
        <v>44880</v>
      </c>
      <c r="BA220" s="7">
        <v>45195</v>
      </c>
      <c r="BB220" s="3" t="s">
        <v>261</v>
      </c>
      <c r="BC220" s="3">
        <v>315</v>
      </c>
      <c r="BD220" s="3">
        <v>81</v>
      </c>
      <c r="BE220" s="3" t="s">
        <v>2054</v>
      </c>
      <c r="BF220" s="3" t="s">
        <v>261</v>
      </c>
      <c r="BG220" s="3" t="s">
        <v>261</v>
      </c>
      <c r="BH220" s="3" t="s">
        <v>1406</v>
      </c>
      <c r="BI220" s="3" t="s">
        <v>1697</v>
      </c>
      <c r="BJ220" s="3" t="s">
        <v>1646</v>
      </c>
      <c r="BK220" s="3" t="s">
        <v>756</v>
      </c>
      <c r="BL220" s="3" t="s">
        <v>756</v>
      </c>
      <c r="BM220" s="3" t="s">
        <v>1248</v>
      </c>
      <c r="BN220" s="3" t="s">
        <v>2055</v>
      </c>
      <c r="BO220" s="3" t="s">
        <v>1470</v>
      </c>
      <c r="BP220" s="3" t="s">
        <v>1946</v>
      </c>
      <c r="BQ220" s="3" t="s">
        <v>1998</v>
      </c>
      <c r="BR220" s="3" t="s">
        <v>1178</v>
      </c>
      <c r="BS220" s="3" t="s">
        <v>2056</v>
      </c>
      <c r="BT220" s="3" t="s">
        <v>2057</v>
      </c>
      <c r="BU220" s="3" t="s">
        <v>2058</v>
      </c>
      <c r="BV220" s="3" t="s">
        <v>2059</v>
      </c>
      <c r="BW220" s="3" t="s">
        <v>757</v>
      </c>
      <c r="BX220" s="3" t="s">
        <v>261</v>
      </c>
      <c r="BY220" s="3" t="s">
        <v>261</v>
      </c>
      <c r="BZ220" s="34"/>
      <c r="CA220" s="3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3">
        <v>0</v>
      </c>
      <c r="DM220" s="7">
        <v>45161</v>
      </c>
      <c r="DN220" s="7"/>
      <c r="DO220" s="7"/>
      <c r="DP220" s="7">
        <v>45195</v>
      </c>
      <c r="DQ220" s="3" t="s">
        <v>2060</v>
      </c>
    </row>
    <row r="221" spans="1:121" ht="14.4" x14ac:dyDescent="0.3">
      <c r="A221" s="3">
        <v>225</v>
      </c>
      <c r="B221" s="7">
        <v>44858</v>
      </c>
      <c r="C221" s="3" t="s">
        <v>651</v>
      </c>
      <c r="D221" s="3">
        <v>5406070285</v>
      </c>
      <c r="E221" s="24"/>
      <c r="F221" s="3">
        <v>111</v>
      </c>
      <c r="G221" s="6" t="s">
        <v>2061</v>
      </c>
      <c r="H221" s="3" t="s">
        <v>3</v>
      </c>
      <c r="I221" s="3">
        <v>0</v>
      </c>
      <c r="J221" s="23" t="s">
        <v>46</v>
      </c>
      <c r="K221" s="7">
        <v>44824</v>
      </c>
      <c r="L221" s="3">
        <v>68</v>
      </c>
      <c r="M221" s="3" t="s">
        <v>2062</v>
      </c>
      <c r="N221" s="14"/>
      <c r="O221" s="3" t="s">
        <v>781</v>
      </c>
      <c r="P221" s="3" t="s">
        <v>734</v>
      </c>
      <c r="Q221" s="3">
        <v>0</v>
      </c>
      <c r="R221" s="3" t="s">
        <v>735</v>
      </c>
      <c r="S221" s="3">
        <v>0</v>
      </c>
      <c r="T221" s="3" t="s">
        <v>735</v>
      </c>
      <c r="W221" s="3">
        <v>0</v>
      </c>
      <c r="X221" s="3">
        <v>1</v>
      </c>
      <c r="Y221" s="3" t="s">
        <v>626</v>
      </c>
      <c r="AB221" s="20" t="s">
        <v>261</v>
      </c>
      <c r="AC221" s="7">
        <v>44872</v>
      </c>
      <c r="AD221" s="3" t="s">
        <v>261</v>
      </c>
      <c r="AE221" s="3">
        <v>21</v>
      </c>
      <c r="AF221" s="3">
        <v>69</v>
      </c>
      <c r="AG221" s="3">
        <v>48</v>
      </c>
      <c r="AH221" s="3">
        <v>1</v>
      </c>
      <c r="AI221" s="3" t="s">
        <v>736</v>
      </c>
      <c r="AJ221" s="3" t="s">
        <v>736</v>
      </c>
      <c r="AK221" s="3" t="s">
        <v>271</v>
      </c>
      <c r="AL221" s="3" t="s">
        <v>735</v>
      </c>
      <c r="AM221" s="3" t="s">
        <v>1066</v>
      </c>
      <c r="AN221" s="3">
        <v>0</v>
      </c>
      <c r="AO221" s="3">
        <v>1</v>
      </c>
      <c r="AP221" s="3">
        <v>1</v>
      </c>
      <c r="AQ221" s="3">
        <v>0</v>
      </c>
      <c r="AR221" s="3">
        <v>0</v>
      </c>
      <c r="AS221" s="3">
        <v>0</v>
      </c>
      <c r="AT221" s="3">
        <v>3</v>
      </c>
      <c r="AU221" s="3" t="s">
        <v>252</v>
      </c>
      <c r="AV221" s="3" t="s">
        <v>260</v>
      </c>
      <c r="AW221" s="3">
        <v>0</v>
      </c>
      <c r="AX221" s="3" t="s">
        <v>261</v>
      </c>
      <c r="AY221" s="3" t="s">
        <v>736</v>
      </c>
      <c r="AZ221" s="7">
        <v>44893</v>
      </c>
      <c r="BA221" s="7">
        <v>45201</v>
      </c>
      <c r="BB221" s="3" t="s">
        <v>261</v>
      </c>
      <c r="BC221" s="3">
        <v>308</v>
      </c>
      <c r="BD221" s="3">
        <v>68</v>
      </c>
      <c r="BE221" s="3" t="s">
        <v>2063</v>
      </c>
      <c r="BF221" s="3" t="s">
        <v>261</v>
      </c>
      <c r="BG221" s="3" t="s">
        <v>261</v>
      </c>
      <c r="BH221" s="3" t="s">
        <v>963</v>
      </c>
      <c r="BI221" s="3" t="s">
        <v>1247</v>
      </c>
      <c r="BJ221" s="3" t="s">
        <v>2064</v>
      </c>
      <c r="BK221" s="3" t="s">
        <v>756</v>
      </c>
      <c r="BL221" s="3" t="s">
        <v>756</v>
      </c>
      <c r="BM221" s="3" t="s">
        <v>1340</v>
      </c>
      <c r="BN221" s="3" t="s">
        <v>1773</v>
      </c>
      <c r="BO221" s="3" t="s">
        <v>2065</v>
      </c>
      <c r="BP221" s="3" t="s">
        <v>880</v>
      </c>
      <c r="BQ221" s="3" t="s">
        <v>1828</v>
      </c>
      <c r="BR221" s="3" t="s">
        <v>2066</v>
      </c>
      <c r="BS221" s="3" t="s">
        <v>2067</v>
      </c>
      <c r="BT221" s="3" t="s">
        <v>2068</v>
      </c>
      <c r="BU221" s="3" t="s">
        <v>2069</v>
      </c>
      <c r="BV221" s="3" t="s">
        <v>2070</v>
      </c>
      <c r="BW221" s="3" t="s">
        <v>285</v>
      </c>
      <c r="BX221" s="3" t="s">
        <v>261</v>
      </c>
      <c r="BY221" s="3" t="s">
        <v>261</v>
      </c>
      <c r="BZ221" s="34"/>
      <c r="CA221" s="3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3">
        <v>0</v>
      </c>
      <c r="DM221" s="7">
        <v>45161</v>
      </c>
      <c r="DN221" s="7"/>
      <c r="DO221" s="7"/>
      <c r="DP221" s="7">
        <v>45201</v>
      </c>
      <c r="DQ221" s="3" t="s">
        <v>2071</v>
      </c>
    </row>
    <row r="222" spans="1:121" ht="14.4" x14ac:dyDescent="0.3">
      <c r="A222" s="3">
        <v>226</v>
      </c>
      <c r="B222" s="7">
        <v>44858</v>
      </c>
      <c r="C222" s="3" t="s">
        <v>652</v>
      </c>
      <c r="D222" s="3">
        <v>420808438</v>
      </c>
      <c r="E222" s="24"/>
      <c r="F222" s="3">
        <v>205</v>
      </c>
      <c r="G222" s="6" t="s">
        <v>2072</v>
      </c>
      <c r="H222" s="3" t="s">
        <v>6</v>
      </c>
      <c r="I222" s="3">
        <v>0</v>
      </c>
      <c r="J222" s="23" t="s">
        <v>550</v>
      </c>
      <c r="K222" s="7">
        <v>39904</v>
      </c>
      <c r="L222" s="3">
        <v>66</v>
      </c>
      <c r="M222" s="3" t="s">
        <v>829</v>
      </c>
      <c r="N222" s="14"/>
      <c r="O222" s="3" t="s">
        <v>781</v>
      </c>
      <c r="P222" s="3" t="s">
        <v>734</v>
      </c>
      <c r="Q222" s="3">
        <v>1</v>
      </c>
      <c r="R222" s="3" t="s">
        <v>735</v>
      </c>
      <c r="S222" s="3">
        <v>1</v>
      </c>
      <c r="T222" s="3" t="s">
        <v>735</v>
      </c>
      <c r="W222" s="3">
        <v>1</v>
      </c>
      <c r="X222" s="3">
        <v>0</v>
      </c>
      <c r="Y222" s="3" t="s">
        <v>630</v>
      </c>
      <c r="AB222" s="20">
        <v>44805</v>
      </c>
      <c r="AC222" s="7">
        <v>43836</v>
      </c>
      <c r="AD222" s="3">
        <v>969</v>
      </c>
      <c r="AE222" s="3">
        <v>1036</v>
      </c>
      <c r="AF222" s="3">
        <v>4968</v>
      </c>
      <c r="AG222" s="3">
        <v>3932</v>
      </c>
      <c r="AH222" s="3">
        <v>1</v>
      </c>
      <c r="AI222" s="3" t="s">
        <v>735</v>
      </c>
      <c r="AJ222" s="3" t="s">
        <v>736</v>
      </c>
      <c r="AK222" s="3" t="s">
        <v>251</v>
      </c>
      <c r="AL222" s="3" t="s">
        <v>736</v>
      </c>
      <c r="AM222" s="3" t="s">
        <v>737</v>
      </c>
      <c r="AN222" s="3">
        <v>0</v>
      </c>
      <c r="AO222" s="3">
        <v>1</v>
      </c>
      <c r="AP222" s="3">
        <v>0</v>
      </c>
      <c r="AQ222" s="3">
        <v>0</v>
      </c>
      <c r="AR222" s="3">
        <v>0</v>
      </c>
      <c r="AS222" s="3">
        <v>0</v>
      </c>
      <c r="AT222" s="3">
        <v>1</v>
      </c>
      <c r="AU222" s="3" t="s">
        <v>264</v>
      </c>
      <c r="AV222" s="3" t="s">
        <v>259</v>
      </c>
      <c r="AW222" s="3">
        <v>0</v>
      </c>
      <c r="AX222" s="3" t="s">
        <v>256</v>
      </c>
      <c r="AY222" s="3" t="s">
        <v>261</v>
      </c>
      <c r="AZ222" s="7">
        <v>44872</v>
      </c>
      <c r="BA222" s="7">
        <v>44950</v>
      </c>
      <c r="BB222" s="3" t="s">
        <v>2075</v>
      </c>
      <c r="BC222" s="3">
        <v>78</v>
      </c>
      <c r="BD222" s="3">
        <v>80</v>
      </c>
      <c r="BE222" s="3" t="s">
        <v>2073</v>
      </c>
      <c r="BF222" s="3" t="s">
        <v>2076</v>
      </c>
      <c r="BG222" s="3" t="s">
        <v>2077</v>
      </c>
      <c r="BH222" s="3" t="s">
        <v>2074</v>
      </c>
      <c r="BI222" s="3" t="s">
        <v>1938</v>
      </c>
      <c r="BJ222" s="3" t="s">
        <v>1080</v>
      </c>
      <c r="BK222" s="3" t="s">
        <v>743</v>
      </c>
      <c r="BL222" s="3" t="s">
        <v>743</v>
      </c>
      <c r="BM222" s="3" t="s">
        <v>2078</v>
      </c>
      <c r="BN222" s="3" t="s">
        <v>2079</v>
      </c>
      <c r="BO222" s="3" t="s">
        <v>2080</v>
      </c>
      <c r="BP222" s="3" t="s">
        <v>1797</v>
      </c>
      <c r="BQ222" s="3" t="s">
        <v>1028</v>
      </c>
      <c r="BR222" s="3" t="s">
        <v>787</v>
      </c>
      <c r="BS222" s="3" t="s">
        <v>2081</v>
      </c>
      <c r="BT222" s="3" t="s">
        <v>2082</v>
      </c>
      <c r="BU222" s="3" t="s">
        <v>2083</v>
      </c>
      <c r="BV222" s="3" t="s">
        <v>2084</v>
      </c>
      <c r="BW222" s="3" t="s">
        <v>2086</v>
      </c>
      <c r="BX222" s="3" t="s">
        <v>758</v>
      </c>
      <c r="BY222" s="3" t="s">
        <v>261</v>
      </c>
      <c r="BZ222" s="34"/>
      <c r="CA222" s="3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3">
        <v>1</v>
      </c>
      <c r="DM222" s="7">
        <v>44950</v>
      </c>
      <c r="DN222" s="7"/>
      <c r="DO222" s="7"/>
      <c r="DP222" s="7">
        <v>44950</v>
      </c>
      <c r="DQ222" s="3" t="s">
        <v>2085</v>
      </c>
    </row>
    <row r="223" spans="1:121" ht="14.4" x14ac:dyDescent="0.3">
      <c r="A223" s="3">
        <v>227</v>
      </c>
      <c r="B223" s="7">
        <v>44860</v>
      </c>
      <c r="C223" s="3" t="s">
        <v>653</v>
      </c>
      <c r="D223" s="3">
        <v>511127244</v>
      </c>
      <c r="E223" s="24"/>
      <c r="F223" s="3">
        <v>111</v>
      </c>
      <c r="G223" s="6" t="s">
        <v>2087</v>
      </c>
      <c r="H223" s="3" t="s">
        <v>3</v>
      </c>
      <c r="I223" s="3">
        <v>0</v>
      </c>
      <c r="J223" s="23" t="s">
        <v>508</v>
      </c>
      <c r="K223" s="7">
        <v>42339</v>
      </c>
      <c r="L223" s="3">
        <v>64</v>
      </c>
      <c r="M223" s="3" t="s">
        <v>2088</v>
      </c>
      <c r="N223" s="14"/>
      <c r="O223" s="3" t="s">
        <v>760</v>
      </c>
      <c r="P223" s="3" t="s">
        <v>760</v>
      </c>
      <c r="Q223" s="3">
        <v>0</v>
      </c>
      <c r="R223" s="3" t="s">
        <v>736</v>
      </c>
      <c r="S223" s="3">
        <v>0</v>
      </c>
      <c r="T223" s="3" t="s">
        <v>735</v>
      </c>
      <c r="W223" s="3">
        <v>1</v>
      </c>
      <c r="X223" s="3">
        <v>0</v>
      </c>
      <c r="Y223" s="3" t="s">
        <v>628</v>
      </c>
      <c r="AB223" s="20">
        <v>44409</v>
      </c>
      <c r="AC223" s="7">
        <v>42349</v>
      </c>
      <c r="AD223" s="3">
        <v>2060</v>
      </c>
      <c r="AE223" s="3">
        <v>2525</v>
      </c>
      <c r="AF223" s="3">
        <v>2535</v>
      </c>
      <c r="AG223" s="3">
        <v>10</v>
      </c>
      <c r="AH223" s="3">
        <v>1</v>
      </c>
      <c r="AI223" s="3" t="s">
        <v>735</v>
      </c>
      <c r="AJ223" s="3" t="s">
        <v>736</v>
      </c>
      <c r="AK223" s="3" t="s">
        <v>2089</v>
      </c>
      <c r="AL223" s="3" t="s">
        <v>736</v>
      </c>
      <c r="AM223" s="3" t="s">
        <v>1808</v>
      </c>
      <c r="AN223" s="3">
        <v>0</v>
      </c>
      <c r="AO223" s="3">
        <v>0</v>
      </c>
      <c r="AP223" s="3">
        <v>1</v>
      </c>
      <c r="AQ223" s="3">
        <v>0</v>
      </c>
      <c r="AR223" s="3">
        <v>0</v>
      </c>
      <c r="AS223" s="3">
        <v>0</v>
      </c>
      <c r="AT223" s="3">
        <v>2</v>
      </c>
      <c r="AU223" s="3" t="s">
        <v>264</v>
      </c>
      <c r="AV223" s="3" t="s">
        <v>259</v>
      </c>
      <c r="AW223" s="3">
        <v>0</v>
      </c>
      <c r="AX223" s="3" t="s">
        <v>256</v>
      </c>
      <c r="AY223" s="3" t="s">
        <v>261</v>
      </c>
      <c r="AZ223" s="7">
        <v>44874</v>
      </c>
      <c r="BA223" s="7">
        <v>45149</v>
      </c>
      <c r="BB223" s="3" t="s">
        <v>261</v>
      </c>
      <c r="BC223" s="3">
        <v>275</v>
      </c>
      <c r="BD223" s="3">
        <v>70</v>
      </c>
      <c r="BE223" s="3" t="s">
        <v>2090</v>
      </c>
      <c r="BF223" s="3" t="s">
        <v>261</v>
      </c>
      <c r="BG223" s="3" t="s">
        <v>261</v>
      </c>
      <c r="BH223" s="3" t="s">
        <v>871</v>
      </c>
      <c r="BI223" s="3" t="s">
        <v>1649</v>
      </c>
      <c r="BJ223" s="3" t="s">
        <v>1903</v>
      </c>
      <c r="BK223" s="3" t="s">
        <v>756</v>
      </c>
      <c r="BL223" s="3" t="s">
        <v>858</v>
      </c>
      <c r="BM223" s="3" t="s">
        <v>2091</v>
      </c>
      <c r="BN223" s="3" t="s">
        <v>1230</v>
      </c>
      <c r="BO223" s="3" t="s">
        <v>1222</v>
      </c>
      <c r="BP223" s="3" t="s">
        <v>1064</v>
      </c>
      <c r="BQ223" s="3" t="s">
        <v>945</v>
      </c>
      <c r="BR223" s="3" t="s">
        <v>2092</v>
      </c>
      <c r="BS223" s="3" t="s">
        <v>2093</v>
      </c>
      <c r="BT223" s="3" t="s">
        <v>2094</v>
      </c>
      <c r="BU223" s="3" t="s">
        <v>2095</v>
      </c>
      <c r="BV223" s="3" t="s">
        <v>2096</v>
      </c>
      <c r="BW223" s="3" t="s">
        <v>737</v>
      </c>
      <c r="BX223" s="3" t="s">
        <v>261</v>
      </c>
      <c r="BY223" s="3" t="s">
        <v>261</v>
      </c>
      <c r="BZ223" s="34"/>
      <c r="CA223" s="3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3">
        <v>0</v>
      </c>
      <c r="DM223" s="7">
        <v>45161</v>
      </c>
      <c r="DN223" s="7"/>
      <c r="DO223" s="7"/>
      <c r="DP223" s="7">
        <v>45149</v>
      </c>
      <c r="DQ223" s="3" t="s">
        <v>2097</v>
      </c>
    </row>
    <row r="224" spans="1:121" ht="14.4" x14ac:dyDescent="0.3">
      <c r="A224" s="3">
        <v>228</v>
      </c>
      <c r="B224" s="7">
        <v>44860</v>
      </c>
      <c r="C224" s="3" t="s">
        <v>654</v>
      </c>
      <c r="D224" s="3">
        <v>381210448</v>
      </c>
      <c r="E224" s="24"/>
      <c r="F224" s="3">
        <v>205</v>
      </c>
      <c r="G224" s="6" t="s">
        <v>2098</v>
      </c>
      <c r="H224" s="3" t="s">
        <v>6</v>
      </c>
      <c r="I224" s="3">
        <v>0</v>
      </c>
      <c r="J224" s="23" t="s">
        <v>509</v>
      </c>
      <c r="K224" s="7">
        <v>42186</v>
      </c>
      <c r="L224" s="3">
        <v>76</v>
      </c>
      <c r="M224" s="3" t="s">
        <v>2100</v>
      </c>
      <c r="N224" s="14"/>
      <c r="O224" s="3" t="s">
        <v>734</v>
      </c>
      <c r="P224" s="3" t="s">
        <v>734</v>
      </c>
      <c r="Q224" s="3">
        <v>0</v>
      </c>
      <c r="R224" s="3" t="s">
        <v>735</v>
      </c>
      <c r="S224" s="3">
        <v>0</v>
      </c>
      <c r="T224" s="3" t="s">
        <v>735</v>
      </c>
      <c r="W224" s="3">
        <v>0</v>
      </c>
      <c r="X224" s="3">
        <v>0</v>
      </c>
      <c r="Y224" s="3" t="s">
        <v>261</v>
      </c>
      <c r="AB224" s="20">
        <v>44754</v>
      </c>
      <c r="AC224" s="7">
        <v>42205</v>
      </c>
      <c r="AD224" s="3">
        <v>2549</v>
      </c>
      <c r="AE224" s="3">
        <v>2655</v>
      </c>
      <c r="AF224" s="3">
        <v>2674</v>
      </c>
      <c r="AG224" s="3">
        <v>19</v>
      </c>
      <c r="AH224" s="3">
        <v>1</v>
      </c>
      <c r="AI224" s="3" t="s">
        <v>735</v>
      </c>
      <c r="AJ224" s="3" t="s">
        <v>736</v>
      </c>
      <c r="AK224" s="3" t="s">
        <v>251</v>
      </c>
      <c r="AL224" s="3" t="s">
        <v>735</v>
      </c>
      <c r="AM224" s="3" t="s">
        <v>2101</v>
      </c>
      <c r="AN224" s="3">
        <v>1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 t="s">
        <v>2102</v>
      </c>
      <c r="AV224" s="3" t="s">
        <v>691</v>
      </c>
      <c r="AW224" s="3">
        <v>0</v>
      </c>
      <c r="AX224" s="3" t="s">
        <v>261</v>
      </c>
      <c r="AY224" s="3" t="s">
        <v>261</v>
      </c>
      <c r="AZ224" s="7">
        <v>44860</v>
      </c>
      <c r="BA224" s="7">
        <v>45162</v>
      </c>
      <c r="BB224" s="3" t="s">
        <v>261</v>
      </c>
      <c r="BC224" s="3">
        <v>302</v>
      </c>
      <c r="BD224" s="3">
        <v>83</v>
      </c>
      <c r="BE224" s="3" t="s">
        <v>2099</v>
      </c>
      <c r="BF224" s="3" t="s">
        <v>2103</v>
      </c>
      <c r="BG224" s="3" t="s">
        <v>2104</v>
      </c>
      <c r="BH224" s="3" t="s">
        <v>261</v>
      </c>
      <c r="BI224" s="3" t="s">
        <v>261</v>
      </c>
      <c r="BJ224" s="3" t="s">
        <v>261</v>
      </c>
      <c r="BK224" s="3" t="s">
        <v>261</v>
      </c>
      <c r="BL224" s="3" t="s">
        <v>261</v>
      </c>
      <c r="BM224" s="3" t="s">
        <v>261</v>
      </c>
      <c r="BN224" s="3" t="s">
        <v>261</v>
      </c>
      <c r="BO224" s="3" t="s">
        <v>261</v>
      </c>
      <c r="BP224" s="3" t="s">
        <v>261</v>
      </c>
      <c r="BQ224" s="3" t="s">
        <v>261</v>
      </c>
      <c r="BR224" s="3" t="s">
        <v>261</v>
      </c>
      <c r="BS224" s="3" t="s">
        <v>261</v>
      </c>
      <c r="BT224" s="3" t="s">
        <v>261</v>
      </c>
      <c r="BU224" s="3" t="s">
        <v>261</v>
      </c>
      <c r="BV224" s="3" t="s">
        <v>261</v>
      </c>
      <c r="BW224" s="3" t="s">
        <v>1567</v>
      </c>
      <c r="BX224" s="3" t="s">
        <v>261</v>
      </c>
      <c r="BY224" s="3" t="s">
        <v>261</v>
      </c>
      <c r="BZ224" s="34"/>
      <c r="CA224" s="3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3">
        <v>0</v>
      </c>
      <c r="DM224" s="7">
        <v>45161</v>
      </c>
      <c r="DN224" s="7"/>
      <c r="DO224" s="7"/>
      <c r="DP224" s="7">
        <v>45162</v>
      </c>
      <c r="DQ224" s="3" t="s">
        <v>2105</v>
      </c>
    </row>
    <row r="225" spans="1:121" ht="14.4" x14ac:dyDescent="0.3">
      <c r="A225" s="3">
        <v>229</v>
      </c>
      <c r="B225" s="7">
        <v>44861</v>
      </c>
      <c r="C225" s="3" t="s">
        <v>655</v>
      </c>
      <c r="D225" s="3">
        <v>490709375</v>
      </c>
      <c r="E225" s="24"/>
      <c r="F225" s="3">
        <v>111</v>
      </c>
      <c r="G225" s="6" t="s">
        <v>2106</v>
      </c>
      <c r="H225" s="3" t="s">
        <v>3</v>
      </c>
      <c r="I225" s="3">
        <v>0</v>
      </c>
      <c r="J225" s="23" t="s">
        <v>509</v>
      </c>
      <c r="K225" s="7">
        <v>44141</v>
      </c>
      <c r="L225" s="3">
        <v>71</v>
      </c>
      <c r="M225" s="3" t="s">
        <v>1095</v>
      </c>
      <c r="N225" s="14"/>
      <c r="O225" s="3" t="s">
        <v>781</v>
      </c>
      <c r="P225" s="3" t="s">
        <v>734</v>
      </c>
      <c r="Q225" s="3">
        <v>1</v>
      </c>
      <c r="R225" s="3" t="s">
        <v>735</v>
      </c>
      <c r="S225" s="3">
        <v>0</v>
      </c>
      <c r="T225" s="3" t="s">
        <v>735</v>
      </c>
      <c r="W225" s="3">
        <v>1</v>
      </c>
      <c r="X225" s="3">
        <v>0</v>
      </c>
      <c r="Y225" s="3" t="s">
        <v>631</v>
      </c>
      <c r="AB225" s="20">
        <v>44908</v>
      </c>
      <c r="AC225" s="7">
        <v>44197</v>
      </c>
      <c r="AD225" s="3">
        <v>711</v>
      </c>
      <c r="AE225" s="3">
        <v>788</v>
      </c>
      <c r="AF225" s="3">
        <v>844</v>
      </c>
      <c r="AG225" s="3">
        <v>56</v>
      </c>
      <c r="AH225" s="3">
        <v>1</v>
      </c>
      <c r="AI225" s="3" t="s">
        <v>735</v>
      </c>
      <c r="AJ225" s="3" t="s">
        <v>736</v>
      </c>
      <c r="AK225" s="3" t="s">
        <v>271</v>
      </c>
      <c r="AL225" s="3" t="s">
        <v>736</v>
      </c>
      <c r="AM225" s="3" t="s">
        <v>737</v>
      </c>
      <c r="AN225" s="3">
        <v>0</v>
      </c>
      <c r="AO225" s="3">
        <v>0</v>
      </c>
      <c r="AP225" s="3">
        <v>1</v>
      </c>
      <c r="AQ225" s="3">
        <v>0</v>
      </c>
      <c r="AR225" s="3">
        <v>0</v>
      </c>
      <c r="AS225" s="3">
        <v>0</v>
      </c>
      <c r="AT225" s="3">
        <v>2</v>
      </c>
      <c r="AU225" s="3" t="s">
        <v>264</v>
      </c>
      <c r="AV225" s="3" t="s">
        <v>259</v>
      </c>
      <c r="AW225" s="3">
        <v>0</v>
      </c>
      <c r="AX225" s="3" t="s">
        <v>256</v>
      </c>
      <c r="AY225" s="3" t="s">
        <v>261</v>
      </c>
      <c r="AZ225" s="7">
        <v>44985</v>
      </c>
      <c r="BA225" s="7">
        <v>45100</v>
      </c>
      <c r="BB225" s="3" t="s">
        <v>789</v>
      </c>
      <c r="BC225" s="3">
        <v>115</v>
      </c>
      <c r="BD225" s="3">
        <v>73</v>
      </c>
      <c r="BE225" s="3" t="s">
        <v>2108</v>
      </c>
      <c r="BF225" s="3" t="s">
        <v>261</v>
      </c>
      <c r="BG225" s="3" t="s">
        <v>261</v>
      </c>
      <c r="BH225" s="3" t="s">
        <v>2109</v>
      </c>
      <c r="BI225" s="3" t="s">
        <v>2110</v>
      </c>
      <c r="BJ225" s="3" t="s">
        <v>2111</v>
      </c>
      <c r="BK225" s="3" t="s">
        <v>756</v>
      </c>
      <c r="BL225" s="3" t="s">
        <v>858</v>
      </c>
      <c r="BM225" s="3" t="s">
        <v>1665</v>
      </c>
      <c r="BN225" s="3" t="s">
        <v>2112</v>
      </c>
      <c r="BO225" s="3" t="s">
        <v>2113</v>
      </c>
      <c r="BP225" s="3" t="s">
        <v>2114</v>
      </c>
      <c r="BQ225" s="3" t="s">
        <v>1231</v>
      </c>
      <c r="BR225" s="3" t="s">
        <v>1085</v>
      </c>
      <c r="BS225" s="3" t="s">
        <v>2115</v>
      </c>
      <c r="BT225" s="3" t="s">
        <v>2116</v>
      </c>
      <c r="BU225" s="3" t="s">
        <v>1746</v>
      </c>
      <c r="BV225" s="3" t="s">
        <v>2117</v>
      </c>
      <c r="BW225" s="3" t="s">
        <v>2119</v>
      </c>
      <c r="BX225" s="3" t="s">
        <v>736</v>
      </c>
      <c r="BY225" s="3" t="s">
        <v>716</v>
      </c>
      <c r="BZ225" s="34"/>
      <c r="CA225" s="3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3">
        <v>0</v>
      </c>
      <c r="DM225" s="7">
        <v>45161</v>
      </c>
      <c r="DN225" s="7"/>
      <c r="DO225" s="7"/>
      <c r="DP225" s="7">
        <v>45100</v>
      </c>
      <c r="DQ225" s="3" t="s">
        <v>2118</v>
      </c>
    </row>
    <row r="226" spans="1:121" ht="14.4" x14ac:dyDescent="0.3">
      <c r="A226" s="3">
        <v>230</v>
      </c>
      <c r="B226" s="7">
        <v>44869</v>
      </c>
      <c r="C226" s="3" t="s">
        <v>656</v>
      </c>
      <c r="D226" s="3">
        <v>7011114902</v>
      </c>
      <c r="E226" s="24"/>
      <c r="F226" s="3">
        <v>111</v>
      </c>
      <c r="G226" s="6" t="s">
        <v>2120</v>
      </c>
      <c r="H226" s="3" t="s">
        <v>3</v>
      </c>
      <c r="I226" s="3">
        <v>0</v>
      </c>
      <c r="J226" s="23" t="s">
        <v>508</v>
      </c>
      <c r="K226" s="7">
        <v>44790</v>
      </c>
      <c r="L226" s="3">
        <v>51</v>
      </c>
      <c r="M226" s="3" t="s">
        <v>2121</v>
      </c>
      <c r="N226" s="14"/>
      <c r="O226" s="3" t="s">
        <v>734</v>
      </c>
      <c r="P226" s="3" t="s">
        <v>734</v>
      </c>
      <c r="Q226" s="3">
        <v>0</v>
      </c>
      <c r="R226" s="3" t="s">
        <v>735</v>
      </c>
      <c r="S226" s="3">
        <v>0</v>
      </c>
      <c r="T226" s="3" t="s">
        <v>735</v>
      </c>
      <c r="W226" s="3">
        <v>0</v>
      </c>
      <c r="X226" s="3">
        <v>1</v>
      </c>
      <c r="Y226" s="3" t="s">
        <v>626</v>
      </c>
      <c r="AB226" s="20" t="s">
        <v>261</v>
      </c>
      <c r="AC226" s="7">
        <v>44811</v>
      </c>
      <c r="AD226" s="3" t="s">
        <v>261</v>
      </c>
      <c r="AE226" s="3">
        <v>61</v>
      </c>
      <c r="AF226" s="3">
        <v>82</v>
      </c>
      <c r="AG226" s="3">
        <v>21</v>
      </c>
      <c r="AH226" s="3">
        <v>1</v>
      </c>
      <c r="AI226" s="3" t="s">
        <v>736</v>
      </c>
      <c r="AJ226" s="3" t="s">
        <v>736</v>
      </c>
      <c r="AK226" s="3" t="s">
        <v>271</v>
      </c>
      <c r="AL226" s="3" t="s">
        <v>735</v>
      </c>
      <c r="AM226" s="3" t="s">
        <v>815</v>
      </c>
      <c r="AN226" s="3">
        <v>1</v>
      </c>
      <c r="AO226" s="3">
        <v>1</v>
      </c>
      <c r="AP226" s="3">
        <v>1</v>
      </c>
      <c r="AQ226" s="3">
        <v>0</v>
      </c>
      <c r="AR226" s="3">
        <v>0</v>
      </c>
      <c r="AS226" s="3">
        <v>0</v>
      </c>
      <c r="AT226" s="3">
        <v>3</v>
      </c>
      <c r="AU226" s="3" t="s">
        <v>536</v>
      </c>
      <c r="AV226" s="3" t="s">
        <v>260</v>
      </c>
      <c r="AW226" s="3">
        <v>0</v>
      </c>
      <c r="AX226" s="3" t="s">
        <v>261</v>
      </c>
      <c r="AY226" s="3" t="s">
        <v>736</v>
      </c>
      <c r="AZ226" s="7">
        <v>44872</v>
      </c>
      <c r="BA226" s="7">
        <v>45163</v>
      </c>
      <c r="BB226" s="3" t="s">
        <v>261</v>
      </c>
      <c r="BC226" s="3">
        <v>291</v>
      </c>
      <c r="BD226" s="3">
        <v>51</v>
      </c>
      <c r="BE226" s="3" t="s">
        <v>1609</v>
      </c>
      <c r="BF226" s="3" t="s">
        <v>2122</v>
      </c>
      <c r="BG226" s="3" t="s">
        <v>2123</v>
      </c>
      <c r="BH226" s="3" t="s">
        <v>1739</v>
      </c>
      <c r="BI226" s="3" t="s">
        <v>835</v>
      </c>
      <c r="BJ226" s="3" t="s">
        <v>2124</v>
      </c>
      <c r="BK226" s="3" t="s">
        <v>756</v>
      </c>
      <c r="BL226" s="3" t="s">
        <v>743</v>
      </c>
      <c r="BM226" s="3" t="s">
        <v>1838</v>
      </c>
      <c r="BN226" s="3" t="s">
        <v>1263</v>
      </c>
      <c r="BO226" s="3" t="s">
        <v>2125</v>
      </c>
      <c r="BP226" s="3" t="s">
        <v>933</v>
      </c>
      <c r="BQ226" s="3" t="s">
        <v>1488</v>
      </c>
      <c r="BR226" s="3" t="s">
        <v>1590</v>
      </c>
      <c r="BS226" s="3" t="s">
        <v>2126</v>
      </c>
      <c r="BT226" s="3" t="s">
        <v>2127</v>
      </c>
      <c r="BU226" s="3" t="s">
        <v>2128</v>
      </c>
      <c r="BV226" s="3" t="s">
        <v>2129</v>
      </c>
      <c r="BW226" s="3" t="s">
        <v>737</v>
      </c>
      <c r="BX226" s="3" t="s">
        <v>261</v>
      </c>
      <c r="BY226" s="3" t="s">
        <v>261</v>
      </c>
      <c r="BZ226" s="34"/>
      <c r="CA226" s="3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3">
        <v>0</v>
      </c>
      <c r="DM226" s="7">
        <v>45161</v>
      </c>
      <c r="DN226" s="7"/>
      <c r="DO226" s="7"/>
      <c r="DP226" s="7">
        <v>45163</v>
      </c>
      <c r="DQ226" s="3" t="s">
        <v>2130</v>
      </c>
    </row>
    <row r="227" spans="1:121" ht="14.4" x14ac:dyDescent="0.3">
      <c r="A227" s="3">
        <v>231</v>
      </c>
      <c r="B227" s="7">
        <v>44872</v>
      </c>
      <c r="C227" s="3" t="s">
        <v>657</v>
      </c>
      <c r="D227" s="3">
        <v>7206094863</v>
      </c>
      <c r="E227" s="24"/>
      <c r="F227" s="3">
        <v>211</v>
      </c>
      <c r="G227" s="6" t="s">
        <v>2131</v>
      </c>
      <c r="H227" s="3" t="s">
        <v>6</v>
      </c>
      <c r="I227" s="3">
        <v>0</v>
      </c>
      <c r="J227" s="23" t="s">
        <v>46</v>
      </c>
      <c r="K227" s="7">
        <v>44847</v>
      </c>
      <c r="L227" s="3">
        <v>50</v>
      </c>
      <c r="M227" s="3" t="s">
        <v>2133</v>
      </c>
      <c r="N227" s="14"/>
      <c r="O227" s="3" t="s">
        <v>734</v>
      </c>
      <c r="P227" s="3" t="s">
        <v>734</v>
      </c>
      <c r="Q227" s="3">
        <v>0</v>
      </c>
      <c r="R227" s="3" t="s">
        <v>735</v>
      </c>
      <c r="S227" s="3">
        <v>0</v>
      </c>
      <c r="T227" s="3" t="s">
        <v>735</v>
      </c>
      <c r="W227" s="3">
        <v>0</v>
      </c>
      <c r="X227" s="3">
        <v>1</v>
      </c>
      <c r="Y227" s="3" t="s">
        <v>626</v>
      </c>
      <c r="AB227" s="20" t="s">
        <v>261</v>
      </c>
      <c r="AC227" s="7">
        <v>44942</v>
      </c>
      <c r="AD227" s="3" t="s">
        <v>261</v>
      </c>
      <c r="AE227" s="3">
        <v>63</v>
      </c>
      <c r="AF227" s="3">
        <v>158</v>
      </c>
      <c r="AG227" s="3">
        <v>95</v>
      </c>
      <c r="AH227" s="3">
        <v>1</v>
      </c>
      <c r="AI227" s="3" t="s">
        <v>735</v>
      </c>
      <c r="AJ227" s="3" t="s">
        <v>736</v>
      </c>
      <c r="AK227" s="3" t="s">
        <v>271</v>
      </c>
      <c r="AL227" s="3" t="s">
        <v>735</v>
      </c>
      <c r="AM227" s="3" t="s">
        <v>1020</v>
      </c>
      <c r="AN227" s="3">
        <v>0</v>
      </c>
      <c r="AO227" s="3">
        <v>1</v>
      </c>
      <c r="AP227" s="3">
        <v>0</v>
      </c>
      <c r="AQ227" s="3">
        <v>0</v>
      </c>
      <c r="AR227" s="3">
        <v>0</v>
      </c>
      <c r="AS227" s="3">
        <v>0</v>
      </c>
      <c r="AT227" s="3">
        <v>1</v>
      </c>
      <c r="AU227" s="3" t="s">
        <v>536</v>
      </c>
      <c r="AV227" s="3" t="s">
        <v>260</v>
      </c>
      <c r="AW227" s="3">
        <v>0</v>
      </c>
      <c r="AX227" s="3" t="s">
        <v>261</v>
      </c>
      <c r="AY227" s="3" t="s">
        <v>735</v>
      </c>
      <c r="AZ227" s="7">
        <v>45005</v>
      </c>
      <c r="BA227" s="7">
        <v>45201</v>
      </c>
      <c r="BB227" s="3" t="s">
        <v>261</v>
      </c>
      <c r="BC227" s="3">
        <v>196</v>
      </c>
      <c r="BD227" s="3">
        <v>50</v>
      </c>
      <c r="BE227" s="3" t="s">
        <v>2134</v>
      </c>
      <c r="BF227" s="3" t="s">
        <v>261</v>
      </c>
      <c r="BG227" s="3" t="s">
        <v>261</v>
      </c>
      <c r="BH227" s="3" t="s">
        <v>261</v>
      </c>
      <c r="BI227" s="3" t="s">
        <v>261</v>
      </c>
      <c r="BJ227" s="3" t="s">
        <v>261</v>
      </c>
      <c r="BK227" s="3" t="s">
        <v>261</v>
      </c>
      <c r="BL227" s="3" t="s">
        <v>261</v>
      </c>
      <c r="BM227" s="3" t="s">
        <v>261</v>
      </c>
      <c r="BN227" s="3" t="s">
        <v>261</v>
      </c>
      <c r="BO227" s="3" t="s">
        <v>261</v>
      </c>
      <c r="BP227" s="3" t="s">
        <v>261</v>
      </c>
      <c r="BQ227" s="3" t="s">
        <v>261</v>
      </c>
      <c r="BR227" s="3" t="s">
        <v>261</v>
      </c>
      <c r="BS227" s="3" t="s">
        <v>261</v>
      </c>
      <c r="BT227" s="3" t="s">
        <v>261</v>
      </c>
      <c r="BU227" s="3" t="s">
        <v>261</v>
      </c>
      <c r="BV227" s="3" t="s">
        <v>261</v>
      </c>
      <c r="BW227" s="3" t="s">
        <v>1149</v>
      </c>
      <c r="BX227" s="3" t="s">
        <v>261</v>
      </c>
      <c r="BY227" s="3" t="s">
        <v>261</v>
      </c>
      <c r="BZ227" s="34"/>
      <c r="CA227" s="3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3">
        <v>0</v>
      </c>
      <c r="DM227" s="7">
        <v>45161</v>
      </c>
      <c r="DN227" s="7"/>
      <c r="DO227" s="7"/>
      <c r="DP227" s="7">
        <v>45201</v>
      </c>
      <c r="DQ227" s="3" t="s">
        <v>2135</v>
      </c>
    </row>
    <row r="228" spans="1:121" ht="14.4" x14ac:dyDescent="0.3">
      <c r="A228" s="3">
        <v>232</v>
      </c>
      <c r="B228" s="7">
        <v>44874</v>
      </c>
      <c r="C228" s="3" t="s">
        <v>658</v>
      </c>
      <c r="D228" s="3">
        <v>451130446</v>
      </c>
      <c r="E228" s="24"/>
      <c r="F228" s="3">
        <v>205</v>
      </c>
      <c r="G228" s="6" t="s">
        <v>2136</v>
      </c>
      <c r="H228" s="3" t="s">
        <v>3</v>
      </c>
      <c r="I228" s="3">
        <v>0</v>
      </c>
      <c r="J228" s="23" t="s">
        <v>508</v>
      </c>
      <c r="K228" s="7">
        <v>42157</v>
      </c>
      <c r="L228" s="3">
        <v>69</v>
      </c>
      <c r="M228" s="3" t="s">
        <v>2138</v>
      </c>
      <c r="N228" s="14"/>
      <c r="O228" s="3" t="s">
        <v>781</v>
      </c>
      <c r="P228" s="3" t="s">
        <v>734</v>
      </c>
      <c r="Q228" s="3">
        <v>1</v>
      </c>
      <c r="R228" s="3" t="s">
        <v>735</v>
      </c>
      <c r="S228" s="3">
        <v>1</v>
      </c>
      <c r="T228" s="3" t="s">
        <v>735</v>
      </c>
      <c r="W228" s="3">
        <v>1</v>
      </c>
      <c r="X228" s="3">
        <v>0</v>
      </c>
      <c r="Y228" s="3" t="s">
        <v>631</v>
      </c>
      <c r="AB228" s="20">
        <v>44830</v>
      </c>
      <c r="AC228" s="7">
        <v>42298</v>
      </c>
      <c r="AD228" s="3">
        <v>2532</v>
      </c>
      <c r="AE228" s="3">
        <v>2602</v>
      </c>
      <c r="AF228" s="3">
        <v>2743</v>
      </c>
      <c r="AG228" s="3">
        <v>141</v>
      </c>
      <c r="AH228" s="3">
        <v>1</v>
      </c>
      <c r="AI228" s="3" t="s">
        <v>735</v>
      </c>
      <c r="AJ228" s="3" t="s">
        <v>736</v>
      </c>
      <c r="AK228" s="3" t="s">
        <v>261</v>
      </c>
      <c r="AL228" s="3" t="s">
        <v>735</v>
      </c>
      <c r="AM228" s="3" t="s">
        <v>737</v>
      </c>
      <c r="AN228" s="3">
        <v>0</v>
      </c>
      <c r="AO228" s="3">
        <v>0</v>
      </c>
      <c r="AP228" s="3">
        <v>1</v>
      </c>
      <c r="AQ228" s="3">
        <v>0</v>
      </c>
      <c r="AR228" s="3">
        <v>0</v>
      </c>
      <c r="AS228" s="3">
        <v>0</v>
      </c>
      <c r="AT228" s="3">
        <v>2</v>
      </c>
      <c r="AU228" s="3" t="s">
        <v>264</v>
      </c>
      <c r="AV228" s="3" t="s">
        <v>259</v>
      </c>
      <c r="AW228" s="3">
        <v>0</v>
      </c>
      <c r="AX228" s="3" t="s">
        <v>256</v>
      </c>
      <c r="AY228" s="3" t="s">
        <v>261</v>
      </c>
      <c r="AZ228" s="7">
        <v>44900</v>
      </c>
      <c r="BA228" s="7">
        <v>45182</v>
      </c>
      <c r="BB228" s="3" t="s">
        <v>261</v>
      </c>
      <c r="BC228" s="3">
        <v>282</v>
      </c>
      <c r="BD228" s="3">
        <v>77</v>
      </c>
      <c r="BE228" s="3" t="s">
        <v>2137</v>
      </c>
      <c r="BF228" s="3" t="s">
        <v>2139</v>
      </c>
      <c r="BG228" s="3" t="s">
        <v>2140</v>
      </c>
      <c r="BH228" s="3" t="s">
        <v>1277</v>
      </c>
      <c r="BI228" s="3" t="s">
        <v>813</v>
      </c>
      <c r="BJ228" s="3" t="s">
        <v>1080</v>
      </c>
      <c r="BK228" s="3" t="s">
        <v>743</v>
      </c>
      <c r="BL228" s="3" t="s">
        <v>743</v>
      </c>
      <c r="BM228" s="3" t="s">
        <v>1989</v>
      </c>
      <c r="BN228" s="3" t="s">
        <v>2141</v>
      </c>
      <c r="BO228" s="3" t="s">
        <v>2142</v>
      </c>
      <c r="BP228" s="3" t="s">
        <v>2143</v>
      </c>
      <c r="BQ228" s="3" t="s">
        <v>1231</v>
      </c>
      <c r="BR228" s="3" t="s">
        <v>1785</v>
      </c>
      <c r="BS228" s="3" t="s">
        <v>2144</v>
      </c>
      <c r="BT228" s="3" t="s">
        <v>2145</v>
      </c>
      <c r="BU228" s="3" t="s">
        <v>2146</v>
      </c>
      <c r="BV228" s="3" t="s">
        <v>2147</v>
      </c>
      <c r="BW228" s="3" t="s">
        <v>2149</v>
      </c>
      <c r="BX228" s="3" t="s">
        <v>261</v>
      </c>
      <c r="BY228" s="3" t="s">
        <v>261</v>
      </c>
      <c r="BZ228" s="34"/>
      <c r="CA228" s="3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3">
        <v>0</v>
      </c>
      <c r="DM228" s="7">
        <v>45161</v>
      </c>
      <c r="DN228" s="7"/>
      <c r="DO228" s="7"/>
      <c r="DP228" s="7">
        <v>45182</v>
      </c>
      <c r="DQ228" s="3" t="s">
        <v>2148</v>
      </c>
    </row>
    <row r="229" spans="1:121" ht="14.4" x14ac:dyDescent="0.3">
      <c r="A229" s="3">
        <v>233</v>
      </c>
      <c r="B229" s="7">
        <v>44879</v>
      </c>
      <c r="C229" s="3" t="s">
        <v>659</v>
      </c>
      <c r="D229" s="3">
        <v>450707430</v>
      </c>
      <c r="E229" s="24"/>
      <c r="F229" s="3">
        <v>211</v>
      </c>
      <c r="G229" s="6" t="s">
        <v>2150</v>
      </c>
      <c r="H229" s="3" t="s">
        <v>3</v>
      </c>
      <c r="I229" s="3">
        <v>0</v>
      </c>
      <c r="J229" s="23" t="s">
        <v>550</v>
      </c>
      <c r="K229" s="7">
        <v>44838</v>
      </c>
      <c r="L229" s="3">
        <v>77</v>
      </c>
      <c r="M229" s="3" t="s">
        <v>1895</v>
      </c>
      <c r="N229" s="14"/>
      <c r="O229" s="3" t="s">
        <v>781</v>
      </c>
      <c r="P229" s="3" t="s">
        <v>734</v>
      </c>
      <c r="Q229" s="3">
        <v>0</v>
      </c>
      <c r="R229" s="3" t="s">
        <v>735</v>
      </c>
      <c r="S229" s="3">
        <v>0</v>
      </c>
      <c r="T229" s="3" t="s">
        <v>735</v>
      </c>
      <c r="W229" s="3">
        <v>0</v>
      </c>
      <c r="X229" s="3">
        <v>1</v>
      </c>
      <c r="Y229" s="3" t="s">
        <v>626</v>
      </c>
      <c r="AB229" s="20" t="s">
        <v>261</v>
      </c>
      <c r="AC229" s="7">
        <v>44713</v>
      </c>
      <c r="AD229" s="3" t="s">
        <v>261</v>
      </c>
      <c r="AE229" s="3">
        <v>174</v>
      </c>
      <c r="AF229" s="3">
        <v>49</v>
      </c>
      <c r="AG229" s="3">
        <v>0</v>
      </c>
      <c r="AH229" s="3">
        <v>1</v>
      </c>
      <c r="AI229" s="3" t="s">
        <v>735</v>
      </c>
      <c r="AJ229" s="3" t="s">
        <v>735</v>
      </c>
      <c r="AK229" s="3" t="s">
        <v>261</v>
      </c>
      <c r="AL229" s="3" t="s">
        <v>736</v>
      </c>
      <c r="AM229" s="3" t="s">
        <v>737</v>
      </c>
      <c r="AN229" s="3">
        <v>0</v>
      </c>
      <c r="AO229" s="3">
        <v>0</v>
      </c>
      <c r="AP229" s="3">
        <v>1</v>
      </c>
      <c r="AQ229" s="3">
        <v>0</v>
      </c>
      <c r="AR229" s="3">
        <v>0</v>
      </c>
      <c r="AS229" s="3">
        <v>0</v>
      </c>
      <c r="AT229" s="3">
        <v>2</v>
      </c>
      <c r="AU229" s="3" t="s">
        <v>536</v>
      </c>
      <c r="AV229" s="3" t="s">
        <v>260</v>
      </c>
      <c r="AW229" s="3">
        <v>0</v>
      </c>
      <c r="AX229" s="3" t="s">
        <v>261</v>
      </c>
      <c r="AY229" s="3" t="s">
        <v>735</v>
      </c>
      <c r="AZ229" s="7">
        <v>44887</v>
      </c>
      <c r="BA229" s="7">
        <v>45174</v>
      </c>
      <c r="BB229" s="3" t="s">
        <v>261</v>
      </c>
      <c r="BC229" s="3">
        <v>287</v>
      </c>
      <c r="BD229" s="3">
        <v>77</v>
      </c>
      <c r="BE229" s="3" t="s">
        <v>2151</v>
      </c>
      <c r="BF229" s="3" t="s">
        <v>2152</v>
      </c>
      <c r="BG229" s="3" t="s">
        <v>2153</v>
      </c>
      <c r="BH229" s="3" t="s">
        <v>1319</v>
      </c>
      <c r="BI229" s="3" t="s">
        <v>1589</v>
      </c>
      <c r="BJ229" s="3" t="s">
        <v>2154</v>
      </c>
      <c r="BK229" s="3" t="s">
        <v>756</v>
      </c>
      <c r="BL229" s="3" t="s">
        <v>858</v>
      </c>
      <c r="BM229" s="3" t="s">
        <v>2155</v>
      </c>
      <c r="BN229" s="3" t="s">
        <v>2156</v>
      </c>
      <c r="BO229" s="3" t="s">
        <v>1687</v>
      </c>
      <c r="BP229" s="3" t="s">
        <v>2157</v>
      </c>
      <c r="BQ229" s="3" t="s">
        <v>876</v>
      </c>
      <c r="BR229" s="3" t="s">
        <v>1922</v>
      </c>
      <c r="BS229" s="3" t="s">
        <v>2158</v>
      </c>
      <c r="BT229" s="3" t="s">
        <v>2159</v>
      </c>
      <c r="BU229" s="3" t="s">
        <v>2160</v>
      </c>
      <c r="BV229" s="3" t="s">
        <v>2161</v>
      </c>
      <c r="BW229" s="3" t="s">
        <v>737</v>
      </c>
      <c r="BX229" s="3" t="s">
        <v>261</v>
      </c>
      <c r="BY229" s="3" t="s">
        <v>261</v>
      </c>
      <c r="BZ229" s="34"/>
      <c r="CA229" s="3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3">
        <v>0</v>
      </c>
      <c r="DM229" s="7">
        <v>45161</v>
      </c>
      <c r="DN229" s="7"/>
      <c r="DO229" s="7"/>
      <c r="DP229" s="7">
        <v>45174</v>
      </c>
      <c r="DQ229" s="3" t="s">
        <v>2162</v>
      </c>
    </row>
    <row r="230" spans="1:121" ht="14.4" x14ac:dyDescent="0.3">
      <c r="A230" s="3">
        <v>234</v>
      </c>
      <c r="B230" s="7">
        <v>44879</v>
      </c>
      <c r="C230" s="3" t="s">
        <v>660</v>
      </c>
      <c r="D230" s="3">
        <v>441023438</v>
      </c>
      <c r="E230" s="24"/>
      <c r="F230" s="3">
        <v>111</v>
      </c>
      <c r="G230" s="6" t="s">
        <v>2163</v>
      </c>
      <c r="H230" s="3" t="s">
        <v>0</v>
      </c>
      <c r="I230" s="3">
        <v>1</v>
      </c>
      <c r="J230" s="23" t="s">
        <v>46</v>
      </c>
      <c r="K230" s="7">
        <v>44869</v>
      </c>
      <c r="L230" s="3">
        <v>78</v>
      </c>
      <c r="M230" s="3" t="s">
        <v>2164</v>
      </c>
      <c r="N230" s="14"/>
      <c r="O230" s="3" t="s">
        <v>781</v>
      </c>
      <c r="P230" s="3" t="s">
        <v>734</v>
      </c>
      <c r="Q230" s="3">
        <v>0</v>
      </c>
      <c r="R230" s="3" t="s">
        <v>735</v>
      </c>
      <c r="S230" s="3">
        <v>0</v>
      </c>
      <c r="T230" s="3" t="s">
        <v>735</v>
      </c>
      <c r="W230" s="3">
        <v>0</v>
      </c>
      <c r="X230" s="3">
        <v>1</v>
      </c>
      <c r="Y230" s="3" t="s">
        <v>626</v>
      </c>
      <c r="AB230" s="20" t="s">
        <v>261</v>
      </c>
      <c r="AC230" s="7">
        <v>44900</v>
      </c>
      <c r="AD230" s="3" t="s">
        <v>261</v>
      </c>
      <c r="AE230" s="3">
        <v>56</v>
      </c>
      <c r="AF230" s="3">
        <v>87</v>
      </c>
      <c r="AG230" s="3">
        <v>31</v>
      </c>
      <c r="AH230" s="3">
        <v>1</v>
      </c>
      <c r="AI230" s="3" t="s">
        <v>736</v>
      </c>
      <c r="AJ230" s="3" t="s">
        <v>736</v>
      </c>
      <c r="AK230" s="3" t="s">
        <v>251</v>
      </c>
      <c r="AL230" s="3" t="s">
        <v>735</v>
      </c>
      <c r="AM230" s="3" t="s">
        <v>2165</v>
      </c>
      <c r="AN230" s="3">
        <v>1</v>
      </c>
      <c r="AO230" s="3">
        <v>1</v>
      </c>
      <c r="AP230" s="3">
        <v>1</v>
      </c>
      <c r="AQ230" s="3">
        <v>0</v>
      </c>
      <c r="AR230" s="3">
        <v>1</v>
      </c>
      <c r="AS230" s="3">
        <v>0</v>
      </c>
      <c r="AT230" s="3">
        <v>4</v>
      </c>
      <c r="AU230" s="3" t="s">
        <v>264</v>
      </c>
      <c r="AV230" s="3" t="s">
        <v>260</v>
      </c>
      <c r="AW230" s="3">
        <v>0</v>
      </c>
      <c r="AX230" s="3" t="s">
        <v>261</v>
      </c>
      <c r="AY230" s="3" t="s">
        <v>736</v>
      </c>
      <c r="AZ230" s="7">
        <v>44956</v>
      </c>
      <c r="BA230" s="7">
        <v>45040</v>
      </c>
      <c r="BB230" s="3" t="s">
        <v>1892</v>
      </c>
      <c r="BC230" s="3">
        <v>84</v>
      </c>
      <c r="BD230" s="3">
        <v>78</v>
      </c>
      <c r="BE230" s="3" t="s">
        <v>2166</v>
      </c>
      <c r="BF230" s="3" t="s">
        <v>261</v>
      </c>
      <c r="BG230" s="3" t="s">
        <v>261</v>
      </c>
      <c r="BH230" s="3" t="s">
        <v>2167</v>
      </c>
      <c r="BI230" s="3" t="s">
        <v>2168</v>
      </c>
      <c r="BJ230" s="3" t="s">
        <v>2052</v>
      </c>
      <c r="BK230" s="3" t="s">
        <v>756</v>
      </c>
      <c r="BL230" s="3" t="s">
        <v>756</v>
      </c>
      <c r="BM230" s="3" t="s">
        <v>2169</v>
      </c>
      <c r="BN230" s="3" t="s">
        <v>1909</v>
      </c>
      <c r="BO230" s="3" t="s">
        <v>1746</v>
      </c>
      <c r="BP230" s="3" t="s">
        <v>2107</v>
      </c>
      <c r="BQ230" s="3" t="s">
        <v>1032</v>
      </c>
      <c r="BR230" s="3" t="s">
        <v>1509</v>
      </c>
      <c r="BS230" s="3" t="s">
        <v>2170</v>
      </c>
      <c r="BT230" s="3" t="s">
        <v>2171</v>
      </c>
      <c r="BU230" s="3" t="s">
        <v>2172</v>
      </c>
      <c r="BV230" s="3" t="s">
        <v>2173</v>
      </c>
      <c r="BW230" s="3" t="s">
        <v>2175</v>
      </c>
      <c r="BX230" s="3" t="s">
        <v>735</v>
      </c>
      <c r="BY230" s="3" t="s">
        <v>725</v>
      </c>
      <c r="BZ230" s="34"/>
      <c r="CA230" s="3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3">
        <v>0</v>
      </c>
      <c r="DM230" s="7">
        <v>45161</v>
      </c>
      <c r="DN230" s="7"/>
      <c r="DO230" s="7"/>
      <c r="DP230" s="7">
        <v>45040</v>
      </c>
      <c r="DQ230" s="3" t="s">
        <v>2174</v>
      </c>
    </row>
    <row r="231" spans="1:121" ht="14.4" x14ac:dyDescent="0.3">
      <c r="A231" s="3">
        <v>235</v>
      </c>
      <c r="B231" s="7">
        <v>44881</v>
      </c>
      <c r="C231" s="3" t="s">
        <v>661</v>
      </c>
      <c r="D231" s="3">
        <v>460902175</v>
      </c>
      <c r="E231" s="24"/>
      <c r="F231" s="3">
        <v>111</v>
      </c>
      <c r="G231" s="6" t="s">
        <v>2176</v>
      </c>
      <c r="H231" s="3" t="s">
        <v>3</v>
      </c>
      <c r="I231" s="3">
        <v>0</v>
      </c>
      <c r="J231" s="23" t="s">
        <v>508</v>
      </c>
      <c r="K231" s="7">
        <v>41334</v>
      </c>
      <c r="L231" s="3">
        <v>66</v>
      </c>
      <c r="M231" s="3" t="s">
        <v>2178</v>
      </c>
      <c r="N231" s="14"/>
      <c r="O231" s="3" t="s">
        <v>734</v>
      </c>
      <c r="P231" s="3" t="s">
        <v>734</v>
      </c>
      <c r="Q231" s="3">
        <v>0</v>
      </c>
      <c r="R231" s="3" t="s">
        <v>736</v>
      </c>
      <c r="S231" s="3">
        <v>0</v>
      </c>
      <c r="T231" s="3" t="s">
        <v>735</v>
      </c>
      <c r="W231" s="3">
        <v>1</v>
      </c>
      <c r="X231" s="3">
        <v>0</v>
      </c>
      <c r="Y231" s="3" t="s">
        <v>628</v>
      </c>
      <c r="AB231" s="20">
        <v>43313</v>
      </c>
      <c r="AC231" s="7">
        <v>41374</v>
      </c>
      <c r="AD231" s="3">
        <v>1939</v>
      </c>
      <c r="AE231" s="3">
        <v>3508</v>
      </c>
      <c r="AF231" s="3">
        <v>3548</v>
      </c>
      <c r="AG231" s="3">
        <v>40</v>
      </c>
      <c r="AH231" s="3">
        <v>1</v>
      </c>
      <c r="AI231" s="3" t="s">
        <v>735</v>
      </c>
      <c r="AJ231" s="3" t="s">
        <v>736</v>
      </c>
      <c r="AK231" s="3" t="s">
        <v>251</v>
      </c>
      <c r="AL231" s="3" t="s">
        <v>735</v>
      </c>
      <c r="AM231" s="3" t="s">
        <v>737</v>
      </c>
      <c r="AN231" s="3">
        <v>0</v>
      </c>
      <c r="AO231" s="3">
        <v>0</v>
      </c>
      <c r="AP231" s="3">
        <v>1</v>
      </c>
      <c r="AQ231" s="3">
        <v>0</v>
      </c>
      <c r="AR231" s="3">
        <v>0</v>
      </c>
      <c r="AS231" s="3">
        <v>0</v>
      </c>
      <c r="AT231" s="3">
        <v>2</v>
      </c>
      <c r="AU231" s="3" t="s">
        <v>264</v>
      </c>
      <c r="AV231" s="3" t="s">
        <v>259</v>
      </c>
      <c r="AW231" s="3">
        <v>0</v>
      </c>
      <c r="AX231" s="3" t="s">
        <v>256</v>
      </c>
      <c r="AY231" s="3" t="s">
        <v>261</v>
      </c>
      <c r="AZ231" s="7">
        <v>44882</v>
      </c>
      <c r="BA231" s="7">
        <v>45163</v>
      </c>
      <c r="BB231" s="3" t="s">
        <v>1304</v>
      </c>
      <c r="BC231" s="3">
        <v>281</v>
      </c>
      <c r="BD231" s="3">
        <v>76</v>
      </c>
      <c r="BE231" s="3" t="s">
        <v>971</v>
      </c>
      <c r="BF231" s="3" t="s">
        <v>2179</v>
      </c>
      <c r="BG231" s="3" t="s">
        <v>2180</v>
      </c>
      <c r="BH231" s="3" t="s">
        <v>2177</v>
      </c>
      <c r="BI231" s="3" t="s">
        <v>1477</v>
      </c>
      <c r="BJ231" s="3" t="s">
        <v>1080</v>
      </c>
      <c r="BK231" s="3" t="s">
        <v>743</v>
      </c>
      <c r="BL231" s="3" t="s">
        <v>743</v>
      </c>
      <c r="BM231" s="3" t="s">
        <v>1624</v>
      </c>
      <c r="BN231" s="3" t="s">
        <v>1652</v>
      </c>
      <c r="BO231" s="3" t="s">
        <v>2181</v>
      </c>
      <c r="BP231" s="3" t="s">
        <v>1759</v>
      </c>
      <c r="BQ231" s="3" t="s">
        <v>793</v>
      </c>
      <c r="BR231" s="3" t="s">
        <v>1079</v>
      </c>
      <c r="BS231" s="3" t="s">
        <v>2182</v>
      </c>
      <c r="BT231" s="3" t="s">
        <v>2183</v>
      </c>
      <c r="BU231" s="3" t="s">
        <v>2184</v>
      </c>
      <c r="BV231" s="3" t="s">
        <v>2185</v>
      </c>
      <c r="BW231" s="3" t="s">
        <v>2052</v>
      </c>
      <c r="BX231" s="3" t="s">
        <v>736</v>
      </c>
      <c r="BY231" s="3" t="s">
        <v>716</v>
      </c>
      <c r="BZ231" s="34"/>
      <c r="CA231" s="3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3">
        <v>0</v>
      </c>
      <c r="DM231" s="7">
        <v>45161</v>
      </c>
      <c r="DN231" s="7"/>
      <c r="DO231" s="7"/>
      <c r="DP231" s="7">
        <v>45163</v>
      </c>
      <c r="DQ231" s="3" t="s">
        <v>2186</v>
      </c>
    </row>
    <row r="232" spans="1:121" ht="14.4" x14ac:dyDescent="0.3">
      <c r="A232" s="3">
        <v>236</v>
      </c>
      <c r="B232" s="7">
        <v>44881</v>
      </c>
      <c r="C232" s="3" t="s">
        <v>662</v>
      </c>
      <c r="D232" s="3">
        <v>5801082562</v>
      </c>
      <c r="E232" s="24"/>
      <c r="F232" s="6">
        <v>111</v>
      </c>
      <c r="G232" s="6" t="s">
        <v>2187</v>
      </c>
      <c r="H232" s="3" t="s">
        <v>6</v>
      </c>
      <c r="I232" s="3">
        <v>0</v>
      </c>
      <c r="J232" s="23" t="s">
        <v>508</v>
      </c>
      <c r="K232" s="7">
        <v>44278</v>
      </c>
      <c r="L232" s="3">
        <v>63</v>
      </c>
      <c r="M232" s="3" t="s">
        <v>2190</v>
      </c>
      <c r="N232" s="14"/>
      <c r="O232" s="3" t="s">
        <v>781</v>
      </c>
      <c r="P232" s="3" t="s">
        <v>734</v>
      </c>
      <c r="Q232" s="3">
        <v>0</v>
      </c>
      <c r="R232" s="3" t="s">
        <v>735</v>
      </c>
      <c r="S232" s="3">
        <v>0</v>
      </c>
      <c r="T232" s="3" t="s">
        <v>735</v>
      </c>
      <c r="W232" s="3">
        <v>0</v>
      </c>
      <c r="X232" s="3">
        <v>1</v>
      </c>
      <c r="Y232" s="3" t="s">
        <v>626</v>
      </c>
      <c r="AB232" s="20">
        <v>44835</v>
      </c>
      <c r="AC232" s="7">
        <v>44278</v>
      </c>
      <c r="AD232" s="3">
        <v>557</v>
      </c>
      <c r="AE232" s="3">
        <v>603</v>
      </c>
      <c r="AF232" s="3">
        <v>603</v>
      </c>
      <c r="AG232" s="3">
        <v>0</v>
      </c>
      <c r="AH232" s="3">
        <v>1</v>
      </c>
      <c r="AI232" s="3" t="s">
        <v>261</v>
      </c>
      <c r="AJ232" s="3" t="s">
        <v>736</v>
      </c>
      <c r="AK232" s="3" t="s">
        <v>251</v>
      </c>
      <c r="AL232" s="3" t="s">
        <v>735</v>
      </c>
      <c r="AM232" s="3" t="s">
        <v>1168</v>
      </c>
      <c r="AN232" s="3">
        <v>1</v>
      </c>
      <c r="AO232" s="3">
        <v>0</v>
      </c>
      <c r="AP232" s="3">
        <v>1</v>
      </c>
      <c r="AQ232" s="3">
        <v>1</v>
      </c>
      <c r="AR232" s="3">
        <v>0</v>
      </c>
      <c r="AS232" s="3">
        <v>0</v>
      </c>
      <c r="AT232" s="3">
        <v>4</v>
      </c>
      <c r="AU232" s="3" t="s">
        <v>264</v>
      </c>
      <c r="AV232" s="3" t="s">
        <v>259</v>
      </c>
      <c r="AW232" s="3">
        <v>0</v>
      </c>
      <c r="AX232" s="3" t="s">
        <v>256</v>
      </c>
      <c r="AY232" s="3" t="s">
        <v>261</v>
      </c>
      <c r="AZ232" s="7">
        <v>44881</v>
      </c>
      <c r="BA232" s="7">
        <v>45147</v>
      </c>
      <c r="BB232" s="3" t="s">
        <v>261</v>
      </c>
      <c r="BC232" s="3">
        <v>266</v>
      </c>
      <c r="BD232" s="3">
        <v>64</v>
      </c>
      <c r="BE232" s="3" t="s">
        <v>2188</v>
      </c>
      <c r="BF232" s="3" t="s">
        <v>2191</v>
      </c>
      <c r="BG232" s="3" t="s">
        <v>261</v>
      </c>
      <c r="BH232" s="3" t="s">
        <v>2189</v>
      </c>
      <c r="BI232" s="3" t="s">
        <v>1048</v>
      </c>
      <c r="BJ232" s="3" t="s">
        <v>747</v>
      </c>
      <c r="BK232" s="3" t="s">
        <v>756</v>
      </c>
      <c r="BL232" s="3" t="s">
        <v>743</v>
      </c>
      <c r="BM232" s="3" t="s">
        <v>1613</v>
      </c>
      <c r="BN232" s="3" t="s">
        <v>2192</v>
      </c>
      <c r="BO232" s="3" t="s">
        <v>2193</v>
      </c>
      <c r="BP232" s="3" t="s">
        <v>2194</v>
      </c>
      <c r="BQ232" s="3" t="s">
        <v>281</v>
      </c>
      <c r="BR232" s="3" t="s">
        <v>894</v>
      </c>
      <c r="BS232" s="3" t="s">
        <v>2195</v>
      </c>
      <c r="BT232" s="3" t="s">
        <v>2196</v>
      </c>
      <c r="BU232" s="3" t="s">
        <v>2197</v>
      </c>
      <c r="BV232" s="3" t="s">
        <v>2198</v>
      </c>
      <c r="BW232" s="3" t="s">
        <v>2200</v>
      </c>
      <c r="BX232" s="3" t="s">
        <v>261</v>
      </c>
      <c r="BY232" s="3" t="s">
        <v>261</v>
      </c>
      <c r="BZ232" s="34"/>
      <c r="CA232" s="3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3">
        <v>0</v>
      </c>
      <c r="DM232" s="7">
        <v>45161</v>
      </c>
      <c r="DN232" s="7"/>
      <c r="DO232" s="7"/>
      <c r="DP232" s="7">
        <v>45147</v>
      </c>
      <c r="DQ232" s="3" t="s">
        <v>2199</v>
      </c>
    </row>
    <row r="233" spans="1:121" ht="14.4" x14ac:dyDescent="0.3">
      <c r="A233" s="3">
        <v>237</v>
      </c>
      <c r="B233" s="7">
        <v>44886</v>
      </c>
      <c r="C233" s="3" t="s">
        <v>663</v>
      </c>
      <c r="D233" s="3">
        <v>6408201932</v>
      </c>
      <c r="E233" s="24"/>
      <c r="F233" s="3">
        <v>111</v>
      </c>
      <c r="G233" s="6" t="s">
        <v>2201</v>
      </c>
      <c r="H233" s="3" t="s">
        <v>3</v>
      </c>
      <c r="I233" s="3">
        <v>0</v>
      </c>
      <c r="J233" s="23" t="s">
        <v>46</v>
      </c>
      <c r="K233" s="7">
        <v>44845</v>
      </c>
      <c r="L233" s="3">
        <v>58</v>
      </c>
      <c r="M233" s="3" t="s">
        <v>2203</v>
      </c>
      <c r="N233" s="14"/>
      <c r="O233" s="3" t="s">
        <v>781</v>
      </c>
      <c r="P233" s="3" t="s">
        <v>734</v>
      </c>
      <c r="Q233" s="3">
        <v>0</v>
      </c>
      <c r="R233" s="3" t="s">
        <v>735</v>
      </c>
      <c r="S233" s="3">
        <v>0</v>
      </c>
      <c r="T233" s="3" t="s">
        <v>735</v>
      </c>
      <c r="W233" s="3">
        <v>0</v>
      </c>
      <c r="X233" s="3">
        <v>1</v>
      </c>
      <c r="Y233" s="3" t="s">
        <v>626</v>
      </c>
      <c r="AB233" s="20" t="s">
        <v>261</v>
      </c>
      <c r="AC233" s="7">
        <v>44886</v>
      </c>
      <c r="AD233" s="3" t="s">
        <v>261</v>
      </c>
      <c r="AE233" s="3">
        <v>53</v>
      </c>
      <c r="AF233" s="3">
        <v>94</v>
      </c>
      <c r="AG233" s="3">
        <v>41</v>
      </c>
      <c r="AH233" s="3">
        <v>1</v>
      </c>
      <c r="AI233" s="3" t="s">
        <v>736</v>
      </c>
      <c r="AJ233" s="3" t="s">
        <v>736</v>
      </c>
      <c r="AK233" s="3" t="s">
        <v>271</v>
      </c>
      <c r="AL233" s="3" t="s">
        <v>735</v>
      </c>
      <c r="AM233" s="3" t="s">
        <v>2204</v>
      </c>
      <c r="AN233" s="3">
        <v>1</v>
      </c>
      <c r="AO233" s="3">
        <v>1</v>
      </c>
      <c r="AP233" s="3">
        <v>1</v>
      </c>
      <c r="AQ233" s="3">
        <v>0</v>
      </c>
      <c r="AR233" s="3">
        <v>0</v>
      </c>
      <c r="AS233" s="3">
        <v>0</v>
      </c>
      <c r="AT233" s="3">
        <v>3</v>
      </c>
      <c r="AU233" s="3" t="s">
        <v>252</v>
      </c>
      <c r="AV233" s="3" t="s">
        <v>260</v>
      </c>
      <c r="AW233" s="3">
        <v>0</v>
      </c>
      <c r="AX233" s="3" t="s">
        <v>261</v>
      </c>
      <c r="AY233" s="3" t="s">
        <v>736</v>
      </c>
      <c r="AZ233" s="7">
        <v>44939</v>
      </c>
      <c r="BA233" s="7">
        <v>45194</v>
      </c>
      <c r="BB233" s="3" t="s">
        <v>261</v>
      </c>
      <c r="BC233" s="3">
        <v>255</v>
      </c>
      <c r="BD233" s="3">
        <v>58</v>
      </c>
      <c r="BE233" s="3" t="s">
        <v>2202</v>
      </c>
      <c r="BF233" s="3" t="s">
        <v>261</v>
      </c>
      <c r="BG233" s="3" t="s">
        <v>261</v>
      </c>
      <c r="BH233" s="3" t="s">
        <v>2057</v>
      </c>
      <c r="BI233" s="3" t="s">
        <v>2205</v>
      </c>
      <c r="BJ233" s="3" t="s">
        <v>1080</v>
      </c>
      <c r="BK233" s="3" t="s">
        <v>743</v>
      </c>
      <c r="BL233" s="3" t="s">
        <v>743</v>
      </c>
      <c r="BM233" s="3" t="s">
        <v>1248</v>
      </c>
      <c r="BN233" s="3" t="s">
        <v>2206</v>
      </c>
      <c r="BO233" s="3" t="s">
        <v>2207</v>
      </c>
      <c r="BP233" s="3" t="s">
        <v>1997</v>
      </c>
      <c r="BQ233" s="3" t="s">
        <v>2208</v>
      </c>
      <c r="BR233" s="3" t="s">
        <v>1341</v>
      </c>
      <c r="BS233" s="3" t="s">
        <v>2209</v>
      </c>
      <c r="BT233" s="3" t="s">
        <v>2210</v>
      </c>
      <c r="BU233" s="3" t="s">
        <v>2211</v>
      </c>
      <c r="BV233" s="3" t="s">
        <v>2212</v>
      </c>
      <c r="BW233" s="3" t="s">
        <v>906</v>
      </c>
      <c r="BX233" s="3" t="s">
        <v>261</v>
      </c>
      <c r="BY233" s="3" t="s">
        <v>261</v>
      </c>
      <c r="BZ233" s="34"/>
      <c r="CA233" s="3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3">
        <v>0</v>
      </c>
      <c r="DM233" s="7">
        <v>45161</v>
      </c>
      <c r="DN233" s="7"/>
      <c r="DO233" s="7"/>
      <c r="DP233" s="7">
        <v>45194</v>
      </c>
      <c r="DQ233" s="3" t="s">
        <v>2213</v>
      </c>
    </row>
    <row r="234" spans="1:121" ht="14.4" x14ac:dyDescent="0.3">
      <c r="A234" s="3">
        <v>238</v>
      </c>
      <c r="B234" s="7">
        <v>44888</v>
      </c>
      <c r="C234" s="3" t="s">
        <v>664</v>
      </c>
      <c r="D234" s="3">
        <v>380515449</v>
      </c>
      <c r="E234" s="24"/>
      <c r="F234" s="3">
        <v>111</v>
      </c>
      <c r="G234" s="6" t="s">
        <v>2214</v>
      </c>
      <c r="H234" s="3" t="s">
        <v>3</v>
      </c>
      <c r="I234" s="3">
        <v>0</v>
      </c>
      <c r="J234" s="23" t="s">
        <v>508</v>
      </c>
      <c r="K234" s="7">
        <v>39448</v>
      </c>
      <c r="L234" s="3">
        <v>69</v>
      </c>
      <c r="M234" s="3" t="s">
        <v>2216</v>
      </c>
      <c r="N234" s="14"/>
      <c r="O234" s="3" t="s">
        <v>760</v>
      </c>
      <c r="P234" s="3" t="s">
        <v>760</v>
      </c>
      <c r="Q234" s="3">
        <v>1</v>
      </c>
      <c r="R234" s="3" t="s">
        <v>735</v>
      </c>
      <c r="S234" s="3">
        <v>0</v>
      </c>
      <c r="T234" s="3" t="s">
        <v>735</v>
      </c>
      <c r="W234" s="3">
        <v>1</v>
      </c>
      <c r="X234" s="3">
        <v>0</v>
      </c>
      <c r="Y234" s="3" t="s">
        <v>628</v>
      </c>
      <c r="AB234" s="20">
        <v>44835</v>
      </c>
      <c r="AC234" s="7">
        <v>42583</v>
      </c>
      <c r="AD234" s="3">
        <v>2252</v>
      </c>
      <c r="AE234" s="3">
        <v>2305</v>
      </c>
      <c r="AF234" s="3">
        <v>5440</v>
      </c>
      <c r="AG234" s="3">
        <v>3135</v>
      </c>
      <c r="AH234" s="3">
        <v>1</v>
      </c>
      <c r="AI234" s="3" t="s">
        <v>735</v>
      </c>
      <c r="AJ234" s="3" t="s">
        <v>736</v>
      </c>
      <c r="AK234" s="3" t="s">
        <v>261</v>
      </c>
      <c r="AL234" s="3" t="s">
        <v>735</v>
      </c>
      <c r="AM234" s="3" t="s">
        <v>737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 t="s">
        <v>536</v>
      </c>
      <c r="AV234" s="3" t="s">
        <v>691</v>
      </c>
      <c r="AW234" s="3">
        <v>0</v>
      </c>
      <c r="AX234" s="3" t="s">
        <v>261</v>
      </c>
      <c r="AY234" s="3" t="s">
        <v>261</v>
      </c>
      <c r="AZ234" s="7">
        <v>44888</v>
      </c>
      <c r="BA234" s="7">
        <v>45161</v>
      </c>
      <c r="BB234" s="3" t="s">
        <v>261</v>
      </c>
      <c r="BC234" s="3">
        <v>273</v>
      </c>
      <c r="BD234" s="3">
        <v>84</v>
      </c>
      <c r="BE234" s="3" t="s">
        <v>2215</v>
      </c>
      <c r="BF234" s="3" t="s">
        <v>2004</v>
      </c>
      <c r="BG234" s="3" t="s">
        <v>2217</v>
      </c>
      <c r="BH234" s="3" t="s">
        <v>2040</v>
      </c>
      <c r="BI234" s="3" t="s">
        <v>1663</v>
      </c>
      <c r="BJ234" s="3" t="s">
        <v>2218</v>
      </c>
      <c r="BK234" s="3" t="s">
        <v>756</v>
      </c>
      <c r="BL234" s="3" t="s">
        <v>756</v>
      </c>
      <c r="BM234" s="3" t="s">
        <v>2219</v>
      </c>
      <c r="BN234" s="3" t="s">
        <v>2220</v>
      </c>
      <c r="BO234" s="3" t="s">
        <v>2221</v>
      </c>
      <c r="BP234" s="3" t="s">
        <v>2222</v>
      </c>
      <c r="BQ234" s="3" t="s">
        <v>1231</v>
      </c>
      <c r="BR234" s="3" t="s">
        <v>1403</v>
      </c>
      <c r="BS234" s="3" t="s">
        <v>2223</v>
      </c>
      <c r="BT234" s="3" t="s">
        <v>2224</v>
      </c>
      <c r="BU234" s="3" t="s">
        <v>2225</v>
      </c>
      <c r="BV234" s="3" t="s">
        <v>2226</v>
      </c>
      <c r="BW234" s="3" t="s">
        <v>1567</v>
      </c>
      <c r="BX234" s="3" t="s">
        <v>261</v>
      </c>
      <c r="BY234" s="3" t="s">
        <v>261</v>
      </c>
      <c r="BZ234" s="34"/>
      <c r="CA234" s="3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3">
        <v>0</v>
      </c>
      <c r="DM234" s="7">
        <v>45161</v>
      </c>
      <c r="DN234" s="7"/>
      <c r="DO234" s="7"/>
      <c r="DP234" s="7">
        <v>45161</v>
      </c>
      <c r="DQ234" s="3" t="s">
        <v>2227</v>
      </c>
    </row>
    <row r="235" spans="1:121" ht="14.4" x14ac:dyDescent="0.3">
      <c r="A235" s="3">
        <v>239</v>
      </c>
      <c r="B235" s="7">
        <v>44888</v>
      </c>
      <c r="C235" s="3" t="s">
        <v>665</v>
      </c>
      <c r="D235" s="3">
        <v>481204085</v>
      </c>
      <c r="E235" s="24"/>
      <c r="F235" s="3">
        <v>201</v>
      </c>
      <c r="G235" s="6" t="s">
        <v>2228</v>
      </c>
      <c r="H235" s="3" t="s">
        <v>3</v>
      </c>
      <c r="I235" s="3">
        <v>0</v>
      </c>
      <c r="J235" s="23" t="s">
        <v>508</v>
      </c>
      <c r="K235" s="7">
        <v>41275</v>
      </c>
      <c r="L235" s="3">
        <v>64</v>
      </c>
      <c r="M235" s="3" t="s">
        <v>1292</v>
      </c>
      <c r="N235" s="14"/>
      <c r="O235" s="3" t="s">
        <v>734</v>
      </c>
      <c r="P235" s="3" t="s">
        <v>734</v>
      </c>
      <c r="Q235" s="3">
        <v>0</v>
      </c>
      <c r="R235" s="3" t="s">
        <v>736</v>
      </c>
      <c r="S235" s="3">
        <v>0</v>
      </c>
      <c r="T235" s="3" t="s">
        <v>735</v>
      </c>
      <c r="W235" s="3">
        <v>1</v>
      </c>
      <c r="X235" s="3">
        <v>0</v>
      </c>
      <c r="Y235" s="3" t="s">
        <v>630</v>
      </c>
      <c r="AB235" s="20">
        <v>44805</v>
      </c>
      <c r="AC235" s="7">
        <v>42917</v>
      </c>
      <c r="AD235" s="3">
        <v>1888</v>
      </c>
      <c r="AE235" s="3">
        <v>1971</v>
      </c>
      <c r="AF235" s="3">
        <v>3613</v>
      </c>
      <c r="AG235" s="3">
        <v>1642</v>
      </c>
      <c r="AH235" s="3">
        <v>1</v>
      </c>
      <c r="AI235" s="3" t="s">
        <v>735</v>
      </c>
      <c r="AJ235" s="3" t="s">
        <v>735</v>
      </c>
      <c r="AK235" s="3" t="s">
        <v>261</v>
      </c>
      <c r="AL235" s="3" t="s">
        <v>736</v>
      </c>
      <c r="AM235" s="3" t="s">
        <v>737</v>
      </c>
      <c r="AN235" s="3">
        <v>0</v>
      </c>
      <c r="AO235" s="3">
        <v>0</v>
      </c>
      <c r="AP235" s="3">
        <v>1</v>
      </c>
      <c r="AQ235" s="3">
        <v>0</v>
      </c>
      <c r="AR235" s="3">
        <v>0</v>
      </c>
      <c r="AS235" s="3">
        <v>0</v>
      </c>
      <c r="AT235" s="3">
        <v>2</v>
      </c>
      <c r="AU235" s="3" t="s">
        <v>264</v>
      </c>
      <c r="AV235" s="3" t="s">
        <v>259</v>
      </c>
      <c r="AW235" s="3">
        <v>0</v>
      </c>
      <c r="AX235" s="3" t="s">
        <v>256</v>
      </c>
      <c r="AY235" s="3" t="s">
        <v>261</v>
      </c>
      <c r="AZ235" s="7">
        <v>44888</v>
      </c>
      <c r="BA235" s="7">
        <v>45189</v>
      </c>
      <c r="BB235" s="3" t="s">
        <v>261</v>
      </c>
      <c r="BC235" s="3">
        <v>301</v>
      </c>
      <c r="BD235" s="3">
        <v>73</v>
      </c>
      <c r="BE235" s="3" t="s">
        <v>2229</v>
      </c>
      <c r="BF235" s="3" t="s">
        <v>1793</v>
      </c>
      <c r="BG235" s="3" t="s">
        <v>2231</v>
      </c>
      <c r="BH235" s="3" t="s">
        <v>2230</v>
      </c>
      <c r="BI235" s="3" t="s">
        <v>1542</v>
      </c>
      <c r="BJ235" s="3" t="s">
        <v>1080</v>
      </c>
      <c r="BK235" s="3" t="s">
        <v>743</v>
      </c>
      <c r="BL235" s="3" t="s">
        <v>743</v>
      </c>
      <c r="BM235" s="3" t="s">
        <v>2155</v>
      </c>
      <c r="BN235" s="3" t="s">
        <v>2232</v>
      </c>
      <c r="BO235" s="3" t="s">
        <v>1115</v>
      </c>
      <c r="BP235" s="3" t="s">
        <v>2233</v>
      </c>
      <c r="BQ235" s="3" t="s">
        <v>1327</v>
      </c>
      <c r="BR235" s="3" t="s">
        <v>1660</v>
      </c>
      <c r="BS235" s="3" t="s">
        <v>2234</v>
      </c>
      <c r="BT235" s="3" t="s">
        <v>2235</v>
      </c>
      <c r="BU235" s="3" t="s">
        <v>2236</v>
      </c>
      <c r="BV235" s="3" t="s">
        <v>2237</v>
      </c>
      <c r="BW235" s="3" t="s">
        <v>2239</v>
      </c>
      <c r="BX235" s="3" t="s">
        <v>261</v>
      </c>
      <c r="BY235" s="3" t="s">
        <v>261</v>
      </c>
      <c r="BZ235" s="34"/>
      <c r="CA235" s="3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3">
        <v>0</v>
      </c>
      <c r="DM235" s="7">
        <v>45161</v>
      </c>
      <c r="DN235" s="7"/>
      <c r="DO235" s="7"/>
      <c r="DP235" s="7">
        <v>45189</v>
      </c>
      <c r="DQ235" s="3" t="s">
        <v>2238</v>
      </c>
    </row>
    <row r="236" spans="1:121" ht="14.4" x14ac:dyDescent="0.3">
      <c r="A236" s="3">
        <v>240</v>
      </c>
      <c r="B236" s="7">
        <v>44893</v>
      </c>
      <c r="C236" s="3" t="s">
        <v>692</v>
      </c>
      <c r="D236" s="3">
        <v>390306455</v>
      </c>
      <c r="E236" s="24"/>
      <c r="F236" s="3">
        <v>201</v>
      </c>
      <c r="G236" s="6" t="s">
        <v>2240</v>
      </c>
      <c r="H236" s="3" t="s">
        <v>6</v>
      </c>
      <c r="I236" s="3">
        <v>0</v>
      </c>
      <c r="J236" s="23" t="s">
        <v>46</v>
      </c>
      <c r="K236" s="7">
        <v>44292</v>
      </c>
      <c r="L236" s="3">
        <v>82</v>
      </c>
      <c r="M236" s="3" t="s">
        <v>1210</v>
      </c>
      <c r="N236" s="14"/>
      <c r="O236" s="3" t="s">
        <v>781</v>
      </c>
      <c r="P236" s="3" t="s">
        <v>734</v>
      </c>
      <c r="Q236" s="3">
        <v>0</v>
      </c>
      <c r="R236" s="3" t="s">
        <v>735</v>
      </c>
      <c r="S236" s="3">
        <v>0</v>
      </c>
      <c r="T236" s="3" t="s">
        <v>735</v>
      </c>
      <c r="W236" s="3">
        <v>0</v>
      </c>
      <c r="X236" s="3">
        <v>0</v>
      </c>
      <c r="Y236" s="3" t="s">
        <v>630</v>
      </c>
      <c r="AB236" s="20">
        <v>44890</v>
      </c>
      <c r="AC236" s="7">
        <v>44319</v>
      </c>
      <c r="AD236" s="3">
        <v>571</v>
      </c>
      <c r="AE236" s="3">
        <v>577</v>
      </c>
      <c r="AF236" s="3">
        <v>604</v>
      </c>
      <c r="AG236" s="3">
        <v>27</v>
      </c>
      <c r="AH236" s="3">
        <v>1</v>
      </c>
      <c r="AI236" s="3" t="s">
        <v>735</v>
      </c>
      <c r="AJ236" s="3" t="s">
        <v>736</v>
      </c>
      <c r="AK236" s="3" t="s">
        <v>271</v>
      </c>
      <c r="AL236" s="3" t="s">
        <v>735</v>
      </c>
      <c r="AM236" s="3" t="s">
        <v>2132</v>
      </c>
      <c r="AN236" s="3">
        <v>1</v>
      </c>
      <c r="AO236" s="3">
        <v>1</v>
      </c>
      <c r="AP236" s="3">
        <v>1</v>
      </c>
      <c r="AQ236" s="3">
        <v>1</v>
      </c>
      <c r="AR236" s="3">
        <v>0</v>
      </c>
      <c r="AS236" s="3">
        <v>0</v>
      </c>
      <c r="AT236" s="3">
        <v>4</v>
      </c>
      <c r="AU236" s="3" t="s">
        <v>264</v>
      </c>
      <c r="AV236" s="3" t="s">
        <v>259</v>
      </c>
      <c r="AW236" s="3">
        <v>0</v>
      </c>
      <c r="AX236" s="3" t="s">
        <v>256</v>
      </c>
      <c r="AY236" s="3" t="s">
        <v>261</v>
      </c>
      <c r="AZ236" s="7">
        <v>44896</v>
      </c>
      <c r="BA236" s="7">
        <v>45042</v>
      </c>
      <c r="BB236" s="3" t="s">
        <v>1024</v>
      </c>
      <c r="BC236" s="3">
        <v>146</v>
      </c>
      <c r="BD236" s="3">
        <v>83</v>
      </c>
      <c r="BE236" s="3" t="s">
        <v>2241</v>
      </c>
      <c r="BF236" s="3" t="s">
        <v>2242</v>
      </c>
      <c r="BG236" s="3" t="s">
        <v>2243</v>
      </c>
      <c r="BH236" s="3" t="s">
        <v>1359</v>
      </c>
      <c r="BI236" s="3" t="s">
        <v>1966</v>
      </c>
      <c r="BJ236" s="3" t="s">
        <v>1080</v>
      </c>
      <c r="BK236" s="3" t="s">
        <v>743</v>
      </c>
      <c r="BL236" s="3" t="s">
        <v>743</v>
      </c>
      <c r="BM236" s="3" t="s">
        <v>1340</v>
      </c>
      <c r="BN236" s="3" t="s">
        <v>1981</v>
      </c>
      <c r="BO236" s="3" t="s">
        <v>2244</v>
      </c>
      <c r="BP236" s="3" t="s">
        <v>2245</v>
      </c>
      <c r="BQ236" s="3" t="s">
        <v>881</v>
      </c>
      <c r="BR236" s="3" t="s">
        <v>1731</v>
      </c>
      <c r="BS236" s="3" t="s">
        <v>2246</v>
      </c>
      <c r="BT236" s="3" t="s">
        <v>2247</v>
      </c>
      <c r="BU236" s="3" t="s">
        <v>2248</v>
      </c>
      <c r="BV236" s="3" t="s">
        <v>2249</v>
      </c>
      <c r="BW236" s="3" t="s">
        <v>2251</v>
      </c>
      <c r="BX236" s="3" t="s">
        <v>735</v>
      </c>
      <c r="BY236" s="3" t="s">
        <v>725</v>
      </c>
      <c r="BZ236" s="34"/>
      <c r="CA236" s="3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3">
        <v>1</v>
      </c>
      <c r="DM236" s="7">
        <v>45052</v>
      </c>
      <c r="DN236" s="7"/>
      <c r="DO236" s="7"/>
      <c r="DP236" s="7">
        <v>45042</v>
      </c>
      <c r="DQ236" s="3" t="s">
        <v>2250</v>
      </c>
    </row>
    <row r="237" spans="1:121" ht="14.4" x14ac:dyDescent="0.3">
      <c r="A237" s="3">
        <v>241</v>
      </c>
      <c r="B237" s="7">
        <v>44902</v>
      </c>
      <c r="C237" s="3" t="s">
        <v>666</v>
      </c>
      <c r="D237" s="3">
        <v>460522437</v>
      </c>
      <c r="E237" s="24"/>
      <c r="F237" s="3">
        <v>211</v>
      </c>
      <c r="G237" s="6" t="s">
        <v>2252</v>
      </c>
      <c r="H237" s="3" t="s">
        <v>3</v>
      </c>
      <c r="I237" s="3">
        <v>0</v>
      </c>
      <c r="J237" s="23" t="s">
        <v>508</v>
      </c>
      <c r="K237" s="7">
        <v>44699</v>
      </c>
      <c r="L237" s="3">
        <v>75</v>
      </c>
      <c r="M237" s="3" t="s">
        <v>2254</v>
      </c>
      <c r="N237" s="14"/>
      <c r="O237" s="3" t="s">
        <v>760</v>
      </c>
      <c r="P237" s="3" t="s">
        <v>760</v>
      </c>
      <c r="Q237" s="3">
        <v>0</v>
      </c>
      <c r="R237" s="3" t="s">
        <v>735</v>
      </c>
      <c r="S237" s="3">
        <v>0</v>
      </c>
      <c r="T237" s="3" t="s">
        <v>735</v>
      </c>
      <c r="W237" s="3">
        <v>0</v>
      </c>
      <c r="X237" s="3">
        <v>1</v>
      </c>
      <c r="Y237" s="3" t="s">
        <v>626</v>
      </c>
      <c r="AB237" s="20" t="s">
        <v>261</v>
      </c>
      <c r="AC237" s="7">
        <v>44760</v>
      </c>
      <c r="AD237" s="3" t="s">
        <v>261</v>
      </c>
      <c r="AE237" s="3">
        <v>142</v>
      </c>
      <c r="AF237" s="3">
        <v>203</v>
      </c>
      <c r="AG237" s="3">
        <v>61</v>
      </c>
      <c r="AH237" s="3">
        <v>1</v>
      </c>
      <c r="AI237" s="3" t="s">
        <v>735</v>
      </c>
      <c r="AJ237" s="3" t="s">
        <v>736</v>
      </c>
      <c r="AK237" s="3" t="s">
        <v>261</v>
      </c>
      <c r="AL237" s="3" t="s">
        <v>735</v>
      </c>
      <c r="AM237" s="3" t="s">
        <v>2253</v>
      </c>
      <c r="AN237" s="3">
        <v>1</v>
      </c>
      <c r="AO237" s="3">
        <v>0</v>
      </c>
      <c r="AP237" s="3">
        <v>1</v>
      </c>
      <c r="AQ237" s="3">
        <v>0</v>
      </c>
      <c r="AR237" s="3">
        <v>0</v>
      </c>
      <c r="AS237" s="3">
        <v>0</v>
      </c>
      <c r="AT237" s="3">
        <v>2</v>
      </c>
      <c r="AU237" s="3" t="s">
        <v>536</v>
      </c>
      <c r="AV237" s="3" t="s">
        <v>260</v>
      </c>
      <c r="AW237" s="3">
        <v>0</v>
      </c>
      <c r="AX237" s="3" t="s">
        <v>261</v>
      </c>
      <c r="AY237" s="3" t="s">
        <v>735</v>
      </c>
      <c r="AZ237" s="7">
        <v>44902</v>
      </c>
      <c r="BA237" s="7">
        <v>45203</v>
      </c>
      <c r="BB237" s="3" t="s">
        <v>261</v>
      </c>
      <c r="BC237" s="3">
        <v>301</v>
      </c>
      <c r="BD237" s="3">
        <v>76</v>
      </c>
      <c r="BE237" s="3" t="s">
        <v>2253</v>
      </c>
      <c r="BF237" s="3" t="s">
        <v>2255</v>
      </c>
      <c r="BG237" s="3" t="s">
        <v>2256</v>
      </c>
      <c r="BH237" s="3" t="s">
        <v>1502</v>
      </c>
      <c r="BI237" s="3" t="s">
        <v>2257</v>
      </c>
      <c r="BJ237" s="3" t="s">
        <v>1600</v>
      </c>
      <c r="BK237" s="3" t="s">
        <v>756</v>
      </c>
      <c r="BL237" s="3" t="s">
        <v>743</v>
      </c>
      <c r="BM237" s="3" t="s">
        <v>1727</v>
      </c>
      <c r="BN237" s="3" t="s">
        <v>2258</v>
      </c>
      <c r="BO237" s="3" t="s">
        <v>1626</v>
      </c>
      <c r="BP237" s="3" t="s">
        <v>2259</v>
      </c>
      <c r="BQ237" s="3" t="s">
        <v>1042</v>
      </c>
      <c r="BR237" s="3" t="s">
        <v>2260</v>
      </c>
      <c r="BS237" s="3" t="s">
        <v>2261</v>
      </c>
      <c r="BT237" s="3" t="s">
        <v>2262</v>
      </c>
      <c r="BU237" s="3" t="s">
        <v>2263</v>
      </c>
      <c r="BV237" s="3" t="s">
        <v>2264</v>
      </c>
      <c r="BW237" s="3" t="s">
        <v>737</v>
      </c>
      <c r="BX237" s="3" t="s">
        <v>261</v>
      </c>
      <c r="BY237" s="3" t="s">
        <v>261</v>
      </c>
      <c r="BZ237" s="34"/>
      <c r="CA237" s="3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3">
        <v>0</v>
      </c>
      <c r="DM237" s="7">
        <v>45161</v>
      </c>
      <c r="DN237" s="7"/>
      <c r="DO237" s="7"/>
      <c r="DP237" s="7">
        <v>45203</v>
      </c>
      <c r="DQ237" s="3" t="s">
        <v>2265</v>
      </c>
    </row>
    <row r="238" spans="1:121" s="39" customFormat="1" ht="14.4" x14ac:dyDescent="0.3">
      <c r="A238" s="37">
        <v>242</v>
      </c>
      <c r="B238" s="70">
        <v>44907</v>
      </c>
      <c r="C238" s="39" t="s">
        <v>667</v>
      </c>
      <c r="D238" s="39">
        <v>340112734</v>
      </c>
      <c r="E238" s="79"/>
      <c r="F238" s="39">
        <v>111</v>
      </c>
      <c r="G238" s="68"/>
      <c r="J238" s="78" t="s">
        <v>550</v>
      </c>
      <c r="N238" s="42"/>
      <c r="Q238" s="42"/>
      <c r="R238" s="42"/>
      <c r="S238" s="42"/>
      <c r="U238" s="42"/>
      <c r="V238" s="42"/>
      <c r="AA238" s="38"/>
      <c r="AC238" s="41"/>
      <c r="AD238" s="41"/>
      <c r="AE238" s="41"/>
      <c r="AF238" s="41"/>
      <c r="AG238" s="41"/>
      <c r="AH238" s="39">
        <v>1</v>
      </c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6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7"/>
      <c r="BT238" s="47"/>
      <c r="BU238" s="47"/>
      <c r="BV238" s="47"/>
      <c r="BW238" s="42"/>
      <c r="BX238" s="42"/>
      <c r="BY238" s="42"/>
      <c r="BZ238" s="44"/>
      <c r="CA238" s="44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42"/>
      <c r="DG238" s="42"/>
      <c r="DH238" s="42"/>
      <c r="DI238" s="42"/>
      <c r="DJ238" s="42"/>
      <c r="DK238" s="42"/>
      <c r="DL238" s="42"/>
      <c r="DM238" s="42"/>
      <c r="DP238" s="42"/>
      <c r="DQ238" s="42"/>
    </row>
    <row r="239" spans="1:121" ht="14.4" x14ac:dyDescent="0.3">
      <c r="A239" s="3">
        <v>243</v>
      </c>
      <c r="B239" s="7">
        <v>44911</v>
      </c>
      <c r="C239" s="3" t="s">
        <v>668</v>
      </c>
      <c r="D239" s="3">
        <v>490711112</v>
      </c>
      <c r="E239" s="24"/>
      <c r="F239" s="3">
        <v>207</v>
      </c>
      <c r="G239" s="6" t="s">
        <v>2266</v>
      </c>
      <c r="H239" s="3" t="s">
        <v>6</v>
      </c>
      <c r="I239" s="3">
        <v>0</v>
      </c>
      <c r="J239" s="23" t="s">
        <v>508</v>
      </c>
      <c r="K239" s="7">
        <v>40544</v>
      </c>
      <c r="L239" s="3">
        <v>61</v>
      </c>
      <c r="M239" s="3" t="s">
        <v>1780</v>
      </c>
      <c r="N239" s="14"/>
      <c r="O239" s="3" t="s">
        <v>760</v>
      </c>
      <c r="P239" s="3" t="s">
        <v>760</v>
      </c>
      <c r="Q239" s="3">
        <v>0</v>
      </c>
      <c r="R239" s="3" t="s">
        <v>736</v>
      </c>
      <c r="S239" s="3">
        <v>0</v>
      </c>
      <c r="T239" s="3" t="s">
        <v>735</v>
      </c>
      <c r="W239" s="3">
        <v>1</v>
      </c>
      <c r="X239" s="3">
        <v>0</v>
      </c>
      <c r="Y239" s="3" t="s">
        <v>630</v>
      </c>
      <c r="AB239" s="20">
        <v>44866</v>
      </c>
      <c r="AC239" s="7">
        <v>40988</v>
      </c>
      <c r="AD239" s="3">
        <v>3878</v>
      </c>
      <c r="AE239" s="3">
        <v>3933</v>
      </c>
      <c r="AF239" s="3">
        <v>4377</v>
      </c>
      <c r="AG239" s="3">
        <v>444</v>
      </c>
      <c r="AH239" s="3">
        <v>1</v>
      </c>
      <c r="AI239" s="3" t="s">
        <v>735</v>
      </c>
      <c r="AJ239" s="3" t="s">
        <v>736</v>
      </c>
      <c r="AK239" s="3" t="s">
        <v>271</v>
      </c>
      <c r="AL239" s="3" t="s">
        <v>736</v>
      </c>
      <c r="AM239" s="3" t="s">
        <v>737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 t="s">
        <v>2102</v>
      </c>
      <c r="AV239" s="3" t="s">
        <v>691</v>
      </c>
      <c r="AW239" s="3">
        <v>0</v>
      </c>
      <c r="AX239" s="3" t="s">
        <v>261</v>
      </c>
      <c r="AY239" s="3" t="s">
        <v>261</v>
      </c>
      <c r="AZ239" s="7">
        <v>44921</v>
      </c>
      <c r="BA239" s="7">
        <v>45203</v>
      </c>
      <c r="BB239" s="3" t="s">
        <v>261</v>
      </c>
      <c r="BC239" s="3">
        <v>282</v>
      </c>
      <c r="BD239" s="3">
        <v>73</v>
      </c>
      <c r="BE239" s="3" t="s">
        <v>2267</v>
      </c>
      <c r="BF239" s="3" t="s">
        <v>1725</v>
      </c>
      <c r="BG239" s="3" t="s">
        <v>2268</v>
      </c>
      <c r="BH239" s="3" t="s">
        <v>1273</v>
      </c>
      <c r="BI239" s="3" t="s">
        <v>1407</v>
      </c>
      <c r="BJ239" s="3" t="s">
        <v>1080</v>
      </c>
      <c r="BK239" s="3" t="s">
        <v>743</v>
      </c>
      <c r="BL239" s="3" t="s">
        <v>743</v>
      </c>
      <c r="BM239" s="3" t="s">
        <v>780</v>
      </c>
      <c r="BN239" s="3" t="s">
        <v>2269</v>
      </c>
      <c r="BO239" s="3" t="s">
        <v>2270</v>
      </c>
      <c r="BP239" s="3" t="s">
        <v>1610</v>
      </c>
      <c r="BQ239" s="3" t="s">
        <v>1602</v>
      </c>
      <c r="BR239" s="3" t="s">
        <v>1582</v>
      </c>
      <c r="BS239" s="3" t="s">
        <v>2271</v>
      </c>
      <c r="BT239" s="3" t="s">
        <v>765</v>
      </c>
      <c r="BU239" s="3" t="s">
        <v>2272</v>
      </c>
      <c r="BV239" s="3" t="s">
        <v>2273</v>
      </c>
      <c r="BW239" s="3" t="s">
        <v>1878</v>
      </c>
      <c r="BX239" s="3" t="s">
        <v>261</v>
      </c>
      <c r="BY239" s="3" t="s">
        <v>261</v>
      </c>
      <c r="BZ239" s="34"/>
      <c r="CA239" s="3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3">
        <v>0</v>
      </c>
      <c r="DM239" s="7">
        <v>45161</v>
      </c>
      <c r="DN239" s="7"/>
      <c r="DO239" s="7"/>
      <c r="DP239" s="7">
        <v>45203</v>
      </c>
      <c r="DQ239" s="3" t="s">
        <v>2274</v>
      </c>
    </row>
    <row r="240" spans="1:121" s="39" customFormat="1" ht="14.4" x14ac:dyDescent="0.3">
      <c r="A240" s="37">
        <v>244</v>
      </c>
      <c r="B240" s="70">
        <v>44916</v>
      </c>
      <c r="C240" s="39" t="s">
        <v>2275</v>
      </c>
      <c r="D240" s="39">
        <v>421123455</v>
      </c>
      <c r="E240" s="79"/>
      <c r="F240" s="39">
        <v>201</v>
      </c>
      <c r="G240" s="68" t="s">
        <v>2276</v>
      </c>
      <c r="H240" s="39" t="s">
        <v>0</v>
      </c>
      <c r="I240" s="39">
        <v>1</v>
      </c>
      <c r="J240" s="78" t="s">
        <v>508</v>
      </c>
      <c r="K240" s="70">
        <v>39692</v>
      </c>
      <c r="L240" s="39">
        <v>65</v>
      </c>
      <c r="M240" s="39" t="s">
        <v>1095</v>
      </c>
      <c r="O240" s="39" t="s">
        <v>760</v>
      </c>
      <c r="P240" s="39" t="s">
        <v>760</v>
      </c>
      <c r="Q240" s="39">
        <v>0</v>
      </c>
      <c r="R240" s="39" t="s">
        <v>736</v>
      </c>
      <c r="S240" s="39">
        <v>0</v>
      </c>
      <c r="T240" s="39" t="s">
        <v>735</v>
      </c>
      <c r="U240" s="42"/>
      <c r="V240" s="42"/>
      <c r="W240" s="39">
        <v>1</v>
      </c>
      <c r="X240" s="39">
        <v>0</v>
      </c>
      <c r="Y240" s="39" t="s">
        <v>631</v>
      </c>
      <c r="AA240" s="38"/>
      <c r="AB240" s="80">
        <v>44894</v>
      </c>
      <c r="AC240" s="70">
        <v>39692</v>
      </c>
      <c r="AD240" s="39">
        <v>5202</v>
      </c>
      <c r="AE240" s="39">
        <v>5224</v>
      </c>
      <c r="AF240" s="39">
        <v>5224</v>
      </c>
      <c r="AG240" s="39">
        <v>0</v>
      </c>
      <c r="AH240" s="39">
        <v>1</v>
      </c>
      <c r="AI240" s="39" t="s">
        <v>735</v>
      </c>
      <c r="AJ240" s="39" t="s">
        <v>735</v>
      </c>
      <c r="AK240" s="39" t="s">
        <v>261</v>
      </c>
      <c r="AL240" s="39" t="s">
        <v>736</v>
      </c>
      <c r="AM240" s="39" t="s">
        <v>1378</v>
      </c>
      <c r="AN240" s="39">
        <v>1</v>
      </c>
      <c r="AO240" s="39">
        <v>1</v>
      </c>
      <c r="AP240" s="39">
        <v>0</v>
      </c>
      <c r="AQ240" s="39">
        <v>0</v>
      </c>
      <c r="AR240" s="39">
        <v>0</v>
      </c>
      <c r="AS240" s="39">
        <v>0</v>
      </c>
      <c r="AT240" s="39">
        <v>1</v>
      </c>
      <c r="AU240" s="39" t="s">
        <v>252</v>
      </c>
      <c r="AV240" s="39" t="s">
        <v>259</v>
      </c>
      <c r="AW240" s="39">
        <v>0</v>
      </c>
      <c r="AX240" s="39" t="s">
        <v>256</v>
      </c>
      <c r="AY240" s="39" t="s">
        <v>261</v>
      </c>
      <c r="AZ240" s="70">
        <v>44916</v>
      </c>
      <c r="BA240" s="70">
        <v>45189</v>
      </c>
      <c r="BB240" s="39" t="s">
        <v>261</v>
      </c>
      <c r="BC240" s="39">
        <v>273</v>
      </c>
      <c r="BD240" s="39">
        <v>80</v>
      </c>
      <c r="BE240" s="39" t="s">
        <v>2277</v>
      </c>
      <c r="BF240" s="39" t="s">
        <v>1223</v>
      </c>
      <c r="BG240" s="39" t="s">
        <v>2278</v>
      </c>
      <c r="BH240" s="39" t="s">
        <v>2057</v>
      </c>
      <c r="BI240" s="39" t="s">
        <v>835</v>
      </c>
      <c r="BJ240" s="39" t="s">
        <v>1080</v>
      </c>
      <c r="BK240" s="39" t="s">
        <v>743</v>
      </c>
      <c r="BL240" s="39" t="s">
        <v>743</v>
      </c>
      <c r="BM240" s="39" t="s">
        <v>1136</v>
      </c>
      <c r="BN240" s="39" t="s">
        <v>1461</v>
      </c>
      <c r="BO240" s="39" t="s">
        <v>1043</v>
      </c>
      <c r="BP240" s="39" t="s">
        <v>2279</v>
      </c>
      <c r="BQ240" s="39" t="s">
        <v>1360</v>
      </c>
      <c r="BR240" s="39" t="s">
        <v>933</v>
      </c>
      <c r="BS240" s="39" t="s">
        <v>2280</v>
      </c>
      <c r="BT240" s="39" t="s">
        <v>2281</v>
      </c>
      <c r="BU240" s="39" t="s">
        <v>2282</v>
      </c>
      <c r="BV240" s="39" t="s">
        <v>2283</v>
      </c>
      <c r="BW240" s="39" t="s">
        <v>1149</v>
      </c>
      <c r="BX240" s="39" t="s">
        <v>261</v>
      </c>
      <c r="BY240" s="39" t="s">
        <v>261</v>
      </c>
      <c r="BZ240" s="44"/>
      <c r="CA240" s="44"/>
      <c r="DL240" s="39">
        <v>0</v>
      </c>
      <c r="DM240" s="70">
        <v>45161</v>
      </c>
      <c r="DN240" s="70"/>
      <c r="DO240" s="70"/>
      <c r="DP240" s="70">
        <v>45189</v>
      </c>
      <c r="DQ240" s="39" t="s">
        <v>2284</v>
      </c>
    </row>
    <row r="241" spans="1:121" s="39" customFormat="1" ht="14.4" x14ac:dyDescent="0.3">
      <c r="A241" s="37">
        <v>245</v>
      </c>
      <c r="B241" s="81">
        <v>44918</v>
      </c>
      <c r="C241" s="82" t="s">
        <v>2546</v>
      </c>
      <c r="D241" s="83">
        <v>490623037</v>
      </c>
      <c r="E241" s="79"/>
      <c r="F241" s="39">
        <v>205</v>
      </c>
      <c r="G241" s="68" t="s">
        <v>2549</v>
      </c>
      <c r="H241" s="39" t="s">
        <v>6</v>
      </c>
      <c r="I241" s="39">
        <v>0</v>
      </c>
      <c r="J241" s="78" t="s">
        <v>550</v>
      </c>
      <c r="K241" s="70"/>
      <c r="U241" s="42"/>
      <c r="V241" s="42"/>
      <c r="AA241" s="38"/>
      <c r="AB241" s="80"/>
      <c r="AC241" s="70"/>
      <c r="AZ241" s="70"/>
      <c r="BA241" s="70"/>
      <c r="BZ241" s="44"/>
      <c r="CA241" s="44"/>
      <c r="DM241" s="70"/>
      <c r="DN241" s="70"/>
      <c r="DO241" s="70"/>
      <c r="DP241" s="70"/>
    </row>
    <row r="242" spans="1:121" s="39" customFormat="1" ht="14.4" x14ac:dyDescent="0.3">
      <c r="A242" s="37">
        <v>246</v>
      </c>
      <c r="B242" s="67">
        <v>44928</v>
      </c>
      <c r="C242" s="68" t="s">
        <v>2285</v>
      </c>
      <c r="D242" s="69">
        <v>521228022</v>
      </c>
      <c r="E242" s="79"/>
      <c r="F242" s="68">
        <v>207</v>
      </c>
      <c r="G242" s="68" t="s">
        <v>2286</v>
      </c>
      <c r="H242" s="39" t="s">
        <v>6</v>
      </c>
      <c r="I242" s="39">
        <v>0</v>
      </c>
      <c r="J242" s="78" t="s">
        <v>46</v>
      </c>
      <c r="K242" s="70">
        <v>44774</v>
      </c>
      <c r="L242" s="39">
        <v>69</v>
      </c>
      <c r="M242" s="39" t="s">
        <v>2287</v>
      </c>
      <c r="O242" s="39" t="s">
        <v>760</v>
      </c>
      <c r="P242" s="39" t="s">
        <v>760</v>
      </c>
      <c r="Q242" s="39">
        <v>1</v>
      </c>
      <c r="R242" s="39" t="s">
        <v>735</v>
      </c>
      <c r="S242" s="39">
        <v>0</v>
      </c>
      <c r="T242" s="39" t="s">
        <v>735</v>
      </c>
      <c r="U242" s="42"/>
      <c r="V242" s="42"/>
      <c r="W242" s="39">
        <v>1</v>
      </c>
      <c r="X242" s="39">
        <v>1</v>
      </c>
      <c r="Y242" s="39" t="s">
        <v>626</v>
      </c>
      <c r="AA242" s="38"/>
      <c r="AB242" s="80" t="s">
        <v>261</v>
      </c>
      <c r="AC242" s="70">
        <v>44909</v>
      </c>
      <c r="AD242" s="39" t="s">
        <v>261</v>
      </c>
      <c r="AE242" s="39">
        <v>69</v>
      </c>
      <c r="AF242" s="39">
        <v>204</v>
      </c>
      <c r="AG242" s="39">
        <v>135</v>
      </c>
      <c r="AH242" s="39">
        <v>1</v>
      </c>
      <c r="AI242" s="39" t="s">
        <v>735</v>
      </c>
      <c r="AJ242" s="39" t="s">
        <v>736</v>
      </c>
      <c r="AK242" s="39" t="s">
        <v>271</v>
      </c>
      <c r="AL242" s="39" t="s">
        <v>735</v>
      </c>
      <c r="AM242" s="39" t="s">
        <v>2208</v>
      </c>
      <c r="AN242" s="39">
        <v>1</v>
      </c>
      <c r="AO242" s="39">
        <v>1</v>
      </c>
      <c r="AP242" s="39">
        <v>0</v>
      </c>
      <c r="AQ242" s="39">
        <v>0</v>
      </c>
      <c r="AR242" s="39">
        <v>0</v>
      </c>
      <c r="AS242" s="39">
        <v>0</v>
      </c>
      <c r="AT242" s="39">
        <v>1</v>
      </c>
      <c r="AU242" s="39" t="s">
        <v>536</v>
      </c>
      <c r="AV242" s="39" t="s">
        <v>260</v>
      </c>
      <c r="AW242" s="39">
        <v>0</v>
      </c>
      <c r="AX242" s="39" t="s">
        <v>261</v>
      </c>
      <c r="AY242" s="39" t="s">
        <v>735</v>
      </c>
      <c r="AZ242" s="70">
        <v>44978</v>
      </c>
      <c r="BA242" s="70">
        <v>45201</v>
      </c>
      <c r="BB242" s="39" t="s">
        <v>261</v>
      </c>
      <c r="BC242" s="39">
        <v>223</v>
      </c>
      <c r="BD242" s="39">
        <v>70</v>
      </c>
      <c r="BE242" s="39" t="s">
        <v>2208</v>
      </c>
      <c r="BF242" s="39" t="s">
        <v>2288</v>
      </c>
      <c r="BG242" s="39" t="s">
        <v>2289</v>
      </c>
      <c r="BH242" s="39" t="s">
        <v>1678</v>
      </c>
      <c r="BI242" s="39" t="s">
        <v>2290</v>
      </c>
      <c r="BJ242" s="39" t="s">
        <v>1080</v>
      </c>
      <c r="BK242" s="39" t="s">
        <v>743</v>
      </c>
      <c r="BL242" s="39" t="s">
        <v>743</v>
      </c>
      <c r="BM242" s="39" t="s">
        <v>1153</v>
      </c>
      <c r="BN242" s="39" t="s">
        <v>1799</v>
      </c>
      <c r="BO242" s="39" t="s">
        <v>1526</v>
      </c>
      <c r="BP242" s="39" t="s">
        <v>1147</v>
      </c>
      <c r="BQ242" s="39" t="s">
        <v>2291</v>
      </c>
      <c r="BR242" s="39" t="s">
        <v>2292</v>
      </c>
      <c r="BS242" s="39" t="s">
        <v>2293</v>
      </c>
      <c r="BT242" s="39" t="s">
        <v>2294</v>
      </c>
      <c r="BU242" s="39" t="s">
        <v>2295</v>
      </c>
      <c r="BV242" s="39" t="s">
        <v>2296</v>
      </c>
      <c r="BW242" s="39" t="s">
        <v>737</v>
      </c>
      <c r="BX242" s="39" t="s">
        <v>261</v>
      </c>
      <c r="BY242" s="39" t="s">
        <v>261</v>
      </c>
      <c r="BZ242" s="44"/>
      <c r="CA242" s="44"/>
      <c r="DL242" s="39">
        <v>0</v>
      </c>
      <c r="DM242" s="70">
        <v>45161</v>
      </c>
      <c r="DN242" s="70"/>
      <c r="DO242" s="70"/>
      <c r="DP242" s="70">
        <v>45201</v>
      </c>
      <c r="DQ242" s="39" t="s">
        <v>2297</v>
      </c>
    </row>
    <row r="243" spans="1:121" s="39" customFormat="1" ht="20.100000000000001" customHeight="1" x14ac:dyDescent="0.3">
      <c r="A243" s="66">
        <v>247</v>
      </c>
      <c r="B243" s="67">
        <v>44939</v>
      </c>
      <c r="C243" s="68" t="s">
        <v>2298</v>
      </c>
      <c r="D243" s="69">
        <v>380710066</v>
      </c>
      <c r="E243" s="79"/>
      <c r="F243" s="68">
        <v>111</v>
      </c>
      <c r="G243" s="68" t="s">
        <v>2299</v>
      </c>
      <c r="H243" s="39" t="s">
        <v>3</v>
      </c>
      <c r="I243" s="39">
        <v>0</v>
      </c>
      <c r="J243" s="68" t="s">
        <v>509</v>
      </c>
      <c r="K243" s="70">
        <v>43466</v>
      </c>
      <c r="L243" s="39">
        <v>80</v>
      </c>
      <c r="M243" s="39" t="s">
        <v>1039</v>
      </c>
      <c r="O243" s="39" t="s">
        <v>760</v>
      </c>
      <c r="P243" s="39" t="s">
        <v>760</v>
      </c>
      <c r="Q243" s="39">
        <v>0</v>
      </c>
      <c r="R243" s="39" t="s">
        <v>735</v>
      </c>
      <c r="S243" s="39">
        <v>0</v>
      </c>
      <c r="T243" s="39" t="s">
        <v>735</v>
      </c>
      <c r="U243" s="42"/>
      <c r="V243" s="42"/>
      <c r="W243" s="39">
        <v>0</v>
      </c>
      <c r="X243" s="39">
        <v>0</v>
      </c>
      <c r="Y243" s="39" t="s">
        <v>628</v>
      </c>
      <c r="AA243" s="38"/>
      <c r="AB243" s="80">
        <v>44851</v>
      </c>
      <c r="AC243" s="70">
        <v>43862</v>
      </c>
      <c r="AD243" s="39">
        <v>989</v>
      </c>
      <c r="AE243" s="39">
        <v>1105</v>
      </c>
      <c r="AF243" s="39">
        <v>1501</v>
      </c>
      <c r="AG243" s="39">
        <v>396</v>
      </c>
      <c r="AH243" s="39">
        <v>1</v>
      </c>
      <c r="AI243" s="39" t="s">
        <v>735</v>
      </c>
      <c r="AJ243" s="39" t="s">
        <v>735</v>
      </c>
      <c r="AK243" s="39" t="s">
        <v>261</v>
      </c>
      <c r="AL243" s="39" t="s">
        <v>736</v>
      </c>
      <c r="AM243" s="39" t="s">
        <v>917</v>
      </c>
      <c r="AN243" s="39">
        <v>1</v>
      </c>
      <c r="AO243" s="39">
        <v>1</v>
      </c>
      <c r="AP243" s="39">
        <v>1</v>
      </c>
      <c r="AQ243" s="39">
        <v>0</v>
      </c>
      <c r="AR243" s="39">
        <v>0</v>
      </c>
      <c r="AS243" s="39">
        <v>0</v>
      </c>
      <c r="AT243" s="39">
        <v>3</v>
      </c>
      <c r="AU243" s="39" t="s">
        <v>252</v>
      </c>
      <c r="AV243" s="39" t="s">
        <v>259</v>
      </c>
      <c r="AW243" s="39">
        <v>0</v>
      </c>
      <c r="AX243" s="39" t="s">
        <v>256</v>
      </c>
      <c r="AY243" s="39" t="s">
        <v>261</v>
      </c>
      <c r="AZ243" s="70">
        <v>44967</v>
      </c>
      <c r="BA243" s="70">
        <v>45120</v>
      </c>
      <c r="BB243" s="39" t="s">
        <v>1540</v>
      </c>
      <c r="BC243" s="39">
        <v>153</v>
      </c>
      <c r="BD243" s="39">
        <v>84</v>
      </c>
      <c r="BE243" s="39" t="s">
        <v>2301</v>
      </c>
      <c r="BF243" s="39" t="s">
        <v>261</v>
      </c>
      <c r="BG243" s="39" t="s">
        <v>261</v>
      </c>
      <c r="BH243" s="39" t="s">
        <v>2300</v>
      </c>
      <c r="BI243" s="39" t="s">
        <v>1225</v>
      </c>
      <c r="BJ243" s="39" t="s">
        <v>1080</v>
      </c>
      <c r="BK243" s="39" t="s">
        <v>743</v>
      </c>
      <c r="BL243" s="39" t="s">
        <v>743</v>
      </c>
      <c r="BM243" s="39" t="s">
        <v>2302</v>
      </c>
      <c r="BN243" s="39" t="s">
        <v>2303</v>
      </c>
      <c r="BO243" s="39" t="s">
        <v>827</v>
      </c>
      <c r="BP243" s="39" t="s">
        <v>1070</v>
      </c>
      <c r="BQ243" s="39" t="s">
        <v>1455</v>
      </c>
      <c r="BR243" s="39" t="s">
        <v>2304</v>
      </c>
      <c r="BS243" s="39" t="s">
        <v>2305</v>
      </c>
      <c r="BT243" s="39" t="s">
        <v>1769</v>
      </c>
      <c r="BU243" s="39" t="s">
        <v>2306</v>
      </c>
      <c r="BV243" s="39" t="s">
        <v>2307</v>
      </c>
      <c r="BW243" s="39" t="s">
        <v>2309</v>
      </c>
      <c r="BX243" s="39" t="s">
        <v>736</v>
      </c>
      <c r="BY243" s="39" t="s">
        <v>716</v>
      </c>
      <c r="BZ243" s="44"/>
      <c r="CA243" s="44"/>
      <c r="DL243" s="39">
        <v>0</v>
      </c>
      <c r="DM243" s="70">
        <v>45161</v>
      </c>
      <c r="DN243" s="70"/>
      <c r="DO243" s="70"/>
      <c r="DP243" s="70">
        <v>45120</v>
      </c>
      <c r="DQ243" s="39" t="s">
        <v>2308</v>
      </c>
    </row>
    <row r="244" spans="1:121" s="39" customFormat="1" ht="14.4" x14ac:dyDescent="0.3">
      <c r="A244" s="37">
        <v>248</v>
      </c>
      <c r="B244" s="67">
        <v>44943</v>
      </c>
      <c r="C244" s="68" t="s">
        <v>2310</v>
      </c>
      <c r="D244" s="69">
        <v>7204235324</v>
      </c>
      <c r="E244" s="79"/>
      <c r="F244" s="68">
        <v>211</v>
      </c>
      <c r="G244" s="68" t="s">
        <v>2311</v>
      </c>
      <c r="H244" s="39" t="s">
        <v>0</v>
      </c>
      <c r="I244" s="39">
        <v>1</v>
      </c>
      <c r="J244" s="78" t="s">
        <v>46</v>
      </c>
      <c r="K244" s="70">
        <v>44848</v>
      </c>
      <c r="L244" s="39">
        <v>50</v>
      </c>
      <c r="M244" s="39" t="s">
        <v>1598</v>
      </c>
      <c r="O244" s="39" t="s">
        <v>781</v>
      </c>
      <c r="P244" s="39" t="s">
        <v>734</v>
      </c>
      <c r="Q244" s="39">
        <v>1</v>
      </c>
      <c r="R244" s="39" t="s">
        <v>735</v>
      </c>
      <c r="S244" s="39">
        <v>0</v>
      </c>
      <c r="T244" s="39" t="s">
        <v>735</v>
      </c>
      <c r="U244" s="42"/>
      <c r="V244" s="42"/>
      <c r="W244" s="39">
        <v>1</v>
      </c>
      <c r="X244" s="39">
        <v>1</v>
      </c>
      <c r="Y244" s="39" t="s">
        <v>626</v>
      </c>
      <c r="AA244" s="38"/>
      <c r="AB244" s="80" t="s">
        <v>261</v>
      </c>
      <c r="AC244" s="70">
        <v>44942</v>
      </c>
      <c r="AD244" s="39" t="s">
        <v>261</v>
      </c>
      <c r="AE244" s="39">
        <v>14</v>
      </c>
      <c r="AF244" s="39">
        <v>108</v>
      </c>
      <c r="AG244" s="39">
        <v>94</v>
      </c>
      <c r="AH244" s="39">
        <v>1</v>
      </c>
      <c r="AI244" s="39" t="s">
        <v>735</v>
      </c>
      <c r="AJ244" s="39" t="s">
        <v>736</v>
      </c>
      <c r="AK244" s="39" t="s">
        <v>271</v>
      </c>
      <c r="AL244" s="39" t="s">
        <v>735</v>
      </c>
      <c r="AM244" s="39" t="s">
        <v>2313</v>
      </c>
      <c r="AN244" s="39">
        <v>1</v>
      </c>
      <c r="AO244" s="39">
        <v>1</v>
      </c>
      <c r="AP244" s="39">
        <v>1</v>
      </c>
      <c r="AQ244" s="39">
        <v>0</v>
      </c>
      <c r="AR244" s="39">
        <v>0</v>
      </c>
      <c r="AS244" s="39">
        <v>0</v>
      </c>
      <c r="AT244" s="39">
        <v>3</v>
      </c>
      <c r="AU244" s="39" t="s">
        <v>536</v>
      </c>
      <c r="AV244" s="39" t="s">
        <v>260</v>
      </c>
      <c r="AW244" s="39">
        <v>0</v>
      </c>
      <c r="AX244" s="39" t="s">
        <v>261</v>
      </c>
      <c r="AY244" s="39" t="s">
        <v>735</v>
      </c>
      <c r="AZ244" s="70">
        <v>44956</v>
      </c>
      <c r="BA244" s="70">
        <v>45194</v>
      </c>
      <c r="BB244" s="39" t="s">
        <v>261</v>
      </c>
      <c r="BC244" s="39">
        <v>238</v>
      </c>
      <c r="BD244" s="39">
        <v>50</v>
      </c>
      <c r="BE244" s="39" t="s">
        <v>2312</v>
      </c>
      <c r="BF244" s="39" t="s">
        <v>261</v>
      </c>
      <c r="BG244" s="39" t="s">
        <v>261</v>
      </c>
      <c r="BH244" s="39" t="s">
        <v>261</v>
      </c>
      <c r="BI244" s="39" t="s">
        <v>1247</v>
      </c>
      <c r="BJ244" s="39" t="s">
        <v>1080</v>
      </c>
      <c r="BK244" s="39" t="s">
        <v>743</v>
      </c>
      <c r="BL244" s="39" t="s">
        <v>743</v>
      </c>
      <c r="BM244" s="39" t="s">
        <v>825</v>
      </c>
      <c r="BN244" s="39" t="s">
        <v>2314</v>
      </c>
      <c r="BO244" s="39" t="s">
        <v>1626</v>
      </c>
      <c r="BP244" s="39" t="s">
        <v>2315</v>
      </c>
      <c r="BQ244" s="39" t="s">
        <v>918</v>
      </c>
      <c r="BR244" s="39" t="s">
        <v>2257</v>
      </c>
      <c r="BS244" s="39" t="s">
        <v>2316</v>
      </c>
      <c r="BT244" s="39" t="s">
        <v>2317</v>
      </c>
      <c r="BU244" s="39" t="s">
        <v>2318</v>
      </c>
      <c r="BV244" s="39" t="s">
        <v>2319</v>
      </c>
      <c r="BW244" s="39" t="s">
        <v>2321</v>
      </c>
      <c r="BX244" s="39" t="s">
        <v>261</v>
      </c>
      <c r="BY244" s="39" t="s">
        <v>261</v>
      </c>
      <c r="BZ244" s="44"/>
      <c r="CA244" s="44"/>
      <c r="DL244" s="39">
        <v>0</v>
      </c>
      <c r="DM244" s="70">
        <v>45161</v>
      </c>
      <c r="DN244" s="70"/>
      <c r="DO244" s="70"/>
      <c r="DP244" s="70">
        <v>45194</v>
      </c>
      <c r="DQ244" s="39" t="s">
        <v>2320</v>
      </c>
    </row>
    <row r="245" spans="1:121" s="39" customFormat="1" ht="14.4" x14ac:dyDescent="0.3">
      <c r="A245" s="37">
        <v>249</v>
      </c>
      <c r="B245" s="81">
        <v>44945</v>
      </c>
      <c r="C245" s="82" t="s">
        <v>2547</v>
      </c>
      <c r="D245" s="83">
        <v>511126188</v>
      </c>
      <c r="E245" s="79"/>
      <c r="F245" s="39">
        <v>111</v>
      </c>
      <c r="G245" s="68" t="s">
        <v>2550</v>
      </c>
      <c r="H245" s="39" t="s">
        <v>3</v>
      </c>
      <c r="I245" s="39">
        <v>0</v>
      </c>
      <c r="J245" s="78" t="s">
        <v>508</v>
      </c>
      <c r="K245" s="70"/>
      <c r="U245" s="42"/>
      <c r="V245" s="42"/>
      <c r="AA245" s="38"/>
      <c r="AB245" s="80"/>
      <c r="AC245" s="70"/>
      <c r="AZ245" s="70"/>
      <c r="BA245" s="70"/>
      <c r="BZ245" s="44"/>
      <c r="CA245" s="44"/>
      <c r="DM245" s="70"/>
      <c r="DN245" s="70"/>
      <c r="DO245" s="70"/>
      <c r="DP245" s="70"/>
    </row>
    <row r="246" spans="1:121" s="39" customFormat="1" ht="14.4" x14ac:dyDescent="0.3">
      <c r="A246" s="37">
        <v>250</v>
      </c>
      <c r="B246" s="84">
        <v>44950</v>
      </c>
      <c r="C246" s="85" t="s">
        <v>2548</v>
      </c>
      <c r="D246" s="86">
        <v>5704081570</v>
      </c>
      <c r="E246" s="68"/>
      <c r="F246" s="68">
        <v>211</v>
      </c>
      <c r="G246" s="68" t="s">
        <v>2551</v>
      </c>
      <c r="H246" s="68" t="s">
        <v>0</v>
      </c>
      <c r="I246" s="39">
        <v>1</v>
      </c>
      <c r="J246" s="68" t="s">
        <v>508</v>
      </c>
      <c r="K246" s="70"/>
      <c r="U246" s="42"/>
      <c r="V246" s="42"/>
      <c r="AA246" s="38"/>
      <c r="AB246" s="80"/>
      <c r="AC246" s="70"/>
      <c r="AZ246" s="70"/>
      <c r="BA246" s="70"/>
      <c r="BZ246" s="44"/>
      <c r="CA246" s="44"/>
      <c r="DM246" s="70"/>
      <c r="DN246" s="70"/>
      <c r="DO246" s="70"/>
      <c r="DP246" s="70"/>
    </row>
    <row r="247" spans="1:121" s="39" customFormat="1" ht="14.4" x14ac:dyDescent="0.3">
      <c r="A247" s="37">
        <v>251</v>
      </c>
      <c r="B247" s="70">
        <v>44968</v>
      </c>
      <c r="C247" s="39" t="s">
        <v>2322</v>
      </c>
      <c r="D247" s="39">
        <v>6403050918</v>
      </c>
      <c r="E247" s="79"/>
      <c r="F247" s="39">
        <v>111</v>
      </c>
      <c r="G247" s="68" t="s">
        <v>2323</v>
      </c>
      <c r="H247" s="39" t="s">
        <v>6</v>
      </c>
      <c r="I247" s="39">
        <v>0</v>
      </c>
      <c r="J247" s="78" t="s">
        <v>509</v>
      </c>
      <c r="K247" s="70">
        <v>43493</v>
      </c>
      <c r="L247" s="39">
        <v>54</v>
      </c>
      <c r="M247" s="39" t="s">
        <v>2324</v>
      </c>
      <c r="O247" s="39" t="s">
        <v>781</v>
      </c>
      <c r="P247" s="39" t="s">
        <v>734</v>
      </c>
      <c r="Q247" s="39">
        <v>1</v>
      </c>
      <c r="R247" s="39" t="s">
        <v>735</v>
      </c>
      <c r="S247" s="39">
        <v>0</v>
      </c>
      <c r="T247" s="39" t="s">
        <v>736</v>
      </c>
      <c r="U247" s="42"/>
      <c r="V247" s="42"/>
      <c r="W247" s="39">
        <v>1</v>
      </c>
      <c r="X247" s="39">
        <v>0</v>
      </c>
      <c r="Y247" s="39" t="s">
        <v>630</v>
      </c>
      <c r="AA247" s="38"/>
      <c r="AB247" s="80">
        <v>44945</v>
      </c>
      <c r="AC247" s="70">
        <v>43531</v>
      </c>
      <c r="AD247" s="39">
        <v>1414</v>
      </c>
      <c r="AE247" s="39">
        <v>1450</v>
      </c>
      <c r="AF247" s="39">
        <v>1488</v>
      </c>
      <c r="AG247" s="39">
        <v>38</v>
      </c>
      <c r="AH247" s="39">
        <v>1</v>
      </c>
      <c r="AI247" s="39" t="s">
        <v>735</v>
      </c>
      <c r="AJ247" s="39" t="s">
        <v>736</v>
      </c>
      <c r="AK247" s="39" t="s">
        <v>254</v>
      </c>
      <c r="AL247" s="39" t="s">
        <v>735</v>
      </c>
      <c r="AM247" s="39" t="s">
        <v>737</v>
      </c>
      <c r="AN247" s="39">
        <v>0</v>
      </c>
      <c r="AO247" s="39">
        <v>1</v>
      </c>
      <c r="AP247" s="39">
        <v>1</v>
      </c>
      <c r="AQ247" s="39">
        <v>0</v>
      </c>
      <c r="AR247" s="39">
        <v>0</v>
      </c>
      <c r="AS247" s="39">
        <v>0</v>
      </c>
      <c r="AT247" s="39">
        <v>3</v>
      </c>
      <c r="AU247" s="39" t="s">
        <v>264</v>
      </c>
      <c r="AV247" s="39" t="s">
        <v>259</v>
      </c>
      <c r="AW247" s="39">
        <v>0</v>
      </c>
      <c r="AX247" s="39" t="s">
        <v>256</v>
      </c>
      <c r="AY247" s="39" t="s">
        <v>261</v>
      </c>
      <c r="AZ247" s="70">
        <v>44981</v>
      </c>
      <c r="BA247" s="70">
        <v>45191</v>
      </c>
      <c r="BB247" s="39" t="s">
        <v>261</v>
      </c>
      <c r="BC247" s="39">
        <v>210</v>
      </c>
      <c r="BD247" s="39">
        <v>58</v>
      </c>
      <c r="BE247" s="39" t="s">
        <v>814</v>
      </c>
      <c r="BF247" s="39" t="s">
        <v>2321</v>
      </c>
      <c r="BG247" s="39" t="s">
        <v>2325</v>
      </c>
      <c r="BH247" s="39" t="s">
        <v>954</v>
      </c>
      <c r="BI247" s="39" t="s">
        <v>841</v>
      </c>
      <c r="BJ247" s="39" t="s">
        <v>1080</v>
      </c>
      <c r="BK247" s="39" t="s">
        <v>743</v>
      </c>
      <c r="BL247" s="39" t="s">
        <v>743</v>
      </c>
      <c r="BM247" s="39" t="s">
        <v>1227</v>
      </c>
      <c r="BN247" s="39" t="s">
        <v>2326</v>
      </c>
      <c r="BO247" s="39" t="s">
        <v>1269</v>
      </c>
      <c r="BP247" s="39" t="s">
        <v>1018</v>
      </c>
      <c r="BQ247" s="39" t="s">
        <v>1488</v>
      </c>
      <c r="BR247" s="39" t="s">
        <v>1231</v>
      </c>
      <c r="BS247" s="39" t="s">
        <v>2327</v>
      </c>
      <c r="BT247" s="39" t="s">
        <v>2328</v>
      </c>
      <c r="BU247" s="39" t="s">
        <v>2329</v>
      </c>
      <c r="BV247" s="39" t="s">
        <v>2330</v>
      </c>
      <c r="BW247" s="39" t="s">
        <v>1149</v>
      </c>
      <c r="BX247" s="39" t="s">
        <v>261</v>
      </c>
      <c r="BY247" s="39" t="s">
        <v>261</v>
      </c>
      <c r="BZ247" s="44"/>
      <c r="CA247" s="44"/>
      <c r="DL247" s="39">
        <v>0</v>
      </c>
      <c r="DM247" s="70">
        <v>45161</v>
      </c>
      <c r="DN247" s="70"/>
      <c r="DO247" s="70"/>
      <c r="DP247" s="70">
        <v>45191</v>
      </c>
      <c r="DQ247" s="39" t="s">
        <v>2331</v>
      </c>
    </row>
    <row r="248" spans="1:121" s="39" customFormat="1" ht="14.4" x14ac:dyDescent="0.3">
      <c r="A248" s="37">
        <v>252</v>
      </c>
      <c r="B248" s="70">
        <v>44972</v>
      </c>
      <c r="C248" s="39" t="s">
        <v>2332</v>
      </c>
      <c r="D248" s="39">
        <v>480914131</v>
      </c>
      <c r="E248" s="79"/>
      <c r="F248" s="39">
        <v>205</v>
      </c>
      <c r="G248" s="68" t="s">
        <v>2333</v>
      </c>
      <c r="H248" s="39" t="s">
        <v>6</v>
      </c>
      <c r="I248" s="39">
        <v>0</v>
      </c>
      <c r="J248" s="78" t="s">
        <v>508</v>
      </c>
      <c r="K248" s="70">
        <v>43720</v>
      </c>
      <c r="L248" s="39">
        <v>70</v>
      </c>
      <c r="M248" s="39" t="s">
        <v>2334</v>
      </c>
      <c r="O248" s="39" t="s">
        <v>781</v>
      </c>
      <c r="P248" s="39" t="s">
        <v>734</v>
      </c>
      <c r="Q248" s="39">
        <v>0</v>
      </c>
      <c r="R248" s="39" t="s">
        <v>735</v>
      </c>
      <c r="S248" s="39">
        <v>0</v>
      </c>
      <c r="T248" s="39" t="s">
        <v>735</v>
      </c>
      <c r="U248" s="42"/>
      <c r="V248" s="42"/>
      <c r="W248" s="39">
        <v>0</v>
      </c>
      <c r="X248" s="39">
        <v>0</v>
      </c>
      <c r="Y248" s="39" t="s">
        <v>630</v>
      </c>
      <c r="AA248" s="38"/>
      <c r="AB248" s="80">
        <v>44896</v>
      </c>
      <c r="AC248" s="70">
        <v>43742</v>
      </c>
      <c r="AD248" s="39">
        <v>1154</v>
      </c>
      <c r="AE248" s="39">
        <v>1230</v>
      </c>
      <c r="AF248" s="39">
        <v>1252</v>
      </c>
      <c r="AG248" s="39">
        <v>22</v>
      </c>
      <c r="AH248" s="39">
        <v>1</v>
      </c>
      <c r="AI248" s="39" t="s">
        <v>735</v>
      </c>
      <c r="AJ248" s="39" t="s">
        <v>736</v>
      </c>
      <c r="AK248" s="39" t="s">
        <v>254</v>
      </c>
      <c r="AL248" s="39" t="s">
        <v>735</v>
      </c>
      <c r="AM248" s="39" t="s">
        <v>737</v>
      </c>
      <c r="AN248" s="39">
        <v>0</v>
      </c>
      <c r="AO248" s="39">
        <v>1</v>
      </c>
      <c r="AP248" s="39">
        <v>1</v>
      </c>
      <c r="AQ248" s="39">
        <v>0</v>
      </c>
      <c r="AR248" s="39">
        <v>0</v>
      </c>
      <c r="AS248" s="39">
        <v>0</v>
      </c>
      <c r="AT248" s="39">
        <v>3</v>
      </c>
      <c r="AU248" s="39" t="s">
        <v>252</v>
      </c>
      <c r="AV248" s="39" t="s">
        <v>259</v>
      </c>
      <c r="AW248" s="39">
        <v>0</v>
      </c>
      <c r="AX248" s="39" t="s">
        <v>256</v>
      </c>
      <c r="AY248" s="39" t="s">
        <v>261</v>
      </c>
      <c r="AZ248" s="70">
        <v>44972</v>
      </c>
      <c r="BA248" s="70">
        <v>45168</v>
      </c>
      <c r="BB248" s="39" t="s">
        <v>261</v>
      </c>
      <c r="BC248" s="39">
        <v>196</v>
      </c>
      <c r="BD248" s="39">
        <v>74</v>
      </c>
      <c r="BE248" s="39" t="s">
        <v>2335</v>
      </c>
      <c r="BF248" s="39" t="s">
        <v>2336</v>
      </c>
      <c r="BG248" s="39" t="s">
        <v>2337</v>
      </c>
      <c r="BH248" s="39" t="s">
        <v>1610</v>
      </c>
      <c r="BI248" s="39" t="s">
        <v>1612</v>
      </c>
      <c r="BJ248" s="39" t="s">
        <v>1074</v>
      </c>
      <c r="BK248" s="39" t="s">
        <v>756</v>
      </c>
      <c r="BL248" s="39" t="s">
        <v>743</v>
      </c>
      <c r="BM248" s="39" t="s">
        <v>877</v>
      </c>
      <c r="BN248" s="39" t="s">
        <v>2338</v>
      </c>
      <c r="BO248" s="39" t="s">
        <v>2339</v>
      </c>
      <c r="BP248" s="39" t="s">
        <v>1840</v>
      </c>
      <c r="BQ248" s="39" t="s">
        <v>1042</v>
      </c>
      <c r="BR248" s="39" t="s">
        <v>2340</v>
      </c>
      <c r="BS248" s="39" t="s">
        <v>2341</v>
      </c>
      <c r="BT248" s="39" t="s">
        <v>2342</v>
      </c>
      <c r="BU248" s="39" t="s">
        <v>2343</v>
      </c>
      <c r="BV248" s="39" t="s">
        <v>2344</v>
      </c>
      <c r="BW248" s="39" t="s">
        <v>1053</v>
      </c>
      <c r="BX248" s="39" t="s">
        <v>261</v>
      </c>
      <c r="BY248" s="39" t="s">
        <v>261</v>
      </c>
      <c r="BZ248" s="44"/>
      <c r="CA248" s="44"/>
      <c r="DL248" s="39">
        <v>0</v>
      </c>
      <c r="DM248" s="70">
        <v>45161</v>
      </c>
      <c r="DN248" s="70"/>
      <c r="DO248" s="70"/>
      <c r="DP248" s="70">
        <v>45168</v>
      </c>
      <c r="DQ248" s="39" t="s">
        <v>2345</v>
      </c>
    </row>
    <row r="249" spans="1:121" ht="14.4" x14ac:dyDescent="0.3">
      <c r="A249" s="15">
        <v>253</v>
      </c>
      <c r="B249" s="7">
        <v>44985</v>
      </c>
      <c r="C249" s="3" t="s">
        <v>2346</v>
      </c>
      <c r="D249" s="3">
        <v>480528406</v>
      </c>
      <c r="E249" s="24"/>
      <c r="F249" s="3">
        <v>201</v>
      </c>
      <c r="G249" s="6" t="s">
        <v>2347</v>
      </c>
      <c r="H249" s="3" t="s">
        <v>6</v>
      </c>
      <c r="I249" s="3">
        <v>0</v>
      </c>
      <c r="J249" s="23" t="s">
        <v>508</v>
      </c>
      <c r="K249" s="7"/>
      <c r="N249" s="14"/>
      <c r="Q249" s="3"/>
      <c r="R249" s="3"/>
      <c r="S249" s="3"/>
      <c r="T249" s="3"/>
      <c r="AB249" s="20"/>
      <c r="AC249" s="7"/>
      <c r="AD249" s="3"/>
      <c r="AE249" s="3"/>
      <c r="AF249" s="3"/>
      <c r="AG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7"/>
      <c r="BA249" s="7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4"/>
      <c r="CA249" s="3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3"/>
      <c r="DM249" s="7"/>
      <c r="DN249" s="7"/>
      <c r="DO249" s="7"/>
      <c r="DP249" s="7"/>
      <c r="DQ249" s="3" t="s">
        <v>2348</v>
      </c>
    </row>
    <row r="250" spans="1:121" ht="14.4" x14ac:dyDescent="0.3">
      <c r="A250" s="16">
        <v>254</v>
      </c>
      <c r="B250" s="11">
        <v>44988</v>
      </c>
      <c r="C250" s="6" t="s">
        <v>2349</v>
      </c>
      <c r="D250" s="6">
        <v>480922445</v>
      </c>
      <c r="E250" s="6"/>
      <c r="F250" s="6">
        <v>111</v>
      </c>
      <c r="G250" s="6" t="s">
        <v>2350</v>
      </c>
      <c r="H250" s="6" t="s">
        <v>6</v>
      </c>
      <c r="I250" s="3">
        <v>0</v>
      </c>
      <c r="J250" s="6" t="s">
        <v>508</v>
      </c>
      <c r="K250" s="7"/>
      <c r="N250" s="14"/>
      <c r="Q250" s="3"/>
      <c r="R250" s="3"/>
      <c r="S250" s="3"/>
      <c r="T250" s="3"/>
      <c r="AB250" s="20"/>
      <c r="AC250" s="7"/>
      <c r="AD250" s="3"/>
      <c r="AE250" s="3"/>
      <c r="AF250" s="3"/>
      <c r="AG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7"/>
      <c r="BA250" s="7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4"/>
      <c r="CA250" s="3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3"/>
      <c r="DM250" s="7"/>
      <c r="DN250" s="7"/>
      <c r="DO250" s="7"/>
      <c r="DP250" s="7"/>
      <c r="DQ250" s="3" t="s">
        <v>2351</v>
      </c>
    </row>
    <row r="251" spans="1:121" ht="14.4" x14ac:dyDescent="0.3">
      <c r="A251" s="16">
        <v>255</v>
      </c>
      <c r="B251" s="11">
        <v>44988</v>
      </c>
      <c r="C251" s="87" t="s">
        <v>2352</v>
      </c>
      <c r="D251" s="6">
        <v>400716446</v>
      </c>
      <c r="E251" s="6"/>
      <c r="F251" s="6">
        <v>111</v>
      </c>
      <c r="G251" s="6" t="s">
        <v>2353</v>
      </c>
      <c r="H251" s="6" t="s">
        <v>6</v>
      </c>
      <c r="I251" s="3">
        <v>0</v>
      </c>
      <c r="J251" s="6" t="s">
        <v>508</v>
      </c>
      <c r="K251" s="7"/>
      <c r="N251" s="14"/>
      <c r="Q251" s="3"/>
      <c r="R251" s="3"/>
      <c r="S251" s="3"/>
      <c r="T251" s="3"/>
      <c r="AB251" s="20"/>
      <c r="AC251" s="7"/>
      <c r="AD251" s="3"/>
      <c r="AE251" s="3"/>
      <c r="AF251" s="3"/>
      <c r="AG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7"/>
      <c r="BA251" s="7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4"/>
      <c r="CA251" s="3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3"/>
      <c r="DM251" s="7"/>
      <c r="DN251" s="7"/>
      <c r="DO251" s="7"/>
      <c r="DP251" s="7"/>
      <c r="DQ251" s="3" t="s">
        <v>2354</v>
      </c>
    </row>
    <row r="252" spans="1:121" ht="14.4" x14ac:dyDescent="0.3">
      <c r="A252" s="15">
        <v>256</v>
      </c>
      <c r="B252" s="7">
        <v>44988</v>
      </c>
      <c r="C252" s="3" t="s">
        <v>2355</v>
      </c>
      <c r="D252" s="3">
        <v>450907466</v>
      </c>
      <c r="E252" s="24"/>
      <c r="F252" s="3">
        <v>111</v>
      </c>
      <c r="G252" s="6" t="s">
        <v>2356</v>
      </c>
      <c r="H252" s="3" t="s">
        <v>6</v>
      </c>
      <c r="I252" s="3">
        <v>0</v>
      </c>
      <c r="J252" s="23" t="s">
        <v>550</v>
      </c>
      <c r="K252" s="7"/>
      <c r="N252" s="14"/>
      <c r="Q252" s="3"/>
      <c r="R252" s="3"/>
      <c r="S252" s="3"/>
      <c r="T252" s="3"/>
      <c r="AB252" s="20"/>
      <c r="AC252" s="7"/>
      <c r="AD252" s="3"/>
      <c r="AE252" s="3"/>
      <c r="AF252" s="3"/>
      <c r="AG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7"/>
      <c r="BA252" s="7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4"/>
      <c r="CA252" s="3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3"/>
      <c r="DM252" s="7"/>
      <c r="DN252" s="7"/>
      <c r="DO252" s="7"/>
      <c r="DP252" s="7"/>
      <c r="DQ252" s="3" t="s">
        <v>2357</v>
      </c>
    </row>
    <row r="253" spans="1:121" ht="14.4" x14ac:dyDescent="0.3">
      <c r="A253" s="15">
        <v>257</v>
      </c>
      <c r="B253" s="7">
        <v>44991</v>
      </c>
      <c r="C253" s="92" t="s">
        <v>2358</v>
      </c>
      <c r="D253" s="3">
        <v>451211425</v>
      </c>
      <c r="E253" s="24"/>
      <c r="F253" s="3">
        <v>111</v>
      </c>
      <c r="G253" s="6" t="s">
        <v>2359</v>
      </c>
      <c r="H253" s="3" t="s">
        <v>6</v>
      </c>
      <c r="I253" s="3">
        <v>0</v>
      </c>
      <c r="J253" s="23" t="s">
        <v>46</v>
      </c>
      <c r="K253" s="7"/>
      <c r="N253" s="14"/>
      <c r="Q253" s="3"/>
      <c r="R253" s="3"/>
      <c r="S253" s="3"/>
      <c r="T253" s="3"/>
      <c r="AB253" s="20"/>
      <c r="AC253" s="7"/>
      <c r="AD253" s="3"/>
      <c r="AE253" s="3"/>
      <c r="AF253" s="3"/>
      <c r="AG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7"/>
      <c r="BA253" s="7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4"/>
      <c r="CA253" s="3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3"/>
      <c r="DM253" s="7"/>
      <c r="DN253" s="7"/>
      <c r="DO253" s="7"/>
      <c r="DP253" s="7"/>
      <c r="DQ253" s="3" t="s">
        <v>2360</v>
      </c>
    </row>
    <row r="254" spans="1:121" ht="14.4" x14ac:dyDescent="0.3">
      <c r="A254" s="16">
        <v>258</v>
      </c>
      <c r="B254" s="11">
        <v>44998</v>
      </c>
      <c r="C254" s="6" t="s">
        <v>2361</v>
      </c>
      <c r="D254" s="28">
        <v>461020440</v>
      </c>
      <c r="E254" s="23"/>
      <c r="F254" s="6">
        <v>211</v>
      </c>
      <c r="G254" s="6" t="s">
        <v>2362</v>
      </c>
      <c r="H254" s="6" t="s">
        <v>6</v>
      </c>
      <c r="I254" s="3">
        <v>0</v>
      </c>
      <c r="J254" s="23" t="s">
        <v>46</v>
      </c>
      <c r="K254" s="7"/>
      <c r="N254" s="14"/>
      <c r="Q254" s="3"/>
      <c r="R254" s="3"/>
      <c r="S254" s="3"/>
      <c r="T254" s="3"/>
      <c r="AB254" s="20"/>
      <c r="AC254" s="7"/>
      <c r="AD254" s="3"/>
      <c r="AE254" s="3"/>
      <c r="AF254" s="3"/>
      <c r="AG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7"/>
      <c r="BA254" s="7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4"/>
      <c r="CA254" s="3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3"/>
      <c r="DM254" s="7"/>
      <c r="DN254" s="7"/>
      <c r="DO254" s="7"/>
      <c r="DP254" s="7"/>
      <c r="DQ254" s="3" t="s">
        <v>2363</v>
      </c>
    </row>
    <row r="255" spans="1:121" ht="14.4" x14ac:dyDescent="0.3">
      <c r="A255" s="16">
        <v>259</v>
      </c>
      <c r="B255" s="11">
        <v>44998</v>
      </c>
      <c r="C255" s="6" t="s">
        <v>2364</v>
      </c>
      <c r="D255" s="28">
        <v>5506012138</v>
      </c>
      <c r="E255" s="23"/>
      <c r="F255" s="6">
        <v>211</v>
      </c>
      <c r="G255" s="6" t="s">
        <v>2365</v>
      </c>
      <c r="H255" s="6" t="s">
        <v>3</v>
      </c>
      <c r="I255" s="3">
        <v>0</v>
      </c>
      <c r="J255" s="23" t="s">
        <v>46</v>
      </c>
      <c r="K255" s="7"/>
      <c r="N255" s="14"/>
      <c r="Q255" s="3"/>
      <c r="R255" s="3"/>
      <c r="S255" s="3"/>
      <c r="T255" s="3"/>
      <c r="AB255" s="20"/>
      <c r="AC255" s="7"/>
      <c r="AD255" s="3"/>
      <c r="AE255" s="3"/>
      <c r="AF255" s="3"/>
      <c r="AG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7"/>
      <c r="BA255" s="7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4"/>
      <c r="CA255" s="3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3"/>
      <c r="DM255" s="7"/>
      <c r="DN255" s="7"/>
      <c r="DO255" s="7"/>
      <c r="DP255" s="7"/>
      <c r="DQ255" s="3" t="s">
        <v>2366</v>
      </c>
    </row>
    <row r="256" spans="1:121" ht="14.4" x14ac:dyDescent="0.3">
      <c r="A256" s="16">
        <v>260</v>
      </c>
      <c r="B256" s="91">
        <v>45005</v>
      </c>
      <c r="C256" s="89" t="s">
        <v>2367</v>
      </c>
      <c r="D256" s="28">
        <v>7302244466</v>
      </c>
      <c r="E256" s="23"/>
      <c r="F256" s="6">
        <v>111</v>
      </c>
      <c r="G256" s="6" t="s">
        <v>2368</v>
      </c>
      <c r="H256" s="6" t="s">
        <v>3</v>
      </c>
      <c r="I256" s="3">
        <v>0</v>
      </c>
      <c r="J256" s="23" t="s">
        <v>46</v>
      </c>
      <c r="K256" s="7"/>
      <c r="N256" s="14"/>
      <c r="Q256" s="3"/>
      <c r="R256" s="3"/>
      <c r="S256" s="3"/>
      <c r="T256" s="3"/>
      <c r="AB256" s="20"/>
      <c r="AC256" s="7"/>
      <c r="AD256" s="3"/>
      <c r="AE256" s="3"/>
      <c r="AF256" s="3"/>
      <c r="AG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7"/>
      <c r="BA256" s="7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4"/>
      <c r="CA256" s="3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3"/>
      <c r="DM256" s="7"/>
      <c r="DN256" s="7"/>
      <c r="DO256" s="7"/>
      <c r="DP256" s="7"/>
      <c r="DQ256" s="3" t="s">
        <v>2369</v>
      </c>
    </row>
    <row r="257" spans="1:121" ht="14.4" x14ac:dyDescent="0.3">
      <c r="A257" s="16">
        <v>262</v>
      </c>
      <c r="B257" s="11">
        <v>45005</v>
      </c>
      <c r="C257" s="6" t="s">
        <v>2370</v>
      </c>
      <c r="D257" s="28">
        <v>460913455</v>
      </c>
      <c r="E257" s="23"/>
      <c r="F257" s="6">
        <v>111</v>
      </c>
      <c r="G257" s="6" t="s">
        <v>2371</v>
      </c>
      <c r="H257" s="6" t="s">
        <v>6</v>
      </c>
      <c r="I257" s="3">
        <v>0</v>
      </c>
      <c r="J257" s="23" t="s">
        <v>46</v>
      </c>
      <c r="K257" s="7"/>
      <c r="N257" s="14"/>
      <c r="Q257" s="3"/>
      <c r="R257" s="3"/>
      <c r="S257" s="3"/>
      <c r="T257" s="3"/>
      <c r="AB257" s="20"/>
      <c r="AC257" s="7"/>
      <c r="AD257" s="3"/>
      <c r="AE257" s="3"/>
      <c r="AF257" s="3"/>
      <c r="AG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7"/>
      <c r="BA257" s="7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4"/>
      <c r="CA257" s="3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3"/>
      <c r="DM257" s="7"/>
      <c r="DN257" s="7"/>
      <c r="DO257" s="7"/>
      <c r="DP257" s="7"/>
      <c r="DQ257" s="3" t="s">
        <v>2372</v>
      </c>
    </row>
    <row r="258" spans="1:121" ht="14.4" x14ac:dyDescent="0.3">
      <c r="A258" s="16">
        <v>263</v>
      </c>
      <c r="B258" s="11">
        <v>45005</v>
      </c>
      <c r="C258" s="6" t="s">
        <v>2373</v>
      </c>
      <c r="D258" s="28">
        <v>470704406</v>
      </c>
      <c r="E258" s="23"/>
      <c r="F258" s="6">
        <v>211</v>
      </c>
      <c r="G258" s="6" t="s">
        <v>2374</v>
      </c>
      <c r="H258" s="6" t="s">
        <v>3</v>
      </c>
      <c r="I258" s="3">
        <v>0</v>
      </c>
      <c r="J258" s="23" t="s">
        <v>46</v>
      </c>
      <c r="K258" s="7"/>
      <c r="N258" s="14"/>
      <c r="Q258" s="3"/>
      <c r="R258" s="3"/>
      <c r="S258" s="3"/>
      <c r="T258" s="3"/>
      <c r="AB258" s="20"/>
      <c r="AC258" s="7"/>
      <c r="AD258" s="3"/>
      <c r="AE258" s="3"/>
      <c r="AF258" s="3"/>
      <c r="AG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7"/>
      <c r="BA258" s="7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4"/>
      <c r="CA258" s="3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3"/>
      <c r="DM258" s="7"/>
      <c r="DN258" s="7"/>
      <c r="DO258" s="7"/>
      <c r="DP258" s="7"/>
      <c r="DQ258" s="3" t="s">
        <v>2375</v>
      </c>
    </row>
    <row r="259" spans="1:121" ht="14.4" x14ac:dyDescent="0.3">
      <c r="A259" s="16">
        <v>264</v>
      </c>
      <c r="B259" s="11">
        <v>45005</v>
      </c>
      <c r="C259" s="6" t="s">
        <v>2376</v>
      </c>
      <c r="D259" s="28">
        <v>470227492</v>
      </c>
      <c r="E259" s="23"/>
      <c r="F259" s="6">
        <v>207</v>
      </c>
      <c r="G259" s="6" t="s">
        <v>2377</v>
      </c>
      <c r="H259" s="6" t="s">
        <v>3</v>
      </c>
      <c r="I259" s="3">
        <v>0</v>
      </c>
      <c r="J259" s="23" t="s">
        <v>46</v>
      </c>
      <c r="K259" s="7"/>
      <c r="N259" s="14"/>
      <c r="Q259" s="3"/>
      <c r="R259" s="3"/>
      <c r="S259" s="3"/>
      <c r="T259" s="3"/>
      <c r="AB259" s="20"/>
      <c r="AC259" s="7"/>
      <c r="AD259" s="3"/>
      <c r="AE259" s="3"/>
      <c r="AF259" s="3"/>
      <c r="AG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7"/>
      <c r="BA259" s="7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4"/>
      <c r="CA259" s="3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3"/>
      <c r="DM259" s="7"/>
      <c r="DN259" s="7"/>
      <c r="DO259" s="7"/>
      <c r="DP259" s="7"/>
      <c r="DQ259" s="3" t="s">
        <v>2378</v>
      </c>
    </row>
    <row r="260" spans="1:121" ht="14.4" x14ac:dyDescent="0.3">
      <c r="A260" s="16">
        <v>265</v>
      </c>
      <c r="B260" s="11">
        <v>45006</v>
      </c>
      <c r="C260" s="6" t="s">
        <v>2379</v>
      </c>
      <c r="D260" s="28">
        <v>530323326</v>
      </c>
      <c r="E260" s="23"/>
      <c r="F260" s="6">
        <v>213</v>
      </c>
      <c r="G260" s="6" t="s">
        <v>2380</v>
      </c>
      <c r="H260" s="6" t="s">
        <v>3</v>
      </c>
      <c r="I260" s="3">
        <v>0</v>
      </c>
      <c r="J260" s="23" t="s">
        <v>550</v>
      </c>
      <c r="K260" s="7"/>
      <c r="N260" s="14"/>
      <c r="Q260" s="3"/>
      <c r="R260" s="3"/>
      <c r="S260" s="3"/>
      <c r="T260" s="3"/>
      <c r="AB260" s="20"/>
      <c r="AC260" s="7"/>
      <c r="AD260" s="3"/>
      <c r="AE260" s="3"/>
      <c r="AF260" s="3"/>
      <c r="AG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7"/>
      <c r="BA260" s="7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4"/>
      <c r="CA260" s="3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3"/>
      <c r="DM260" s="7"/>
      <c r="DN260" s="7"/>
      <c r="DO260" s="7"/>
      <c r="DP260" s="7"/>
      <c r="DQ260" s="3" t="s">
        <v>2381</v>
      </c>
    </row>
    <row r="261" spans="1:121" ht="14.4" x14ac:dyDescent="0.3">
      <c r="A261" s="16">
        <v>266</v>
      </c>
      <c r="B261" s="11">
        <v>45007</v>
      </c>
      <c r="C261" s="6" t="s">
        <v>2382</v>
      </c>
      <c r="D261" s="28">
        <v>5609191148</v>
      </c>
      <c r="E261" s="23"/>
      <c r="F261" s="6">
        <v>111</v>
      </c>
      <c r="G261" s="6" t="s">
        <v>2383</v>
      </c>
      <c r="H261" s="6" t="s">
        <v>3</v>
      </c>
      <c r="I261" s="3">
        <v>0</v>
      </c>
      <c r="J261" s="23" t="s">
        <v>550</v>
      </c>
      <c r="K261" s="7"/>
      <c r="N261" s="14"/>
      <c r="Q261" s="3"/>
      <c r="R261" s="3"/>
      <c r="S261" s="3"/>
      <c r="T261" s="3"/>
      <c r="AB261" s="20"/>
      <c r="AC261" s="7"/>
      <c r="AD261" s="3"/>
      <c r="AE261" s="3"/>
      <c r="AF261" s="3"/>
      <c r="AG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7"/>
      <c r="BA261" s="7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4"/>
      <c r="CA261" s="3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3"/>
      <c r="DM261" s="7"/>
      <c r="DN261" s="7"/>
      <c r="DO261" s="7"/>
      <c r="DP261" s="7"/>
      <c r="DQ261" s="3" t="s">
        <v>2384</v>
      </c>
    </row>
    <row r="262" spans="1:121" ht="14.4" x14ac:dyDescent="0.3">
      <c r="A262" s="16">
        <v>267</v>
      </c>
      <c r="B262" s="11">
        <v>45012</v>
      </c>
      <c r="C262" s="6" t="s">
        <v>2385</v>
      </c>
      <c r="D262" s="28">
        <v>5605082604</v>
      </c>
      <c r="E262" s="23"/>
      <c r="F262" s="6">
        <v>111</v>
      </c>
      <c r="G262" s="6" t="s">
        <v>2386</v>
      </c>
      <c r="H262" s="6" t="s">
        <v>3</v>
      </c>
      <c r="I262" s="3">
        <v>0</v>
      </c>
      <c r="J262" s="23" t="s">
        <v>46</v>
      </c>
      <c r="K262" s="7"/>
      <c r="N262" s="14"/>
      <c r="Q262" s="3"/>
      <c r="R262" s="3"/>
      <c r="S262" s="3"/>
      <c r="T262" s="3"/>
      <c r="AB262" s="20"/>
      <c r="AC262" s="7"/>
      <c r="AD262" s="3"/>
      <c r="AE262" s="3"/>
      <c r="AF262" s="3"/>
      <c r="AG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7"/>
      <c r="BA262" s="7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4"/>
      <c r="CA262" s="3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3"/>
      <c r="DM262" s="7"/>
      <c r="DN262" s="7"/>
      <c r="DO262" s="7"/>
      <c r="DP262" s="7"/>
      <c r="DQ262" s="3" t="s">
        <v>2387</v>
      </c>
    </row>
    <row r="263" spans="1:121" ht="14.4" x14ac:dyDescent="0.3">
      <c r="A263" s="16">
        <v>268</v>
      </c>
      <c r="B263" s="11">
        <v>45012</v>
      </c>
      <c r="C263" s="6" t="s">
        <v>2388</v>
      </c>
      <c r="D263" s="28">
        <v>490420030</v>
      </c>
      <c r="E263" s="23"/>
      <c r="F263" s="6">
        <v>211</v>
      </c>
      <c r="G263" s="6" t="s">
        <v>2389</v>
      </c>
      <c r="H263" s="6" t="s">
        <v>3</v>
      </c>
      <c r="I263" s="3">
        <v>0</v>
      </c>
      <c r="J263" s="23" t="s">
        <v>46</v>
      </c>
      <c r="K263" s="7"/>
      <c r="N263" s="14"/>
      <c r="Q263" s="3"/>
      <c r="R263" s="3"/>
      <c r="S263" s="3"/>
      <c r="T263" s="3"/>
      <c r="AB263" s="20"/>
      <c r="AC263" s="7"/>
      <c r="AD263" s="3"/>
      <c r="AE263" s="3"/>
      <c r="AF263" s="3"/>
      <c r="AG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7"/>
      <c r="BA263" s="7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4"/>
      <c r="CA263" s="3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3"/>
      <c r="DM263" s="7"/>
      <c r="DN263" s="7"/>
      <c r="DO263" s="7"/>
      <c r="DP263" s="7"/>
      <c r="DQ263" s="3" t="s">
        <v>2390</v>
      </c>
    </row>
    <row r="264" spans="1:121" ht="15.75" customHeight="1" x14ac:dyDescent="0.3">
      <c r="A264" s="16">
        <v>269</v>
      </c>
      <c r="B264" s="11">
        <v>45014</v>
      </c>
      <c r="C264" s="89" t="s">
        <v>2391</v>
      </c>
      <c r="D264" s="28">
        <v>401228405</v>
      </c>
      <c r="E264" s="23"/>
      <c r="F264" s="6">
        <v>111</v>
      </c>
      <c r="G264" s="6" t="s">
        <v>2392</v>
      </c>
      <c r="H264" s="6" t="s">
        <v>6</v>
      </c>
      <c r="I264" s="3">
        <v>0</v>
      </c>
      <c r="J264" s="23" t="s">
        <v>509</v>
      </c>
      <c r="K264" s="7"/>
      <c r="N264" s="14"/>
      <c r="Q264" s="3"/>
      <c r="R264" s="3"/>
      <c r="S264" s="3"/>
      <c r="T264" s="3"/>
      <c r="AB264" s="20"/>
      <c r="AC264" s="7"/>
      <c r="AD264" s="3"/>
      <c r="AE264" s="3"/>
      <c r="AF264" s="3"/>
      <c r="AG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7"/>
      <c r="BA264" s="7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4"/>
      <c r="CA264" s="3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3"/>
      <c r="DM264" s="7"/>
      <c r="DN264" s="7"/>
      <c r="DO264" s="7"/>
      <c r="DP264" s="7"/>
      <c r="DQ264" s="3" t="s">
        <v>2393</v>
      </c>
    </row>
    <row r="265" spans="1:121" ht="14.4" x14ac:dyDescent="0.3">
      <c r="A265" s="16">
        <v>270</v>
      </c>
      <c r="B265" s="11">
        <v>45014</v>
      </c>
      <c r="C265" s="6" t="s">
        <v>2394</v>
      </c>
      <c r="D265" s="28">
        <v>461115428</v>
      </c>
      <c r="E265" s="23"/>
      <c r="F265" s="6">
        <v>211</v>
      </c>
      <c r="G265" s="6" t="s">
        <v>2395</v>
      </c>
      <c r="H265" s="6" t="s">
        <v>6</v>
      </c>
      <c r="I265" s="3">
        <v>0</v>
      </c>
      <c r="J265" s="23" t="s">
        <v>550</v>
      </c>
      <c r="K265" s="7"/>
      <c r="N265" s="14"/>
      <c r="Q265" s="3"/>
      <c r="R265" s="3"/>
      <c r="S265" s="3"/>
      <c r="T265" s="3"/>
      <c r="AB265" s="20"/>
      <c r="AC265" s="7"/>
      <c r="AD265" s="3"/>
      <c r="AE265" s="3"/>
      <c r="AF265" s="3"/>
      <c r="AG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7"/>
      <c r="BA265" s="7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4"/>
      <c r="CA265" s="3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3"/>
      <c r="DM265" s="7"/>
      <c r="DN265" s="7"/>
      <c r="DO265" s="7"/>
      <c r="DP265" s="7"/>
      <c r="DQ265" s="3" t="s">
        <v>2396</v>
      </c>
    </row>
    <row r="266" spans="1:121" ht="14.4" x14ac:dyDescent="0.3">
      <c r="A266" s="16">
        <v>271</v>
      </c>
      <c r="B266" s="11">
        <v>45019</v>
      </c>
      <c r="C266" s="6" t="s">
        <v>2397</v>
      </c>
      <c r="D266" s="28">
        <v>490328124</v>
      </c>
      <c r="E266" s="23"/>
      <c r="F266" s="6">
        <v>201</v>
      </c>
      <c r="G266" s="6" t="s">
        <v>2398</v>
      </c>
      <c r="H266" s="6" t="s">
        <v>3</v>
      </c>
      <c r="I266" s="3">
        <v>0</v>
      </c>
      <c r="J266" s="23" t="s">
        <v>46</v>
      </c>
      <c r="K266" s="7"/>
      <c r="N266" s="14"/>
      <c r="Q266" s="3"/>
      <c r="R266" s="3"/>
      <c r="S266" s="3"/>
      <c r="T266" s="3"/>
      <c r="AB266" s="20"/>
      <c r="AC266" s="7"/>
      <c r="AD266" s="3"/>
      <c r="AE266" s="3"/>
      <c r="AF266" s="3"/>
      <c r="AG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7"/>
      <c r="BA266" s="7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4"/>
      <c r="CA266" s="3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3"/>
      <c r="DM266" s="7"/>
      <c r="DN266" s="7"/>
      <c r="DO266" s="7"/>
      <c r="DP266" s="7"/>
      <c r="DQ266" s="3" t="s">
        <v>2399</v>
      </c>
    </row>
    <row r="267" spans="1:121" ht="14.4" x14ac:dyDescent="0.3">
      <c r="A267" s="16">
        <v>272</v>
      </c>
      <c r="B267" s="11">
        <v>45028</v>
      </c>
      <c r="C267" s="6" t="s">
        <v>2400</v>
      </c>
      <c r="D267" s="28">
        <v>5409194417</v>
      </c>
      <c r="E267" s="23"/>
      <c r="F267" s="6">
        <v>201</v>
      </c>
      <c r="G267" s="6" t="s">
        <v>2401</v>
      </c>
      <c r="H267" s="6" t="s">
        <v>6</v>
      </c>
      <c r="I267" s="3">
        <v>0</v>
      </c>
      <c r="J267" s="23" t="s">
        <v>508</v>
      </c>
      <c r="K267" s="7"/>
      <c r="N267" s="14"/>
      <c r="Q267" s="3"/>
      <c r="R267" s="3"/>
      <c r="S267" s="3"/>
      <c r="T267" s="3"/>
      <c r="AB267" s="20"/>
      <c r="AC267" s="7"/>
      <c r="AD267" s="3"/>
      <c r="AE267" s="3"/>
      <c r="AF267" s="3"/>
      <c r="AG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7"/>
      <c r="BA267" s="7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4"/>
      <c r="CA267" s="3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3"/>
      <c r="DM267" s="7"/>
      <c r="DN267" s="7"/>
      <c r="DO267" s="7"/>
      <c r="DP267" s="7"/>
      <c r="DQ267" s="3" t="s">
        <v>2402</v>
      </c>
    </row>
    <row r="268" spans="1:121" ht="14.4" x14ac:dyDescent="0.3">
      <c r="A268" s="16">
        <v>273</v>
      </c>
      <c r="B268" s="11">
        <v>45033</v>
      </c>
      <c r="C268" s="89" t="s">
        <v>2403</v>
      </c>
      <c r="D268" s="28">
        <v>5607222137</v>
      </c>
      <c r="E268" s="23"/>
      <c r="F268" s="6">
        <v>207</v>
      </c>
      <c r="G268" s="6" t="s">
        <v>2404</v>
      </c>
      <c r="H268" s="6" t="s">
        <v>6</v>
      </c>
      <c r="I268" s="3">
        <v>0</v>
      </c>
      <c r="J268" s="23" t="s">
        <v>46</v>
      </c>
      <c r="K268" s="7"/>
      <c r="N268" s="14"/>
      <c r="Q268" s="3"/>
      <c r="R268" s="3"/>
      <c r="S268" s="3"/>
      <c r="T268" s="3"/>
      <c r="AB268" s="20"/>
      <c r="AC268" s="7"/>
      <c r="AD268" s="3"/>
      <c r="AE268" s="3"/>
      <c r="AF268" s="3"/>
      <c r="AG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7"/>
      <c r="BA268" s="7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4"/>
      <c r="CA268" s="3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3"/>
      <c r="DM268" s="7"/>
      <c r="DN268" s="7"/>
      <c r="DO268" s="7"/>
      <c r="DP268" s="7"/>
      <c r="DQ268" s="3" t="s">
        <v>2405</v>
      </c>
    </row>
    <row r="269" spans="1:121" ht="14.4" x14ac:dyDescent="0.3">
      <c r="A269" s="16">
        <v>274</v>
      </c>
      <c r="B269" s="11">
        <v>45035</v>
      </c>
      <c r="C269" s="6" t="s">
        <v>2406</v>
      </c>
      <c r="D269" s="28">
        <v>470122447</v>
      </c>
      <c r="E269" s="23"/>
      <c r="F269" s="6">
        <v>111</v>
      </c>
      <c r="G269" s="6" t="s">
        <v>2407</v>
      </c>
      <c r="H269" s="6" t="s">
        <v>6</v>
      </c>
      <c r="I269" s="3">
        <v>0</v>
      </c>
      <c r="J269" s="23" t="s">
        <v>508</v>
      </c>
      <c r="K269" s="7"/>
      <c r="N269" s="14"/>
      <c r="Q269" s="3"/>
      <c r="R269" s="3"/>
      <c r="S269" s="3"/>
      <c r="T269" s="3"/>
      <c r="AB269" s="20"/>
      <c r="AC269" s="7"/>
      <c r="AD269" s="3"/>
      <c r="AE269" s="3"/>
      <c r="AF269" s="3"/>
      <c r="AG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7"/>
      <c r="BA269" s="7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4"/>
      <c r="CA269" s="3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3"/>
      <c r="DM269" s="7"/>
      <c r="DN269" s="7"/>
      <c r="DO269" s="7"/>
      <c r="DP269" s="7"/>
      <c r="DQ269" s="3" t="s">
        <v>2408</v>
      </c>
    </row>
    <row r="270" spans="1:121" ht="14.4" x14ac:dyDescent="0.3">
      <c r="A270" s="16">
        <v>275</v>
      </c>
      <c r="B270" s="11">
        <v>45035</v>
      </c>
      <c r="C270" s="6" t="s">
        <v>2409</v>
      </c>
      <c r="D270" s="28">
        <v>6105200189</v>
      </c>
      <c r="E270" s="23"/>
      <c r="F270" s="6">
        <v>205</v>
      </c>
      <c r="G270" s="6" t="s">
        <v>2410</v>
      </c>
      <c r="H270" s="6" t="s">
        <v>3</v>
      </c>
      <c r="I270" s="3">
        <v>0</v>
      </c>
      <c r="J270" s="23" t="s">
        <v>550</v>
      </c>
      <c r="K270" s="7"/>
      <c r="N270" s="14"/>
      <c r="Q270" s="3"/>
      <c r="R270" s="3"/>
      <c r="S270" s="3"/>
      <c r="T270" s="3"/>
      <c r="AB270" s="20"/>
      <c r="AC270" s="7"/>
      <c r="AD270" s="3"/>
      <c r="AE270" s="3"/>
      <c r="AF270" s="3"/>
      <c r="AG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7"/>
      <c r="BA270" s="7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4"/>
      <c r="CA270" s="3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3"/>
      <c r="DM270" s="7"/>
      <c r="DN270" s="7"/>
      <c r="DO270" s="7"/>
      <c r="DP270" s="7"/>
      <c r="DQ270" s="3" t="s">
        <v>2411</v>
      </c>
    </row>
    <row r="271" spans="1:121" ht="14.4" x14ac:dyDescent="0.3">
      <c r="A271" s="16">
        <v>276</v>
      </c>
      <c r="B271" s="11">
        <v>45036</v>
      </c>
      <c r="C271" s="6" t="s">
        <v>2412</v>
      </c>
      <c r="D271" s="28">
        <v>480926147</v>
      </c>
      <c r="E271" s="23"/>
      <c r="F271" s="6">
        <v>201</v>
      </c>
      <c r="G271" s="6" t="s">
        <v>2413</v>
      </c>
      <c r="H271" s="6" t="s">
        <v>6</v>
      </c>
      <c r="I271" s="3">
        <v>0</v>
      </c>
      <c r="J271" s="23" t="s">
        <v>550</v>
      </c>
      <c r="K271" s="7"/>
      <c r="N271" s="14"/>
      <c r="Q271" s="3"/>
      <c r="R271" s="3"/>
      <c r="S271" s="3"/>
      <c r="T271" s="3"/>
      <c r="AB271" s="20"/>
      <c r="AC271" s="7"/>
      <c r="AD271" s="3"/>
      <c r="AE271" s="3"/>
      <c r="AF271" s="3"/>
      <c r="AG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7"/>
      <c r="BA271" s="7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4"/>
      <c r="CA271" s="3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3"/>
      <c r="DM271" s="7"/>
      <c r="DN271" s="7"/>
      <c r="DO271" s="7"/>
      <c r="DP271" s="7"/>
      <c r="DQ271" s="3" t="s">
        <v>2414</v>
      </c>
    </row>
    <row r="272" spans="1:121" ht="14.4" x14ac:dyDescent="0.3">
      <c r="A272" s="16">
        <v>277</v>
      </c>
      <c r="B272" s="11">
        <v>45040</v>
      </c>
      <c r="C272" s="88" t="s">
        <v>2415</v>
      </c>
      <c r="D272" s="28">
        <v>5511100815</v>
      </c>
      <c r="E272" s="23"/>
      <c r="F272" s="6">
        <v>207</v>
      </c>
      <c r="G272" s="6" t="s">
        <v>2416</v>
      </c>
      <c r="H272" s="6" t="s">
        <v>6</v>
      </c>
      <c r="I272" s="3">
        <v>0</v>
      </c>
      <c r="J272" s="23" t="s">
        <v>46</v>
      </c>
      <c r="K272" s="7"/>
      <c r="N272" s="14"/>
      <c r="Q272" s="3"/>
      <c r="R272" s="3"/>
      <c r="S272" s="3"/>
      <c r="T272" s="3"/>
      <c r="AB272" s="20"/>
      <c r="AC272" s="7"/>
      <c r="AD272" s="3"/>
      <c r="AE272" s="3"/>
      <c r="AF272" s="3"/>
      <c r="AG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7"/>
      <c r="BA272" s="7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4"/>
      <c r="CA272" s="3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3"/>
      <c r="DM272" s="7"/>
      <c r="DN272" s="7"/>
      <c r="DO272" s="7"/>
      <c r="DP272" s="7"/>
      <c r="DQ272" s="3" t="s">
        <v>2417</v>
      </c>
    </row>
    <row r="273" spans="1:121" ht="14.4" x14ac:dyDescent="0.3">
      <c r="A273" s="16">
        <v>278</v>
      </c>
      <c r="B273" s="11">
        <v>45042</v>
      </c>
      <c r="C273" s="6" t="s">
        <v>70</v>
      </c>
      <c r="D273" s="28">
        <v>6012201107</v>
      </c>
      <c r="E273" s="23"/>
      <c r="F273" s="6">
        <v>205</v>
      </c>
      <c r="G273" s="6" t="s">
        <v>2418</v>
      </c>
      <c r="H273" s="6" t="s">
        <v>3</v>
      </c>
      <c r="I273" s="3">
        <v>0</v>
      </c>
      <c r="J273" s="23" t="s">
        <v>550</v>
      </c>
      <c r="K273" s="7"/>
      <c r="N273" s="14"/>
      <c r="Q273" s="3"/>
      <c r="R273" s="3"/>
      <c r="S273" s="3"/>
      <c r="T273" s="3"/>
      <c r="AB273" s="20"/>
      <c r="AC273" s="7"/>
      <c r="AD273" s="3"/>
      <c r="AE273" s="3"/>
      <c r="AF273" s="3"/>
      <c r="AG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7"/>
      <c r="BA273" s="7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4"/>
      <c r="CA273" s="3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3"/>
      <c r="DM273" s="7"/>
      <c r="DN273" s="7"/>
      <c r="DO273" s="7"/>
      <c r="DP273" s="7"/>
      <c r="DQ273" s="3" t="s">
        <v>2419</v>
      </c>
    </row>
    <row r="274" spans="1:121" ht="14.4" x14ac:dyDescent="0.3">
      <c r="A274" s="16">
        <v>279</v>
      </c>
      <c r="B274" s="11">
        <v>45049</v>
      </c>
      <c r="C274" s="6" t="s">
        <v>2420</v>
      </c>
      <c r="D274" s="28">
        <v>480612166</v>
      </c>
      <c r="E274" s="23"/>
      <c r="F274" s="6">
        <v>111</v>
      </c>
      <c r="G274" s="6" t="s">
        <v>2421</v>
      </c>
      <c r="H274" s="6" t="s">
        <v>6</v>
      </c>
      <c r="I274" s="3">
        <v>0</v>
      </c>
      <c r="J274" s="23" t="s">
        <v>508</v>
      </c>
      <c r="K274" s="7"/>
      <c r="N274" s="14"/>
      <c r="Q274" s="3"/>
      <c r="R274" s="3"/>
      <c r="S274" s="3"/>
      <c r="T274" s="3"/>
      <c r="AB274" s="20"/>
      <c r="AC274" s="7"/>
      <c r="AD274" s="3"/>
      <c r="AE274" s="3"/>
      <c r="AF274" s="3"/>
      <c r="AG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7"/>
      <c r="BA274" s="7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4"/>
      <c r="CA274" s="3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3"/>
      <c r="DM274" s="7"/>
      <c r="DN274" s="7"/>
      <c r="DO274" s="7"/>
      <c r="DP274" s="7"/>
      <c r="DQ274" s="3" t="s">
        <v>2422</v>
      </c>
    </row>
    <row r="275" spans="1:121" ht="14.4" x14ac:dyDescent="0.3">
      <c r="A275" s="16">
        <v>280</v>
      </c>
      <c r="B275" s="11">
        <v>45050</v>
      </c>
      <c r="C275" s="6" t="s">
        <v>2423</v>
      </c>
      <c r="D275" s="28">
        <v>5907301895</v>
      </c>
      <c r="E275" s="23" t="s">
        <v>2555</v>
      </c>
      <c r="F275" s="6">
        <v>211</v>
      </c>
      <c r="G275" s="6" t="s">
        <v>2424</v>
      </c>
      <c r="H275" s="6" t="s">
        <v>3</v>
      </c>
      <c r="I275" s="3">
        <v>0</v>
      </c>
      <c r="J275" s="23" t="s">
        <v>508</v>
      </c>
      <c r="K275" s="7"/>
      <c r="N275" s="14"/>
      <c r="Q275" s="3"/>
      <c r="R275" s="3"/>
      <c r="S275" s="3"/>
      <c r="T275" s="3"/>
      <c r="AB275" s="20"/>
      <c r="AC275" s="7"/>
      <c r="AD275" s="3"/>
      <c r="AE275" s="3"/>
      <c r="AF275" s="3"/>
      <c r="AG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7"/>
      <c r="BA275" s="7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4"/>
      <c r="CA275" s="3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3"/>
      <c r="DM275" s="7"/>
      <c r="DN275" s="7"/>
      <c r="DO275" s="7"/>
      <c r="DP275" s="7"/>
      <c r="DQ275" s="3" t="s">
        <v>2425</v>
      </c>
    </row>
    <row r="276" spans="1:121" ht="14.4" x14ac:dyDescent="0.3">
      <c r="A276" s="16">
        <v>281</v>
      </c>
      <c r="B276" s="11">
        <v>45051</v>
      </c>
      <c r="C276" s="6" t="s">
        <v>2426</v>
      </c>
      <c r="D276" s="28">
        <v>5503021942</v>
      </c>
      <c r="E276" s="23"/>
      <c r="F276" s="6">
        <v>201</v>
      </c>
      <c r="G276" s="6" t="s">
        <v>2427</v>
      </c>
      <c r="H276" s="6" t="s">
        <v>3</v>
      </c>
      <c r="I276" s="3">
        <v>0</v>
      </c>
      <c r="J276" s="23" t="s">
        <v>508</v>
      </c>
      <c r="K276" s="7"/>
      <c r="N276" s="14"/>
      <c r="Q276" s="3"/>
      <c r="R276" s="3"/>
      <c r="S276" s="3"/>
      <c r="T276" s="3"/>
      <c r="AB276" s="20"/>
      <c r="AC276" s="7"/>
      <c r="AD276" s="3"/>
      <c r="AE276" s="3"/>
      <c r="AF276" s="3"/>
      <c r="AG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7"/>
      <c r="BA276" s="7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4"/>
      <c r="CA276" s="3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3"/>
      <c r="DM276" s="7"/>
      <c r="DN276" s="7"/>
      <c r="DO276" s="7"/>
      <c r="DP276" s="7"/>
      <c r="DQ276" s="3" t="s">
        <v>2428</v>
      </c>
    </row>
    <row r="277" spans="1:121" ht="14.4" x14ac:dyDescent="0.3">
      <c r="A277" s="16">
        <v>282</v>
      </c>
      <c r="B277" s="11">
        <v>45055</v>
      </c>
      <c r="C277" s="6" t="s">
        <v>2429</v>
      </c>
      <c r="D277" s="28">
        <v>4222674016</v>
      </c>
      <c r="E277" s="23"/>
      <c r="F277" s="6">
        <v>111</v>
      </c>
      <c r="G277" s="6" t="s">
        <v>2430</v>
      </c>
      <c r="H277" s="6" t="s">
        <v>0</v>
      </c>
      <c r="I277" s="3">
        <v>1</v>
      </c>
      <c r="J277" s="23" t="s">
        <v>46</v>
      </c>
      <c r="K277" s="7"/>
      <c r="N277" s="14"/>
      <c r="Q277" s="3"/>
      <c r="R277" s="3"/>
      <c r="S277" s="3"/>
      <c r="T277" s="3"/>
      <c r="AB277" s="20"/>
      <c r="AC277" s="7"/>
      <c r="AD277" s="3"/>
      <c r="AE277" s="3"/>
      <c r="AF277" s="3"/>
      <c r="AG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7"/>
      <c r="BA277" s="7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4"/>
      <c r="CA277" s="3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3"/>
      <c r="DM277" s="7"/>
      <c r="DN277" s="7"/>
      <c r="DO277" s="7"/>
      <c r="DP277" s="7"/>
      <c r="DQ277" s="3" t="s">
        <v>2431</v>
      </c>
    </row>
    <row r="278" spans="1:121" ht="14.4" x14ac:dyDescent="0.3">
      <c r="A278" s="16">
        <v>283</v>
      </c>
      <c r="B278" s="11">
        <v>45058</v>
      </c>
      <c r="C278" s="6" t="s">
        <v>2432</v>
      </c>
      <c r="D278" s="28">
        <v>431104461</v>
      </c>
      <c r="E278" s="23"/>
      <c r="F278" s="6">
        <v>111</v>
      </c>
      <c r="G278" s="6" t="s">
        <v>2433</v>
      </c>
      <c r="H278" s="6" t="s">
        <v>3</v>
      </c>
      <c r="I278" s="3">
        <v>0</v>
      </c>
      <c r="J278" s="23" t="s">
        <v>508</v>
      </c>
      <c r="K278" s="7"/>
      <c r="N278" s="14"/>
      <c r="Q278" s="3"/>
      <c r="R278" s="3"/>
      <c r="S278" s="3"/>
      <c r="T278" s="3"/>
      <c r="AB278" s="20"/>
      <c r="AC278" s="7"/>
      <c r="AD278" s="3"/>
      <c r="AE278" s="3"/>
      <c r="AF278" s="3"/>
      <c r="AG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7"/>
      <c r="BA278" s="7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4"/>
      <c r="CA278" s="3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3"/>
      <c r="DM278" s="7"/>
      <c r="DN278" s="7"/>
      <c r="DO278" s="7"/>
      <c r="DP278" s="7"/>
      <c r="DQ278" s="3" t="s">
        <v>2434</v>
      </c>
    </row>
    <row r="279" spans="1:121" ht="14.4" x14ac:dyDescent="0.3">
      <c r="A279" s="16">
        <v>284</v>
      </c>
      <c r="B279" s="11">
        <v>45065</v>
      </c>
      <c r="C279" s="6" t="s">
        <v>2435</v>
      </c>
      <c r="D279" s="28">
        <v>5806271493</v>
      </c>
      <c r="E279" s="23"/>
      <c r="F279" s="6">
        <v>111</v>
      </c>
      <c r="G279" s="6" t="s">
        <v>2436</v>
      </c>
      <c r="H279" s="6" t="s">
        <v>6</v>
      </c>
      <c r="I279" s="3">
        <v>0</v>
      </c>
      <c r="J279" s="23" t="s">
        <v>509</v>
      </c>
      <c r="K279" s="7"/>
      <c r="N279" s="14"/>
      <c r="Q279" s="3"/>
      <c r="R279" s="3"/>
      <c r="S279" s="3"/>
      <c r="T279" s="3"/>
      <c r="AB279" s="20"/>
      <c r="AC279" s="7"/>
      <c r="AD279" s="3"/>
      <c r="AE279" s="3"/>
      <c r="AF279" s="3"/>
      <c r="AG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7"/>
      <c r="BA279" s="7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4"/>
      <c r="CA279" s="3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3"/>
      <c r="DM279" s="7"/>
      <c r="DN279" s="7"/>
      <c r="DO279" s="7"/>
      <c r="DP279" s="7"/>
      <c r="DQ279" s="3" t="s">
        <v>2437</v>
      </c>
    </row>
    <row r="280" spans="1:121" ht="14.4" x14ac:dyDescent="0.3">
      <c r="A280" s="16">
        <v>285</v>
      </c>
      <c r="B280" s="11">
        <v>45072</v>
      </c>
      <c r="C280" s="6" t="s">
        <v>2438</v>
      </c>
      <c r="D280" s="28">
        <v>500325056</v>
      </c>
      <c r="E280" s="23"/>
      <c r="F280" s="6">
        <v>111</v>
      </c>
      <c r="G280" s="6" t="s">
        <v>2439</v>
      </c>
      <c r="H280" s="6" t="s">
        <v>3</v>
      </c>
      <c r="I280" s="3">
        <v>0</v>
      </c>
      <c r="J280" s="23" t="s">
        <v>508</v>
      </c>
      <c r="K280" s="7"/>
      <c r="N280" s="14"/>
      <c r="Q280" s="3"/>
      <c r="R280" s="3"/>
      <c r="S280" s="3"/>
      <c r="T280" s="3"/>
      <c r="AB280" s="20"/>
      <c r="AC280" s="7"/>
      <c r="AD280" s="3"/>
      <c r="AE280" s="3"/>
      <c r="AF280" s="3"/>
      <c r="AG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7"/>
      <c r="BA280" s="7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4"/>
      <c r="CA280" s="3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3"/>
      <c r="DM280" s="7"/>
      <c r="DN280" s="7"/>
      <c r="DO280" s="7"/>
      <c r="DP280" s="7"/>
      <c r="DQ280" s="3" t="s">
        <v>2440</v>
      </c>
    </row>
    <row r="281" spans="1:121" ht="14.4" x14ac:dyDescent="0.3">
      <c r="A281" s="16">
        <v>286</v>
      </c>
      <c r="B281" s="11">
        <v>45075</v>
      </c>
      <c r="C281" s="89" t="s">
        <v>2556</v>
      </c>
      <c r="D281" s="28">
        <v>510325076</v>
      </c>
      <c r="E281" s="23"/>
      <c r="F281" s="6">
        <v>111</v>
      </c>
      <c r="G281" s="6" t="s">
        <v>2441</v>
      </c>
      <c r="H281" s="6" t="s">
        <v>3</v>
      </c>
      <c r="I281" s="3">
        <v>0</v>
      </c>
      <c r="J281" s="23" t="s">
        <v>46</v>
      </c>
      <c r="K281" s="7"/>
      <c r="N281" s="14"/>
      <c r="Q281" s="3"/>
      <c r="R281" s="3"/>
      <c r="S281" s="3"/>
      <c r="T281" s="3"/>
      <c r="AB281" s="20"/>
      <c r="AC281" s="7"/>
      <c r="AD281" s="3"/>
      <c r="AE281" s="3"/>
      <c r="AF281" s="3"/>
      <c r="AG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7"/>
      <c r="BA281" s="7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4"/>
      <c r="CA281" s="3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3"/>
      <c r="DM281" s="7"/>
      <c r="DN281" s="7"/>
      <c r="DO281" s="7"/>
      <c r="DP281" s="7"/>
      <c r="DQ281" s="3" t="s">
        <v>2442</v>
      </c>
    </row>
    <row r="282" spans="1:121" ht="14.4" x14ac:dyDescent="0.3">
      <c r="A282" s="16">
        <v>287</v>
      </c>
      <c r="B282" s="11">
        <v>45079</v>
      </c>
      <c r="C282" s="6" t="s">
        <v>2443</v>
      </c>
      <c r="D282" s="28">
        <v>6905105702</v>
      </c>
      <c r="E282" s="23"/>
      <c r="F282" s="6">
        <v>207</v>
      </c>
      <c r="G282" s="6" t="s">
        <v>2444</v>
      </c>
      <c r="H282" s="6" t="s">
        <v>0</v>
      </c>
      <c r="I282" s="3">
        <v>1</v>
      </c>
      <c r="J282" s="23" t="s">
        <v>508</v>
      </c>
      <c r="K282" s="7"/>
      <c r="N282" s="14"/>
      <c r="Q282" s="3"/>
      <c r="R282" s="3"/>
      <c r="S282" s="3"/>
      <c r="T282" s="3"/>
      <c r="AB282" s="20"/>
      <c r="AC282" s="7"/>
      <c r="AD282" s="3"/>
      <c r="AE282" s="3"/>
      <c r="AF282" s="3"/>
      <c r="AG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7"/>
      <c r="BA282" s="7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4"/>
      <c r="CA282" s="3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3"/>
      <c r="DM282" s="7"/>
      <c r="DN282" s="7"/>
      <c r="DO282" s="7"/>
      <c r="DP282" s="7"/>
      <c r="DQ282" s="3" t="s">
        <v>2445</v>
      </c>
    </row>
    <row r="283" spans="1:121" ht="14.4" x14ac:dyDescent="0.3">
      <c r="A283" s="16">
        <v>288</v>
      </c>
      <c r="B283" s="11">
        <v>45085</v>
      </c>
      <c r="C283" s="90" t="s">
        <v>2446</v>
      </c>
      <c r="D283" s="28">
        <v>530905025</v>
      </c>
      <c r="E283" s="23"/>
      <c r="F283" s="6">
        <v>111</v>
      </c>
      <c r="G283" s="6" t="s">
        <v>2447</v>
      </c>
      <c r="H283" s="6" t="s">
        <v>6</v>
      </c>
      <c r="I283" s="3">
        <v>0</v>
      </c>
      <c r="J283" s="23" t="s">
        <v>46</v>
      </c>
      <c r="K283" s="7"/>
      <c r="N283" s="14"/>
      <c r="Q283" s="3"/>
      <c r="R283" s="3"/>
      <c r="S283" s="3"/>
      <c r="T283" s="3"/>
      <c r="AB283" s="20"/>
      <c r="AC283" s="7"/>
      <c r="AD283" s="3"/>
      <c r="AE283" s="3"/>
      <c r="AF283" s="3"/>
      <c r="AG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7"/>
      <c r="BA283" s="7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4"/>
      <c r="CA283" s="3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3"/>
      <c r="DM283" s="7"/>
      <c r="DN283" s="7"/>
      <c r="DO283" s="7"/>
      <c r="DP283" s="7"/>
      <c r="DQ283" s="3" t="s">
        <v>2448</v>
      </c>
    </row>
    <row r="284" spans="1:121" ht="14.4" x14ac:dyDescent="0.3">
      <c r="A284" s="16">
        <v>289</v>
      </c>
      <c r="B284" s="11">
        <v>45093</v>
      </c>
      <c r="C284" s="6" t="s">
        <v>2449</v>
      </c>
      <c r="D284" s="28">
        <v>530927057</v>
      </c>
      <c r="E284" s="23"/>
      <c r="F284" s="6">
        <v>111</v>
      </c>
      <c r="G284" s="6" t="s">
        <v>2450</v>
      </c>
      <c r="H284" s="6" t="s">
        <v>3</v>
      </c>
      <c r="I284" s="3">
        <v>0</v>
      </c>
      <c r="J284" s="23" t="s">
        <v>508</v>
      </c>
      <c r="K284" s="7"/>
      <c r="N284" s="14"/>
      <c r="Q284" s="3"/>
      <c r="R284" s="3"/>
      <c r="S284" s="3"/>
      <c r="T284" s="3"/>
      <c r="AB284" s="20"/>
      <c r="AC284" s="7"/>
      <c r="AD284" s="3"/>
      <c r="AE284" s="3"/>
      <c r="AF284" s="3"/>
      <c r="AG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7"/>
      <c r="BA284" s="7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4"/>
      <c r="CA284" s="3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3"/>
      <c r="DM284" s="7"/>
      <c r="DN284" s="7"/>
      <c r="DO284" s="7"/>
      <c r="DP284" s="7"/>
      <c r="DQ284" s="3" t="s">
        <v>2451</v>
      </c>
    </row>
    <row r="285" spans="1:121" ht="14.4" x14ac:dyDescent="0.3">
      <c r="A285" s="16">
        <v>290</v>
      </c>
      <c r="B285" s="11" t="s">
        <v>2542</v>
      </c>
      <c r="C285" s="6" t="s">
        <v>2452</v>
      </c>
      <c r="D285" s="28">
        <v>6009210834</v>
      </c>
      <c r="E285" s="23"/>
      <c r="F285" s="6">
        <v>205</v>
      </c>
      <c r="G285" s="6" t="s">
        <v>2453</v>
      </c>
      <c r="H285" s="6" t="s">
        <v>3</v>
      </c>
      <c r="I285" s="3">
        <v>0</v>
      </c>
      <c r="J285" s="23" t="s">
        <v>509</v>
      </c>
      <c r="K285" s="7"/>
      <c r="Q285" s="3"/>
      <c r="R285" s="3"/>
      <c r="S285" s="3"/>
      <c r="T285" s="3"/>
      <c r="AB285" s="20"/>
      <c r="AC285" s="7"/>
      <c r="AD285" s="3"/>
      <c r="AE285" s="3"/>
      <c r="AF285" s="3"/>
      <c r="AG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7"/>
      <c r="BA285" s="7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4"/>
      <c r="CA285" s="34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7"/>
      <c r="DN285" s="7"/>
      <c r="DO285" s="7"/>
      <c r="DP285" s="7"/>
      <c r="DQ285" s="3" t="s">
        <v>2454</v>
      </c>
    </row>
    <row r="286" spans="1:121" ht="14.4" x14ac:dyDescent="0.3">
      <c r="A286" s="16">
        <v>291</v>
      </c>
      <c r="B286" s="11">
        <v>45098</v>
      </c>
      <c r="C286" s="90" t="s">
        <v>2455</v>
      </c>
      <c r="D286" s="28">
        <v>5606182285</v>
      </c>
      <c r="E286" s="23"/>
      <c r="F286" s="6">
        <v>111</v>
      </c>
      <c r="G286" s="6" t="s">
        <v>2456</v>
      </c>
      <c r="H286" s="6" t="s">
        <v>6</v>
      </c>
      <c r="I286" s="25">
        <v>0</v>
      </c>
      <c r="J286" s="23" t="s">
        <v>508</v>
      </c>
      <c r="K286" s="7"/>
      <c r="N286" s="14"/>
      <c r="Q286" s="3"/>
      <c r="R286" s="3"/>
      <c r="S286" s="3"/>
      <c r="T286" s="3"/>
      <c r="AB286" s="20"/>
      <c r="AC286" s="7"/>
      <c r="AD286" s="3"/>
      <c r="AE286" s="3"/>
      <c r="AF286" s="3"/>
      <c r="AG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7"/>
      <c r="BA286" s="7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4"/>
      <c r="CA286" s="3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3"/>
      <c r="DM286" s="7"/>
      <c r="DN286" s="7"/>
      <c r="DO286" s="7"/>
      <c r="DP286" s="7"/>
      <c r="DQ286" s="3" t="s">
        <v>2457</v>
      </c>
    </row>
    <row r="287" spans="1:121" ht="14.4" x14ac:dyDescent="0.3">
      <c r="A287" s="16">
        <v>292</v>
      </c>
      <c r="B287" s="11">
        <v>45099</v>
      </c>
      <c r="C287" s="89" t="s">
        <v>2458</v>
      </c>
      <c r="D287" s="28">
        <v>490425060</v>
      </c>
      <c r="E287" s="23"/>
      <c r="F287" s="6">
        <v>207</v>
      </c>
      <c r="G287" s="6" t="s">
        <v>2459</v>
      </c>
      <c r="H287" s="6" t="s">
        <v>3</v>
      </c>
      <c r="I287" s="25">
        <v>0</v>
      </c>
      <c r="J287" s="23" t="s">
        <v>550</v>
      </c>
      <c r="K287" s="7"/>
      <c r="N287" s="14"/>
      <c r="Q287" s="3"/>
      <c r="R287" s="3"/>
      <c r="S287" s="3"/>
      <c r="T287" s="3"/>
      <c r="AB287" s="20"/>
      <c r="AC287" s="7"/>
      <c r="AD287" s="3"/>
      <c r="AE287" s="3"/>
      <c r="AF287" s="3"/>
      <c r="AG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7"/>
      <c r="BA287" s="7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4"/>
      <c r="CA287" s="3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3"/>
      <c r="DM287" s="7"/>
      <c r="DN287" s="7"/>
      <c r="DO287" s="7"/>
      <c r="DP287" s="7"/>
      <c r="DQ287" s="3" t="s">
        <v>2460</v>
      </c>
    </row>
    <row r="288" spans="1:121" ht="14.4" x14ac:dyDescent="0.3">
      <c r="A288" s="16">
        <v>293</v>
      </c>
      <c r="B288" s="11">
        <v>45103</v>
      </c>
      <c r="C288" s="6" t="s">
        <v>2461</v>
      </c>
      <c r="D288" s="28">
        <v>5712241436</v>
      </c>
      <c r="E288" s="23"/>
      <c r="F288" s="6">
        <v>201</v>
      </c>
      <c r="G288" s="6" t="s">
        <v>2462</v>
      </c>
      <c r="H288" s="6" t="s">
        <v>3</v>
      </c>
      <c r="I288" s="25">
        <v>0</v>
      </c>
      <c r="J288" s="23" t="s">
        <v>46</v>
      </c>
      <c r="K288" s="7"/>
      <c r="N288" s="14"/>
      <c r="Q288" s="3"/>
      <c r="R288" s="3"/>
      <c r="S288" s="3"/>
      <c r="T288" s="3"/>
      <c r="AB288" s="20"/>
      <c r="AC288" s="7"/>
      <c r="AD288" s="3"/>
      <c r="AE288" s="3"/>
      <c r="AF288" s="3"/>
      <c r="AG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7"/>
      <c r="BA288" s="7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4"/>
      <c r="CA288" s="3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3"/>
      <c r="DM288" s="7"/>
      <c r="DN288" s="7"/>
      <c r="DO288" s="7"/>
      <c r="DP288" s="7"/>
      <c r="DQ288" s="3" t="s">
        <v>2463</v>
      </c>
    </row>
    <row r="289" spans="1:121" ht="14.4" x14ac:dyDescent="0.3">
      <c r="A289" s="16">
        <v>294</v>
      </c>
      <c r="B289" s="11">
        <v>45103</v>
      </c>
      <c r="C289" s="6" t="s">
        <v>2464</v>
      </c>
      <c r="D289" s="28">
        <v>7202075760</v>
      </c>
      <c r="E289" s="23"/>
      <c r="F289" s="6">
        <v>205</v>
      </c>
      <c r="G289" s="6" t="s">
        <v>2465</v>
      </c>
      <c r="H289" s="6" t="s">
        <v>3</v>
      </c>
      <c r="I289" s="25">
        <v>0</v>
      </c>
      <c r="J289" s="23" t="s">
        <v>550</v>
      </c>
      <c r="K289" s="7"/>
      <c r="N289" s="14"/>
      <c r="Q289" s="3"/>
      <c r="R289" s="3"/>
      <c r="S289" s="3"/>
      <c r="T289" s="3"/>
      <c r="AB289" s="20"/>
      <c r="AC289" s="7"/>
      <c r="AD289" s="3"/>
      <c r="AE289" s="3"/>
      <c r="AF289" s="3"/>
      <c r="AG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7"/>
      <c r="BA289" s="7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4"/>
      <c r="CA289" s="3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3"/>
      <c r="DM289" s="7"/>
      <c r="DN289" s="7"/>
      <c r="DO289" s="7"/>
      <c r="DP289" s="7"/>
      <c r="DQ289" s="3" t="s">
        <v>2466</v>
      </c>
    </row>
    <row r="290" spans="1:121" ht="14.4" x14ac:dyDescent="0.3">
      <c r="A290" s="16">
        <v>295</v>
      </c>
      <c r="B290" s="11">
        <v>45104</v>
      </c>
      <c r="C290" s="6" t="s">
        <v>2467</v>
      </c>
      <c r="D290" s="28">
        <v>5610020900</v>
      </c>
      <c r="E290" s="23"/>
      <c r="F290" s="6">
        <v>111</v>
      </c>
      <c r="G290" s="6" t="s">
        <v>2468</v>
      </c>
      <c r="H290" s="6" t="s">
        <v>6</v>
      </c>
      <c r="I290" s="25">
        <v>0</v>
      </c>
      <c r="J290" s="23" t="s">
        <v>508</v>
      </c>
      <c r="K290" s="7"/>
      <c r="N290" s="14"/>
      <c r="Q290" s="3"/>
      <c r="R290" s="3"/>
      <c r="S290" s="3"/>
      <c r="T290" s="3"/>
      <c r="AB290" s="20"/>
      <c r="AC290" s="7"/>
      <c r="AD290" s="3"/>
      <c r="AE290" s="3"/>
      <c r="AF290" s="3"/>
      <c r="AG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7"/>
      <c r="BA290" s="7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4"/>
      <c r="CA290" s="3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3"/>
      <c r="DM290" s="7"/>
      <c r="DN290" s="7"/>
      <c r="DO290" s="7"/>
      <c r="DP290" s="7"/>
      <c r="DQ290" s="35" t="s">
        <v>2469</v>
      </c>
    </row>
    <row r="291" spans="1:121" ht="14.4" x14ac:dyDescent="0.3">
      <c r="A291" s="16">
        <v>296</v>
      </c>
      <c r="B291" s="11">
        <v>45121</v>
      </c>
      <c r="C291" s="6" t="s">
        <v>2470</v>
      </c>
      <c r="D291" s="28">
        <v>470430088</v>
      </c>
      <c r="E291" s="23"/>
      <c r="F291" s="6">
        <v>111</v>
      </c>
      <c r="G291" s="6" t="s">
        <v>2471</v>
      </c>
      <c r="H291" s="6" t="s">
        <v>3</v>
      </c>
      <c r="I291" s="25">
        <v>0</v>
      </c>
      <c r="J291" s="23" t="s">
        <v>509</v>
      </c>
      <c r="K291" s="7"/>
      <c r="N291" s="14"/>
      <c r="Q291" s="3"/>
      <c r="R291" s="3"/>
      <c r="S291" s="3"/>
      <c r="T291" s="3"/>
      <c r="AB291" s="20"/>
      <c r="AC291" s="7"/>
      <c r="AD291" s="3"/>
      <c r="AE291" s="3"/>
      <c r="AF291" s="3"/>
      <c r="AG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7"/>
      <c r="BA291" s="7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4"/>
      <c r="CA291" s="3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3"/>
      <c r="DM291" s="7"/>
      <c r="DN291" s="7"/>
      <c r="DO291" s="7"/>
      <c r="DP291" s="7"/>
      <c r="DQ291" s="3" t="s">
        <v>2472</v>
      </c>
    </row>
    <row r="292" spans="1:121" ht="14.4" x14ac:dyDescent="0.3">
      <c r="A292" s="16">
        <v>297</v>
      </c>
      <c r="B292" s="11">
        <v>45145</v>
      </c>
      <c r="C292" s="6" t="s">
        <v>2473</v>
      </c>
      <c r="D292" s="28">
        <v>411229077</v>
      </c>
      <c r="E292" s="23"/>
      <c r="F292" s="6">
        <v>211</v>
      </c>
      <c r="G292" s="6" t="s">
        <v>2474</v>
      </c>
      <c r="H292" s="6" t="s">
        <v>3</v>
      </c>
      <c r="I292" s="25">
        <v>0</v>
      </c>
      <c r="J292" s="23" t="s">
        <v>46</v>
      </c>
      <c r="K292" s="7"/>
      <c r="N292" s="14"/>
      <c r="Q292" s="3"/>
      <c r="R292" s="3"/>
      <c r="S292" s="3"/>
      <c r="T292" s="3"/>
      <c r="AB292" s="20"/>
      <c r="AC292" s="7"/>
      <c r="AD292" s="3"/>
      <c r="AE292" s="3"/>
      <c r="AF292" s="3"/>
      <c r="AG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7"/>
      <c r="BA292" s="7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4"/>
      <c r="CA292" s="3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3"/>
      <c r="DM292" s="7"/>
      <c r="DN292" s="7"/>
      <c r="DO292" s="7"/>
      <c r="DP292" s="7"/>
      <c r="DQ292" s="3" t="s">
        <v>2475</v>
      </c>
    </row>
    <row r="293" spans="1:121" ht="14.4" x14ac:dyDescent="0.3">
      <c r="A293" s="16">
        <v>298</v>
      </c>
      <c r="B293" s="11">
        <v>45149</v>
      </c>
      <c r="C293" s="6" t="s">
        <v>2476</v>
      </c>
      <c r="D293" s="28">
        <v>5503262204</v>
      </c>
      <c r="E293" s="23"/>
      <c r="F293" s="6">
        <v>205</v>
      </c>
      <c r="G293" s="6" t="s">
        <v>2477</v>
      </c>
      <c r="H293" s="6" t="s">
        <v>3</v>
      </c>
      <c r="I293" s="25">
        <v>0</v>
      </c>
      <c r="J293" s="23" t="s">
        <v>508</v>
      </c>
      <c r="K293" s="7"/>
      <c r="N293" s="14"/>
      <c r="Q293" s="3"/>
      <c r="R293" s="3"/>
      <c r="S293" s="3"/>
      <c r="T293" s="3"/>
      <c r="AB293" s="20"/>
      <c r="AC293" s="7"/>
      <c r="AD293" s="3"/>
      <c r="AE293" s="3"/>
      <c r="AF293" s="3"/>
      <c r="AG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7"/>
      <c r="BA293" s="7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4"/>
      <c r="CA293" s="3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3"/>
      <c r="DM293" s="7"/>
      <c r="DN293" s="7"/>
      <c r="DO293" s="7"/>
      <c r="DP293" s="7"/>
      <c r="DQ293" s="3" t="s">
        <v>2478</v>
      </c>
    </row>
    <row r="294" spans="1:121" ht="14.4" x14ac:dyDescent="0.3">
      <c r="A294" s="16">
        <v>299</v>
      </c>
      <c r="B294" s="11">
        <v>45163</v>
      </c>
      <c r="C294" s="6" t="s">
        <v>2479</v>
      </c>
      <c r="D294" s="28">
        <v>5503271895</v>
      </c>
      <c r="E294" s="23"/>
      <c r="F294" s="6">
        <v>205</v>
      </c>
      <c r="G294" s="6" t="s">
        <v>2480</v>
      </c>
      <c r="H294" s="6" t="s">
        <v>6</v>
      </c>
      <c r="I294" s="25">
        <v>0</v>
      </c>
      <c r="J294" s="23" t="s">
        <v>508</v>
      </c>
      <c r="K294" s="7"/>
      <c r="N294" s="14"/>
      <c r="Q294" s="3"/>
      <c r="R294" s="3"/>
      <c r="S294" s="3"/>
      <c r="T294" s="3"/>
      <c r="AB294" s="20"/>
      <c r="AC294" s="7"/>
      <c r="AD294" s="3"/>
      <c r="AE294" s="3"/>
      <c r="AF294" s="3"/>
      <c r="AG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7"/>
      <c r="BA294" s="7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4"/>
      <c r="CA294" s="3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3"/>
      <c r="DM294" s="7"/>
      <c r="DN294" s="7"/>
      <c r="DO294" s="7"/>
      <c r="DP294" s="7"/>
      <c r="DQ294" s="3" t="s">
        <v>2481</v>
      </c>
    </row>
    <row r="295" spans="1:121" ht="14.4" x14ac:dyDescent="0.3">
      <c r="A295" s="16">
        <v>300</v>
      </c>
      <c r="B295" s="11">
        <v>45170</v>
      </c>
      <c r="C295" s="6" t="s">
        <v>2482</v>
      </c>
      <c r="D295" s="28">
        <v>521117133</v>
      </c>
      <c r="E295" s="23"/>
      <c r="F295" s="6">
        <v>205</v>
      </c>
      <c r="G295" s="6" t="s">
        <v>2483</v>
      </c>
      <c r="H295" s="6" t="s">
        <v>3</v>
      </c>
      <c r="I295" s="25">
        <v>0</v>
      </c>
      <c r="J295" s="23" t="s">
        <v>508</v>
      </c>
      <c r="K295" s="7"/>
      <c r="N295" s="14"/>
      <c r="Q295" s="3"/>
      <c r="R295" s="3"/>
      <c r="S295" s="3"/>
      <c r="T295" s="3"/>
      <c r="AB295" s="20"/>
      <c r="AC295" s="7"/>
      <c r="AD295" s="3"/>
      <c r="AE295" s="3"/>
      <c r="AF295" s="3"/>
      <c r="AG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7"/>
      <c r="BA295" s="7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4"/>
      <c r="CA295" s="3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3"/>
      <c r="DM295" s="7"/>
      <c r="DN295" s="7"/>
      <c r="DO295" s="7"/>
      <c r="DP295" s="7"/>
      <c r="DQ295" s="3" t="s">
        <v>2484</v>
      </c>
    </row>
    <row r="296" spans="1:121" ht="14.4" x14ac:dyDescent="0.3">
      <c r="A296" s="16">
        <v>301</v>
      </c>
      <c r="B296" s="11">
        <v>45173</v>
      </c>
      <c r="C296" s="6" t="s">
        <v>2485</v>
      </c>
      <c r="D296" s="28">
        <v>5902140739</v>
      </c>
      <c r="E296" s="23"/>
      <c r="F296" s="6">
        <v>207</v>
      </c>
      <c r="G296" s="6" t="s">
        <v>2486</v>
      </c>
      <c r="H296" s="6" t="s">
        <v>6</v>
      </c>
      <c r="I296" s="25">
        <v>0</v>
      </c>
      <c r="J296" s="23" t="s">
        <v>646</v>
      </c>
      <c r="K296" s="7"/>
      <c r="N296" s="14"/>
      <c r="Q296" s="3"/>
      <c r="R296" s="3"/>
      <c r="S296" s="3"/>
      <c r="T296" s="3"/>
      <c r="AB296" s="20"/>
      <c r="AC296" s="7"/>
      <c r="AD296" s="3"/>
      <c r="AE296" s="3"/>
      <c r="AF296" s="3"/>
      <c r="AG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7"/>
      <c r="BA296" s="7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4"/>
      <c r="CA296" s="3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3"/>
      <c r="DM296" s="7"/>
      <c r="DN296" s="7"/>
      <c r="DO296" s="7"/>
      <c r="DP296" s="7"/>
      <c r="DQ296" s="3" t="s">
        <v>2487</v>
      </c>
    </row>
    <row r="297" spans="1:121" ht="14.4" x14ac:dyDescent="0.3">
      <c r="A297" s="16">
        <v>302</v>
      </c>
      <c r="B297" s="11">
        <v>45180</v>
      </c>
      <c r="C297" s="90" t="s">
        <v>2488</v>
      </c>
      <c r="D297" s="28">
        <v>530611141</v>
      </c>
      <c r="E297" s="23"/>
      <c r="F297" s="6">
        <v>111</v>
      </c>
      <c r="G297" s="6" t="s">
        <v>2489</v>
      </c>
      <c r="H297" s="6" t="s">
        <v>3</v>
      </c>
      <c r="I297" s="25">
        <v>0</v>
      </c>
      <c r="J297" s="23" t="s">
        <v>46</v>
      </c>
      <c r="K297" s="7"/>
      <c r="N297" s="14"/>
      <c r="Q297" s="3"/>
      <c r="R297" s="3"/>
      <c r="S297" s="3"/>
      <c r="T297" s="3"/>
      <c r="AB297" s="20"/>
      <c r="AC297" s="7"/>
      <c r="AD297" s="3"/>
      <c r="AE297" s="3"/>
      <c r="AF297" s="3"/>
      <c r="AG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7"/>
      <c r="BA297" s="7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4"/>
      <c r="CA297" s="3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3"/>
      <c r="DM297" s="7"/>
      <c r="DN297" s="7"/>
      <c r="DO297" s="7"/>
      <c r="DP297" s="7"/>
      <c r="DQ297" s="3" t="s">
        <v>2490</v>
      </c>
    </row>
    <row r="298" spans="1:121" ht="14.4" x14ac:dyDescent="0.3">
      <c r="A298" s="16">
        <v>303</v>
      </c>
      <c r="B298" s="11">
        <v>45191</v>
      </c>
      <c r="C298" s="6" t="s">
        <v>2491</v>
      </c>
      <c r="D298" s="28">
        <v>430219430</v>
      </c>
      <c r="E298" s="23"/>
      <c r="F298" s="6">
        <v>211</v>
      </c>
      <c r="G298" s="6" t="s">
        <v>2492</v>
      </c>
      <c r="H298" s="6" t="s">
        <v>6</v>
      </c>
      <c r="I298" s="25">
        <v>0</v>
      </c>
      <c r="J298" s="23" t="s">
        <v>509</v>
      </c>
      <c r="K298" s="7"/>
      <c r="N298" s="14"/>
      <c r="Q298" s="3"/>
      <c r="R298" s="3"/>
      <c r="S298" s="3"/>
      <c r="T298" s="3"/>
      <c r="AB298" s="20"/>
      <c r="AC298" s="7"/>
      <c r="AD298" s="3"/>
      <c r="AE298" s="3"/>
      <c r="AF298" s="3"/>
      <c r="AG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7"/>
      <c r="BA298" s="7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4"/>
      <c r="CA298" s="3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3"/>
      <c r="DM298" s="7"/>
      <c r="DN298" s="7"/>
      <c r="DO298" s="7"/>
      <c r="DP298" s="7"/>
      <c r="DQ298" s="3" t="s">
        <v>2493</v>
      </c>
    </row>
    <row r="299" spans="1:121" ht="14.4" x14ac:dyDescent="0.3">
      <c r="A299" s="16">
        <v>304</v>
      </c>
      <c r="B299" s="11">
        <v>45194</v>
      </c>
      <c r="C299" s="6" t="s">
        <v>2494</v>
      </c>
      <c r="D299" s="28">
        <v>6203041141</v>
      </c>
      <c r="E299" s="23"/>
      <c r="F299" s="6">
        <v>111</v>
      </c>
      <c r="G299" s="6" t="s">
        <v>2495</v>
      </c>
      <c r="H299" s="6" t="s">
        <v>0</v>
      </c>
      <c r="I299" s="25">
        <v>1</v>
      </c>
      <c r="J299" s="23" t="s">
        <v>46</v>
      </c>
      <c r="K299" s="7"/>
      <c r="N299" s="14"/>
      <c r="Q299" s="3"/>
      <c r="R299" s="3"/>
      <c r="S299" s="3"/>
      <c r="T299" s="3"/>
      <c r="AB299" s="20"/>
      <c r="AC299" s="7"/>
      <c r="AD299" s="3"/>
      <c r="AE299" s="3"/>
      <c r="AF299" s="3"/>
      <c r="AG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7"/>
      <c r="BA299" s="7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4"/>
      <c r="CA299" s="3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3"/>
      <c r="DM299" s="7"/>
      <c r="DN299" s="7"/>
      <c r="DO299" s="7"/>
      <c r="DP299" s="7"/>
      <c r="DQ299" s="3" t="s">
        <v>2496</v>
      </c>
    </row>
    <row r="300" spans="1:121" ht="14.4" x14ac:dyDescent="0.3">
      <c r="A300" s="16">
        <v>305</v>
      </c>
      <c r="B300" s="11">
        <v>45194</v>
      </c>
      <c r="C300" s="6" t="s">
        <v>2497</v>
      </c>
      <c r="D300" s="28">
        <v>370103454</v>
      </c>
      <c r="E300" s="23"/>
      <c r="F300" s="6">
        <v>111</v>
      </c>
      <c r="G300" s="6" t="s">
        <v>2498</v>
      </c>
      <c r="H300" s="6" t="s">
        <v>6</v>
      </c>
      <c r="I300" s="25">
        <v>0</v>
      </c>
      <c r="J300" s="23" t="s">
        <v>46</v>
      </c>
      <c r="K300" s="7"/>
      <c r="N300" s="14"/>
      <c r="Q300" s="3"/>
      <c r="R300" s="3"/>
      <c r="S300" s="3"/>
      <c r="T300" s="3"/>
      <c r="AB300" s="20"/>
      <c r="AC300" s="7"/>
      <c r="AD300" s="3"/>
      <c r="AE300" s="3"/>
      <c r="AF300" s="3"/>
      <c r="AG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7"/>
      <c r="BA300" s="7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4"/>
      <c r="CA300" s="3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3"/>
      <c r="DM300" s="7"/>
      <c r="DN300" s="7"/>
      <c r="DO300" s="7"/>
      <c r="DP300" s="7"/>
      <c r="DQ300" s="3" t="s">
        <v>2499</v>
      </c>
    </row>
    <row r="301" spans="1:121" ht="14.4" x14ac:dyDescent="0.3">
      <c r="A301" s="16">
        <v>306</v>
      </c>
      <c r="B301" s="11">
        <v>45194</v>
      </c>
      <c r="C301" s="6" t="s">
        <v>2500</v>
      </c>
      <c r="D301" s="28">
        <v>530701159</v>
      </c>
      <c r="E301" s="23"/>
      <c r="F301" s="6">
        <v>111</v>
      </c>
      <c r="G301" s="6" t="s">
        <v>2501</v>
      </c>
      <c r="H301" s="6" t="s">
        <v>0</v>
      </c>
      <c r="I301" s="25">
        <v>1</v>
      </c>
      <c r="J301" s="23" t="s">
        <v>46</v>
      </c>
      <c r="K301" s="7"/>
      <c r="N301" s="14"/>
      <c r="Q301" s="3"/>
      <c r="R301" s="3"/>
      <c r="S301" s="3"/>
      <c r="T301" s="3"/>
      <c r="AB301" s="20"/>
      <c r="AC301" s="7"/>
      <c r="AD301" s="3"/>
      <c r="AE301" s="3"/>
      <c r="AF301" s="3"/>
      <c r="AG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7"/>
      <c r="BA301" s="7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4"/>
      <c r="CA301" s="3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3"/>
      <c r="DM301" s="7"/>
      <c r="DN301" s="7"/>
      <c r="DO301" s="7"/>
      <c r="DP301" s="7"/>
      <c r="DQ301" s="3" t="s">
        <v>2502</v>
      </c>
    </row>
    <row r="302" spans="1:121" ht="14.4" x14ac:dyDescent="0.3">
      <c r="A302" s="16">
        <v>307</v>
      </c>
      <c r="B302" s="11">
        <v>45194</v>
      </c>
      <c r="C302" s="6" t="s">
        <v>2503</v>
      </c>
      <c r="D302" s="28">
        <v>7108064469</v>
      </c>
      <c r="E302" s="23"/>
      <c r="F302" s="6">
        <v>111</v>
      </c>
      <c r="G302" s="6" t="s">
        <v>2504</v>
      </c>
      <c r="H302" s="6" t="s">
        <v>6</v>
      </c>
      <c r="I302" s="25">
        <v>0</v>
      </c>
      <c r="J302" s="23" t="s">
        <v>46</v>
      </c>
      <c r="K302" s="7"/>
      <c r="N302" s="14"/>
      <c r="Q302" s="3"/>
      <c r="R302" s="3"/>
      <c r="S302" s="3"/>
      <c r="T302" s="3"/>
      <c r="AB302" s="20"/>
      <c r="AC302" s="7"/>
      <c r="AD302" s="3"/>
      <c r="AE302" s="3"/>
      <c r="AF302" s="3"/>
      <c r="AG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7"/>
      <c r="BA302" s="7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4"/>
      <c r="CA302" s="3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3"/>
      <c r="DM302" s="7"/>
      <c r="DN302" s="7"/>
      <c r="DO302" s="7"/>
      <c r="DP302" s="7"/>
      <c r="DQ302" s="3" t="s">
        <v>2505</v>
      </c>
    </row>
    <row r="303" spans="1:121" ht="14.4" x14ac:dyDescent="0.3">
      <c r="A303" s="16">
        <v>308</v>
      </c>
      <c r="B303" s="11">
        <v>45201</v>
      </c>
      <c r="C303" s="6" t="s">
        <v>2506</v>
      </c>
      <c r="D303" s="28">
        <v>5511040612</v>
      </c>
      <c r="E303" s="23"/>
      <c r="F303" s="6">
        <v>207</v>
      </c>
      <c r="G303" s="6" t="s">
        <v>2507</v>
      </c>
      <c r="H303" s="6" t="s">
        <v>3</v>
      </c>
      <c r="I303" s="25">
        <v>0</v>
      </c>
      <c r="J303" s="23" t="s">
        <v>46</v>
      </c>
      <c r="K303" s="7"/>
      <c r="N303" s="14"/>
      <c r="Q303" s="3"/>
      <c r="R303" s="3"/>
      <c r="S303" s="3"/>
      <c r="T303" s="3"/>
      <c r="AB303" s="20"/>
      <c r="AC303" s="7"/>
      <c r="AD303" s="3"/>
      <c r="AE303" s="3"/>
      <c r="AF303" s="3"/>
      <c r="AG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7"/>
      <c r="BA303" s="7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4"/>
      <c r="CA303" s="3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3"/>
      <c r="DM303" s="7"/>
      <c r="DN303" s="7"/>
      <c r="DO303" s="7"/>
      <c r="DP303" s="7"/>
      <c r="DQ303" s="3" t="s">
        <v>2508</v>
      </c>
    </row>
    <row r="304" spans="1:121" ht="14.4" x14ac:dyDescent="0.3">
      <c r="A304" s="16">
        <v>309</v>
      </c>
      <c r="B304" s="11">
        <v>45215</v>
      </c>
      <c r="C304" s="6" t="s">
        <v>2509</v>
      </c>
      <c r="D304" s="28">
        <v>460615078</v>
      </c>
      <c r="E304" s="23"/>
      <c r="F304" s="6">
        <v>207</v>
      </c>
      <c r="G304" s="6" t="s">
        <v>2510</v>
      </c>
      <c r="H304" s="6" t="s">
        <v>3</v>
      </c>
      <c r="I304" s="25">
        <v>0</v>
      </c>
      <c r="J304" s="23" t="s">
        <v>46</v>
      </c>
      <c r="K304" s="7"/>
      <c r="N304" s="14"/>
      <c r="Q304" s="3"/>
      <c r="R304" s="3"/>
      <c r="S304" s="3"/>
      <c r="T304" s="3"/>
      <c r="AB304" s="20"/>
      <c r="AC304" s="7"/>
      <c r="AD304" s="3"/>
      <c r="AE304" s="3"/>
      <c r="AF304" s="3"/>
      <c r="AG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7"/>
      <c r="BA304" s="7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4"/>
      <c r="CA304" s="3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3"/>
      <c r="DM304" s="7"/>
      <c r="DN304" s="7"/>
      <c r="DO304" s="7"/>
      <c r="DP304" s="7"/>
      <c r="DQ304" s="3" t="s">
        <v>2511</v>
      </c>
    </row>
    <row r="305" spans="1:121" ht="14.4" x14ac:dyDescent="0.3">
      <c r="A305" s="16">
        <v>310</v>
      </c>
      <c r="B305" s="11">
        <v>45215</v>
      </c>
      <c r="C305" s="6" t="s">
        <v>2512</v>
      </c>
      <c r="D305" s="28">
        <v>370103069</v>
      </c>
      <c r="E305" s="23"/>
      <c r="F305" s="6">
        <v>111</v>
      </c>
      <c r="G305" s="6" t="s">
        <v>2513</v>
      </c>
      <c r="H305" s="6" t="s">
        <v>6</v>
      </c>
      <c r="I305" s="25">
        <v>0</v>
      </c>
      <c r="J305" s="23" t="s">
        <v>46</v>
      </c>
      <c r="K305" s="7"/>
      <c r="N305" s="14"/>
      <c r="Q305" s="3"/>
      <c r="R305" s="3"/>
      <c r="S305" s="3"/>
      <c r="T305" s="3"/>
      <c r="AB305" s="20"/>
      <c r="AC305" s="7"/>
      <c r="AD305" s="3"/>
      <c r="AE305" s="3"/>
      <c r="AF305" s="3"/>
      <c r="AG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7"/>
      <c r="BA305" s="7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4"/>
      <c r="CA305" s="3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3"/>
      <c r="DM305" s="7"/>
      <c r="DN305" s="7"/>
      <c r="DO305" s="7"/>
      <c r="DP305" s="7"/>
      <c r="DQ305" s="3" t="s">
        <v>2514</v>
      </c>
    </row>
    <row r="306" spans="1:121" ht="14.4" x14ac:dyDescent="0.3">
      <c r="A306" s="16">
        <v>311</v>
      </c>
      <c r="B306" s="11">
        <v>45226</v>
      </c>
      <c r="C306" s="6" t="s">
        <v>2515</v>
      </c>
      <c r="D306" s="28">
        <v>5805130760</v>
      </c>
      <c r="E306" s="23"/>
      <c r="F306" s="6">
        <v>111</v>
      </c>
      <c r="G306" s="6" t="s">
        <v>2516</v>
      </c>
      <c r="H306" s="6" t="s">
        <v>3</v>
      </c>
      <c r="I306" s="25">
        <v>0</v>
      </c>
      <c r="J306" s="6" t="s">
        <v>46</v>
      </c>
      <c r="K306" s="7"/>
      <c r="N306" s="14"/>
      <c r="Q306" s="3"/>
      <c r="R306" s="3"/>
      <c r="S306" s="3"/>
      <c r="T306" s="3"/>
      <c r="AB306" s="20"/>
      <c r="AC306" s="7"/>
      <c r="AD306" s="3"/>
      <c r="AE306" s="3"/>
      <c r="AF306" s="3"/>
      <c r="AG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7"/>
      <c r="BA306" s="7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4"/>
      <c r="CA306" s="3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3"/>
      <c r="DM306" s="7"/>
      <c r="DN306" s="7"/>
      <c r="DO306" s="7"/>
      <c r="DP306" s="7"/>
      <c r="DQ306" s="3" t="s">
        <v>2517</v>
      </c>
    </row>
    <row r="307" spans="1:121" ht="14.4" x14ac:dyDescent="0.3">
      <c r="A307" s="16">
        <v>312</v>
      </c>
      <c r="B307" s="11">
        <v>45226</v>
      </c>
      <c r="C307" s="6" t="s">
        <v>2518</v>
      </c>
      <c r="D307" s="28">
        <v>510405015</v>
      </c>
      <c r="E307" s="23"/>
      <c r="F307" s="6">
        <v>111</v>
      </c>
      <c r="G307" s="6" t="s">
        <v>2519</v>
      </c>
      <c r="H307" s="6" t="s">
        <v>6</v>
      </c>
      <c r="I307" s="25">
        <v>0</v>
      </c>
      <c r="J307" s="6" t="s">
        <v>509</v>
      </c>
      <c r="K307" s="7"/>
      <c r="N307" s="14"/>
      <c r="Q307" s="3"/>
      <c r="R307" s="3"/>
      <c r="S307" s="3"/>
      <c r="T307" s="3"/>
      <c r="AB307" s="20"/>
      <c r="AC307" s="7"/>
      <c r="AD307" s="3"/>
      <c r="AE307" s="3"/>
      <c r="AF307" s="3"/>
      <c r="AG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7"/>
      <c r="BA307" s="7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4"/>
      <c r="CA307" s="3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3"/>
      <c r="DM307" s="7"/>
      <c r="DN307" s="7"/>
      <c r="DO307" s="7"/>
      <c r="DP307" s="7"/>
      <c r="DQ307" s="3" t="s">
        <v>2520</v>
      </c>
    </row>
    <row r="308" spans="1:121" ht="14.4" x14ac:dyDescent="0.3">
      <c r="A308" s="16">
        <v>313</v>
      </c>
      <c r="B308" s="11">
        <v>45231</v>
      </c>
      <c r="C308" s="6" t="s">
        <v>2521</v>
      </c>
      <c r="D308" s="28">
        <v>490821004</v>
      </c>
      <c r="E308" s="23"/>
      <c r="F308" s="6">
        <v>111</v>
      </c>
      <c r="G308" s="6" t="s">
        <v>2522</v>
      </c>
      <c r="H308" s="6" t="s">
        <v>6</v>
      </c>
      <c r="I308" s="25">
        <v>0</v>
      </c>
      <c r="J308" s="6" t="s">
        <v>508</v>
      </c>
      <c r="K308" s="7"/>
      <c r="N308" s="14"/>
      <c r="Q308" s="3"/>
      <c r="R308" s="3"/>
      <c r="S308" s="3"/>
      <c r="T308" s="3"/>
      <c r="AB308" s="20"/>
      <c r="AC308" s="7"/>
      <c r="AD308" s="3"/>
      <c r="AE308" s="3"/>
      <c r="AF308" s="3"/>
      <c r="AG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7"/>
      <c r="BA308" s="7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4"/>
      <c r="CA308" s="3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3"/>
      <c r="DM308" s="7"/>
      <c r="DN308" s="7"/>
      <c r="DO308" s="7"/>
      <c r="DP308" s="7"/>
      <c r="DQ308" s="3" t="s">
        <v>2523</v>
      </c>
    </row>
    <row r="309" spans="1:121" ht="14.4" x14ac:dyDescent="0.3">
      <c r="A309" s="16">
        <v>314</v>
      </c>
      <c r="B309" s="11">
        <v>45240</v>
      </c>
      <c r="C309" s="6" t="s">
        <v>2524</v>
      </c>
      <c r="D309" s="28">
        <v>520923440</v>
      </c>
      <c r="E309" s="23"/>
      <c r="F309" s="6">
        <v>201</v>
      </c>
      <c r="G309" s="6" t="s">
        <v>2525</v>
      </c>
      <c r="H309" s="6" t="s">
        <v>0</v>
      </c>
      <c r="I309" s="25">
        <v>1</v>
      </c>
      <c r="J309" s="6" t="s">
        <v>46</v>
      </c>
      <c r="K309" s="7"/>
      <c r="N309" s="14"/>
      <c r="Q309" s="3"/>
      <c r="R309" s="3"/>
      <c r="S309" s="3"/>
      <c r="T309" s="3"/>
      <c r="AB309" s="20"/>
      <c r="AC309" s="7"/>
      <c r="AD309" s="3"/>
      <c r="AE309" s="3"/>
      <c r="AF309" s="3"/>
      <c r="AG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7"/>
      <c r="BA309" s="7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4"/>
      <c r="CA309" s="3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3"/>
      <c r="DM309" s="7"/>
      <c r="DN309" s="7"/>
      <c r="DO309" s="7"/>
      <c r="DP309" s="7"/>
      <c r="DQ309" s="3" t="s">
        <v>2526</v>
      </c>
    </row>
    <row r="310" spans="1:121" ht="14.4" x14ac:dyDescent="0.3">
      <c r="A310" s="16">
        <v>315</v>
      </c>
      <c r="B310" s="11">
        <v>45257</v>
      </c>
      <c r="C310" s="6" t="s">
        <v>2527</v>
      </c>
      <c r="D310" s="28">
        <v>450424411</v>
      </c>
      <c r="E310" s="23"/>
      <c r="F310" s="6">
        <v>205</v>
      </c>
      <c r="G310" s="6" t="s">
        <v>2528</v>
      </c>
      <c r="H310" s="6" t="s">
        <v>6</v>
      </c>
      <c r="I310" s="25">
        <v>0</v>
      </c>
      <c r="J310" s="6" t="s">
        <v>46</v>
      </c>
      <c r="K310" s="7"/>
      <c r="N310" s="14"/>
      <c r="Q310" s="3"/>
      <c r="R310" s="3"/>
      <c r="S310" s="3"/>
      <c r="T310" s="3"/>
      <c r="AB310" s="20"/>
      <c r="AC310" s="7"/>
      <c r="AD310" s="3"/>
      <c r="AE310" s="3"/>
      <c r="AF310" s="3"/>
      <c r="AG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7"/>
      <c r="BA310" s="7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4"/>
      <c r="CA310" s="3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3"/>
      <c r="DM310" s="7"/>
      <c r="DN310" s="7"/>
      <c r="DO310" s="7"/>
      <c r="DP310" s="7"/>
      <c r="DQ310" s="3" t="s">
        <v>2529</v>
      </c>
    </row>
    <row r="311" spans="1:121" ht="14.4" x14ac:dyDescent="0.3">
      <c r="A311" s="16">
        <v>316</v>
      </c>
      <c r="B311" s="11">
        <v>45257</v>
      </c>
      <c r="C311" s="6" t="s">
        <v>2530</v>
      </c>
      <c r="D311" s="28">
        <v>501020128</v>
      </c>
      <c r="E311" s="24"/>
      <c r="F311" s="6">
        <v>111</v>
      </c>
      <c r="G311" s="6" t="s">
        <v>2531</v>
      </c>
      <c r="H311" s="6" t="s">
        <v>6</v>
      </c>
      <c r="I311" s="25">
        <v>0</v>
      </c>
      <c r="J311" s="6" t="s">
        <v>46</v>
      </c>
      <c r="K311" s="7"/>
      <c r="N311" s="14"/>
      <c r="Q311" s="3"/>
      <c r="R311" s="3"/>
      <c r="S311" s="3"/>
      <c r="T311" s="3"/>
      <c r="AB311" s="20"/>
      <c r="AC311" s="7"/>
      <c r="AD311" s="3"/>
      <c r="AE311" s="3"/>
      <c r="AF311" s="3"/>
      <c r="AG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7"/>
      <c r="BA311" s="7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4"/>
      <c r="CA311" s="3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3"/>
      <c r="DM311" s="7"/>
      <c r="DN311" s="7"/>
      <c r="DO311" s="7"/>
      <c r="DP311" s="7"/>
      <c r="DQ311" s="3" t="s">
        <v>2532</v>
      </c>
    </row>
    <row r="312" spans="1:121" ht="14.4" x14ac:dyDescent="0.3">
      <c r="A312" s="16">
        <v>317</v>
      </c>
      <c r="B312" s="11">
        <v>45264</v>
      </c>
      <c r="C312" s="6" t="s">
        <v>2533</v>
      </c>
      <c r="D312" s="28">
        <v>5702131567</v>
      </c>
      <c r="E312" s="24"/>
      <c r="F312" s="6">
        <v>207</v>
      </c>
      <c r="G312" s="6" t="s">
        <v>2534</v>
      </c>
      <c r="H312" s="6" t="s">
        <v>3</v>
      </c>
      <c r="I312" s="25">
        <v>0</v>
      </c>
      <c r="J312" s="6" t="s">
        <v>46</v>
      </c>
      <c r="K312" s="7"/>
      <c r="N312" s="14"/>
      <c r="Q312" s="3"/>
      <c r="R312" s="3"/>
      <c r="S312" s="3"/>
      <c r="T312" s="3"/>
      <c r="AB312" s="20"/>
      <c r="AC312" s="7"/>
      <c r="AD312" s="3"/>
      <c r="AE312" s="3"/>
      <c r="AF312" s="3"/>
      <c r="AG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7"/>
      <c r="BA312" s="7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4"/>
      <c r="CA312" s="3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3"/>
      <c r="DM312" s="7"/>
      <c r="DN312" s="7"/>
      <c r="DO312" s="7"/>
      <c r="DP312" s="7"/>
      <c r="DQ312" s="3" t="s">
        <v>2535</v>
      </c>
    </row>
    <row r="313" spans="1:121" ht="14.4" x14ac:dyDescent="0.3">
      <c r="A313" s="16">
        <v>318</v>
      </c>
      <c r="B313" s="11">
        <v>45264</v>
      </c>
      <c r="C313" s="6" t="s">
        <v>2536</v>
      </c>
      <c r="D313" s="28">
        <v>510529003</v>
      </c>
      <c r="E313" s="24"/>
      <c r="F313" s="6">
        <v>201</v>
      </c>
      <c r="G313" s="6" t="s">
        <v>2537</v>
      </c>
      <c r="H313" s="6" t="s">
        <v>3</v>
      </c>
      <c r="I313" s="25">
        <v>0</v>
      </c>
      <c r="J313" s="6" t="s">
        <v>46</v>
      </c>
      <c r="K313" s="7"/>
      <c r="N313" s="14"/>
      <c r="Q313" s="3"/>
      <c r="R313" s="3"/>
      <c r="S313" s="3"/>
      <c r="T313" s="3"/>
      <c r="AB313" s="20"/>
      <c r="AC313" s="7"/>
      <c r="AD313" s="3"/>
      <c r="AE313" s="3"/>
      <c r="AF313" s="3"/>
      <c r="AG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7"/>
      <c r="BA313" s="7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4"/>
      <c r="CA313" s="3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3"/>
      <c r="DM313" s="7"/>
      <c r="DN313" s="7"/>
      <c r="DO313" s="7"/>
      <c r="DP313" s="7"/>
      <c r="DQ313" s="3" t="s">
        <v>2538</v>
      </c>
    </row>
    <row r="314" spans="1:121" ht="14.4" x14ac:dyDescent="0.3">
      <c r="A314" s="16">
        <v>319</v>
      </c>
      <c r="B314" s="11">
        <v>45266</v>
      </c>
      <c r="C314" s="6" t="s">
        <v>2539</v>
      </c>
      <c r="D314" s="28">
        <v>6705271540</v>
      </c>
      <c r="E314" s="24"/>
      <c r="F314" s="6">
        <v>111</v>
      </c>
      <c r="G314" s="6" t="s">
        <v>2540</v>
      </c>
      <c r="H314" s="6" t="s">
        <v>3</v>
      </c>
      <c r="I314" s="3">
        <v>0</v>
      </c>
      <c r="J314" s="6" t="s">
        <v>508</v>
      </c>
      <c r="K314" s="7"/>
      <c r="N314" s="14"/>
      <c r="Q314" s="3"/>
      <c r="R314" s="3"/>
      <c r="S314" s="3"/>
      <c r="T314" s="3"/>
      <c r="AB314" s="20"/>
      <c r="AC314" s="7"/>
      <c r="AD314" s="3"/>
      <c r="AE314" s="3"/>
      <c r="AF314" s="3"/>
      <c r="AG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7"/>
      <c r="BA314" s="7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4"/>
      <c r="CA314" s="3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3"/>
      <c r="DM314" s="7"/>
      <c r="DN314" s="7"/>
      <c r="DO314" s="7"/>
      <c r="DP314" s="7"/>
      <c r="DQ314" s="3" t="s">
        <v>2541</v>
      </c>
    </row>
    <row r="315" spans="1:121" ht="20.100000000000001" customHeight="1" x14ac:dyDescent="0.3">
      <c r="A315" s="16">
        <v>320</v>
      </c>
      <c r="B315" s="11">
        <v>45289</v>
      </c>
      <c r="C315" s="6" t="s">
        <v>2557</v>
      </c>
      <c r="D315" s="6">
        <v>460714414</v>
      </c>
      <c r="E315" s="24"/>
      <c r="F315" s="6">
        <v>111</v>
      </c>
      <c r="G315" s="6" t="s">
        <v>2595</v>
      </c>
      <c r="H315" s="6" t="s">
        <v>6</v>
      </c>
      <c r="J315" s="6" t="s">
        <v>46</v>
      </c>
      <c r="K315" s="3"/>
      <c r="AB315" s="3"/>
      <c r="AC315" s="3"/>
      <c r="AD315" s="3"/>
      <c r="AE315" s="3"/>
      <c r="AF315" s="3"/>
      <c r="AG315" s="3"/>
      <c r="AI315" s="10"/>
      <c r="AV315" s="10"/>
      <c r="AW315" s="10"/>
      <c r="BA315" s="10"/>
      <c r="BW315" s="10"/>
      <c r="BX315" s="10"/>
      <c r="BY315" s="10"/>
      <c r="BZ315" s="34"/>
      <c r="CA315" s="34"/>
      <c r="CB315" s="31"/>
      <c r="CC315" s="31"/>
      <c r="CE315" s="31"/>
      <c r="CY315" s="31"/>
      <c r="DB315" s="31"/>
      <c r="DM315" s="10"/>
      <c r="DP315" s="10"/>
      <c r="DQ315" s="93" t="s">
        <v>2577</v>
      </c>
    </row>
    <row r="316" spans="1:121" ht="20.100000000000001" customHeight="1" x14ac:dyDescent="0.3">
      <c r="A316" s="16">
        <v>321</v>
      </c>
      <c r="B316" s="11">
        <v>45293</v>
      </c>
      <c r="C316" s="6" t="s">
        <v>2558</v>
      </c>
      <c r="D316" s="6">
        <v>6711290234</v>
      </c>
      <c r="E316" s="24"/>
      <c r="F316" s="6">
        <v>111</v>
      </c>
      <c r="G316" s="6" t="s">
        <v>2596</v>
      </c>
      <c r="H316" s="6" t="s">
        <v>3</v>
      </c>
      <c r="J316" s="6" t="s">
        <v>46</v>
      </c>
      <c r="K316" s="3"/>
      <c r="AB316" s="3"/>
      <c r="AC316" s="3"/>
      <c r="AD316" s="3"/>
      <c r="AE316" s="3"/>
      <c r="AF316" s="3"/>
      <c r="AG316" s="3"/>
      <c r="AI316" s="10"/>
      <c r="AV316" s="10"/>
      <c r="AW316" s="10"/>
      <c r="BA316" s="10"/>
      <c r="BW316" s="10"/>
      <c r="BX316" s="10"/>
      <c r="BY316" s="10"/>
      <c r="BZ316" s="34"/>
      <c r="CA316" s="34"/>
      <c r="CB316" s="31"/>
      <c r="CC316" s="31"/>
      <c r="CE316" s="31"/>
      <c r="CY316" s="31"/>
      <c r="DB316" s="31"/>
      <c r="DM316" s="10"/>
      <c r="DP316" s="10"/>
      <c r="DQ316" s="3" t="s">
        <v>2578</v>
      </c>
    </row>
    <row r="317" spans="1:121" ht="20.100000000000001" customHeight="1" x14ac:dyDescent="0.3">
      <c r="A317" s="16">
        <v>322</v>
      </c>
      <c r="B317" s="11">
        <v>45293</v>
      </c>
      <c r="C317" s="6" t="s">
        <v>2559</v>
      </c>
      <c r="D317" s="6">
        <v>330518063</v>
      </c>
      <c r="E317" s="24"/>
      <c r="F317" s="6">
        <v>201</v>
      </c>
      <c r="G317" s="6" t="s">
        <v>2597</v>
      </c>
      <c r="H317" s="6" t="s">
        <v>6</v>
      </c>
      <c r="J317" s="6" t="s">
        <v>46</v>
      </c>
      <c r="K317" s="3"/>
      <c r="AB317" s="3"/>
      <c r="AC317" s="3"/>
      <c r="AD317" s="3"/>
      <c r="AE317" s="3"/>
      <c r="AF317" s="3"/>
      <c r="AG317" s="3"/>
      <c r="AI317" s="10"/>
      <c r="AV317" s="10"/>
      <c r="AW317" s="10"/>
      <c r="BA317" s="10"/>
      <c r="BW317" s="10"/>
      <c r="BX317" s="10"/>
      <c r="BY317" s="10"/>
      <c r="BZ317" s="34"/>
      <c r="CA317" s="34"/>
      <c r="CB317" s="31"/>
      <c r="CC317" s="31"/>
      <c r="CE317" s="31"/>
      <c r="CY317" s="31"/>
      <c r="DB317" s="31"/>
      <c r="DM317" s="10"/>
      <c r="DP317" s="10"/>
      <c r="DQ317" s="3" t="s">
        <v>2579</v>
      </c>
    </row>
    <row r="318" spans="1:121" ht="20.100000000000001" customHeight="1" x14ac:dyDescent="0.3">
      <c r="A318" s="16">
        <v>323</v>
      </c>
      <c r="B318" s="11">
        <v>45299</v>
      </c>
      <c r="C318" s="6" t="s">
        <v>2560</v>
      </c>
      <c r="D318" s="6">
        <v>530420107</v>
      </c>
      <c r="E318" s="24"/>
      <c r="F318" s="6">
        <v>211</v>
      </c>
      <c r="G318" s="6" t="s">
        <v>2598</v>
      </c>
      <c r="H318" s="6" t="s">
        <v>6</v>
      </c>
      <c r="J318" s="6" t="s">
        <v>46</v>
      </c>
      <c r="K318" s="3"/>
      <c r="AB318" s="3"/>
      <c r="AC318" s="3"/>
      <c r="AD318" s="3"/>
      <c r="AE318" s="3"/>
      <c r="AF318" s="3"/>
      <c r="AG318" s="3"/>
      <c r="AI318" s="10"/>
      <c r="AV318" s="10"/>
      <c r="AW318" s="10"/>
      <c r="BA318" s="10"/>
      <c r="BW318" s="10"/>
      <c r="BX318" s="10"/>
      <c r="BY318" s="10"/>
      <c r="BZ318" s="34"/>
      <c r="CA318" s="34"/>
      <c r="CB318" s="31"/>
      <c r="CC318" s="31"/>
      <c r="CE318" s="31"/>
      <c r="CY318" s="31"/>
      <c r="DB318" s="31"/>
      <c r="DM318" s="10"/>
      <c r="DP318" s="10"/>
      <c r="DQ318" s="3" t="s">
        <v>2576</v>
      </c>
    </row>
    <row r="319" spans="1:121" ht="20.100000000000001" customHeight="1" x14ac:dyDescent="0.3">
      <c r="A319" s="16">
        <v>324</v>
      </c>
      <c r="B319" s="11">
        <v>45302</v>
      </c>
      <c r="C319" s="6" t="s">
        <v>2561</v>
      </c>
      <c r="D319" s="6">
        <v>460925406</v>
      </c>
      <c r="E319" s="24"/>
      <c r="F319" s="6">
        <v>211</v>
      </c>
      <c r="G319" s="6" t="s">
        <v>2599</v>
      </c>
      <c r="H319" s="6" t="s">
        <v>3</v>
      </c>
      <c r="J319" s="6" t="s">
        <v>46</v>
      </c>
      <c r="K319" s="3"/>
      <c r="AB319" s="3"/>
      <c r="AC319" s="3"/>
      <c r="AD319" s="3"/>
      <c r="AE319" s="3"/>
      <c r="AF319" s="3"/>
      <c r="AG319" s="3"/>
      <c r="AI319" s="10"/>
      <c r="AV319" s="10"/>
      <c r="AW319" s="10"/>
      <c r="BA319" s="10"/>
      <c r="BW319" s="10"/>
      <c r="BX319" s="10"/>
      <c r="BY319" s="10"/>
      <c r="CB319" s="31"/>
      <c r="CC319" s="31"/>
      <c r="CE319" s="31"/>
      <c r="CY319" s="31"/>
      <c r="DB319" s="31"/>
      <c r="DM319" s="10"/>
      <c r="DP319" s="10"/>
      <c r="DQ319" s="3" t="s">
        <v>2580</v>
      </c>
    </row>
    <row r="320" spans="1:121" ht="20.100000000000001" customHeight="1" x14ac:dyDescent="0.3">
      <c r="A320" s="16">
        <v>325</v>
      </c>
      <c r="B320" s="11">
        <v>45306</v>
      </c>
      <c r="C320" s="6" t="s">
        <v>2562</v>
      </c>
      <c r="D320" s="6">
        <v>6012041475</v>
      </c>
      <c r="E320" s="24"/>
      <c r="F320" s="6">
        <v>111</v>
      </c>
      <c r="G320" s="6" t="s">
        <v>2600</v>
      </c>
      <c r="H320" s="6" t="s">
        <v>0</v>
      </c>
      <c r="J320" s="6" t="s">
        <v>46</v>
      </c>
      <c r="K320" s="3"/>
      <c r="AB320" s="3"/>
      <c r="AC320" s="3"/>
      <c r="AD320" s="3"/>
      <c r="AE320" s="3"/>
      <c r="AF320" s="3"/>
      <c r="AG320" s="3"/>
      <c r="AI320" s="10"/>
      <c r="AV320" s="10"/>
      <c r="AW320" s="10"/>
      <c r="BA320" s="10"/>
      <c r="BW320" s="10"/>
      <c r="BX320" s="10"/>
      <c r="BY320" s="10"/>
      <c r="CB320" s="31"/>
      <c r="CC320" s="31"/>
      <c r="CE320" s="31"/>
      <c r="CY320" s="31"/>
      <c r="DB320" s="31"/>
      <c r="DM320" s="10"/>
      <c r="DP320" s="10"/>
      <c r="DQ320" s="3" t="s">
        <v>2581</v>
      </c>
    </row>
    <row r="321" spans="1:138" ht="20.100000000000001" customHeight="1" x14ac:dyDescent="0.3">
      <c r="A321" s="16">
        <v>326</v>
      </c>
      <c r="B321" s="11">
        <v>45321</v>
      </c>
      <c r="C321" s="94" t="s">
        <v>607</v>
      </c>
      <c r="D321" s="6">
        <v>5707292085</v>
      </c>
      <c r="E321" s="24"/>
      <c r="F321" s="6">
        <v>111</v>
      </c>
      <c r="G321" s="6" t="s">
        <v>2601</v>
      </c>
      <c r="H321" s="6" t="s">
        <v>6</v>
      </c>
      <c r="J321" s="6" t="s">
        <v>508</v>
      </c>
      <c r="K321" s="3"/>
      <c r="AB321" s="3"/>
      <c r="AC321" s="3"/>
      <c r="AD321" s="3"/>
      <c r="AE321" s="3"/>
      <c r="AF321" s="3"/>
      <c r="AG321" s="3"/>
      <c r="AI321" s="10"/>
      <c r="AV321" s="10"/>
      <c r="AW321" s="10"/>
      <c r="BA321" s="10"/>
      <c r="BW321" s="10"/>
      <c r="BX321" s="10"/>
      <c r="BY321" s="10"/>
      <c r="CB321" s="31"/>
      <c r="CC321" s="31"/>
      <c r="CE321" s="31"/>
      <c r="CY321" s="31"/>
      <c r="DB321" s="31"/>
      <c r="DM321" s="10"/>
      <c r="DP321" s="10"/>
      <c r="DQ321" s="3" t="s">
        <v>1706</v>
      </c>
    </row>
    <row r="322" spans="1:138" ht="20.100000000000001" customHeight="1" x14ac:dyDescent="0.3">
      <c r="A322" s="16">
        <v>327</v>
      </c>
      <c r="B322" s="11">
        <v>45334</v>
      </c>
      <c r="C322" s="6" t="s">
        <v>2563</v>
      </c>
      <c r="D322" s="6">
        <v>511126320</v>
      </c>
      <c r="E322" s="24"/>
      <c r="F322" s="6">
        <v>207</v>
      </c>
      <c r="G322" s="6" t="s">
        <v>2602</v>
      </c>
      <c r="H322" s="6" t="s">
        <v>6</v>
      </c>
      <c r="J322" s="6" t="s">
        <v>46</v>
      </c>
      <c r="K322" s="3"/>
      <c r="AB322" s="3"/>
      <c r="AC322" s="3"/>
      <c r="AD322" s="3"/>
      <c r="AE322" s="3"/>
      <c r="AF322" s="3"/>
      <c r="AG322" s="3"/>
      <c r="AI322" s="10"/>
      <c r="AV322" s="10"/>
      <c r="AW322" s="10"/>
      <c r="BA322" s="10"/>
      <c r="BW322" s="10"/>
      <c r="BX322" s="10"/>
      <c r="BY322" s="10"/>
      <c r="CB322" s="31"/>
      <c r="CC322" s="31"/>
      <c r="CE322" s="31"/>
      <c r="CY322" s="31"/>
      <c r="DB322" s="31"/>
      <c r="DM322" s="10"/>
      <c r="DP322" s="10"/>
      <c r="DQ322" s="3" t="s">
        <v>2582</v>
      </c>
    </row>
    <row r="323" spans="1:138" ht="20.100000000000001" customHeight="1" x14ac:dyDescent="0.3">
      <c r="A323" s="16">
        <v>328</v>
      </c>
      <c r="B323" s="11">
        <v>45336</v>
      </c>
      <c r="C323" s="6" t="s">
        <v>2564</v>
      </c>
      <c r="D323" s="6">
        <v>400102408</v>
      </c>
      <c r="E323" s="24"/>
      <c r="F323" s="6">
        <v>111</v>
      </c>
      <c r="G323" s="6" t="s">
        <v>2603</v>
      </c>
      <c r="H323" s="6" t="s">
        <v>6</v>
      </c>
      <c r="J323" s="6" t="s">
        <v>508</v>
      </c>
      <c r="K323" s="3"/>
      <c r="AB323" s="3"/>
      <c r="AC323" s="3"/>
      <c r="AD323" s="3"/>
      <c r="AE323" s="3"/>
      <c r="AF323" s="3"/>
      <c r="AG323" s="3"/>
      <c r="AI323" s="10"/>
      <c r="AV323" s="10"/>
      <c r="AW323" s="10"/>
      <c r="BA323" s="10"/>
      <c r="BW323" s="10"/>
      <c r="BX323" s="10"/>
      <c r="BY323" s="10"/>
      <c r="CB323" s="31"/>
      <c r="CC323" s="31"/>
      <c r="CE323" s="31"/>
      <c r="CY323" s="31"/>
      <c r="DB323" s="31"/>
      <c r="DM323" s="10"/>
      <c r="DP323" s="10"/>
      <c r="DQ323" s="3" t="s">
        <v>2583</v>
      </c>
    </row>
    <row r="324" spans="1:138" ht="20.100000000000001" customHeight="1" x14ac:dyDescent="0.3">
      <c r="A324" s="16">
        <v>329</v>
      </c>
      <c r="B324" s="11">
        <v>45337</v>
      </c>
      <c r="C324" s="6" t="s">
        <v>2565</v>
      </c>
      <c r="D324" s="6">
        <v>380427428</v>
      </c>
      <c r="E324" s="24"/>
      <c r="F324" s="6">
        <v>111</v>
      </c>
      <c r="G324" s="6" t="s">
        <v>2604</v>
      </c>
      <c r="H324" s="6" t="s">
        <v>3</v>
      </c>
      <c r="J324" s="101" t="s">
        <v>2605</v>
      </c>
      <c r="K324" s="3"/>
      <c r="AB324" s="3"/>
      <c r="AC324" s="3"/>
      <c r="AD324" s="3"/>
      <c r="AE324" s="3"/>
      <c r="AF324" s="3"/>
      <c r="AG324" s="3"/>
      <c r="AI324" s="10"/>
      <c r="AV324" s="10"/>
      <c r="AW324" s="10"/>
      <c r="BA324" s="10"/>
      <c r="BW324" s="10"/>
      <c r="BX324" s="10"/>
      <c r="BY324" s="10"/>
      <c r="CB324" s="31"/>
      <c r="CC324" s="31"/>
      <c r="CE324" s="31"/>
      <c r="CY324" s="31"/>
      <c r="DB324" s="31"/>
      <c r="DM324" s="10"/>
      <c r="DP324" s="10"/>
      <c r="DQ324" s="3" t="s">
        <v>2584</v>
      </c>
    </row>
    <row r="325" spans="1:138" ht="20.100000000000001" customHeight="1" x14ac:dyDescent="0.3">
      <c r="A325" s="16">
        <v>330</v>
      </c>
      <c r="B325" s="11">
        <v>45341</v>
      </c>
      <c r="C325" s="6" t="s">
        <v>2566</v>
      </c>
      <c r="D325" s="6">
        <v>470807468</v>
      </c>
      <c r="E325" s="24"/>
      <c r="F325" s="6">
        <v>111</v>
      </c>
      <c r="G325" s="6" t="s">
        <v>2606</v>
      </c>
      <c r="H325" s="6" t="s">
        <v>3</v>
      </c>
      <c r="J325" s="101" t="s">
        <v>46</v>
      </c>
      <c r="K325" s="3"/>
      <c r="AB325" s="3"/>
      <c r="AC325" s="3"/>
      <c r="AD325" s="3"/>
      <c r="AE325" s="3"/>
      <c r="AF325" s="3"/>
      <c r="AG325" s="3"/>
      <c r="AI325" s="10"/>
      <c r="AV325" s="10"/>
      <c r="AW325" s="10"/>
      <c r="BA325" s="10"/>
      <c r="BW325" s="10"/>
      <c r="BX325" s="10"/>
      <c r="BY325" s="10"/>
      <c r="CB325" s="31"/>
      <c r="CC325" s="31"/>
      <c r="CE325" s="31"/>
      <c r="CY325" s="31"/>
      <c r="DB325" s="31"/>
      <c r="DM325" s="10"/>
      <c r="DP325" s="10"/>
      <c r="DQ325" s="3" t="s">
        <v>2585</v>
      </c>
    </row>
    <row r="326" spans="1:138" ht="20.100000000000001" customHeight="1" x14ac:dyDescent="0.3">
      <c r="A326" s="16">
        <v>331</v>
      </c>
      <c r="B326" s="11">
        <v>45341</v>
      </c>
      <c r="C326" s="6" t="s">
        <v>2567</v>
      </c>
      <c r="D326" s="6">
        <v>6012181065</v>
      </c>
      <c r="E326" s="24"/>
      <c r="F326" s="6">
        <v>111</v>
      </c>
      <c r="G326" s="6" t="s">
        <v>2607</v>
      </c>
      <c r="H326" s="6" t="s">
        <v>3</v>
      </c>
      <c r="J326" s="101" t="s">
        <v>46</v>
      </c>
      <c r="K326" s="3"/>
      <c r="AB326" s="3"/>
      <c r="AC326" s="3"/>
      <c r="AD326" s="3"/>
      <c r="AE326" s="3"/>
      <c r="AF326" s="3"/>
      <c r="AG326" s="3"/>
      <c r="AI326" s="10"/>
      <c r="AV326" s="10"/>
      <c r="AW326" s="10"/>
      <c r="BA326" s="10"/>
      <c r="BW326" s="10"/>
      <c r="BX326" s="10"/>
      <c r="BY326" s="10"/>
      <c r="CB326" s="31"/>
      <c r="CC326" s="31"/>
      <c r="CE326" s="31"/>
      <c r="CY326" s="31"/>
      <c r="DB326" s="31"/>
      <c r="DM326" s="10"/>
      <c r="DP326" s="10"/>
      <c r="DQ326" s="3" t="s">
        <v>2586</v>
      </c>
    </row>
    <row r="327" spans="1:138" ht="15" customHeight="1" x14ac:dyDescent="0.3">
      <c r="A327" s="16">
        <v>332</v>
      </c>
      <c r="B327" s="11">
        <v>45348</v>
      </c>
      <c r="C327" s="6" t="s">
        <v>2568</v>
      </c>
      <c r="D327" s="6">
        <v>440617432</v>
      </c>
      <c r="E327" s="24"/>
      <c r="F327" s="6">
        <v>201</v>
      </c>
      <c r="G327" s="6" t="s">
        <v>2608</v>
      </c>
      <c r="H327" s="6" t="s">
        <v>6</v>
      </c>
      <c r="J327" s="100" t="s">
        <v>46</v>
      </c>
      <c r="K327" s="3"/>
      <c r="L327" s="95"/>
      <c r="Q327" s="3"/>
      <c r="R327" s="3"/>
      <c r="S327" s="31"/>
      <c r="W327" s="10"/>
      <c r="X327" s="14"/>
      <c r="Y327" s="14"/>
      <c r="AA327" s="3"/>
      <c r="AB327" s="3"/>
      <c r="AC327" s="14"/>
      <c r="AD327" s="14"/>
      <c r="AE327" s="3"/>
      <c r="AF327" s="3"/>
      <c r="AG327" s="3"/>
      <c r="AI327" s="3"/>
      <c r="AJ327" s="3"/>
      <c r="AK327" s="3"/>
      <c r="AR327" s="31"/>
      <c r="AV327" s="10"/>
      <c r="AW327" s="10"/>
      <c r="AZ327" s="31"/>
      <c r="BA327" s="10"/>
      <c r="BH327" s="31"/>
      <c r="BW327" s="10"/>
      <c r="BX327" s="10"/>
      <c r="BY327" s="10"/>
      <c r="BZ327" s="10"/>
      <c r="CA327" s="10"/>
      <c r="CB327" s="31"/>
      <c r="CC327" s="31"/>
      <c r="CE327" s="31"/>
      <c r="CY327" s="31"/>
      <c r="DB327" s="31"/>
      <c r="DL327" s="31"/>
      <c r="DM327" s="31"/>
      <c r="DN327" s="31"/>
      <c r="DO327" s="31"/>
      <c r="DP327" s="31"/>
      <c r="DQ327" s="31"/>
      <c r="DR327" s="31"/>
      <c r="DS327" s="31"/>
      <c r="DT327" s="31"/>
      <c r="DU327" s="31"/>
      <c r="DV327" s="10"/>
      <c r="DW327" s="10"/>
      <c r="DX327" s="10"/>
      <c r="DZ327" s="10"/>
      <c r="EA327" s="10"/>
      <c r="EB327" s="10"/>
      <c r="EC327" s="10"/>
      <c r="ED327" s="10"/>
      <c r="EE327" s="10"/>
      <c r="EF327" s="10"/>
      <c r="EG327" s="10"/>
      <c r="EH327" s="10"/>
    </row>
    <row r="328" spans="1:138" ht="15" customHeight="1" x14ac:dyDescent="0.3">
      <c r="A328" s="16">
        <v>333</v>
      </c>
      <c r="B328" s="11">
        <v>45352</v>
      </c>
      <c r="C328" s="6" t="s">
        <v>2569</v>
      </c>
      <c r="D328" s="6">
        <v>600821087</v>
      </c>
      <c r="E328" s="24"/>
      <c r="F328" s="6">
        <v>111</v>
      </c>
      <c r="G328" s="6" t="s">
        <v>2609</v>
      </c>
      <c r="H328" s="6" t="s">
        <v>3</v>
      </c>
      <c r="J328" s="100" t="s">
        <v>46</v>
      </c>
      <c r="K328" s="3"/>
      <c r="L328" s="95"/>
      <c r="Q328" s="3"/>
      <c r="R328" s="3"/>
      <c r="S328" s="31"/>
      <c r="W328" s="10"/>
      <c r="X328" s="14"/>
      <c r="Y328" s="14"/>
      <c r="AA328" s="3"/>
      <c r="AB328" s="3"/>
      <c r="AC328" s="14"/>
      <c r="AD328" s="14"/>
      <c r="AE328" s="3"/>
      <c r="AF328" s="3"/>
      <c r="AG328" s="3"/>
      <c r="AI328" s="3"/>
      <c r="AJ328" s="3"/>
      <c r="AK328" s="3"/>
      <c r="AR328" s="31"/>
      <c r="AV328" s="10"/>
      <c r="AW328" s="10"/>
      <c r="AZ328" s="31"/>
      <c r="BA328" s="10"/>
      <c r="BH328" s="31"/>
      <c r="BW328" s="10"/>
      <c r="BX328" s="10"/>
      <c r="BY328" s="10"/>
      <c r="BZ328" s="10"/>
      <c r="CA328" s="10"/>
      <c r="CB328" s="31"/>
      <c r="CC328" s="31"/>
      <c r="CE328" s="31"/>
      <c r="CY328" s="31"/>
      <c r="DB328" s="31"/>
      <c r="DL328" s="31"/>
      <c r="DM328" s="31"/>
      <c r="DN328" s="31"/>
      <c r="DO328" s="31"/>
      <c r="DP328" s="31"/>
      <c r="DQ328" s="31"/>
      <c r="DR328" s="31"/>
      <c r="DS328" s="31"/>
      <c r="DT328" s="31"/>
      <c r="DU328" s="31"/>
      <c r="DV328" s="10"/>
      <c r="DW328" s="10"/>
      <c r="DX328" s="10"/>
      <c r="DZ328" s="10"/>
      <c r="EA328" s="10"/>
      <c r="EB328" s="10"/>
      <c r="EC328" s="10"/>
      <c r="ED328" s="10"/>
      <c r="EE328" s="10"/>
      <c r="EF328" s="10"/>
      <c r="EG328" s="10"/>
      <c r="EH328" s="10"/>
    </row>
    <row r="329" spans="1:138" ht="14.4" customHeight="1" x14ac:dyDescent="0.3">
      <c r="A329" s="15">
        <v>334</v>
      </c>
      <c r="B329" s="11">
        <v>45356</v>
      </c>
      <c r="C329" s="3" t="s">
        <v>2570</v>
      </c>
      <c r="D329" s="3">
        <v>5806290380</v>
      </c>
      <c r="E329" s="24"/>
      <c r="F329" s="3">
        <v>111</v>
      </c>
      <c r="G329" s="6" t="s">
        <v>2610</v>
      </c>
      <c r="H329" s="6" t="s">
        <v>3</v>
      </c>
      <c r="J329" s="100" t="s">
        <v>550</v>
      </c>
      <c r="K329" s="3"/>
      <c r="L329" s="95"/>
      <c r="Q329" s="3"/>
      <c r="R329" s="3"/>
      <c r="S329" s="31"/>
      <c r="W329" s="10"/>
      <c r="X329" s="14"/>
      <c r="Y329" s="14"/>
      <c r="AA329" s="3"/>
      <c r="AB329" s="3"/>
      <c r="AC329" s="14"/>
      <c r="AD329" s="14"/>
      <c r="AE329" s="3"/>
      <c r="AF329" s="3"/>
      <c r="AG329" s="3"/>
      <c r="AI329" s="3"/>
      <c r="AJ329" s="3"/>
      <c r="AK329" s="3"/>
      <c r="AR329" s="31"/>
      <c r="AV329" s="10"/>
      <c r="AW329" s="10"/>
      <c r="AZ329" s="31"/>
      <c r="BA329" s="10"/>
      <c r="BH329" s="31"/>
      <c r="BW329" s="10"/>
      <c r="BX329" s="10"/>
      <c r="BY329" s="10"/>
      <c r="BZ329" s="10"/>
      <c r="CA329" s="10"/>
      <c r="CB329" s="31"/>
      <c r="CC329" s="31"/>
      <c r="CE329" s="31"/>
      <c r="CY329" s="31"/>
      <c r="DB329" s="31"/>
      <c r="DL329" s="31"/>
      <c r="DM329" s="31"/>
      <c r="DN329" s="31"/>
      <c r="DO329" s="31"/>
      <c r="DP329" s="31"/>
      <c r="DQ329" s="31"/>
      <c r="DR329" s="31"/>
      <c r="DS329" s="31"/>
      <c r="DT329" s="31"/>
      <c r="DU329" s="31"/>
      <c r="DV329" s="10"/>
      <c r="DW329" s="10"/>
      <c r="DX329" s="10"/>
      <c r="DZ329" s="10"/>
      <c r="EA329" s="10"/>
      <c r="EB329" s="10"/>
      <c r="EC329" s="10"/>
      <c r="ED329" s="10"/>
      <c r="EE329" s="10"/>
      <c r="EF329" s="10"/>
      <c r="EG329" s="10"/>
      <c r="EH329" s="10"/>
    </row>
    <row r="330" spans="1:138" ht="15" customHeight="1" x14ac:dyDescent="0.3">
      <c r="A330" s="15">
        <v>335</v>
      </c>
      <c r="B330" s="11">
        <v>45357</v>
      </c>
      <c r="C330" s="3" t="s">
        <v>2571</v>
      </c>
      <c r="D330" s="3">
        <v>470209456</v>
      </c>
      <c r="E330" s="24"/>
      <c r="F330" s="3">
        <v>205</v>
      </c>
      <c r="G330" s="6" t="s">
        <v>2611</v>
      </c>
      <c r="H330" s="6" t="s">
        <v>6</v>
      </c>
      <c r="J330" s="100" t="s">
        <v>508</v>
      </c>
      <c r="K330" s="3"/>
      <c r="L330" s="95"/>
      <c r="Q330" s="3"/>
      <c r="R330" s="3"/>
      <c r="S330" s="31"/>
      <c r="W330" s="10"/>
      <c r="X330" s="14"/>
      <c r="Y330" s="14"/>
      <c r="AA330" s="3"/>
      <c r="AB330" s="3"/>
      <c r="AC330" s="14"/>
      <c r="AD330" s="14"/>
      <c r="AE330" s="3"/>
      <c r="AF330" s="3"/>
      <c r="AG330" s="3"/>
      <c r="AI330" s="3"/>
      <c r="AJ330" s="3"/>
      <c r="AK330" s="3"/>
      <c r="AR330" s="31"/>
      <c r="AV330" s="10"/>
      <c r="AW330" s="10"/>
      <c r="AZ330" s="31"/>
      <c r="BA330" s="10"/>
      <c r="BH330" s="31"/>
      <c r="BW330" s="10"/>
      <c r="BX330" s="10"/>
      <c r="BY330" s="10"/>
      <c r="BZ330" s="10"/>
      <c r="CA330" s="10"/>
      <c r="CB330" s="31"/>
      <c r="CC330" s="31"/>
      <c r="CE330" s="31"/>
      <c r="CY330" s="31"/>
      <c r="DB330" s="31"/>
      <c r="DL330" s="31"/>
      <c r="DM330" s="31"/>
      <c r="DN330" s="31"/>
      <c r="DO330" s="31"/>
      <c r="DP330" s="31"/>
      <c r="DQ330" s="31"/>
      <c r="DR330" s="31"/>
      <c r="DS330" s="31"/>
      <c r="DT330" s="31"/>
      <c r="DU330" s="31"/>
      <c r="DV330" s="10"/>
      <c r="DW330" s="10"/>
      <c r="DX330" s="10"/>
      <c r="DZ330" s="10"/>
      <c r="EA330" s="10"/>
      <c r="EB330" s="10"/>
      <c r="EC330" s="10"/>
      <c r="ED330" s="10"/>
      <c r="EE330" s="10"/>
      <c r="EF330" s="10"/>
      <c r="EG330" s="10"/>
      <c r="EH330" s="10"/>
    </row>
    <row r="331" spans="1:138" ht="14.4" customHeight="1" x14ac:dyDescent="0.3">
      <c r="A331" s="15">
        <v>336</v>
      </c>
      <c r="B331" s="11">
        <v>45357</v>
      </c>
      <c r="C331" s="3" t="s">
        <v>2572</v>
      </c>
      <c r="D331" s="3">
        <v>5603282179</v>
      </c>
      <c r="E331" s="24"/>
      <c r="F331" s="3">
        <v>205</v>
      </c>
      <c r="G331" s="6" t="s">
        <v>2612</v>
      </c>
      <c r="H331" s="6" t="s">
        <v>3</v>
      </c>
      <c r="J331" s="100" t="s">
        <v>2605</v>
      </c>
      <c r="K331" s="3"/>
      <c r="L331" s="95"/>
      <c r="Q331" s="3"/>
      <c r="R331" s="3"/>
      <c r="S331" s="31"/>
      <c r="W331" s="10"/>
      <c r="X331" s="14"/>
      <c r="Y331" s="14"/>
      <c r="AA331" s="3"/>
      <c r="AB331" s="3"/>
      <c r="AC331" s="14"/>
      <c r="AD331" s="14"/>
      <c r="AE331" s="3"/>
      <c r="AF331" s="3"/>
      <c r="AG331" s="3"/>
      <c r="AI331" s="3"/>
      <c r="AJ331" s="3"/>
      <c r="AK331" s="3"/>
      <c r="AR331" s="31"/>
      <c r="AV331" s="10"/>
      <c r="AW331" s="10"/>
      <c r="AZ331" s="31"/>
      <c r="BA331" s="10"/>
      <c r="BH331" s="31"/>
      <c r="BW331" s="10"/>
      <c r="BX331" s="10"/>
      <c r="BY331" s="10"/>
      <c r="BZ331" s="10"/>
      <c r="CA331" s="10"/>
      <c r="CB331" s="31"/>
      <c r="CC331" s="31"/>
      <c r="CE331" s="31"/>
      <c r="CY331" s="31"/>
      <c r="DB331" s="31"/>
      <c r="DL331" s="31"/>
      <c r="DM331" s="31"/>
      <c r="DN331" s="31"/>
      <c r="DO331" s="31"/>
      <c r="DP331" s="31"/>
      <c r="DQ331" s="31"/>
      <c r="DR331" s="31"/>
      <c r="DS331" s="31"/>
      <c r="DT331" s="31"/>
      <c r="DU331" s="31"/>
      <c r="DV331" s="10"/>
      <c r="DW331" s="10"/>
      <c r="DX331" s="10"/>
      <c r="DZ331" s="10"/>
      <c r="EA331" s="10"/>
      <c r="EB331" s="10"/>
      <c r="EC331" s="10"/>
      <c r="ED331" s="10"/>
      <c r="EE331" s="10"/>
      <c r="EF331" s="10"/>
      <c r="EG331" s="10"/>
      <c r="EH331" s="10"/>
    </row>
    <row r="332" spans="1:138" ht="15" customHeight="1" x14ac:dyDescent="0.3">
      <c r="A332" s="15">
        <v>337</v>
      </c>
      <c r="B332" s="11">
        <v>45359</v>
      </c>
      <c r="C332" s="3" t="s">
        <v>2573</v>
      </c>
      <c r="D332" s="3">
        <v>6508184328</v>
      </c>
      <c r="E332" s="24"/>
      <c r="F332" s="3">
        <v>205</v>
      </c>
      <c r="G332" s="6" t="s">
        <v>2613</v>
      </c>
      <c r="H332" s="6" t="s">
        <v>3</v>
      </c>
      <c r="J332" s="100" t="s">
        <v>508</v>
      </c>
      <c r="K332" s="3"/>
      <c r="L332" s="95"/>
      <c r="Q332" s="3"/>
      <c r="R332" s="3"/>
      <c r="S332" s="31"/>
      <c r="W332" s="10"/>
      <c r="X332" s="14"/>
      <c r="Y332" s="14"/>
      <c r="AA332" s="3"/>
      <c r="AB332" s="3"/>
      <c r="AC332" s="14"/>
      <c r="AD332" s="14"/>
      <c r="AE332" s="3"/>
      <c r="AF332" s="3"/>
      <c r="AG332" s="3"/>
      <c r="AI332" s="3"/>
      <c r="AJ332" s="3"/>
      <c r="AK332" s="3"/>
      <c r="AR332" s="31"/>
      <c r="AV332" s="10"/>
      <c r="AW332" s="10"/>
      <c r="AZ332" s="31"/>
      <c r="BA332" s="10"/>
      <c r="BH332" s="31"/>
      <c r="BW332" s="10"/>
      <c r="BX332" s="10"/>
      <c r="BY332" s="10"/>
      <c r="BZ332" s="10"/>
      <c r="CA332" s="10"/>
      <c r="CB332" s="31"/>
      <c r="CC332" s="31"/>
      <c r="CE332" s="31"/>
      <c r="CY332" s="31"/>
      <c r="DB332" s="31"/>
      <c r="DL332" s="31"/>
      <c r="DM332" s="31"/>
      <c r="DN332" s="31"/>
      <c r="DO332" s="31"/>
      <c r="DP332" s="31"/>
      <c r="DQ332" s="31"/>
      <c r="DR332" s="31"/>
      <c r="DS332" s="31"/>
      <c r="DT332" s="31"/>
      <c r="DU332" s="31"/>
      <c r="DV332" s="10"/>
      <c r="DW332" s="10"/>
      <c r="DX332" s="10"/>
      <c r="DZ332" s="10"/>
      <c r="EA332" s="10"/>
      <c r="EB332" s="10"/>
      <c r="EC332" s="10"/>
      <c r="ED332" s="10"/>
      <c r="EE332" s="10"/>
      <c r="EF332" s="10"/>
      <c r="EG332" s="10"/>
      <c r="EH332" s="10"/>
    </row>
    <row r="333" spans="1:138" ht="15" customHeight="1" x14ac:dyDescent="0.3">
      <c r="A333" s="15">
        <v>338</v>
      </c>
      <c r="B333" s="11">
        <v>45362</v>
      </c>
      <c r="C333" s="3" t="s">
        <v>2574</v>
      </c>
      <c r="D333" s="3">
        <v>470114180</v>
      </c>
      <c r="E333" s="24"/>
      <c r="F333" s="3">
        <v>111</v>
      </c>
      <c r="G333" s="6" t="s">
        <v>2614</v>
      </c>
      <c r="H333" s="6" t="s">
        <v>6</v>
      </c>
      <c r="J333" s="100" t="s">
        <v>46</v>
      </c>
      <c r="K333" s="3"/>
      <c r="L333" s="95"/>
      <c r="Q333" s="3"/>
      <c r="R333" s="3"/>
      <c r="S333" s="31"/>
      <c r="W333" s="10"/>
      <c r="X333" s="14"/>
      <c r="Y333" s="14"/>
      <c r="AA333" s="3"/>
      <c r="AB333" s="3"/>
      <c r="AC333" s="14"/>
      <c r="AD333" s="14"/>
      <c r="AE333" s="3"/>
      <c r="AF333" s="3"/>
      <c r="AG333" s="3"/>
      <c r="AI333" s="3"/>
      <c r="AJ333" s="3"/>
      <c r="AK333" s="3"/>
      <c r="AR333" s="31"/>
      <c r="AV333" s="10"/>
      <c r="AW333" s="10"/>
      <c r="AZ333" s="31"/>
      <c r="BA333" s="10"/>
      <c r="BH333" s="31"/>
      <c r="BW333" s="10"/>
      <c r="BX333" s="10"/>
      <c r="BY333" s="10"/>
      <c r="BZ333" s="10"/>
      <c r="CA333" s="10"/>
      <c r="CB333" s="31"/>
      <c r="CC333" s="31"/>
      <c r="CE333" s="31"/>
      <c r="CY333" s="31"/>
      <c r="DB333" s="31"/>
      <c r="DL333" s="31"/>
      <c r="DM333" s="31"/>
      <c r="DN333" s="31"/>
      <c r="DO333" s="31"/>
      <c r="DP333" s="31"/>
      <c r="DQ333" s="31"/>
      <c r="DR333" s="31"/>
      <c r="DS333" s="31"/>
      <c r="DT333" s="31"/>
      <c r="DU333" s="31"/>
      <c r="DV333" s="10"/>
      <c r="DW333" s="10"/>
      <c r="DX333" s="10"/>
      <c r="DZ333" s="10"/>
      <c r="EA333" s="10"/>
      <c r="EB333" s="10"/>
      <c r="EC333" s="10"/>
      <c r="ED333" s="10"/>
      <c r="EE333" s="10"/>
      <c r="EF333" s="10"/>
      <c r="EG333" s="10"/>
      <c r="EH333" s="10"/>
    </row>
    <row r="334" spans="1:138" ht="14.4" customHeight="1" x14ac:dyDescent="0.3">
      <c r="A334" s="15">
        <v>339</v>
      </c>
      <c r="B334" s="11">
        <v>45362</v>
      </c>
      <c r="C334" s="3" t="s">
        <v>2575</v>
      </c>
      <c r="D334" s="3">
        <v>5805022014</v>
      </c>
      <c r="E334" s="24"/>
      <c r="F334" s="3">
        <v>205</v>
      </c>
      <c r="G334" s="6" t="s">
        <v>2615</v>
      </c>
      <c r="H334" s="6" t="s">
        <v>3</v>
      </c>
      <c r="J334" s="100" t="s">
        <v>2605</v>
      </c>
      <c r="K334" s="3"/>
      <c r="L334" s="95"/>
      <c r="Q334" s="3"/>
      <c r="R334" s="3"/>
      <c r="S334" s="31"/>
      <c r="W334" s="10"/>
      <c r="X334" s="14"/>
      <c r="Y334" s="14"/>
      <c r="AA334" s="3"/>
      <c r="AB334" s="3"/>
      <c r="AC334" s="14"/>
      <c r="AD334" s="14"/>
      <c r="AE334" s="3"/>
      <c r="AF334" s="3"/>
      <c r="AG334" s="3"/>
      <c r="AI334" s="3"/>
      <c r="AJ334" s="3"/>
      <c r="AK334" s="3"/>
      <c r="AR334" s="31"/>
      <c r="AV334" s="10"/>
      <c r="AW334" s="10"/>
      <c r="AZ334" s="31"/>
      <c r="BA334" s="10"/>
      <c r="BH334" s="31"/>
      <c r="BW334" s="10"/>
      <c r="BX334" s="10"/>
      <c r="BY334" s="10"/>
      <c r="BZ334" s="10"/>
      <c r="CA334" s="10"/>
      <c r="CB334" s="31"/>
      <c r="CC334" s="31"/>
      <c r="CE334" s="31"/>
      <c r="CY334" s="31"/>
      <c r="DB334" s="31"/>
      <c r="DL334" s="31"/>
      <c r="DM334" s="31"/>
      <c r="DN334" s="31"/>
      <c r="DO334" s="31"/>
      <c r="DP334" s="31"/>
      <c r="DQ334" s="31"/>
      <c r="DR334" s="31"/>
      <c r="DS334" s="31"/>
      <c r="DT334" s="31"/>
      <c r="DU334" s="31"/>
      <c r="DV334" s="10"/>
      <c r="DW334" s="10"/>
      <c r="DX334" s="10"/>
      <c r="DZ334" s="10"/>
      <c r="EA334" s="10"/>
      <c r="EB334" s="10"/>
      <c r="EC334" s="10"/>
      <c r="ED334" s="10"/>
      <c r="EE334" s="10"/>
      <c r="EF334" s="10"/>
      <c r="EG334" s="10"/>
      <c r="EH334" s="10"/>
    </row>
    <row r="335" spans="1:138" ht="20.100000000000001" customHeight="1" x14ac:dyDescent="0.3">
      <c r="A335" s="15">
        <v>340</v>
      </c>
      <c r="B335" s="11">
        <v>45366</v>
      </c>
      <c r="C335" s="10" t="s">
        <v>2587</v>
      </c>
      <c r="D335" s="3">
        <v>6507081636</v>
      </c>
      <c r="E335" s="3"/>
      <c r="F335" s="3">
        <v>211</v>
      </c>
      <c r="G335" s="6" t="s">
        <v>2616</v>
      </c>
      <c r="H335" s="6" t="s">
        <v>6</v>
      </c>
      <c r="J335" s="100" t="s">
        <v>46</v>
      </c>
      <c r="K335" s="3"/>
      <c r="L335" s="95"/>
      <c r="Q335" s="3"/>
      <c r="R335" s="3"/>
      <c r="S335" s="31"/>
      <c r="W335" s="10"/>
      <c r="X335" s="14"/>
      <c r="Y335" s="14"/>
      <c r="AA335" s="3"/>
      <c r="AB335" s="3"/>
      <c r="AC335" s="14"/>
      <c r="AD335" s="14"/>
      <c r="AE335" s="3"/>
      <c r="AF335" s="3"/>
      <c r="AG335" s="3"/>
      <c r="AI335" s="3"/>
      <c r="AJ335" s="3"/>
      <c r="AK335" s="3"/>
      <c r="AR335" s="31"/>
      <c r="AV335" s="10"/>
      <c r="AW335" s="10"/>
      <c r="AZ335" s="31"/>
      <c r="BA335" s="10"/>
      <c r="BH335" s="31"/>
      <c r="BW335" s="10"/>
      <c r="BX335" s="10"/>
      <c r="BY335" s="10"/>
      <c r="BZ335" s="10"/>
      <c r="CA335" s="10"/>
      <c r="CB335" s="31"/>
      <c r="CC335" s="31"/>
      <c r="CE335" s="31"/>
      <c r="CY335" s="31"/>
      <c r="DB335" s="31"/>
      <c r="DL335" s="31"/>
      <c r="DM335" s="31"/>
      <c r="DN335" s="31"/>
      <c r="DO335" s="31"/>
      <c r="DP335" s="31"/>
      <c r="DQ335" s="31"/>
      <c r="DR335" s="31"/>
      <c r="DS335" s="31"/>
      <c r="DT335" s="31"/>
      <c r="DU335" s="31"/>
      <c r="DV335" s="10"/>
      <c r="DW335" s="10"/>
      <c r="DX335" s="10"/>
      <c r="DZ335" s="10"/>
      <c r="EA335" s="10"/>
      <c r="EB335" s="10"/>
      <c r="EC335" s="10"/>
      <c r="ED335" s="10"/>
      <c r="EE335" s="10"/>
      <c r="EF335" s="10"/>
      <c r="EG335" s="10"/>
      <c r="EH335" s="10"/>
    </row>
    <row r="336" spans="1:138" ht="20.100000000000001" customHeight="1" x14ac:dyDescent="0.3">
      <c r="A336" s="15">
        <v>341</v>
      </c>
      <c r="B336" s="7">
        <v>45371</v>
      </c>
      <c r="C336" s="10" t="s">
        <v>2588</v>
      </c>
      <c r="D336" s="3">
        <v>6804220929</v>
      </c>
      <c r="E336" s="3"/>
      <c r="F336" s="3">
        <v>111</v>
      </c>
      <c r="G336" s="6" t="s">
        <v>2617</v>
      </c>
      <c r="H336" s="6" t="s">
        <v>3</v>
      </c>
      <c r="J336" s="100" t="s">
        <v>508</v>
      </c>
      <c r="K336" s="3"/>
      <c r="L336" s="95"/>
      <c r="Q336" s="3"/>
      <c r="R336" s="3"/>
      <c r="S336" s="31"/>
      <c r="W336" s="10"/>
      <c r="X336" s="14"/>
      <c r="Y336" s="14"/>
      <c r="AA336" s="3"/>
      <c r="AB336" s="3"/>
      <c r="AC336" s="14"/>
      <c r="AD336" s="14"/>
      <c r="AE336" s="3"/>
      <c r="AF336" s="3"/>
      <c r="AG336" s="3"/>
      <c r="AI336" s="3"/>
      <c r="AJ336" s="3"/>
      <c r="AK336" s="3"/>
      <c r="AR336" s="31"/>
      <c r="AV336" s="10"/>
      <c r="AW336" s="10"/>
      <c r="AZ336" s="31"/>
      <c r="BA336" s="10"/>
      <c r="BH336" s="31"/>
      <c r="BW336" s="10"/>
      <c r="BX336" s="10"/>
      <c r="BY336" s="10"/>
      <c r="BZ336" s="10"/>
      <c r="CA336" s="10"/>
      <c r="CB336" s="31"/>
      <c r="CC336" s="31"/>
      <c r="CE336" s="31"/>
      <c r="CY336" s="31"/>
      <c r="DB336" s="31"/>
      <c r="DL336" s="31"/>
      <c r="DM336" s="31"/>
      <c r="DN336" s="31"/>
      <c r="DO336" s="31"/>
      <c r="DP336" s="31"/>
      <c r="DQ336" s="31"/>
      <c r="DR336" s="31"/>
      <c r="DS336" s="31"/>
      <c r="DT336" s="31"/>
      <c r="DU336" s="31"/>
      <c r="DV336" s="10"/>
      <c r="DW336" s="10"/>
      <c r="DX336" s="10"/>
      <c r="DZ336" s="10"/>
      <c r="EA336" s="10"/>
      <c r="EB336" s="10"/>
      <c r="EC336" s="10"/>
      <c r="ED336" s="10"/>
      <c r="EE336" s="10"/>
      <c r="EF336" s="10"/>
      <c r="EG336" s="10"/>
      <c r="EH336" s="10"/>
    </row>
    <row r="337" spans="1:138" ht="20.100000000000001" customHeight="1" x14ac:dyDescent="0.3">
      <c r="A337" s="15">
        <v>342</v>
      </c>
      <c r="B337" s="7">
        <v>45371</v>
      </c>
      <c r="C337" s="10" t="s">
        <v>2589</v>
      </c>
      <c r="D337" s="3">
        <v>510412044</v>
      </c>
      <c r="E337" s="3"/>
      <c r="F337" s="3">
        <v>201</v>
      </c>
      <c r="G337" s="6" t="s">
        <v>2618</v>
      </c>
      <c r="H337" s="6" t="s">
        <v>3</v>
      </c>
      <c r="J337" s="100" t="s">
        <v>508</v>
      </c>
      <c r="K337" s="3"/>
      <c r="L337" s="95"/>
      <c r="Q337" s="3"/>
      <c r="R337" s="3"/>
      <c r="S337" s="31"/>
      <c r="W337" s="10"/>
      <c r="X337" s="14"/>
      <c r="Y337" s="14"/>
      <c r="AA337" s="3"/>
      <c r="AB337" s="3"/>
      <c r="AC337" s="14"/>
      <c r="AD337" s="14"/>
      <c r="AE337" s="3"/>
      <c r="AF337" s="3"/>
      <c r="AG337" s="3"/>
      <c r="AI337" s="3"/>
      <c r="AJ337" s="3"/>
      <c r="AK337" s="3"/>
      <c r="AR337" s="31"/>
      <c r="AV337" s="10"/>
      <c r="AW337" s="10"/>
      <c r="AZ337" s="31"/>
      <c r="BA337" s="10"/>
      <c r="BH337" s="31"/>
      <c r="BW337" s="10"/>
      <c r="BX337" s="10"/>
      <c r="BY337" s="10"/>
      <c r="BZ337" s="10"/>
      <c r="CA337" s="10"/>
      <c r="CB337" s="31"/>
      <c r="CC337" s="31"/>
      <c r="CE337" s="31"/>
      <c r="CY337" s="31"/>
      <c r="DB337" s="31"/>
      <c r="DL337" s="31"/>
      <c r="DM337" s="31"/>
      <c r="DN337" s="31"/>
      <c r="DO337" s="31"/>
      <c r="DP337" s="31"/>
      <c r="DQ337" s="31"/>
      <c r="DR337" s="31"/>
      <c r="DS337" s="31"/>
      <c r="DT337" s="31"/>
      <c r="DU337" s="31"/>
      <c r="DV337" s="10"/>
      <c r="DW337" s="10"/>
      <c r="DX337" s="10"/>
      <c r="DZ337" s="10"/>
      <c r="EA337" s="10"/>
      <c r="EB337" s="10"/>
      <c r="EC337" s="10"/>
      <c r="ED337" s="10"/>
      <c r="EE337" s="10"/>
      <c r="EF337" s="10"/>
      <c r="EG337" s="10"/>
      <c r="EH337" s="10"/>
    </row>
    <row r="338" spans="1:138" ht="20.100000000000001" customHeight="1" x14ac:dyDescent="0.3">
      <c r="A338" s="15">
        <v>343</v>
      </c>
      <c r="B338" s="7">
        <v>45377</v>
      </c>
      <c r="C338" s="10" t="s">
        <v>2590</v>
      </c>
      <c r="D338" s="3">
        <v>490119017</v>
      </c>
      <c r="E338" s="3"/>
      <c r="F338" s="3">
        <v>111</v>
      </c>
      <c r="G338" s="6" t="s">
        <v>2619</v>
      </c>
      <c r="H338" s="6" t="s">
        <v>3</v>
      </c>
      <c r="J338" s="100" t="s">
        <v>508</v>
      </c>
      <c r="K338" s="3"/>
      <c r="L338" s="95"/>
      <c r="Q338" s="3"/>
      <c r="R338" s="3"/>
      <c r="S338" s="31"/>
      <c r="W338" s="10"/>
      <c r="X338" s="14"/>
      <c r="Y338" s="14"/>
      <c r="AA338" s="3"/>
      <c r="AB338" s="3"/>
      <c r="AC338" s="14"/>
      <c r="AD338" s="14"/>
      <c r="AE338" s="3"/>
      <c r="AF338" s="3"/>
      <c r="AG338" s="3"/>
      <c r="AI338" s="3"/>
      <c r="AJ338" s="3"/>
      <c r="AK338" s="3"/>
      <c r="AR338" s="31"/>
      <c r="AV338" s="10"/>
      <c r="AW338" s="10"/>
      <c r="AZ338" s="31"/>
      <c r="BA338" s="10"/>
      <c r="BH338" s="31"/>
      <c r="BW338" s="10"/>
      <c r="BX338" s="10"/>
      <c r="BY338" s="10"/>
      <c r="BZ338" s="10"/>
      <c r="CA338" s="10"/>
      <c r="CB338" s="31"/>
      <c r="CC338" s="31"/>
      <c r="CE338" s="31"/>
      <c r="CY338" s="31"/>
      <c r="DB338" s="31"/>
      <c r="DL338" s="31"/>
      <c r="DM338" s="31"/>
      <c r="DN338" s="31"/>
      <c r="DO338" s="31"/>
      <c r="DP338" s="31"/>
      <c r="DQ338" s="31"/>
      <c r="DR338" s="31"/>
      <c r="DS338" s="31"/>
      <c r="DT338" s="31"/>
      <c r="DU338" s="31"/>
      <c r="DV338" s="10"/>
      <c r="DW338" s="10"/>
      <c r="DX338" s="10"/>
      <c r="DZ338" s="10"/>
      <c r="EA338" s="10"/>
      <c r="EB338" s="10"/>
      <c r="EC338" s="10"/>
      <c r="ED338" s="10"/>
      <c r="EE338" s="10"/>
      <c r="EF338" s="10"/>
      <c r="EG338" s="10"/>
      <c r="EH338" s="10"/>
    </row>
    <row r="339" spans="1:138" ht="20.100000000000001" customHeight="1" x14ac:dyDescent="0.3">
      <c r="A339" s="15">
        <v>344</v>
      </c>
      <c r="B339" s="7">
        <v>45378</v>
      </c>
      <c r="C339" s="10" t="s">
        <v>2591</v>
      </c>
      <c r="D339" s="3">
        <v>6005011650</v>
      </c>
      <c r="E339" s="3"/>
      <c r="F339" s="3">
        <v>111</v>
      </c>
      <c r="G339" s="6" t="s">
        <v>2620</v>
      </c>
      <c r="H339" s="6" t="s">
        <v>6</v>
      </c>
      <c r="J339" s="100" t="s">
        <v>508</v>
      </c>
      <c r="K339" s="3"/>
      <c r="L339" s="95"/>
      <c r="Q339" s="3"/>
      <c r="R339" s="3"/>
      <c r="S339" s="31"/>
      <c r="W339" s="10"/>
      <c r="X339" s="14"/>
      <c r="Y339" s="14"/>
      <c r="AA339" s="3"/>
      <c r="AB339" s="3"/>
      <c r="AC339" s="14"/>
      <c r="AD339" s="14"/>
      <c r="AE339" s="3"/>
      <c r="AF339" s="3"/>
      <c r="AG339" s="3"/>
      <c r="AI339" s="3"/>
      <c r="AJ339" s="3"/>
      <c r="AK339" s="3"/>
      <c r="AR339" s="31"/>
      <c r="AV339" s="10"/>
      <c r="AW339" s="10"/>
      <c r="AZ339" s="31"/>
      <c r="BA339" s="10"/>
      <c r="BH339" s="31"/>
      <c r="BW339" s="10"/>
      <c r="BX339" s="10"/>
      <c r="BY339" s="10"/>
      <c r="BZ339" s="10"/>
      <c r="CA339" s="10"/>
      <c r="CB339" s="31"/>
      <c r="CC339" s="31"/>
      <c r="CE339" s="31"/>
      <c r="CY339" s="31"/>
      <c r="DB339" s="31"/>
      <c r="DL339" s="31"/>
      <c r="DM339" s="31"/>
      <c r="DN339" s="31"/>
      <c r="DO339" s="31"/>
      <c r="DP339" s="31"/>
      <c r="DQ339" s="31"/>
      <c r="DR339" s="31"/>
      <c r="DS339" s="31"/>
      <c r="DT339" s="31"/>
      <c r="DU339" s="31"/>
      <c r="DV339" s="10"/>
      <c r="DW339" s="10"/>
      <c r="DX339" s="10"/>
      <c r="DZ339" s="10"/>
      <c r="EA339" s="10"/>
      <c r="EB339" s="10"/>
      <c r="EC339" s="10"/>
      <c r="ED339" s="10"/>
      <c r="EE339" s="10"/>
      <c r="EF339" s="10"/>
      <c r="EG339" s="10"/>
      <c r="EH339" s="10"/>
    </row>
    <row r="340" spans="1:138" ht="20.100000000000001" customHeight="1" x14ac:dyDescent="0.3">
      <c r="A340" s="15">
        <v>345</v>
      </c>
      <c r="B340" s="7">
        <v>45394</v>
      </c>
      <c r="C340" s="10" t="s">
        <v>2592</v>
      </c>
      <c r="D340" s="3">
        <v>530517172</v>
      </c>
      <c r="E340" s="3"/>
      <c r="F340" s="3">
        <v>205</v>
      </c>
      <c r="G340" s="6" t="s">
        <v>2621</v>
      </c>
      <c r="H340" s="6" t="s">
        <v>6</v>
      </c>
      <c r="J340" s="100" t="s">
        <v>550</v>
      </c>
      <c r="K340" s="3"/>
      <c r="L340" s="95"/>
      <c r="Q340" s="3"/>
      <c r="R340" s="3"/>
      <c r="S340" s="31"/>
      <c r="W340" s="10"/>
      <c r="X340" s="14"/>
      <c r="Y340" s="14"/>
      <c r="AA340" s="3"/>
      <c r="AB340" s="3"/>
      <c r="AC340" s="14"/>
      <c r="AD340" s="14"/>
      <c r="AE340" s="3"/>
      <c r="AF340" s="3"/>
      <c r="AG340" s="3"/>
      <c r="AI340" s="3"/>
      <c r="AJ340" s="3"/>
      <c r="AK340" s="3"/>
      <c r="AR340" s="31"/>
      <c r="AV340" s="10"/>
      <c r="AW340" s="10"/>
      <c r="AZ340" s="31"/>
      <c r="BA340" s="10"/>
      <c r="BH340" s="31"/>
      <c r="BW340" s="10"/>
      <c r="BX340" s="10"/>
      <c r="BY340" s="10"/>
      <c r="BZ340" s="10"/>
      <c r="CA340" s="10"/>
      <c r="CB340" s="31"/>
      <c r="CC340" s="31"/>
      <c r="CE340" s="31"/>
      <c r="CY340" s="31"/>
      <c r="DB340" s="31"/>
      <c r="DL340" s="31"/>
      <c r="DM340" s="31"/>
      <c r="DN340" s="31"/>
      <c r="DO340" s="31"/>
      <c r="DP340" s="31"/>
      <c r="DQ340" s="31"/>
      <c r="DR340" s="31"/>
      <c r="DS340" s="31"/>
      <c r="DT340" s="31"/>
      <c r="DU340" s="31"/>
      <c r="DV340" s="10"/>
      <c r="DW340" s="10"/>
      <c r="DX340" s="10"/>
      <c r="DZ340" s="10"/>
      <c r="EA340" s="10"/>
      <c r="EB340" s="10"/>
      <c r="EC340" s="10"/>
      <c r="ED340" s="10"/>
      <c r="EE340" s="10"/>
      <c r="EF340" s="10"/>
      <c r="EG340" s="10"/>
      <c r="EH340" s="10"/>
    </row>
    <row r="341" spans="1:138" ht="20.100000000000001" customHeight="1" x14ac:dyDescent="0.3">
      <c r="A341" s="15">
        <v>346</v>
      </c>
      <c r="B341" s="7">
        <v>45397</v>
      </c>
      <c r="C341" s="10" t="s">
        <v>2593</v>
      </c>
      <c r="D341" s="3">
        <v>5604210502</v>
      </c>
      <c r="E341" s="3"/>
      <c r="F341" s="3">
        <v>111</v>
      </c>
      <c r="G341" s="6" t="s">
        <v>2622</v>
      </c>
      <c r="H341" s="6" t="s">
        <v>3</v>
      </c>
      <c r="J341" s="100" t="s">
        <v>46</v>
      </c>
      <c r="K341" s="3"/>
      <c r="L341" s="95"/>
      <c r="Q341" s="3"/>
      <c r="R341" s="3"/>
      <c r="S341" s="31"/>
      <c r="W341" s="10"/>
      <c r="X341" s="14"/>
      <c r="Y341" s="14"/>
      <c r="AA341" s="3"/>
      <c r="AB341" s="3"/>
      <c r="AC341" s="14"/>
      <c r="AD341" s="14"/>
      <c r="AE341" s="3"/>
      <c r="AF341" s="3"/>
      <c r="AG341" s="3"/>
      <c r="AI341" s="3"/>
      <c r="AJ341" s="3"/>
      <c r="AK341" s="3"/>
      <c r="AR341" s="31"/>
      <c r="AV341" s="10"/>
      <c r="AW341" s="10"/>
      <c r="AZ341" s="31"/>
      <c r="BA341" s="10"/>
      <c r="BH341" s="31"/>
      <c r="BW341" s="10"/>
      <c r="BX341" s="10"/>
      <c r="BY341" s="10"/>
      <c r="BZ341" s="10"/>
      <c r="CA341" s="10"/>
      <c r="CB341" s="31"/>
      <c r="CC341" s="31"/>
      <c r="CE341" s="31"/>
      <c r="CY341" s="31"/>
      <c r="DB341" s="31"/>
      <c r="DL341" s="31"/>
      <c r="DM341" s="31"/>
      <c r="DN341" s="31"/>
      <c r="DO341" s="31"/>
      <c r="DP341" s="31"/>
      <c r="DQ341" s="31"/>
      <c r="DR341" s="31"/>
      <c r="DS341" s="31"/>
      <c r="DT341" s="31"/>
      <c r="DU341" s="31"/>
      <c r="DV341" s="10"/>
      <c r="DW341" s="10"/>
      <c r="DX341" s="10"/>
      <c r="DZ341" s="10"/>
      <c r="EA341" s="10"/>
      <c r="EB341" s="10"/>
      <c r="EC341" s="10"/>
      <c r="ED341" s="10"/>
      <c r="EE341" s="10"/>
      <c r="EF341" s="10"/>
      <c r="EG341" s="10"/>
      <c r="EH341" s="10"/>
    </row>
    <row r="342" spans="1:138" ht="20.100000000000001" customHeight="1" x14ac:dyDescent="0.3">
      <c r="A342" s="16">
        <v>347</v>
      </c>
      <c r="B342" s="96">
        <v>45400</v>
      </c>
      <c r="C342" s="97" t="s">
        <v>2594</v>
      </c>
      <c r="D342" s="98">
        <v>430304453</v>
      </c>
      <c r="F342" s="6">
        <v>111</v>
      </c>
      <c r="G342" s="6" t="s">
        <v>2623</v>
      </c>
      <c r="H342" s="6" t="s">
        <v>3</v>
      </c>
      <c r="J342" s="100" t="s">
        <v>46</v>
      </c>
      <c r="K342" s="3"/>
      <c r="L342" s="95"/>
      <c r="Q342" s="3"/>
      <c r="R342" s="3"/>
      <c r="S342" s="31"/>
      <c r="W342" s="10"/>
      <c r="X342" s="14"/>
      <c r="Y342" s="14"/>
      <c r="AA342" s="3"/>
      <c r="AB342" s="3"/>
      <c r="AC342" s="14"/>
      <c r="AD342" s="14"/>
      <c r="AE342" s="3"/>
      <c r="AF342" s="3"/>
      <c r="AG342" s="3"/>
      <c r="AI342" s="3"/>
      <c r="AJ342" s="3"/>
      <c r="AK342" s="3"/>
      <c r="AR342" s="31"/>
      <c r="AV342" s="10"/>
      <c r="AW342" s="10"/>
      <c r="AZ342" s="31"/>
      <c r="BA342" s="10"/>
      <c r="BH342" s="31"/>
      <c r="BW342" s="10"/>
      <c r="BX342" s="10"/>
      <c r="BY342" s="10"/>
      <c r="BZ342" s="10"/>
      <c r="CA342" s="10"/>
      <c r="CB342" s="31"/>
      <c r="CC342" s="31"/>
      <c r="CE342" s="31"/>
      <c r="CY342" s="31"/>
      <c r="DB342" s="31"/>
      <c r="DL342" s="31"/>
      <c r="DM342" s="31"/>
      <c r="DN342" s="31"/>
      <c r="DO342" s="31"/>
      <c r="DP342" s="31"/>
      <c r="DQ342" s="31"/>
      <c r="DR342" s="31"/>
      <c r="DS342" s="31"/>
      <c r="DT342" s="31"/>
      <c r="DU342" s="31"/>
      <c r="DV342" s="10"/>
      <c r="DW342" s="10"/>
      <c r="DX342" s="10"/>
      <c r="DZ342" s="10"/>
      <c r="EA342" s="10"/>
      <c r="EB342" s="10"/>
      <c r="EC342" s="10"/>
      <c r="ED342" s="10"/>
      <c r="EE342" s="10"/>
      <c r="EF342" s="10"/>
      <c r="EG342" s="10"/>
      <c r="EH342" s="10"/>
    </row>
    <row r="343" spans="1:138" ht="20.100000000000001" customHeight="1" x14ac:dyDescent="0.3">
      <c r="A343" s="16">
        <v>348</v>
      </c>
      <c r="B343" s="96">
        <v>45406</v>
      </c>
      <c r="C343" s="97" t="s">
        <v>2624</v>
      </c>
      <c r="D343" s="98">
        <v>5407201338</v>
      </c>
      <c r="F343" s="6">
        <v>111</v>
      </c>
      <c r="G343" s="6" t="s">
        <v>2625</v>
      </c>
      <c r="H343" s="6" t="s">
        <v>3</v>
      </c>
      <c r="J343" s="100" t="s">
        <v>2626</v>
      </c>
      <c r="K343" s="3"/>
      <c r="L343" s="95"/>
      <c r="Q343" s="3"/>
      <c r="R343" s="3"/>
      <c r="S343" s="31"/>
      <c r="W343" s="10"/>
      <c r="X343" s="14"/>
      <c r="Y343" s="14"/>
      <c r="AA343" s="3"/>
      <c r="AB343" s="3"/>
      <c r="AC343" s="14"/>
      <c r="AD343" s="14"/>
      <c r="AE343" s="3"/>
      <c r="AF343" s="3"/>
      <c r="AG343" s="3"/>
      <c r="AI343" s="3"/>
      <c r="AJ343" s="3"/>
      <c r="AK343" s="3"/>
      <c r="AR343" s="31"/>
      <c r="AV343" s="10"/>
      <c r="AW343" s="10"/>
      <c r="AZ343" s="31"/>
      <c r="BA343" s="10"/>
      <c r="BH343" s="31"/>
      <c r="BW343" s="10"/>
      <c r="BX343" s="10"/>
      <c r="BY343" s="10"/>
      <c r="BZ343" s="10"/>
      <c r="CA343" s="10"/>
      <c r="CB343" s="31"/>
      <c r="CC343" s="31"/>
      <c r="CE343" s="31"/>
      <c r="CY343" s="31"/>
      <c r="DB343" s="31"/>
      <c r="DL343" s="31"/>
      <c r="DM343" s="31"/>
      <c r="DN343" s="31"/>
      <c r="DO343" s="31"/>
      <c r="DP343" s="31"/>
      <c r="DQ343" s="31"/>
      <c r="DR343" s="31"/>
      <c r="DS343" s="31"/>
      <c r="DT343" s="31"/>
      <c r="DU343" s="31"/>
      <c r="DV343" s="10"/>
      <c r="DW343" s="10"/>
      <c r="DX343" s="10"/>
      <c r="DZ343" s="10"/>
      <c r="EA343" s="10"/>
      <c r="EB343" s="10"/>
      <c r="EC343" s="10"/>
      <c r="ED343" s="10"/>
      <c r="EE343" s="10"/>
      <c r="EF343" s="10"/>
      <c r="EG343" s="10"/>
      <c r="EH343" s="10"/>
    </row>
    <row r="344" spans="1:138" ht="20.100000000000001" customHeight="1" x14ac:dyDescent="0.3">
      <c r="A344" s="16">
        <v>349</v>
      </c>
      <c r="B344" s="96">
        <v>45408</v>
      </c>
      <c r="C344" s="97" t="s">
        <v>2627</v>
      </c>
      <c r="D344" s="98">
        <v>500919196</v>
      </c>
      <c r="F344" s="6">
        <v>111</v>
      </c>
      <c r="G344" s="6" t="s">
        <v>2628</v>
      </c>
      <c r="H344" s="6" t="s">
        <v>6</v>
      </c>
      <c r="J344" s="100" t="s">
        <v>508</v>
      </c>
      <c r="K344" s="3"/>
      <c r="L344" s="95"/>
      <c r="Q344" s="3"/>
      <c r="R344" s="3"/>
      <c r="S344" s="31"/>
      <c r="W344" s="10"/>
      <c r="X344" s="14"/>
      <c r="Y344" s="14"/>
      <c r="AA344" s="3"/>
      <c r="AB344" s="3"/>
      <c r="AC344" s="14"/>
      <c r="AD344" s="14"/>
      <c r="AE344" s="3"/>
      <c r="AF344" s="3"/>
      <c r="AG344" s="3"/>
      <c r="AI344" s="3"/>
      <c r="AJ344" s="3"/>
      <c r="AK344" s="3"/>
      <c r="AR344" s="31"/>
      <c r="AV344" s="10"/>
      <c r="AW344" s="10"/>
      <c r="AZ344" s="31"/>
      <c r="BA344" s="10"/>
      <c r="BH344" s="31"/>
      <c r="BW344" s="10"/>
      <c r="BX344" s="10"/>
      <c r="BY344" s="10"/>
      <c r="BZ344" s="10"/>
      <c r="CA344" s="10"/>
      <c r="CB344" s="31"/>
      <c r="CC344" s="31"/>
      <c r="CE344" s="31"/>
      <c r="CY344" s="31"/>
      <c r="DB344" s="31"/>
      <c r="DL344" s="31"/>
      <c r="DM344" s="31"/>
      <c r="DN344" s="31"/>
      <c r="DO344" s="31"/>
      <c r="DP344" s="31"/>
      <c r="DQ344" s="31"/>
      <c r="DR344" s="31"/>
      <c r="DS344" s="31"/>
      <c r="DT344" s="31"/>
      <c r="DU344" s="31"/>
      <c r="DV344" s="10"/>
      <c r="DW344" s="10"/>
      <c r="DX344" s="10"/>
      <c r="DZ344" s="10"/>
      <c r="EA344" s="10"/>
      <c r="EB344" s="10"/>
      <c r="EC344" s="10"/>
      <c r="ED344" s="10"/>
      <c r="EE344" s="10"/>
      <c r="EF344" s="10"/>
      <c r="EG344" s="10"/>
      <c r="EH344" s="10"/>
    </row>
    <row r="345" spans="1:138" ht="20.100000000000001" customHeight="1" x14ac:dyDescent="0.3">
      <c r="A345" s="16">
        <v>350</v>
      </c>
      <c r="B345" s="96">
        <v>45414</v>
      </c>
      <c r="C345" s="97" t="s">
        <v>2629</v>
      </c>
      <c r="D345" s="98">
        <v>5804152332</v>
      </c>
      <c r="F345" s="6">
        <v>205</v>
      </c>
      <c r="G345" s="6" t="s">
        <v>2630</v>
      </c>
      <c r="H345" s="6" t="s">
        <v>3</v>
      </c>
      <c r="J345" s="100" t="s">
        <v>46</v>
      </c>
      <c r="K345" s="3"/>
      <c r="L345" s="95"/>
      <c r="M345" s="13"/>
      <c r="Q345" s="3"/>
      <c r="R345" s="3"/>
      <c r="S345" s="31"/>
      <c r="W345" s="10"/>
      <c r="X345" s="14"/>
      <c r="Y345" s="14"/>
      <c r="AA345" s="3"/>
      <c r="AB345" s="3"/>
      <c r="AC345" s="14"/>
      <c r="AD345" s="99"/>
      <c r="AE345" s="13"/>
      <c r="AF345" s="13"/>
      <c r="AH345" s="30"/>
      <c r="AI345" s="30"/>
      <c r="AJ345" s="30"/>
      <c r="AK345" s="3"/>
      <c r="AL345" s="32"/>
      <c r="AR345" s="33"/>
      <c r="AV345" s="10"/>
      <c r="AW345" s="10"/>
      <c r="AZ345" s="31"/>
      <c r="BA345" s="10"/>
      <c r="BD345" s="34"/>
      <c r="BH345" s="33"/>
      <c r="BW345" s="10"/>
      <c r="BX345" s="10"/>
      <c r="BY345" s="10"/>
      <c r="BZ345" s="10"/>
      <c r="CA345" s="10"/>
      <c r="CB345" s="31"/>
      <c r="CC345" s="31"/>
      <c r="CH345" s="33"/>
      <c r="CL345" s="33"/>
      <c r="CM345" s="33"/>
      <c r="CO345" s="33"/>
      <c r="CY345" s="31"/>
      <c r="DB345" s="31"/>
      <c r="DI345" s="33"/>
      <c r="DL345" s="33"/>
      <c r="DM345" s="31"/>
      <c r="DN345" s="31"/>
      <c r="DO345" s="31"/>
      <c r="DP345" s="31"/>
      <c r="DQ345" s="31"/>
      <c r="DR345" s="31"/>
      <c r="DS345" s="31"/>
      <c r="DT345" s="31"/>
      <c r="DU345" s="31"/>
      <c r="DV345" s="10"/>
      <c r="DW345" s="34"/>
      <c r="DX345" s="10"/>
      <c r="DZ345" s="34"/>
      <c r="EA345" s="34"/>
      <c r="EB345" s="34"/>
      <c r="EC345" s="34"/>
      <c r="ED345" s="34"/>
      <c r="EE345" s="34"/>
      <c r="EF345" s="34"/>
      <c r="EG345" s="34"/>
      <c r="EH345" s="10"/>
    </row>
    <row r="346" spans="1:138" ht="20.100000000000001" customHeight="1" x14ac:dyDescent="0.3">
      <c r="A346" s="16">
        <v>351</v>
      </c>
      <c r="B346" s="96">
        <v>45415</v>
      </c>
      <c r="C346" s="97" t="s">
        <v>2631</v>
      </c>
      <c r="D346" s="98">
        <v>521116334</v>
      </c>
      <c r="F346" s="6">
        <v>111</v>
      </c>
      <c r="G346" s="6" t="s">
        <v>2632</v>
      </c>
      <c r="H346" s="6" t="s">
        <v>3</v>
      </c>
      <c r="J346" s="100" t="s">
        <v>508</v>
      </c>
      <c r="K346" s="3"/>
      <c r="L346" s="95"/>
      <c r="M346" s="13"/>
      <c r="Q346" s="3"/>
      <c r="R346" s="3"/>
      <c r="S346" s="31"/>
      <c r="W346" s="10"/>
      <c r="X346" s="14"/>
      <c r="Y346" s="14"/>
      <c r="AA346" s="3"/>
      <c r="AB346" s="3"/>
      <c r="AC346" s="14"/>
      <c r="AD346" s="99"/>
      <c r="AE346" s="13"/>
      <c r="AF346" s="13"/>
      <c r="AH346" s="30"/>
      <c r="AI346" s="30"/>
      <c r="AJ346" s="30"/>
      <c r="AK346" s="3"/>
      <c r="AL346" s="32"/>
      <c r="AR346" s="33"/>
      <c r="AV346" s="10"/>
      <c r="AW346" s="10"/>
      <c r="AZ346" s="31"/>
      <c r="BA346" s="10"/>
      <c r="BD346" s="34"/>
      <c r="BH346" s="33"/>
      <c r="BW346" s="10"/>
      <c r="BX346" s="10"/>
      <c r="BY346" s="10"/>
      <c r="BZ346" s="10"/>
      <c r="CA346" s="10"/>
      <c r="CB346" s="31"/>
      <c r="CC346" s="31"/>
      <c r="CH346" s="33"/>
      <c r="CL346" s="33"/>
      <c r="CM346" s="33"/>
      <c r="CO346" s="33"/>
      <c r="CY346" s="31"/>
      <c r="DB346" s="31"/>
      <c r="DI346" s="33"/>
      <c r="DL346" s="33"/>
      <c r="DM346" s="31"/>
      <c r="DN346" s="31"/>
      <c r="DO346" s="31"/>
      <c r="DP346" s="31"/>
      <c r="DQ346" s="31"/>
      <c r="DR346" s="31"/>
      <c r="DS346" s="31"/>
      <c r="DT346" s="31"/>
      <c r="DU346" s="31"/>
      <c r="DV346" s="10"/>
      <c r="DW346" s="34"/>
      <c r="DX346" s="10"/>
      <c r="DZ346" s="34"/>
      <c r="EA346" s="34"/>
      <c r="EB346" s="34"/>
      <c r="EC346" s="34"/>
      <c r="ED346" s="34"/>
      <c r="EE346" s="34"/>
      <c r="EF346" s="34"/>
      <c r="EG346" s="34"/>
      <c r="EH346" s="10"/>
    </row>
    <row r="347" spans="1:138" ht="20.100000000000001" customHeight="1" x14ac:dyDescent="0.3">
      <c r="A347" s="16">
        <v>352</v>
      </c>
      <c r="B347" s="96">
        <v>45415</v>
      </c>
      <c r="C347" s="97" t="s">
        <v>2633</v>
      </c>
      <c r="D347" s="98">
        <v>5612201672</v>
      </c>
      <c r="F347" s="6">
        <v>207</v>
      </c>
      <c r="G347" s="6" t="s">
        <v>2634</v>
      </c>
      <c r="H347" s="6" t="s">
        <v>6</v>
      </c>
      <c r="J347" s="100" t="s">
        <v>508</v>
      </c>
      <c r="K347" s="3"/>
      <c r="L347" s="95"/>
      <c r="M347" s="13"/>
      <c r="Q347" s="3"/>
      <c r="R347" s="3"/>
      <c r="S347" s="31"/>
      <c r="W347" s="10"/>
      <c r="X347" s="14"/>
      <c r="Y347" s="14"/>
      <c r="AA347" s="3"/>
      <c r="AB347" s="3"/>
      <c r="AC347" s="14"/>
      <c r="AD347" s="99"/>
      <c r="AE347" s="13"/>
      <c r="AF347" s="13"/>
      <c r="AH347" s="30"/>
      <c r="AI347" s="30"/>
      <c r="AJ347" s="30"/>
      <c r="AK347" s="3"/>
      <c r="AL347" s="32"/>
      <c r="AR347" s="33"/>
      <c r="AV347" s="10"/>
      <c r="AW347" s="10"/>
      <c r="AZ347" s="31"/>
      <c r="BA347" s="10"/>
      <c r="BD347" s="34"/>
      <c r="BH347" s="33"/>
      <c r="BW347" s="10"/>
      <c r="BX347" s="10"/>
      <c r="BY347" s="10"/>
      <c r="BZ347" s="10"/>
      <c r="CA347" s="10"/>
      <c r="CB347" s="31"/>
      <c r="CC347" s="31"/>
      <c r="CH347" s="33"/>
      <c r="CL347" s="33"/>
      <c r="CM347" s="33"/>
      <c r="CO347" s="33"/>
      <c r="CY347" s="31"/>
      <c r="DB347" s="31"/>
      <c r="DI347" s="33"/>
      <c r="DL347" s="33"/>
      <c r="DM347" s="31"/>
      <c r="DN347" s="31"/>
      <c r="DO347" s="31"/>
      <c r="DP347" s="31"/>
      <c r="DQ347" s="31"/>
      <c r="DR347" s="31"/>
      <c r="DS347" s="31"/>
      <c r="DT347" s="31"/>
      <c r="DU347" s="31"/>
      <c r="DV347" s="10"/>
      <c r="DW347" s="34"/>
      <c r="DX347" s="10"/>
      <c r="DZ347" s="34"/>
      <c r="EA347" s="34"/>
      <c r="EB347" s="34"/>
      <c r="EC347" s="34"/>
      <c r="ED347" s="34"/>
      <c r="EE347" s="34"/>
      <c r="EF347" s="34"/>
      <c r="EG347" s="34"/>
      <c r="EH347" s="10"/>
    </row>
    <row r="348" spans="1:138" ht="20.100000000000001" customHeight="1" x14ac:dyDescent="0.3">
      <c r="A348" s="16">
        <v>353</v>
      </c>
      <c r="B348" s="96">
        <v>45422</v>
      </c>
      <c r="C348" s="97" t="s">
        <v>2635</v>
      </c>
      <c r="D348" s="98">
        <v>411121462</v>
      </c>
      <c r="F348" s="6">
        <v>111</v>
      </c>
      <c r="G348" s="6" t="s">
        <v>2636</v>
      </c>
      <c r="H348" s="6" t="s">
        <v>6</v>
      </c>
      <c r="J348" s="100" t="s">
        <v>46</v>
      </c>
      <c r="K348" s="3"/>
      <c r="L348" s="95"/>
      <c r="M348" s="13"/>
      <c r="Q348" s="3"/>
      <c r="R348" s="3"/>
      <c r="S348" s="31"/>
      <c r="W348" s="10"/>
      <c r="X348" s="14"/>
      <c r="Y348" s="14"/>
      <c r="AA348" s="3"/>
      <c r="AB348" s="3"/>
      <c r="AC348" s="14"/>
      <c r="AD348" s="99"/>
      <c r="AE348" s="13"/>
      <c r="AF348" s="13"/>
      <c r="AH348" s="30"/>
      <c r="AI348" s="30"/>
      <c r="AJ348" s="30"/>
      <c r="AK348" s="3"/>
      <c r="AL348" s="32"/>
      <c r="AR348" s="33"/>
      <c r="AV348" s="10"/>
      <c r="AW348" s="10"/>
      <c r="AZ348" s="31"/>
      <c r="BA348" s="10"/>
      <c r="BD348" s="34"/>
      <c r="BH348" s="33"/>
      <c r="BW348" s="10"/>
      <c r="BX348" s="10"/>
      <c r="BY348" s="10"/>
      <c r="BZ348" s="10"/>
      <c r="CA348" s="10"/>
      <c r="CB348" s="31"/>
      <c r="CC348" s="31"/>
      <c r="CH348" s="33"/>
      <c r="CL348" s="33"/>
      <c r="CM348" s="33"/>
      <c r="CO348" s="33"/>
      <c r="CY348" s="31"/>
      <c r="DB348" s="31"/>
      <c r="DI348" s="33"/>
      <c r="DL348" s="33"/>
      <c r="DM348" s="31"/>
      <c r="DN348" s="31"/>
      <c r="DO348" s="31"/>
      <c r="DP348" s="31"/>
      <c r="DQ348" s="31"/>
      <c r="DR348" s="31"/>
      <c r="DS348" s="31"/>
      <c r="DT348" s="31"/>
      <c r="DU348" s="31"/>
      <c r="DV348" s="10"/>
      <c r="DW348" s="34"/>
      <c r="DX348" s="10"/>
      <c r="DZ348" s="34"/>
      <c r="EA348" s="34"/>
      <c r="EB348" s="34"/>
      <c r="EC348" s="34"/>
      <c r="ED348" s="34"/>
      <c r="EE348" s="34"/>
      <c r="EF348" s="34"/>
      <c r="EG348" s="34"/>
      <c r="EH348" s="10"/>
    </row>
    <row r="349" spans="1:138" ht="20.100000000000001" customHeight="1" x14ac:dyDescent="0.3">
      <c r="A349" s="16">
        <v>354</v>
      </c>
      <c r="B349" s="96">
        <v>45442</v>
      </c>
      <c r="C349" s="97" t="s">
        <v>2637</v>
      </c>
      <c r="D349" s="98">
        <v>460723200</v>
      </c>
      <c r="F349" s="6">
        <v>201</v>
      </c>
      <c r="G349" s="6" t="s">
        <v>2638</v>
      </c>
      <c r="H349" s="6" t="s">
        <v>6</v>
      </c>
      <c r="J349" s="100" t="s">
        <v>46</v>
      </c>
      <c r="K349" s="3"/>
      <c r="L349" s="95"/>
      <c r="M349" s="13"/>
      <c r="Q349" s="3"/>
      <c r="R349" s="3"/>
      <c r="S349" s="31"/>
      <c r="W349" s="10"/>
      <c r="X349" s="14"/>
      <c r="Y349" s="14"/>
      <c r="AA349" s="3"/>
      <c r="AB349" s="3"/>
      <c r="AC349" s="14"/>
      <c r="AD349" s="99"/>
      <c r="AE349" s="13"/>
      <c r="AF349" s="13"/>
      <c r="AH349" s="30"/>
      <c r="AI349" s="30"/>
      <c r="AJ349" s="30"/>
      <c r="AK349" s="3"/>
      <c r="AL349" s="32"/>
      <c r="AR349" s="33"/>
      <c r="AV349" s="10"/>
      <c r="AW349" s="10"/>
      <c r="AZ349" s="31"/>
      <c r="BA349" s="10"/>
      <c r="BD349" s="34"/>
      <c r="BH349" s="33"/>
      <c r="BW349" s="10"/>
      <c r="BX349" s="10"/>
      <c r="BY349" s="10"/>
      <c r="BZ349" s="10"/>
      <c r="CA349" s="10"/>
      <c r="CB349" s="31"/>
      <c r="CC349" s="31"/>
      <c r="CH349" s="33"/>
      <c r="CL349" s="33"/>
      <c r="CM349" s="33"/>
      <c r="CO349" s="33"/>
      <c r="CY349" s="31"/>
      <c r="DB349" s="31"/>
      <c r="DI349" s="33"/>
      <c r="DL349" s="33"/>
      <c r="DM349" s="31"/>
      <c r="DN349" s="31"/>
      <c r="DO349" s="31"/>
      <c r="DP349" s="31"/>
      <c r="DQ349" s="31"/>
      <c r="DR349" s="31"/>
      <c r="DS349" s="31"/>
      <c r="DT349" s="31"/>
      <c r="DU349" s="31"/>
      <c r="DV349" s="10"/>
      <c r="DW349" s="34"/>
      <c r="DX349" s="10"/>
      <c r="DZ349" s="34"/>
      <c r="EA349" s="34"/>
      <c r="EB349" s="34"/>
      <c r="EC349" s="34"/>
      <c r="ED349" s="34"/>
      <c r="EE349" s="34"/>
      <c r="EF349" s="34"/>
      <c r="EG349" s="34"/>
      <c r="EH349" s="10"/>
    </row>
    <row r="350" spans="1:138" ht="20.100000000000001" customHeight="1" x14ac:dyDescent="0.3">
      <c r="A350" s="16">
        <v>355</v>
      </c>
      <c r="B350" s="96">
        <v>45449</v>
      </c>
      <c r="C350" s="97" t="s">
        <v>2639</v>
      </c>
      <c r="D350" s="98">
        <v>6112031420</v>
      </c>
      <c r="F350" s="6">
        <v>207</v>
      </c>
      <c r="G350" s="6"/>
      <c r="H350" s="6"/>
      <c r="I350" s="95"/>
      <c r="J350" s="102"/>
      <c r="K350" s="3"/>
      <c r="M350" s="13"/>
      <c r="Q350" s="3"/>
      <c r="R350" s="3"/>
      <c r="S350" s="31"/>
      <c r="W350" s="10"/>
      <c r="X350" s="14"/>
      <c r="Y350" s="14"/>
      <c r="AA350" s="3"/>
      <c r="AB350" s="3"/>
      <c r="AC350" s="14"/>
      <c r="AD350" s="99"/>
      <c r="AE350" s="13"/>
      <c r="AF350" s="13"/>
      <c r="AH350" s="30"/>
      <c r="AI350" s="30"/>
      <c r="AJ350" s="30"/>
      <c r="AK350" s="3"/>
      <c r="AL350" s="32"/>
      <c r="AR350" s="33"/>
      <c r="AV350" s="10"/>
      <c r="AW350" s="10"/>
      <c r="AZ350" s="31"/>
      <c r="BA350" s="10"/>
      <c r="BD350" s="34"/>
      <c r="BH350" s="33"/>
      <c r="BW350" s="10"/>
      <c r="BX350" s="10"/>
      <c r="BY350" s="10"/>
      <c r="BZ350" s="10"/>
      <c r="CA350" s="10"/>
      <c r="CB350" s="31"/>
      <c r="CC350" s="31"/>
      <c r="CH350" s="33"/>
      <c r="CL350" s="33"/>
      <c r="CM350" s="33"/>
      <c r="CO350" s="33"/>
      <c r="CY350" s="31"/>
      <c r="DB350" s="31"/>
      <c r="DI350" s="33"/>
      <c r="DL350" s="33"/>
      <c r="DM350" s="31"/>
      <c r="DN350" s="31"/>
      <c r="DO350" s="31"/>
      <c r="DP350" s="31"/>
      <c r="DQ350" s="31"/>
      <c r="DR350" s="31"/>
      <c r="DS350" s="31"/>
      <c r="DT350" s="31"/>
      <c r="DU350" s="31"/>
      <c r="DV350" s="10"/>
      <c r="DW350" s="34"/>
      <c r="DX350" s="10"/>
      <c r="DZ350" s="34"/>
      <c r="EA350" s="34"/>
      <c r="EB350" s="34"/>
      <c r="EC350" s="34"/>
      <c r="ED350" s="34"/>
      <c r="EE350" s="34"/>
      <c r="EF350" s="34"/>
      <c r="EG350" s="34"/>
      <c r="EH350" s="10"/>
    </row>
  </sheetData>
  <sortState xmlns:xlrd2="http://schemas.microsoft.com/office/spreadsheetml/2017/richdata2" ref="A2:DT344">
    <sortCondition ref="A2:A344"/>
  </sortState>
  <conditionalFormatting sqref="A1:A249 A252:A314 A351:A1048576">
    <cfRule type="duplicateValues" dxfId="293" priority="65"/>
    <cfRule type="duplicateValues" dxfId="292" priority="64"/>
  </conditionalFormatting>
  <conditionalFormatting sqref="A245:A249 A252:A304">
    <cfRule type="duplicateValues" dxfId="291" priority="703"/>
  </conditionalFormatting>
  <conditionalFormatting sqref="A315:A326">
    <cfRule type="duplicateValues" dxfId="290" priority="41"/>
    <cfRule type="duplicateValues" dxfId="289" priority="41"/>
  </conditionalFormatting>
  <conditionalFormatting sqref="A318:A326">
    <cfRule type="duplicateValues" dxfId="288" priority="40"/>
  </conditionalFormatting>
  <conditionalFormatting sqref="A351:A1048576 A314 A237 A1 A108:A111 A113 A115:A116 A118 A121 A123:A124 A136 A140 A145 A154 A157:A161 A169 A172 A174:A175 A178 A181 A183 A186 A213 A217 A197:A198 A194 A3:A106">
    <cfRule type="duplicateValues" dxfId="284" priority="367"/>
  </conditionalFormatting>
  <conditionalFormatting sqref="C1:C245 C247:C249 C252:C314 C351:C1048576">
    <cfRule type="duplicateValues" dxfId="283" priority="73"/>
  </conditionalFormatting>
  <conditionalFormatting sqref="C107">
    <cfRule type="duplicateValues" dxfId="282" priority="352"/>
    <cfRule type="duplicateValues" dxfId="281" priority="353"/>
    <cfRule type="duplicateValues" dxfId="280" priority="351"/>
    <cfRule type="duplicateValues" dxfId="279" priority="350"/>
  </conditionalFormatting>
  <conditionalFormatting sqref="C112">
    <cfRule type="duplicateValues" dxfId="278" priority="347"/>
    <cfRule type="duplicateValues" dxfId="277" priority="345"/>
    <cfRule type="duplicateValues" dxfId="276" priority="346"/>
  </conditionalFormatting>
  <conditionalFormatting sqref="C114">
    <cfRule type="duplicateValues" dxfId="275" priority="340"/>
    <cfRule type="duplicateValues" dxfId="274" priority="341"/>
    <cfRule type="duplicateValues" dxfId="273" priority="342"/>
  </conditionalFormatting>
  <conditionalFormatting sqref="C117">
    <cfRule type="duplicateValues" dxfId="272" priority="335"/>
    <cfRule type="duplicateValues" dxfId="271" priority="336"/>
    <cfRule type="duplicateValues" dxfId="270" priority="337"/>
  </conditionalFormatting>
  <conditionalFormatting sqref="C119">
    <cfRule type="duplicateValues" dxfId="269" priority="331"/>
    <cfRule type="duplicateValues" dxfId="268" priority="330"/>
    <cfRule type="duplicateValues" dxfId="267" priority="332"/>
  </conditionalFormatting>
  <conditionalFormatting sqref="C120">
    <cfRule type="duplicateValues" dxfId="266" priority="326"/>
    <cfRule type="duplicateValues" dxfId="265" priority="325"/>
    <cfRule type="duplicateValues" dxfId="264" priority="327"/>
  </conditionalFormatting>
  <conditionalFormatting sqref="C122">
    <cfRule type="duplicateValues" dxfId="263" priority="322"/>
    <cfRule type="duplicateValues" dxfId="262" priority="320"/>
    <cfRule type="duplicateValues" dxfId="261" priority="321"/>
  </conditionalFormatting>
  <conditionalFormatting sqref="C125:C127">
    <cfRule type="duplicateValues" dxfId="260" priority="315"/>
    <cfRule type="duplicateValues" dxfId="259" priority="316"/>
    <cfRule type="duplicateValues" dxfId="258" priority="317"/>
  </conditionalFormatting>
  <conditionalFormatting sqref="C128:C135">
    <cfRule type="duplicateValues" dxfId="257" priority="311"/>
    <cfRule type="duplicateValues" dxfId="256" priority="312"/>
    <cfRule type="duplicateValues" dxfId="255" priority="307"/>
  </conditionalFormatting>
  <conditionalFormatting sqref="C137:C139">
    <cfRule type="duplicateValues" dxfId="254" priority="303"/>
    <cfRule type="duplicateValues" dxfId="253" priority="302"/>
    <cfRule type="duplicateValues" dxfId="252" priority="304"/>
  </conditionalFormatting>
  <conditionalFormatting sqref="C141:C144">
    <cfRule type="duplicateValues" dxfId="251" priority="298"/>
    <cfRule type="duplicateValues" dxfId="250" priority="297"/>
    <cfRule type="duplicateValues" dxfId="249" priority="299"/>
  </conditionalFormatting>
  <conditionalFormatting sqref="C146:C153">
    <cfRule type="duplicateValues" dxfId="248" priority="294"/>
    <cfRule type="duplicateValues" dxfId="247" priority="292"/>
    <cfRule type="duplicateValues" dxfId="246" priority="293"/>
  </conditionalFormatting>
  <conditionalFormatting sqref="C155:C156">
    <cfRule type="duplicateValues" dxfId="245" priority="287"/>
    <cfRule type="duplicateValues" dxfId="244" priority="288"/>
    <cfRule type="duplicateValues" dxfId="243" priority="289"/>
  </conditionalFormatting>
  <conditionalFormatting sqref="C162:C168">
    <cfRule type="duplicateValues" dxfId="242" priority="285"/>
    <cfRule type="duplicateValues" dxfId="241" priority="284"/>
    <cfRule type="duplicateValues" dxfId="240" priority="283"/>
  </conditionalFormatting>
  <conditionalFormatting sqref="C170:C171">
    <cfRule type="duplicateValues" dxfId="239" priority="266"/>
    <cfRule type="duplicateValues" dxfId="238" priority="267"/>
  </conditionalFormatting>
  <conditionalFormatting sqref="C173">
    <cfRule type="duplicateValues" dxfId="237" priority="259"/>
    <cfRule type="duplicateValues" dxfId="236" priority="258"/>
  </conditionalFormatting>
  <conditionalFormatting sqref="C176:C177">
    <cfRule type="duplicateValues" dxfId="235" priority="254"/>
    <cfRule type="duplicateValues" dxfId="234" priority="253"/>
  </conditionalFormatting>
  <conditionalFormatting sqref="C179:C180">
    <cfRule type="duplicateValues" dxfId="233" priority="248"/>
    <cfRule type="duplicateValues" dxfId="232" priority="249"/>
  </conditionalFormatting>
  <conditionalFormatting sqref="C182">
    <cfRule type="duplicateValues" dxfId="231" priority="243"/>
    <cfRule type="duplicateValues" dxfId="230" priority="244"/>
  </conditionalFormatting>
  <conditionalFormatting sqref="C184:C185">
    <cfRule type="duplicateValues" dxfId="229" priority="106"/>
    <cfRule type="duplicateValues" dxfId="228" priority="108"/>
    <cfRule type="duplicateValues" dxfId="227" priority="109"/>
  </conditionalFormatting>
  <conditionalFormatting sqref="C187:C192">
    <cfRule type="duplicateValues" dxfId="226" priority="115"/>
    <cfRule type="duplicateValues" dxfId="225" priority="114"/>
    <cfRule type="duplicateValues" dxfId="224" priority="111"/>
  </conditionalFormatting>
  <conditionalFormatting sqref="C188:C192">
    <cfRule type="duplicateValues" dxfId="223" priority="112"/>
  </conditionalFormatting>
  <conditionalFormatting sqref="C193">
    <cfRule type="duplicateValues" dxfId="222" priority="508"/>
  </conditionalFormatting>
  <conditionalFormatting sqref="C195:C196">
    <cfRule type="duplicateValues" dxfId="221" priority="136"/>
    <cfRule type="duplicateValues" dxfId="220" priority="135"/>
    <cfRule type="duplicateValues" dxfId="219" priority="134"/>
    <cfRule type="duplicateValues" dxfId="218" priority="137"/>
  </conditionalFormatting>
  <conditionalFormatting sqref="C199:C200 C203:C212">
    <cfRule type="duplicateValues" dxfId="217" priority="571"/>
  </conditionalFormatting>
  <conditionalFormatting sqref="C201:C202">
    <cfRule type="duplicateValues" dxfId="216" priority="104"/>
    <cfRule type="duplicateValues" dxfId="215" priority="103"/>
    <cfRule type="duplicateValues" dxfId="214" priority="102"/>
    <cfRule type="duplicateValues" dxfId="213" priority="101"/>
  </conditionalFormatting>
  <conditionalFormatting sqref="C205:C212">
    <cfRule type="duplicateValues" dxfId="212" priority="185"/>
  </conditionalFormatting>
  <conditionalFormatting sqref="C214">
    <cfRule type="duplicateValues" dxfId="211" priority="176"/>
  </conditionalFormatting>
  <conditionalFormatting sqref="C214:C216">
    <cfRule type="duplicateValues" dxfId="210" priority="175"/>
    <cfRule type="duplicateValues" dxfId="209" priority="178"/>
    <cfRule type="duplicateValues" dxfId="208" priority="179"/>
    <cfRule type="duplicateValues" dxfId="207" priority="177"/>
  </conditionalFormatting>
  <conditionalFormatting sqref="C218:C221">
    <cfRule type="duplicateValues" dxfId="206" priority="202"/>
    <cfRule type="duplicateValues" dxfId="205" priority="201"/>
  </conditionalFormatting>
  <conditionalFormatting sqref="C218:C236">
    <cfRule type="duplicateValues" dxfId="204" priority="637"/>
  </conditionalFormatting>
  <conditionalFormatting sqref="C225:C228">
    <cfRule type="duplicateValues" dxfId="203" priority="204"/>
    <cfRule type="duplicateValues" dxfId="202" priority="205"/>
  </conditionalFormatting>
  <conditionalFormatting sqref="C238:C243">
    <cfRule type="duplicateValues" dxfId="201" priority="152"/>
  </conditionalFormatting>
  <conditionalFormatting sqref="C238:C244">
    <cfRule type="duplicateValues" dxfId="200" priority="151"/>
  </conditionalFormatting>
  <conditionalFormatting sqref="C238:C245 C247:C249 C252:C313">
    <cfRule type="duplicateValues" dxfId="199" priority="705"/>
  </conditionalFormatting>
  <conditionalFormatting sqref="C245 C247:C249 C252:C304">
    <cfRule type="duplicateValues" dxfId="198" priority="708"/>
    <cfRule type="duplicateValues" dxfId="197" priority="707"/>
  </conditionalFormatting>
  <conditionalFormatting sqref="C315:C326">
    <cfRule type="duplicateValues" dxfId="196" priority="39"/>
  </conditionalFormatting>
  <conditionalFormatting sqref="C318:C326">
    <cfRule type="duplicateValues" dxfId="195" priority="38"/>
  </conditionalFormatting>
  <conditionalFormatting sqref="C351:C1048576 C1:C245 C247:C249 C252:C314">
    <cfRule type="duplicateValues" dxfId="194" priority="99"/>
  </conditionalFormatting>
  <conditionalFormatting sqref="D1">
    <cfRule type="duplicateValues" dxfId="193" priority="417"/>
  </conditionalFormatting>
  <conditionalFormatting sqref="D1:D245 D247:D249 D252:D314 D351:D1048576">
    <cfRule type="duplicateValues" dxfId="192" priority="72"/>
    <cfRule type="duplicateValues" dxfId="191" priority="71"/>
  </conditionalFormatting>
  <conditionalFormatting sqref="D6">
    <cfRule type="duplicateValues" dxfId="190" priority="428"/>
  </conditionalFormatting>
  <conditionalFormatting sqref="D11">
    <cfRule type="duplicateValues" dxfId="189" priority="427"/>
  </conditionalFormatting>
  <conditionalFormatting sqref="D16">
    <cfRule type="duplicateValues" dxfId="188" priority="426"/>
  </conditionalFormatting>
  <conditionalFormatting sqref="D26">
    <cfRule type="duplicateValues" dxfId="187" priority="425"/>
  </conditionalFormatting>
  <conditionalFormatting sqref="D74">
    <cfRule type="duplicateValues" dxfId="186" priority="424"/>
  </conditionalFormatting>
  <conditionalFormatting sqref="D78">
    <cfRule type="duplicateValues" dxfId="185" priority="423"/>
  </conditionalFormatting>
  <conditionalFormatting sqref="D102:D103">
    <cfRule type="duplicateValues" dxfId="184" priority="422"/>
  </conditionalFormatting>
  <conditionalFormatting sqref="D106">
    <cfRule type="duplicateValues" dxfId="183" priority="421"/>
  </conditionalFormatting>
  <conditionalFormatting sqref="D107">
    <cfRule type="duplicateValues" dxfId="182" priority="349"/>
    <cfRule type="duplicateValues" dxfId="181" priority="354"/>
  </conditionalFormatting>
  <conditionalFormatting sqref="D112">
    <cfRule type="duplicateValues" dxfId="180" priority="348"/>
    <cfRule type="duplicateValues" dxfId="179" priority="344"/>
  </conditionalFormatting>
  <conditionalFormatting sqref="D113 D136 D123 D115:D116 D118 D140 D145 D154">
    <cfRule type="duplicateValues" dxfId="178" priority="420"/>
  </conditionalFormatting>
  <conditionalFormatting sqref="D114">
    <cfRule type="duplicateValues" dxfId="177" priority="343"/>
    <cfRule type="duplicateValues" dxfId="176" priority="339"/>
  </conditionalFormatting>
  <conditionalFormatting sqref="D117">
    <cfRule type="duplicateValues" dxfId="175" priority="338"/>
    <cfRule type="duplicateValues" dxfId="174" priority="334"/>
  </conditionalFormatting>
  <conditionalFormatting sqref="D119">
    <cfRule type="duplicateValues" dxfId="173" priority="329"/>
    <cfRule type="duplicateValues" dxfId="172" priority="333"/>
  </conditionalFormatting>
  <conditionalFormatting sqref="D120">
    <cfRule type="duplicateValues" dxfId="171" priority="328"/>
    <cfRule type="duplicateValues" dxfId="170" priority="324"/>
  </conditionalFormatting>
  <conditionalFormatting sqref="D121">
    <cfRule type="duplicateValues" dxfId="169" priority="418"/>
  </conditionalFormatting>
  <conditionalFormatting sqref="D122">
    <cfRule type="duplicateValues" dxfId="168" priority="319"/>
    <cfRule type="duplicateValues" dxfId="167" priority="323"/>
  </conditionalFormatting>
  <conditionalFormatting sqref="D124">
    <cfRule type="duplicateValues" dxfId="166" priority="419"/>
  </conditionalFormatting>
  <conditionalFormatting sqref="D125:D127">
    <cfRule type="duplicateValues" dxfId="165" priority="314"/>
    <cfRule type="duplicateValues" dxfId="164" priority="318"/>
  </conditionalFormatting>
  <conditionalFormatting sqref="D128:D135">
    <cfRule type="duplicateValues" dxfId="163" priority="313"/>
    <cfRule type="duplicateValues" dxfId="162" priority="306"/>
  </conditionalFormatting>
  <conditionalFormatting sqref="D129">
    <cfRule type="duplicateValues" dxfId="161" priority="309"/>
    <cfRule type="duplicateValues" dxfId="160" priority="308"/>
  </conditionalFormatting>
  <conditionalFormatting sqref="D132">
    <cfRule type="duplicateValues" dxfId="159" priority="310"/>
  </conditionalFormatting>
  <conditionalFormatting sqref="D137:D139">
    <cfRule type="duplicateValues" dxfId="158" priority="305"/>
    <cfRule type="duplicateValues" dxfId="157" priority="301"/>
  </conditionalFormatting>
  <conditionalFormatting sqref="D141:D144">
    <cfRule type="duplicateValues" dxfId="156" priority="300"/>
    <cfRule type="duplicateValues" dxfId="155" priority="296"/>
  </conditionalFormatting>
  <conditionalFormatting sqref="D146:D153">
    <cfRule type="duplicateValues" dxfId="154" priority="295"/>
    <cfRule type="duplicateValues" dxfId="153" priority="291"/>
  </conditionalFormatting>
  <conditionalFormatting sqref="D155:D156">
    <cfRule type="duplicateValues" dxfId="152" priority="286"/>
    <cfRule type="duplicateValues" dxfId="151" priority="290"/>
  </conditionalFormatting>
  <conditionalFormatting sqref="D157">
    <cfRule type="duplicateValues" dxfId="150" priority="399"/>
    <cfRule type="duplicateValues" dxfId="149" priority="398"/>
    <cfRule type="duplicateValues" dxfId="148" priority="397"/>
  </conditionalFormatting>
  <conditionalFormatting sqref="D158">
    <cfRule type="duplicateValues" dxfId="147" priority="394"/>
    <cfRule type="duplicateValues" dxfId="146" priority="395"/>
    <cfRule type="duplicateValues" dxfId="145" priority="396"/>
  </conditionalFormatting>
  <conditionalFormatting sqref="D159">
    <cfRule type="duplicateValues" dxfId="144" priority="391"/>
    <cfRule type="duplicateValues" dxfId="143" priority="393"/>
    <cfRule type="duplicateValues" dxfId="142" priority="392"/>
  </conditionalFormatting>
  <conditionalFormatting sqref="D160">
    <cfRule type="duplicateValues" dxfId="141" priority="389"/>
    <cfRule type="duplicateValues" dxfId="140" priority="390"/>
    <cfRule type="duplicateValues" dxfId="139" priority="388"/>
  </conditionalFormatting>
  <conditionalFormatting sqref="D161">
    <cfRule type="duplicateValues" dxfId="138" priority="386"/>
    <cfRule type="duplicateValues" dxfId="137" priority="387"/>
    <cfRule type="duplicateValues" dxfId="136" priority="385"/>
  </conditionalFormatting>
  <conditionalFormatting sqref="D162:D165">
    <cfRule type="duplicateValues" dxfId="135" priority="451"/>
  </conditionalFormatting>
  <conditionalFormatting sqref="D162:D168">
    <cfRule type="duplicateValues" dxfId="134" priority="282"/>
    <cfRule type="duplicateValues" dxfId="133" priority="281"/>
  </conditionalFormatting>
  <conditionalFormatting sqref="D165:D166">
    <cfRule type="duplicateValues" dxfId="132" priority="280"/>
    <cfRule type="duplicateValues" dxfId="131" priority="450"/>
    <cfRule type="duplicateValues" dxfId="130" priority="450"/>
  </conditionalFormatting>
  <conditionalFormatting sqref="D166:D167">
    <cfRule type="duplicateValues" dxfId="129" priority="279"/>
    <cfRule type="duplicateValues" dxfId="128" priority="277"/>
    <cfRule type="duplicateValues" dxfId="127" priority="278"/>
  </conditionalFormatting>
  <conditionalFormatting sqref="D167:D168">
    <cfRule type="duplicateValues" dxfId="126" priority="276"/>
    <cfRule type="duplicateValues" dxfId="125" priority="275"/>
    <cfRule type="duplicateValues" dxfId="124" priority="274"/>
  </conditionalFormatting>
  <conditionalFormatting sqref="D168">
    <cfRule type="duplicateValues" dxfId="123" priority="271"/>
    <cfRule type="duplicateValues" dxfId="122" priority="273"/>
    <cfRule type="duplicateValues" dxfId="121" priority="272"/>
  </conditionalFormatting>
  <conditionalFormatting sqref="D170">
    <cfRule type="duplicateValues" dxfId="120" priority="265"/>
    <cfRule type="duplicateValues" dxfId="119" priority="452"/>
    <cfRule type="duplicateValues" dxfId="118" priority="452"/>
  </conditionalFormatting>
  <conditionalFormatting sqref="D170:D171">
    <cfRule type="duplicateValues" dxfId="117" priority="264"/>
    <cfRule type="duplicateValues" dxfId="116" priority="263"/>
  </conditionalFormatting>
  <conditionalFormatting sqref="D173">
    <cfRule type="duplicateValues" dxfId="115" priority="257"/>
    <cfRule type="duplicateValues" dxfId="114" priority="256"/>
  </conditionalFormatting>
  <conditionalFormatting sqref="D176:D177">
    <cfRule type="duplicateValues" dxfId="113" priority="251"/>
    <cfRule type="duplicateValues" dxfId="112" priority="252"/>
  </conditionalFormatting>
  <conditionalFormatting sqref="D179:D180">
    <cfRule type="duplicateValues" dxfId="111" priority="246"/>
    <cfRule type="duplicateValues" dxfId="110" priority="247"/>
  </conditionalFormatting>
  <conditionalFormatting sqref="D182">
    <cfRule type="duplicateValues" dxfId="109" priority="241"/>
    <cfRule type="duplicateValues" dxfId="108" priority="242"/>
  </conditionalFormatting>
  <conditionalFormatting sqref="D184:D185">
    <cfRule type="duplicateValues" dxfId="107" priority="107"/>
    <cfRule type="duplicateValues" dxfId="106" priority="105"/>
  </conditionalFormatting>
  <conditionalFormatting sqref="D186 D169 D172 D174:D175 D178 D181 D183">
    <cfRule type="duplicateValues" dxfId="105" priority="384"/>
  </conditionalFormatting>
  <conditionalFormatting sqref="D187:D192">
    <cfRule type="duplicateValues" dxfId="104" priority="113"/>
    <cfRule type="duplicateValues" dxfId="103" priority="110"/>
  </conditionalFormatting>
  <conditionalFormatting sqref="D193">
    <cfRule type="duplicateValues" dxfId="102" priority="512"/>
  </conditionalFormatting>
  <conditionalFormatting sqref="D195:D196">
    <cfRule type="duplicateValues" dxfId="101" priority="133"/>
  </conditionalFormatting>
  <conditionalFormatting sqref="D199:D200 D203:D212">
    <cfRule type="duplicateValues" dxfId="100" priority="579"/>
  </conditionalFormatting>
  <conditionalFormatting sqref="D201:D202">
    <cfRule type="duplicateValues" dxfId="99" priority="100"/>
  </conditionalFormatting>
  <conditionalFormatting sqref="D214:D216">
    <cfRule type="duplicateValues" dxfId="98" priority="174"/>
  </conditionalFormatting>
  <conditionalFormatting sqref="D217">
    <cfRule type="duplicateValues" dxfId="97" priority="377"/>
    <cfRule type="duplicateValues" dxfId="96" priority="378"/>
    <cfRule type="duplicateValues" dxfId="95" priority="376"/>
    <cfRule type="duplicateValues" dxfId="94" priority="373"/>
    <cfRule type="duplicateValues" dxfId="93" priority="374"/>
    <cfRule type="duplicateValues" dxfId="92" priority="375"/>
  </conditionalFormatting>
  <conditionalFormatting sqref="D218:D236">
    <cfRule type="duplicateValues" dxfId="91" priority="643"/>
  </conditionalFormatting>
  <conditionalFormatting sqref="D221:D236 C218:C224">
    <cfRule type="duplicateValues" dxfId="90" priority="645"/>
  </conditionalFormatting>
  <conditionalFormatting sqref="D224:D225">
    <cfRule type="duplicateValues" dxfId="89" priority="207"/>
    <cfRule type="duplicateValues" dxfId="88" priority="208"/>
    <cfRule type="duplicateValues" dxfId="87" priority="209"/>
    <cfRule type="duplicateValues" dxfId="86" priority="211"/>
    <cfRule type="duplicateValues" dxfId="85" priority="206"/>
    <cfRule type="duplicateValues" dxfId="84" priority="210"/>
  </conditionalFormatting>
  <conditionalFormatting sqref="D236">
    <cfRule type="duplicateValues" dxfId="83" priority="198"/>
    <cfRule type="duplicateValues" dxfId="82" priority="199"/>
    <cfRule type="duplicateValues" dxfId="81" priority="200"/>
    <cfRule type="duplicateValues" dxfId="80" priority="203"/>
  </conditionalFormatting>
  <conditionalFormatting sqref="D237">
    <cfRule type="duplicateValues" dxfId="79" priority="404"/>
    <cfRule type="duplicateValues" dxfId="78" priority="403"/>
    <cfRule type="duplicateValues" dxfId="77" priority="402"/>
  </conditionalFormatting>
  <conditionalFormatting sqref="D238">
    <cfRule type="duplicateValues" dxfId="76" priority="149"/>
    <cfRule type="duplicateValues" dxfId="75" priority="148"/>
    <cfRule type="duplicateValues" dxfId="74" priority="147"/>
  </conditionalFormatting>
  <conditionalFormatting sqref="D238:D243">
    <cfRule type="duplicateValues" dxfId="73" priority="153"/>
  </conditionalFormatting>
  <conditionalFormatting sqref="D238:D244">
    <cfRule type="duplicateValues" dxfId="72" priority="150"/>
    <cfRule type="duplicateValues" dxfId="71" priority="146"/>
  </conditionalFormatting>
  <conditionalFormatting sqref="D238:D245 D247:D249 D252:D313">
    <cfRule type="duplicateValues" dxfId="70" priority="711"/>
  </conditionalFormatting>
  <conditionalFormatting sqref="D245 D247:D249 D252:D255">
    <cfRule type="duplicateValues" dxfId="69" priority="143"/>
    <cfRule type="duplicateValues" dxfId="68" priority="142"/>
  </conditionalFormatting>
  <conditionalFormatting sqref="D245 D247:D249 D252:D304">
    <cfRule type="duplicateValues" dxfId="67" priority="713"/>
  </conditionalFormatting>
  <conditionalFormatting sqref="D246">
    <cfRule type="duplicateValues" dxfId="66" priority="63"/>
  </conditionalFormatting>
  <conditionalFormatting sqref="D250:D251">
    <cfRule type="duplicateValues" dxfId="65" priority="62"/>
  </conditionalFormatting>
  <conditionalFormatting sqref="D315:D317">
    <cfRule type="duplicateValues" dxfId="64" priority="42"/>
    <cfRule type="duplicateValues" dxfId="63" priority="717"/>
    <cfRule type="duplicateValues" dxfId="62" priority="34"/>
    <cfRule type="duplicateValues" dxfId="61" priority="35"/>
    <cfRule type="duplicateValues" dxfId="60" priority="37"/>
    <cfRule type="duplicateValues" dxfId="59" priority="717"/>
    <cfRule type="duplicateValues" dxfId="58" priority="717"/>
    <cfRule type="duplicateValues" dxfId="57" priority="717"/>
    <cfRule type="duplicateValues" dxfId="56" priority="717"/>
  </conditionalFormatting>
  <conditionalFormatting sqref="D315:D326">
    <cfRule type="duplicateValues" dxfId="55" priority="36"/>
    <cfRule type="duplicateValues" dxfId="54" priority="36"/>
  </conditionalFormatting>
  <conditionalFormatting sqref="D318">
    <cfRule type="duplicateValues" dxfId="53" priority="23"/>
    <cfRule type="duplicateValues" dxfId="52" priority="23"/>
    <cfRule type="duplicateValues" dxfId="51" priority="24"/>
    <cfRule type="duplicateValues" dxfId="50" priority="25"/>
  </conditionalFormatting>
  <conditionalFormatting sqref="D318:D326">
    <cfRule type="duplicateValues" dxfId="49" priority="29"/>
    <cfRule type="duplicateValues" dxfId="48" priority="32"/>
    <cfRule type="duplicateValues" dxfId="47" priority="33"/>
  </conditionalFormatting>
  <conditionalFormatting sqref="D351:D1048576 D1:D245 D247:D249 D252:D314">
    <cfRule type="duplicateValues" dxfId="43" priority="98"/>
  </conditionalFormatting>
  <conditionalFormatting sqref="D351:D1048576 D314 D75:D77 D2:D5 D7:D10 D12:D15 D17:D25 D27:D73 D79:D101 D104:D105 D108:D111">
    <cfRule type="duplicateValues" dxfId="42" priority="449"/>
  </conditionalFormatting>
  <conditionalFormatting sqref="D351:D1048576 D314 D237 D1:D106 D108:D111 D113 D115:D116 D118 D121 D123:D124 D136 D140 D145 D154 D157:D161 D169 D172 D174:D175 D178 D181 D183 D186 D213 D217 D197:D198 D194">
    <cfRule type="duplicateValues" dxfId="41" priority="370"/>
  </conditionalFormatting>
  <conditionalFormatting sqref="E108">
    <cfRule type="duplicateValues" dxfId="40" priority="368"/>
  </conditionalFormatting>
  <conditionalFormatting sqref="I1">
    <cfRule type="duplicateValues" dxfId="39" priority="366"/>
  </conditionalFormatting>
  <conditionalFormatting sqref="W1">
    <cfRule type="duplicateValues" dxfId="38" priority="365"/>
    <cfRule type="duplicateValues" dxfId="37" priority="48"/>
  </conditionalFormatting>
  <conditionalFormatting sqref="AN1">
    <cfRule type="duplicateValues" dxfId="36" priority="363"/>
  </conditionalFormatting>
  <conditionalFormatting sqref="AT1:AU1">
    <cfRule type="duplicateValues" dxfId="35" priority="362"/>
  </conditionalFormatting>
  <conditionalFormatting sqref="AV1:AW1">
    <cfRule type="duplicateValues" dxfId="34" priority="60"/>
  </conditionalFormatting>
  <conditionalFormatting sqref="AX1">
    <cfRule type="duplicateValues" dxfId="33" priority="716"/>
  </conditionalFormatting>
  <conditionalFormatting sqref="BB1:BC1">
    <cfRule type="duplicateValues" dxfId="32" priority="59"/>
  </conditionalFormatting>
  <conditionalFormatting sqref="BC1">
    <cfRule type="duplicateValues" dxfId="31" priority="360"/>
  </conditionalFormatting>
  <conditionalFormatting sqref="BK1:BL1">
    <cfRule type="duplicateValues" dxfId="30" priority="54"/>
    <cfRule type="duplicateValues" dxfId="29" priority="55"/>
    <cfRule type="duplicateValues" dxfId="28" priority="56"/>
    <cfRule type="duplicateValues" dxfId="27" priority="359"/>
    <cfRule type="duplicateValues" dxfId="26" priority="57"/>
    <cfRule type="duplicateValues" dxfId="25" priority="58"/>
  </conditionalFormatting>
  <conditionalFormatting sqref="BW1:BY1">
    <cfRule type="duplicateValues" dxfId="24" priority="47"/>
    <cfRule type="duplicateValues" dxfId="23" priority="46"/>
    <cfRule type="duplicateValues" dxfId="22" priority="45"/>
    <cfRule type="duplicateValues" dxfId="21" priority="43"/>
    <cfRule type="duplicateValues" dxfId="20" priority="44"/>
  </conditionalFormatting>
  <conditionalFormatting sqref="BZ1:CA1">
    <cfRule type="duplicateValues" dxfId="19" priority="61"/>
  </conditionalFormatting>
  <conditionalFormatting sqref="DN1:DQ1">
    <cfRule type="duplicateValues" dxfId="18" priority="53"/>
    <cfRule type="duplicateValues" dxfId="17" priority="52"/>
    <cfRule type="duplicateValues" dxfId="16" priority="51"/>
    <cfRule type="duplicateValues" dxfId="15" priority="50"/>
    <cfRule type="duplicateValues" dxfId="14" priority="49"/>
  </conditionalFormatting>
  <conditionalFormatting sqref="DS1:XFD1 DH1:DH2 DI1:DQ1 A1:DG1">
    <cfRule type="duplicateValues" dxfId="13" priority="357"/>
  </conditionalFormatting>
  <conditionalFormatting sqref="A327:A350">
    <cfRule type="duplicateValues" dxfId="12" priority="4"/>
    <cfRule type="duplicateValues" dxfId="11" priority="5"/>
  </conditionalFormatting>
  <conditionalFormatting sqref="A327:A350">
    <cfRule type="duplicateValues" dxfId="10" priority="11"/>
  </conditionalFormatting>
  <conditionalFormatting sqref="C327:C334 C343:C350">
    <cfRule type="duplicateValues" dxfId="9" priority="8"/>
  </conditionalFormatting>
  <conditionalFormatting sqref="C327:C334 C343:C350">
    <cfRule type="duplicateValues" dxfId="8" priority="10"/>
  </conditionalFormatting>
  <conditionalFormatting sqref="D327:D334 D343:D350">
    <cfRule type="duplicateValues" dxfId="7" priority="6"/>
    <cfRule type="duplicateValues" dxfId="6" priority="7"/>
  </conditionalFormatting>
  <conditionalFormatting sqref="D327:D334 D343:D350">
    <cfRule type="duplicateValues" dxfId="5" priority="9"/>
  </conditionalFormatting>
  <conditionalFormatting sqref="D327:D334 D343:D350">
    <cfRule type="duplicateValues" dxfId="4" priority="13"/>
  </conditionalFormatting>
  <conditionalFormatting sqref="D327:D334 D343:D350">
    <cfRule type="duplicateValues" dxfId="3" priority="12"/>
  </conditionalFormatting>
  <conditionalFormatting sqref="D335">
    <cfRule type="duplicateValues" dxfId="2" priority="3"/>
  </conditionalFormatting>
  <conditionalFormatting sqref="D336">
    <cfRule type="duplicateValues" dxfId="1" priority="2"/>
  </conditionalFormatting>
  <conditionalFormatting sqref="D337:D34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Hendrychova Romana</cp:lastModifiedBy>
  <dcterms:created xsi:type="dcterms:W3CDTF">2018-09-05T11:37:14Z</dcterms:created>
  <dcterms:modified xsi:type="dcterms:W3CDTF">2024-06-11T12:19:45Z</dcterms:modified>
</cp:coreProperties>
</file>