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květen onk-urol\novy\"/>
    </mc:Choice>
  </mc:AlternateContent>
  <xr:revisionPtr revIDLastSave="0" documentId="13_ncr:1_{B9773E53-FAFE-4360-ADFB-BE8391F13E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SD3B1" sheetId="1" r:id="rId1"/>
    <sheet name="ARv7" sheetId="2" r:id="rId2"/>
  </sheets>
  <externalReferences>
    <externalReference r:id="rId3"/>
  </externalReferences>
  <definedNames>
    <definedName name="_xlnm._FilterDatabase" localSheetId="0" hidden="1">HSD3B1!$A$1:$EI$157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19" i="1" l="1"/>
  <c r="BY204" i="1"/>
  <c r="BZ204" i="1" s="1"/>
  <c r="BX204" i="1"/>
  <c r="BW204" i="1"/>
  <c r="BG204" i="1"/>
  <c r="AG204" i="1"/>
  <c r="N204" i="1"/>
  <c r="BY203" i="1"/>
  <c r="BZ203" i="1" s="1"/>
  <c r="BG203" i="1"/>
  <c r="AG203" i="1"/>
  <c r="N203" i="1"/>
  <c r="BY200" i="1"/>
  <c r="BZ200" i="1" s="1"/>
  <c r="BX200" i="1"/>
  <c r="BW200" i="1"/>
  <c r="BG200" i="1"/>
  <c r="AG200" i="1"/>
  <c r="N200" i="1"/>
  <c r="BY193" i="1"/>
  <c r="BZ193" i="1" s="1"/>
  <c r="BX193" i="1"/>
  <c r="BW193" i="1"/>
  <c r="BG193" i="1"/>
  <c r="AG193" i="1"/>
  <c r="N193" i="1"/>
  <c r="BY186" i="1"/>
  <c r="BZ186" i="1" s="1"/>
  <c r="BX186" i="1"/>
  <c r="BW186" i="1"/>
  <c r="BG186" i="1"/>
  <c r="AG186" i="1"/>
  <c r="N186" i="1"/>
  <c r="BY183" i="1"/>
  <c r="BZ183" i="1" s="1"/>
  <c r="BX183" i="1"/>
  <c r="BW183" i="1"/>
  <c r="BG183" i="1"/>
  <c r="N183" i="1"/>
  <c r="BY181" i="1"/>
  <c r="BZ181" i="1" s="1"/>
  <c r="BX181" i="1"/>
  <c r="BW181" i="1"/>
  <c r="AG181" i="1"/>
  <c r="N181" i="1"/>
  <c r="BG178" i="1"/>
  <c r="AG178" i="1"/>
  <c r="N178" i="1"/>
  <c r="BY175" i="1"/>
  <c r="BZ175" i="1" s="1"/>
  <c r="BX175" i="1"/>
  <c r="BW175" i="1"/>
  <c r="BG175" i="1"/>
  <c r="AG175" i="1"/>
  <c r="N175" i="1"/>
  <c r="BY174" i="1"/>
  <c r="BZ174" i="1" s="1"/>
  <c r="BX174" i="1"/>
  <c r="BW174" i="1"/>
  <c r="BG174" i="1"/>
  <c r="AG174" i="1"/>
  <c r="N174" i="1"/>
  <c r="BY172" i="1"/>
  <c r="BZ172" i="1" s="1"/>
  <c r="BX172" i="1"/>
  <c r="BW172" i="1"/>
  <c r="BG172" i="1"/>
  <c r="AG172" i="1"/>
  <c r="N172" i="1"/>
  <c r="BY169" i="1"/>
  <c r="BZ169" i="1" s="1"/>
  <c r="BX169" i="1"/>
  <c r="BW169" i="1"/>
  <c r="BG169" i="1"/>
  <c r="AG169" i="1"/>
  <c r="N169" i="1"/>
  <c r="BY161" i="1"/>
  <c r="BZ161" i="1" s="1"/>
  <c r="BX161" i="1"/>
  <c r="BW161" i="1"/>
  <c r="BG161" i="1"/>
  <c r="AG161" i="1"/>
  <c r="N161" i="1"/>
  <c r="BY160" i="1"/>
  <c r="BZ160" i="1" s="1"/>
  <c r="BX160" i="1"/>
  <c r="BW160" i="1"/>
  <c r="BG160" i="1"/>
  <c r="AG160" i="1"/>
  <c r="N160" i="1"/>
  <c r="BY159" i="1"/>
  <c r="BZ159" i="1" s="1"/>
  <c r="BX159" i="1"/>
  <c r="BW159" i="1"/>
  <c r="BG159" i="1"/>
  <c r="AG159" i="1"/>
  <c r="N159" i="1"/>
  <c r="BY158" i="1"/>
  <c r="BZ158" i="1" s="1"/>
  <c r="BX158" i="1"/>
  <c r="BW158" i="1"/>
  <c r="BG158" i="1"/>
  <c r="AG158" i="1"/>
  <c r="N158" i="1"/>
  <c r="BY157" i="1"/>
  <c r="BZ157" i="1" s="1"/>
  <c r="BX157" i="1"/>
  <c r="BW157" i="1"/>
  <c r="BG157" i="1"/>
  <c r="AG157" i="1"/>
  <c r="N157" i="1"/>
  <c r="BE4" i="1" l="1"/>
  <c r="AG154" i="1"/>
  <c r="BG5" i="1" l="1"/>
  <c r="BE154" i="1"/>
  <c r="N154" i="1"/>
  <c r="E145" i="1"/>
  <c r="N145" i="1" s="1"/>
  <c r="BY140" i="1"/>
  <c r="BZ140" i="1" s="1"/>
  <c r="BX140" i="1"/>
  <c r="BW140" i="1"/>
  <c r="BG140" i="1"/>
  <c r="BE140" i="1"/>
  <c r="AG140" i="1"/>
  <c r="N140" i="1"/>
  <c r="BE136" i="1"/>
  <c r="AG136" i="1"/>
  <c r="N136" i="1"/>
  <c r="BY124" i="1"/>
  <c r="BZ124" i="1" s="1"/>
  <c r="BX124" i="1"/>
  <c r="BW124" i="1"/>
  <c r="BG124" i="1"/>
  <c r="N124" i="1"/>
  <c r="BE123" i="1"/>
  <c r="N123" i="1"/>
  <c r="BY121" i="1"/>
  <c r="BZ121" i="1" s="1"/>
  <c r="BX121" i="1"/>
  <c r="BW121" i="1"/>
  <c r="BG121" i="1"/>
  <c r="BE121" i="1"/>
  <c r="AG121" i="1"/>
  <c r="N121" i="1"/>
  <c r="BE118" i="1"/>
  <c r="AG118" i="1"/>
  <c r="N118" i="1"/>
  <c r="BY116" i="1"/>
  <c r="BZ116" i="1" s="1"/>
  <c r="BX116" i="1"/>
  <c r="BW116" i="1"/>
  <c r="BG116" i="1"/>
  <c r="BE116" i="1"/>
  <c r="AG116" i="1"/>
  <c r="N116" i="1"/>
  <c r="BE115" i="1"/>
  <c r="BY113" i="1"/>
  <c r="BZ113" i="1" s="1"/>
  <c r="BX113" i="1"/>
  <c r="BW113" i="1"/>
  <c r="BG113" i="1"/>
  <c r="BE113" i="1"/>
  <c r="N113" i="1"/>
  <c r="BG106" i="1"/>
  <c r="BE106" i="1"/>
  <c r="AG106" i="1"/>
  <c r="N106" i="1"/>
  <c r="BY103" i="1"/>
  <c r="BZ103" i="1" s="1"/>
  <c r="BX103" i="1"/>
  <c r="BW103" i="1"/>
  <c r="BG103" i="1"/>
  <c r="BE103" i="1"/>
  <c r="N103" i="1"/>
  <c r="BY102" i="1"/>
  <c r="BZ102" i="1" s="1"/>
  <c r="BX102" i="1"/>
  <c r="BW102" i="1"/>
  <c r="BG102" i="1"/>
  <c r="BE102" i="1"/>
  <c r="AG102" i="1"/>
  <c r="N102" i="1"/>
  <c r="N104" i="1"/>
  <c r="AG104" i="1"/>
  <c r="BE104" i="1"/>
  <c r="BW104" i="1"/>
  <c r="N105" i="1"/>
  <c r="AG105" i="1"/>
  <c r="BE105" i="1"/>
  <c r="BW105" i="1"/>
  <c r="N108" i="1"/>
  <c r="AG108" i="1"/>
  <c r="BE108" i="1"/>
  <c r="BG108" i="1"/>
  <c r="BW108" i="1"/>
  <c r="BX108" i="1"/>
  <c r="BY108" i="1"/>
  <c r="BZ108" i="1" s="1"/>
  <c r="N109" i="1"/>
  <c r="AG109" i="1"/>
  <c r="BE109" i="1"/>
  <c r="BG109" i="1"/>
  <c r="BW109" i="1"/>
  <c r="BX109" i="1"/>
  <c r="BY109" i="1"/>
  <c r="BZ109" i="1" s="1"/>
  <c r="N110" i="1"/>
  <c r="AG110" i="1"/>
  <c r="BE110" i="1"/>
  <c r="BG110" i="1"/>
  <c r="BW110" i="1"/>
  <c r="BX110" i="1"/>
  <c r="BY110" i="1"/>
  <c r="BZ110" i="1" s="1"/>
  <c r="N111" i="1"/>
  <c r="AG111" i="1"/>
  <c r="BE111" i="1"/>
  <c r="BG111" i="1"/>
  <c r="BW111" i="1"/>
  <c r="BX111" i="1"/>
  <c r="BY111" i="1"/>
  <c r="BZ111" i="1" s="1"/>
  <c r="BG78" i="1"/>
  <c r="BE78" i="1"/>
  <c r="AG78" i="1"/>
  <c r="N78" i="1"/>
  <c r="BG74" i="1"/>
  <c r="BE74" i="1"/>
  <c r="AG74" i="1"/>
  <c r="N74" i="1"/>
  <c r="BY26" i="1"/>
  <c r="BX26" i="1"/>
  <c r="BW26" i="1"/>
  <c r="BZ26" i="1" s="1"/>
  <c r="BG26" i="1"/>
  <c r="AG26" i="1"/>
  <c r="N26" i="1"/>
  <c r="BZ16" i="1"/>
  <c r="BY16" i="1"/>
  <c r="BX16" i="1"/>
  <c r="BG16" i="1"/>
  <c r="AG16" i="1"/>
  <c r="N16" i="1"/>
  <c r="DD11" i="1"/>
  <c r="DC11" i="1"/>
  <c r="DB11" i="1"/>
  <c r="DE11" i="1" s="1"/>
  <c r="BG11" i="1"/>
  <c r="BE11" i="1"/>
  <c r="N11" i="1"/>
  <c r="BY6" i="1"/>
  <c r="BX6" i="1"/>
  <c r="BW6" i="1"/>
  <c r="BZ6" i="1" s="1"/>
  <c r="BG6" i="1"/>
  <c r="BE6" i="1"/>
  <c r="AG6" i="1"/>
  <c r="N6" i="1"/>
  <c r="BW51" i="1" l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1" i="1"/>
  <c r="BW72" i="1"/>
  <c r="BW73" i="1"/>
  <c r="BW75" i="1"/>
  <c r="BW76" i="1"/>
  <c r="BW77" i="1"/>
  <c r="BW79" i="1"/>
  <c r="BW80" i="1"/>
  <c r="BW81" i="1"/>
  <c r="BW82" i="1"/>
  <c r="BW83" i="1"/>
  <c r="BW85" i="1"/>
  <c r="BW86" i="1"/>
  <c r="BW87" i="1"/>
  <c r="BW90" i="1"/>
  <c r="BW91" i="1"/>
  <c r="BW93" i="1"/>
  <c r="BW94" i="1"/>
  <c r="BW95" i="1"/>
  <c r="BW96" i="1"/>
  <c r="BW100" i="1"/>
  <c r="BW101" i="1"/>
  <c r="N75" i="1" l="1"/>
  <c r="N76" i="1"/>
  <c r="N77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BE100" i="1" l="1"/>
  <c r="BE101" i="1"/>
  <c r="AG2" i="1"/>
  <c r="AG3" i="1"/>
  <c r="AG4" i="1"/>
  <c r="AG5" i="1"/>
  <c r="AG7" i="1"/>
  <c r="AG8" i="1"/>
  <c r="AG9" i="1"/>
  <c r="AG10" i="1"/>
  <c r="AG12" i="1"/>
  <c r="AG13" i="1"/>
  <c r="AG14" i="1"/>
  <c r="AG15" i="1"/>
  <c r="AG17" i="1"/>
  <c r="AG18" i="1"/>
  <c r="AG19" i="1"/>
  <c r="AG20" i="1"/>
  <c r="AG21" i="1"/>
  <c r="AG22" i="1"/>
  <c r="AG23" i="1"/>
  <c r="AG24" i="1"/>
  <c r="AG25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9" i="1"/>
  <c r="AG70" i="1"/>
  <c r="AG71" i="1"/>
  <c r="AG72" i="1"/>
  <c r="AG73" i="1"/>
  <c r="AG75" i="1"/>
  <c r="AG76" i="1"/>
  <c r="AG77" i="1"/>
  <c r="AG79" i="1"/>
  <c r="AG80" i="1"/>
  <c r="AG81" i="1"/>
  <c r="AG82" i="1"/>
  <c r="AG83" i="1"/>
  <c r="AG84" i="1"/>
  <c r="AG85" i="1"/>
  <c r="AG86" i="1"/>
  <c r="AG87" i="1"/>
  <c r="AG89" i="1"/>
  <c r="AG90" i="1"/>
  <c r="AG92" i="1"/>
  <c r="AG93" i="1"/>
  <c r="AG95" i="1"/>
  <c r="AG96" i="1"/>
  <c r="AG97" i="1"/>
  <c r="AG98" i="1"/>
  <c r="AG99" i="1"/>
  <c r="AG100" i="1"/>
  <c r="AG101" i="1"/>
  <c r="BE99" i="1"/>
  <c r="BE3" i="1" l="1"/>
  <c r="BE2" i="1"/>
  <c r="BG99" i="1"/>
  <c r="BG98" i="1"/>
  <c r="BG97" i="1"/>
  <c r="BG96" i="1"/>
  <c r="BG95" i="1"/>
  <c r="BG94" i="1"/>
  <c r="BG93" i="1"/>
  <c r="BG91" i="1"/>
  <c r="BG89" i="1"/>
  <c r="BG87" i="1"/>
  <c r="BG86" i="1"/>
  <c r="BG85" i="1"/>
  <c r="BG8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BG83" i="1"/>
  <c r="BG82" i="1"/>
  <c r="BG81" i="1"/>
  <c r="BG80" i="1"/>
  <c r="BG79" i="1"/>
  <c r="BG77" i="1"/>
  <c r="BG76" i="1"/>
  <c r="BG75" i="1"/>
  <c r="BG73" i="1"/>
  <c r="BG72" i="1"/>
  <c r="BG71" i="1"/>
  <c r="BG70" i="1"/>
  <c r="BG69" i="1"/>
  <c r="BG66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5" i="1"/>
  <c r="BG24" i="1"/>
  <c r="BG23" i="1"/>
  <c r="BG22" i="1"/>
  <c r="BG21" i="1"/>
  <c r="BG20" i="1"/>
  <c r="BG19" i="1"/>
  <c r="BG18" i="1"/>
  <c r="BG17" i="1"/>
  <c r="BG15" i="1"/>
  <c r="BG14" i="1"/>
  <c r="BG13" i="1"/>
  <c r="BG12" i="1"/>
  <c r="BG10" i="1"/>
  <c r="BG9" i="1"/>
  <c r="BG8" i="1"/>
  <c r="BG7" i="1"/>
  <c r="BG4" i="1"/>
  <c r="BG3" i="1"/>
  <c r="BG2" i="1"/>
  <c r="BW50" i="1"/>
  <c r="BZ50" i="1" s="1"/>
  <c r="BY50" i="1"/>
  <c r="BX50" i="1"/>
  <c r="N51" i="1"/>
  <c r="N50" i="1"/>
  <c r="DB49" i="1"/>
  <c r="DE49" i="1" s="1"/>
  <c r="DB44" i="1"/>
  <c r="DE44" i="1" s="1"/>
  <c r="DB43" i="1"/>
  <c r="DE43" i="1" s="1"/>
  <c r="DB41" i="1"/>
  <c r="DE41" i="1" s="1"/>
  <c r="DB40" i="1"/>
  <c r="DE40" i="1" s="1"/>
  <c r="DB38" i="1"/>
  <c r="DE38" i="1" s="1"/>
  <c r="DB30" i="1"/>
  <c r="DE30" i="1" s="1"/>
  <c r="DB28" i="1"/>
  <c r="DE28" i="1" s="1"/>
  <c r="DB27" i="1"/>
  <c r="DE27" i="1" s="1"/>
  <c r="DB21" i="1"/>
  <c r="DE21" i="1" s="1"/>
  <c r="DB19" i="1"/>
  <c r="DE19" i="1" s="1"/>
  <c r="DB17" i="1"/>
  <c r="DE17" i="1" s="1"/>
  <c r="DB14" i="1"/>
  <c r="DE14" i="1" s="1"/>
  <c r="DB10" i="1"/>
  <c r="DE10" i="1" s="1"/>
  <c r="DB9" i="1"/>
  <c r="DE9" i="1" s="1"/>
  <c r="DB8" i="1"/>
  <c r="DE8" i="1" s="1"/>
  <c r="DB4" i="1"/>
  <c r="DE4" i="1" s="1"/>
  <c r="DB3" i="1"/>
  <c r="DE3" i="1" s="1"/>
  <c r="DD49" i="1"/>
  <c r="DD44" i="1"/>
  <c r="DD43" i="1"/>
  <c r="DD41" i="1"/>
  <c r="DD40" i="1"/>
  <c r="DD38" i="1"/>
  <c r="DD30" i="1"/>
  <c r="DD28" i="1"/>
  <c r="DD27" i="1"/>
  <c r="DD21" i="1"/>
  <c r="DD19" i="1"/>
  <c r="DD17" i="1"/>
  <c r="DD14" i="1"/>
  <c r="DD10" i="1"/>
  <c r="DD9" i="1"/>
  <c r="DD8" i="1"/>
  <c r="DD4" i="1"/>
  <c r="DD3" i="1"/>
  <c r="DC49" i="1"/>
  <c r="DC44" i="1"/>
  <c r="DC43" i="1"/>
  <c r="DC41" i="1"/>
  <c r="DC40" i="1"/>
  <c r="DC38" i="1"/>
  <c r="DC30" i="1"/>
  <c r="DC28" i="1"/>
  <c r="DC27" i="1"/>
  <c r="DC21" i="1"/>
  <c r="DC19" i="1"/>
  <c r="DC17" i="1"/>
  <c r="DC14" i="1"/>
  <c r="DC10" i="1"/>
  <c r="DC9" i="1"/>
  <c r="DC8" i="1"/>
  <c r="DC4" i="1"/>
  <c r="DC3" i="1"/>
  <c r="BW49" i="1"/>
  <c r="BZ49" i="1" s="1"/>
  <c r="BW48" i="1"/>
  <c r="BZ48" i="1" s="1"/>
  <c r="BW47" i="1"/>
  <c r="BZ47" i="1" s="1"/>
  <c r="BW46" i="1"/>
  <c r="BZ46" i="1" s="1"/>
  <c r="BW45" i="1"/>
  <c r="BZ45" i="1" s="1"/>
  <c r="BW44" i="1"/>
  <c r="BZ44" i="1" s="1"/>
  <c r="BW43" i="1"/>
  <c r="BZ43" i="1" s="1"/>
  <c r="BW42" i="1"/>
  <c r="BZ42" i="1" s="1"/>
  <c r="BW41" i="1"/>
  <c r="BZ41" i="1" s="1"/>
  <c r="BW40" i="1"/>
  <c r="BZ40" i="1" s="1"/>
  <c r="BW39" i="1"/>
  <c r="BZ39" i="1" s="1"/>
  <c r="BW38" i="1"/>
  <c r="BZ38" i="1" s="1"/>
  <c r="BW37" i="1"/>
  <c r="BZ37" i="1" s="1"/>
  <c r="BW36" i="1"/>
  <c r="BZ36" i="1" s="1"/>
  <c r="BW35" i="1"/>
  <c r="BZ35" i="1" s="1"/>
  <c r="BW34" i="1"/>
  <c r="BZ34" i="1" s="1"/>
  <c r="BW33" i="1"/>
  <c r="BZ33" i="1" s="1"/>
  <c r="BW32" i="1"/>
  <c r="BZ32" i="1" s="1"/>
  <c r="BW31" i="1"/>
  <c r="BZ31" i="1" s="1"/>
  <c r="BW30" i="1"/>
  <c r="BZ30" i="1" s="1"/>
  <c r="BW29" i="1"/>
  <c r="BZ29" i="1" s="1"/>
  <c r="BW28" i="1"/>
  <c r="BZ28" i="1" s="1"/>
  <c r="BW27" i="1"/>
  <c r="BZ27" i="1" s="1"/>
  <c r="BW25" i="1"/>
  <c r="BZ25" i="1" s="1"/>
  <c r="BW24" i="1"/>
  <c r="BZ24" i="1" s="1"/>
  <c r="BW23" i="1"/>
  <c r="BZ23" i="1" s="1"/>
  <c r="BW22" i="1"/>
  <c r="BZ22" i="1" s="1"/>
  <c r="BW21" i="1"/>
  <c r="BZ21" i="1" s="1"/>
  <c r="BW20" i="1"/>
  <c r="BZ20" i="1" s="1"/>
  <c r="BW19" i="1"/>
  <c r="BZ19" i="1" s="1"/>
  <c r="BZ18" i="1"/>
  <c r="BZ10" i="1"/>
  <c r="BW8" i="1"/>
  <c r="BZ8" i="1" s="1"/>
  <c r="BW4" i="1"/>
  <c r="BZ4" i="1" s="1"/>
  <c r="BW2" i="1"/>
  <c r="BZ2" i="1" s="1"/>
  <c r="BY49" i="1"/>
  <c r="BY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9" i="1"/>
  <c r="BY28" i="1"/>
  <c r="BY27" i="1"/>
  <c r="BY25" i="1"/>
  <c r="BY24" i="1"/>
  <c r="BY23" i="1"/>
  <c r="BY22" i="1"/>
  <c r="BY21" i="1"/>
  <c r="BY20" i="1"/>
  <c r="BY19" i="1"/>
  <c r="BY18" i="1"/>
  <c r="BY10" i="1"/>
  <c r="BY8" i="1"/>
  <c r="BY4" i="1"/>
  <c r="BY2" i="1"/>
  <c r="BX2" i="1"/>
  <c r="BX49" i="1"/>
  <c r="BX48" i="1"/>
  <c r="BX47" i="1"/>
  <c r="BX46" i="1"/>
  <c r="BX45" i="1"/>
  <c r="BX44" i="1"/>
  <c r="BX43" i="1"/>
  <c r="BX42" i="1"/>
  <c r="BX41" i="1"/>
  <c r="BX40" i="1"/>
  <c r="BX39" i="1"/>
  <c r="BX38" i="1"/>
  <c r="BX37" i="1"/>
  <c r="BX36" i="1"/>
  <c r="BX35" i="1"/>
  <c r="BX34" i="1"/>
  <c r="BX33" i="1"/>
  <c r="BX32" i="1"/>
  <c r="BX31" i="1"/>
  <c r="BX30" i="1"/>
  <c r="BX29" i="1"/>
  <c r="BX28" i="1"/>
  <c r="BX27" i="1"/>
  <c r="BX25" i="1"/>
  <c r="BX24" i="1"/>
  <c r="BX23" i="1"/>
  <c r="BX22" i="1"/>
  <c r="BX21" i="1"/>
  <c r="BX20" i="1"/>
  <c r="BX19" i="1"/>
  <c r="BX18" i="1"/>
  <c r="BX10" i="1"/>
  <c r="BX8" i="1"/>
  <c r="BX4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5" i="1"/>
  <c r="N24" i="1"/>
  <c r="N23" i="1"/>
  <c r="N22" i="1"/>
  <c r="N21" i="1"/>
  <c r="N20" i="1"/>
  <c r="N19" i="1"/>
  <c r="N3" i="1"/>
  <c r="N4" i="1"/>
  <c r="N5" i="1"/>
  <c r="N7" i="1"/>
  <c r="N8" i="1"/>
  <c r="N9" i="1"/>
  <c r="N10" i="1"/>
  <c r="N12" i="1"/>
  <c r="N13" i="1"/>
  <c r="N14" i="1"/>
  <c r="N15" i="1"/>
  <c r="N17" i="1"/>
  <c r="N18" i="1"/>
  <c r="N2" i="1"/>
  <c r="BE95" i="1"/>
  <c r="BE42" i="1"/>
  <c r="BE81" i="1"/>
  <c r="BE48" i="1"/>
  <c r="BE18" i="1"/>
  <c r="BE55" i="1"/>
  <c r="BE25" i="1"/>
  <c r="BE91" i="1"/>
  <c r="BE79" i="1"/>
  <c r="BE46" i="1"/>
  <c r="BE53" i="1"/>
  <c r="BE23" i="1"/>
  <c r="BE98" i="1"/>
  <c r="BE77" i="1"/>
  <c r="BE45" i="1"/>
  <c r="BE87" i="1"/>
  <c r="BE66" i="1"/>
  <c r="BE36" i="1"/>
  <c r="BE5" i="1"/>
  <c r="BE58" i="1"/>
  <c r="BE28" i="1"/>
  <c r="BE57" i="1"/>
  <c r="BE34" i="1"/>
  <c r="BE40" i="1"/>
  <c r="BE14" i="1"/>
  <c r="BE32" i="1"/>
  <c r="BE38" i="1"/>
  <c r="BE51" i="1"/>
  <c r="BE96" i="1"/>
  <c r="BE75" i="1"/>
  <c r="BE80" i="1"/>
  <c r="BE17" i="1"/>
  <c r="BE8" i="1"/>
  <c r="BE15" i="1"/>
  <c r="BE37" i="1"/>
  <c r="BE29" i="1"/>
  <c r="BE50" i="1"/>
  <c r="BE82" i="1"/>
  <c r="BE49" i="1"/>
  <c r="BE19" i="1"/>
  <c r="BE56" i="1"/>
  <c r="BE63" i="1"/>
  <c r="BE33" i="1"/>
  <c r="BE54" i="1"/>
  <c r="BE24" i="1"/>
  <c r="BE61" i="1"/>
  <c r="BE31" i="1"/>
  <c r="BE52" i="1"/>
  <c r="BE22" i="1"/>
  <c r="BE97" i="1"/>
  <c r="BE76" i="1"/>
  <c r="BE44" i="1"/>
  <c r="BE13" i="1"/>
  <c r="BE86" i="1"/>
  <c r="BE64" i="1"/>
  <c r="BE27" i="1"/>
  <c r="BE84" i="1"/>
  <c r="BE93" i="1"/>
  <c r="BE72" i="1"/>
  <c r="BE9" i="1"/>
  <c r="BE62" i="1"/>
  <c r="BE90" i="1"/>
  <c r="BE70" i="1"/>
  <c r="BE7" i="1"/>
  <c r="BE60" i="1"/>
  <c r="BE30" i="1"/>
  <c r="BE21" i="1"/>
  <c r="BE43" i="1"/>
  <c r="BE12" i="1"/>
  <c r="BE73" i="1"/>
  <c r="BE47" i="1"/>
  <c r="BE39" i="1"/>
  <c r="BE89" i="1"/>
  <c r="BE69" i="1"/>
  <c r="BE59" i="1"/>
  <c r="BE83" i="1"/>
  <c r="BE20" i="1"/>
  <c r="BE85" i="1"/>
  <c r="BE35" i="1"/>
  <c r="BE94" i="1"/>
  <c r="BE41" i="1"/>
  <c r="BE10" i="1"/>
  <c r="BE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romca</author>
  </authors>
  <commentList>
    <comment ref="A2" authorId="0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C428F5C2-4EE5-4535-A50B-09730727B97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<sst xmlns="http://schemas.openxmlformats.org/spreadsheetml/2006/main" count="13646" uniqueCount="4521">
  <si>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</si>
  <si>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</si>
  <si>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</si>
  <si>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</si>
  <si>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</si>
  <si>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</si>
  <si>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</si>
  <si>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</si>
  <si>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</si>
  <si>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</si>
  <si>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</si>
  <si>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</si>
  <si>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</si>
  <si>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</si>
  <si>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</si>
  <si>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</si>
  <si>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</si>
  <si>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</si>
  <si>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</si>
  <si>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</si>
  <si>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</si>
  <si>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</si>
  <si>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</si>
  <si>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</si>
  <si>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</si>
  <si>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</si>
  <si>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</si>
  <si>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</si>
  <si>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</si>
  <si>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</si>
  <si>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</si>
  <si>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</si>
  <si>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</si>
  <si>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</si>
  <si>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</si>
  <si>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</si>
  <si>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</si>
  <si>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</si>
  <si>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</si>
  <si>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</si>
  <si>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</si>
  <si>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</si>
  <si>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</si>
  <si>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</si>
  <si>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</si>
  <si>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</si>
  <si>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</si>
  <si>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</si>
  <si>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</si>
  <si>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</si>
  <si>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</si>
  <si>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</si>
  <si>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</si>
  <si>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</si>
  <si>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</si>
  <si>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</si>
  <si>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</si>
  <si>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</si>
  <si>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</si>
  <si>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</si>
  <si>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</si>
  <si>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</si>
  <si>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</si>
  <si>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</si>
  <si>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</si>
  <si>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</si>
  <si>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</si>
  <si>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</si>
  <si>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</si>
  <si>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</si>
  <si>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</si>
  <si>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</si>
  <si>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</si>
  <si>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</si>
  <si>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</si>
  <si>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</si>
  <si>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</si>
  <si>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</si>
  <si>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</si>
  <si>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</si>
  <si>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</si>
  <si>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</si>
  <si>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</si>
  <si>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</si>
  <si>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</si>
  <si>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</si>
  <si>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</si>
  <si>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</si>
  <si>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</si>
  <si>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</si>
  <si>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</si>
  <si>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</si>
  <si>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</si>
  <si>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</si>
  <si>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</si>
  <si>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</si>
  <si>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</si>
  <si>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</si>
  <si>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</si>
  <si>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</si>
  <si>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</si>
  <si>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</si>
  <si>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</si>
  <si>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</si>
  <si>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</si>
  <si>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</si>
  <si>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</si>
  <si>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</si>
  <si>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</si>
  <si>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</si>
  <si>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</si>
  <si>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</si>
  <si>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</si>
  <si>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</si>
  <si>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</si>
  <si>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</si>
  <si>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</si>
  <si>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</si>
  <si>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</si>
  <si>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</si>
  <si>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</si>
  <si>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</si>
  <si>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</si>
  <si>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</si>
  <si>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</si>
  <si>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</si>
  <si>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</si>
  <si>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</si>
  <si>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</si>
  <si>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</si>
  <si>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</si>
  <si>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</si>
  <si>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</si>
  <si>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</si>
  <si>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</si>
  <si>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</si>
  <si>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</si>
  <si>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</si>
  <si>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</si>
  <si>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</si>
  <si>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</si>
  <si>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</si>
  <si>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</si>
  <si>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</si>
  <si>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</si>
  <si>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</si>
  <si>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</si>
  <si>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</si>
  <si>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</si>
  <si>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</si>
  <si>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</si>
  <si>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</si>
  <si>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</si>
  <si>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</si>
  <si>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</si>
  <si>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</si>
  <si>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</si>
  <si>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</si>
  <si>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</si>
  <si>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</si>
  <si>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</si>
  <si>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</si>
  <si>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</si>
  <si>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</si>
  <si>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</si>
  <si>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</si>
  <si>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</si>
  <si>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</si>
  <si>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</si>
  <si>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</si>
  <si>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</si>
  <si>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</si>
  <si>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</si>
  <si>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</si>
  <si>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</si>
  <si>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</si>
  <si>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</si>
  <si>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</si>
  <si>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</si>
  <si>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</si>
  <si>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</si>
  <si>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Malobuněčná složka (0/1)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</si>
  <si>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</si>
  <si>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</si>
  <si>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</si>
  <si>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</si>
  <si>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</si>
  <si>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</si>
  <si>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</si>
  <si>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</si>
  <si>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</si>
  <si>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</si>
  <si>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</si>
  <si>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</si>
  <si>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</si>
  <si>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</si>
  <si>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</si>
  <si>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</si>
  <si>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</si>
  <si>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PSA nadir</t>
  </si>
  <si>
    <t>Datum ukončení ARTA</t>
  </si>
  <si>
    <t>Věk v době zahájení ARTA</t>
  </si>
  <si>
    <t>Datum odběru při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</si>
  <si>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</si>
  <si>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</si>
  <si>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</si>
  <si>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</si>
  <si>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</si>
  <si>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</si>
  <si>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</si>
  <si>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</si>
  <si>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</si>
  <si>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</si>
  <si>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</si>
  <si>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</si>
  <si>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</si>
  <si>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</si>
  <si>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</si>
  <si>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</si>
  <si>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PS (ECOG)</t>
  </si>
  <si>
    <t>BPI</t>
  </si>
  <si>
    <t>PSA nadir</t>
  </si>
  <si>
    <t>Klinický efekt (0/1)</t>
  </si>
  <si>
    <t>Datum CR/PR</t>
  </si>
  <si>
    <t>CR/PR (0/1)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</si>
  <si>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</si>
  <si>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</si>
  <si>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</si>
  <si>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</si>
  <si>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</si>
  <si>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</si>
  <si>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</si>
  <si>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</si>
  <si>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</si>
  <si>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</si>
  <si>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</si>
  <si>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</si>
  <si>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</si>
  <si>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</si>
  <si>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</si>
  <si>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</si>
  <si>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</si>
  <si>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</si>
  <si>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</si>
  <si>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</si>
  <si>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</si>
  <si>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</si>
  <si>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</si>
  <si>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</si>
  <si>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</si>
  <si>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</si>
  <si>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</si>
  <si>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</si>
  <si>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</si>
  <si>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</si>
  <si>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</si>
  <si>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</si>
  <si>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</si>
  <si>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</si>
  <si>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</si>
  <si>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</si>
  <si>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</si>
  <si>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</si>
  <si>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</si>
  <si>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</si>
  <si>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</si>
  <si>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</si>
  <si>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</si>
  <si>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mCRPC/mHSPC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</si>
  <si>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</si>
  <si>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</si>
  <si>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</si>
  <si>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</si>
  <si>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</si>
  <si>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</si>
  <si>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</si>
  <si>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</si>
  <si>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</si>
  <si>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</si>
  <si>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</si>
  <si>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</si>
  <si>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</si>
  <si>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</si>
  <si>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</si>
  <si>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</si>
  <si>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</si>
  <si>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</si>
  <si>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</si>
  <si>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</si>
  <si>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</si>
  <si>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</si>
  <si>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</si>
  <si>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</si>
  <si>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</si>
  <si>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</si>
  <si>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</si>
  <si>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</si>
  <si>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&lt; 0,01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</si>
  <si>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</si>
  <si>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</si>
  <si>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</si>
  <si>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</si>
  <si>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</si>
  <si>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</si>
  <si>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</si>
  <si>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</si>
  <si>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</si>
  <si>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</si>
  <si>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</si>
  <si>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</si>
  <si>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</si>
  <si>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</si>
  <si>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</si>
  <si>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</si>
  <si>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</si>
  <si>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</si>
  <si>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</si>
  <si>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</si>
  <si>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</si>
  <si>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</si>
  <si>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</si>
  <si>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</si>
  <si>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</si>
  <si>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</si>
  <si>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</si>
  <si>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</si>
  <si>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</si>
  <si>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</si>
  <si>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</si>
  <si>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</si>
  <si>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</si>
  <si>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</si>
  <si>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</si>
  <si>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</si>
  <si>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</si>
  <si>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</si>
  <si>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</si>
  <si>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</si>
  <si>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</si>
  <si>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</si>
  <si>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</si>
  <si>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</si>
  <si>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</si>
  <si>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</si>
  <si>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</si>
  <si>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Doba užívání ARTA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</si>
  <si>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</si>
  <si>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</si>
  <si>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</si>
  <si>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</si>
  <si>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</si>
  <si>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</si>
  <si>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</si>
  <si>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</si>
  <si>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</si>
  <si>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</si>
  <si>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</si>
  <si>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</si>
  <si>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</si>
  <si>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</si>
  <si>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</si>
  <si>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</si>
  <si>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</si>
  <si>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</si>
  <si>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</si>
  <si>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</si>
  <si>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</si>
  <si>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</si>
  <si>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</si>
  <si>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</si>
  <si>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</si>
  <si>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</si>
  <si>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</si>
  <si>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</si>
  <si>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</si>
  <si>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</si>
  <si>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</si>
  <si>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</si>
  <si>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</si>
  <si>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</si>
  <si>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</si>
  <si>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</si>
  <si>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</si>
  <si>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</si>
  <si>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</si>
  <si>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</si>
  <si>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</si>
  <si>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</si>
  <si>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</si>
  <si>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</si>
  <si>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</si>
  <si>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</si>
  <si>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</si>
  <si>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</si>
  <si>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</si>
  <si>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</si>
  <si>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</si>
  <si>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</si>
  <si>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</si>
  <si>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</si>
  <si>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</si>
  <si>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</si>
  <si>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</si>
  <si>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</si>
  <si>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</si>
  <si>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</si>
  <si>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</si>
  <si>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</si>
  <si>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</si>
  <si>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</si>
  <si>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</si>
  <si>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</si>
  <si>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</si>
  <si>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</si>
  <si>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</si>
  <si>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</si>
  <si>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</si>
  <si>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</si>
  <si>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</si>
  <si>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</si>
  <si>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</si>
  <si>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</si>
  <si>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</si>
  <si>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</si>
  <si>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</si>
  <si>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</si>
  <si>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</si>
  <si>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PSA ze dne doručeno</t>
  </si>
  <si>
    <t>LDH ze dne doručeno</t>
  </si>
  <si>
    <t>kompletní, žije, brzy začne docetaxel</t>
  </si>
  <si>
    <t>bicalutamid, docetaxel začal 03/20</t>
  </si>
  <si>
    <t>mCRPCA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</si>
  <si>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</si>
  <si>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</si>
  <si>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</si>
  <si>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</si>
  <si>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</si>
  <si>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</si>
  <si>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</si>
  <si>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</si>
  <si>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</si>
  <si>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</si>
  <si>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</si>
  <si>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</si>
  <si>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</si>
  <si>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</si>
  <si>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</si>
  <si>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</si>
  <si>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</si>
  <si>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</si>
  <si>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</si>
  <si>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</si>
  <si>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</si>
  <si>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</si>
  <si>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</si>
  <si>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</si>
  <si>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</si>
  <si>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</si>
  <si>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</si>
  <si>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</si>
  <si>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</si>
  <si>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</si>
  <si>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</si>
  <si>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</si>
  <si>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</si>
  <si>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</si>
  <si>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</si>
  <si>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</si>
  <si>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</si>
  <si>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</si>
  <si>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</si>
  <si>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</si>
  <si>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</si>
  <si>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</si>
  <si>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</si>
  <si>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</si>
  <si>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</si>
  <si>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</si>
  <si>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</si>
  <si>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</si>
  <si>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</si>
  <si>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</si>
  <si>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</si>
  <si>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</si>
  <si>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</si>
  <si>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</si>
  <si>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</si>
  <si>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</si>
  <si>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</si>
  <si>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</si>
  <si>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</si>
  <si>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</si>
  <si>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</si>
  <si>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</si>
  <si>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</si>
  <si>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</si>
  <si>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</si>
  <si>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</si>
  <si>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</si>
  <si>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</si>
  <si>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</si>
  <si>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</si>
  <si>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</si>
  <si>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</si>
  <si>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</si>
  <si>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</si>
  <si>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</si>
  <si>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</si>
  <si>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</si>
  <si>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</si>
  <si>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</si>
  <si>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</si>
  <si>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</si>
  <si>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</si>
  <si>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</si>
  <si>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</si>
  <si>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</si>
  <si>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</si>
  <si>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</si>
  <si>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</si>
  <si>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</si>
  <si>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</si>
  <si>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</si>
  <si>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</si>
  <si>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</si>
  <si>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</si>
  <si>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</si>
  <si>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</si>
  <si>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</si>
  <si>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</si>
  <si>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</si>
  <si>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</si>
  <si>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</si>
  <si>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</si>
  <si>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</si>
  <si>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</si>
  <si>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</si>
  <si>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</si>
  <si>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</si>
  <si>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</si>
  <si>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</si>
  <si>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</si>
  <si>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</si>
  <si>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</si>
  <si>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</si>
  <si>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</si>
  <si>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</si>
  <si>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</si>
  <si>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</si>
  <si>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</si>
  <si>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</si>
  <si>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</si>
  <si>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</si>
  <si>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</si>
  <si>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</si>
  <si>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</si>
  <si>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</si>
  <si>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</si>
  <si>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</si>
  <si>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</si>
  <si>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</si>
  <si>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</si>
  <si>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</si>
  <si>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</si>
  <si>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</si>
  <si>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</si>
  <si>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</si>
  <si>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</si>
  <si>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</si>
  <si>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</si>
  <si>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</si>
  <si>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</si>
  <si>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Postchemo/prechemo/mHSPC/CRPC M0</t>
  </si>
  <si>
    <t>T3aN1M1</t>
  </si>
  <si>
    <t>T3bN1M1</t>
  </si>
  <si>
    <t>T3BN0MX</t>
  </si>
  <si>
    <t>casodex</t>
  </si>
  <si>
    <t>mCRCP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</si>
  <si>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</si>
  <si>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</si>
  <si>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</si>
  <si>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</si>
  <si>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</si>
  <si>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</si>
  <si>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</si>
  <si>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</si>
  <si>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</si>
  <si>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</si>
  <si>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</si>
  <si>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</si>
  <si>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</si>
  <si>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</si>
  <si>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</si>
  <si>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</si>
  <si>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</si>
  <si>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</si>
  <si>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</si>
  <si>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</si>
  <si>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</si>
  <si>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</si>
  <si>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</si>
  <si>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</si>
  <si>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</si>
  <si>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</si>
  <si>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</si>
  <si>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</si>
  <si>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</si>
  <si>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</si>
  <si>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</si>
  <si>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</si>
  <si>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</si>
  <si>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</si>
  <si>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</si>
  <si>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</si>
  <si>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</si>
  <si>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</si>
  <si>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</si>
  <si>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</si>
  <si>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</si>
  <si>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</si>
  <si>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</si>
  <si>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</si>
  <si>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</si>
  <si>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</si>
  <si>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</si>
  <si>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</si>
  <si>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</si>
  <si>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</si>
  <si>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</si>
  <si>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</si>
  <si>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</si>
  <si>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</si>
  <si>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</si>
  <si>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</si>
  <si>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</si>
  <si>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</si>
  <si>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</si>
  <si>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</si>
  <si>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</si>
  <si>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</si>
  <si>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</si>
  <si>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</si>
  <si>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</si>
  <si>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</si>
  <si>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</si>
  <si>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</si>
  <si>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</si>
  <si>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</si>
  <si>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mHSCP</t>
  </si>
  <si>
    <t>O</t>
  </si>
  <si>
    <t>T3</t>
  </si>
  <si>
    <t>M1 (skelet, plíce)</t>
  </si>
  <si>
    <t>T1</t>
  </si>
  <si>
    <t>M1 (plíce)</t>
  </si>
  <si>
    <t>T2cN1M1a</t>
  </si>
  <si>
    <t>T3N1M1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</si>
  <si>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</si>
  <si>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</si>
  <si>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</si>
  <si>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</si>
  <si>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</si>
  <si>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</si>
  <si>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</si>
  <si>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</si>
  <si>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</si>
  <si>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</si>
  <si>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</si>
  <si>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</si>
  <si>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</si>
  <si>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</si>
  <si>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</si>
  <si>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</si>
  <si>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</si>
  <si>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</si>
  <si>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</si>
  <si>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</si>
  <si>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</si>
  <si>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</si>
  <si>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</si>
  <si>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</si>
  <si>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</si>
  <si>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</si>
  <si>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</si>
  <si>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</si>
  <si>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</si>
  <si>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</si>
  <si>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</si>
  <si>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</si>
  <si>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</si>
  <si>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-</t>
  </si>
  <si>
    <t>Spiller Alfred</t>
  </si>
  <si>
    <t>Horák Josef</t>
  </si>
  <si>
    <t>Pavlita Jan</t>
  </si>
  <si>
    <t>Perďoch Stanislav</t>
  </si>
  <si>
    <t>Vaněk Jiří</t>
  </si>
  <si>
    <t>bez meta</t>
  </si>
  <si>
    <t>ne</t>
  </si>
  <si>
    <t>HSD3B1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</si>
  <si>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</si>
  <si>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</si>
  <si>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</si>
  <si>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</si>
  <si>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</si>
  <si>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</si>
  <si>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</si>
  <si>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</si>
  <si>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</si>
  <si>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</si>
  <si>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</si>
  <si>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</si>
  <si>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</si>
  <si>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</si>
  <si>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</si>
  <si>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</si>
  <si>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</si>
  <si>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</si>
  <si>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</si>
  <si>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</si>
  <si>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</si>
  <si>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</si>
  <si>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nebyl vyšetřen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</si>
  <si>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</si>
  <si>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</si>
  <si>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</si>
  <si>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</si>
  <si>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</si>
  <si>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</si>
  <si>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</si>
  <si>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</si>
  <si>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Doba užívání ARTA censor (dny)</t>
  </si>
  <si>
    <t>CRP kat median</t>
  </si>
  <si>
    <t>CRP kat norma low do 5, high do 25, extra high nad 25</t>
  </si>
  <si>
    <t>PSA nadir po ARTA</t>
  </si>
  <si>
    <t>pořadové číslo PL, plazma</t>
  </si>
  <si>
    <t>typ Pca k říjen 2023</t>
  </si>
  <si>
    <t>typ Pca při zahájení ARTA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</si>
  <si>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</si>
  <si>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</si>
  <si>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</si>
  <si>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</si>
  <si>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</si>
  <si>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group</t>
  </si>
  <si>
    <t>therapy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</si>
  <si>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</si>
  <si>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</si>
  <si>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</si>
  <si>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</si>
  <si>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</si>
  <si>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</si>
  <si>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</si>
  <si>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</si>
  <si>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</si>
  <si>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</si>
  <si>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</si>
  <si>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</si>
  <si>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progrese klinická a PSA, podle RDG četná metastatická ložiska neustupují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</si>
  <si>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</si>
  <si>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</si>
  <si>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</si>
  <si>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</si>
  <si>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</si>
  <si>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</si>
  <si>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</si>
  <si>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</si>
  <si>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</si>
  <si>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</si>
  <si>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</si>
  <si>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24.54</t>
  </si>
  <si>
    <t>4.34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</si>
  <si>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</si>
  <si>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</si>
  <si>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</si>
  <si>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</si>
  <si>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</si>
  <si>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</si>
  <si>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</si>
  <si>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</si>
  <si>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</si>
  <si>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</si>
  <si>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</si>
  <si>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</si>
  <si>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</si>
  <si>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</si>
  <si>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</si>
  <si>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</si>
  <si>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</si>
  <si>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</si>
  <si>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</si>
  <si>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</si>
  <si>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</si>
  <si>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</si>
  <si>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</si>
  <si>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</si>
  <si>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</si>
  <si>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</si>
  <si>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CRPC</t>
  </si>
  <si>
    <t>WT/het</t>
  </si>
  <si>
    <t>no therapy</t>
  </si>
  <si>
    <t>72.24</t>
  </si>
  <si>
    <t>2.96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</si>
  <si>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</si>
  <si>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</si>
  <si>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</si>
  <si>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</si>
  <si>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</si>
  <si>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</si>
  <si>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</si>
  <si>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</si>
  <si>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</si>
  <si>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</si>
  <si>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</si>
  <si>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</si>
  <si>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</si>
  <si>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</si>
  <si>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</si>
  <si>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</si>
  <si>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</si>
  <si>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</si>
  <si>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</si>
  <si>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</si>
  <si>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RARP or RT</t>
  </si>
  <si>
    <t>7.25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</si>
  <si>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</si>
  <si>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</si>
  <si>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</si>
  <si>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</si>
  <si>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</si>
  <si>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</si>
  <si>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</si>
  <si>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</si>
  <si>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</si>
  <si>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</si>
  <si>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</si>
  <si>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</si>
  <si>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</si>
  <si>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</si>
  <si>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</si>
  <si>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</si>
  <si>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</si>
  <si>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</si>
  <si>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</si>
  <si>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</si>
  <si>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8.7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</si>
  <si>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</si>
  <si>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</si>
  <si>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</si>
  <si>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</si>
  <si>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</si>
  <si>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</si>
  <si>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</si>
  <si>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</si>
  <si>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</si>
  <si>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</si>
  <si>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</si>
  <si>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</si>
  <si>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</si>
  <si>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</si>
  <si>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</si>
  <si>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</si>
  <si>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</si>
  <si>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</si>
  <si>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</si>
  <si>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</si>
  <si>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</si>
  <si>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</si>
  <si>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</si>
  <si>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</si>
  <si>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HSPC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</si>
  <si>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</si>
  <si>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</si>
  <si>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</si>
  <si>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</si>
  <si>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</si>
  <si>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</si>
  <si>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</si>
  <si>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</si>
  <si>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</si>
  <si>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</si>
  <si>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</si>
  <si>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</si>
  <si>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</si>
  <si>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</si>
  <si>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</si>
  <si>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</si>
  <si>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</si>
  <si>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34.34</t>
  </si>
  <si>
    <t>PL_209</t>
  </si>
  <si>
    <t>1.6</t>
  </si>
  <si>
    <t>217.61</t>
  </si>
  <si>
    <t>1552.47</t>
  </si>
  <si>
    <t>64</t>
  </si>
  <si>
    <t>12.73</t>
  </si>
  <si>
    <t>189</t>
  </si>
  <si>
    <t>1553.47</t>
  </si>
  <si>
    <t>20.6</t>
  </si>
  <si>
    <t>162.93</t>
  </si>
  <si>
    <t>80.91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</si>
  <si>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</si>
  <si>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</si>
  <si>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</si>
  <si>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</si>
  <si>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</si>
  <si>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</si>
  <si>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</si>
  <si>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</si>
  <si>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</si>
  <si>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</si>
  <si>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</si>
  <si>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</si>
  <si>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</si>
  <si>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</si>
  <si>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</si>
  <si>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</si>
  <si>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</si>
  <si>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</si>
  <si>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</si>
  <si>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</si>
  <si>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</si>
  <si>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</si>
  <si>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</si>
  <si>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</si>
  <si>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</si>
  <si>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</si>
  <si>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</si>
  <si>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</si>
  <si>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</si>
  <si>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</si>
  <si>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</si>
  <si>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</si>
  <si>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</si>
  <si>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</si>
  <si>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</si>
  <si>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</si>
  <si>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</si>
  <si>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</si>
  <si>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</si>
  <si>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</si>
  <si>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</si>
  <si>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0.15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</si>
  <si>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</si>
  <si>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</si>
  <si>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</si>
  <si>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</si>
  <si>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</si>
  <si>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</si>
  <si>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</si>
  <si>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</si>
  <si>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</si>
  <si>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</si>
  <si>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</si>
  <si>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</si>
  <si>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</si>
  <si>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</si>
  <si>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</si>
  <si>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</si>
  <si>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</si>
  <si>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</si>
  <si>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</si>
  <si>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</si>
  <si>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</si>
  <si>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</si>
  <si>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</si>
  <si>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</si>
  <si>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</si>
  <si>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</si>
  <si>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</si>
  <si>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</si>
  <si>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</si>
  <si>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</si>
  <si>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</si>
  <si>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</si>
  <si>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</si>
  <si>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</si>
  <si>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</si>
  <si>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</si>
  <si>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</si>
  <si>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</si>
  <si>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</si>
  <si>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37.75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</si>
  <si>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</si>
  <si>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</si>
  <si>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</si>
  <si>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</si>
  <si>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</si>
  <si>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</si>
  <si>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</si>
  <si>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</si>
  <si>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</si>
  <si>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</si>
  <si>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</si>
  <si>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</si>
  <si>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</si>
  <si>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</si>
  <si>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</si>
  <si>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</si>
  <si>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</si>
  <si>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</si>
  <si>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</si>
  <si>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</si>
  <si>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</si>
  <si>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</si>
  <si>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</si>
  <si>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</si>
  <si>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</si>
  <si>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12.87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</si>
  <si>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</si>
  <si>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</si>
  <si>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</si>
  <si>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</si>
  <si>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</si>
  <si>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</si>
  <si>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</si>
  <si>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</si>
  <si>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</si>
  <si>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</si>
  <si>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</si>
  <si>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</si>
  <si>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</si>
  <si>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</si>
  <si>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</si>
  <si>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</si>
  <si>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</si>
  <si>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</si>
  <si>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</si>
  <si>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</si>
  <si>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</si>
  <si>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</si>
  <si>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</si>
  <si>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</si>
  <si>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2.63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</si>
  <si>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</si>
  <si>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</si>
  <si>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</si>
  <si>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</si>
  <si>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</si>
  <si>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</si>
  <si>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</si>
  <si>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</si>
  <si>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</si>
  <si>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</si>
  <si>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</si>
  <si>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</si>
  <si>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</si>
  <si>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</si>
  <si>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</si>
  <si>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</si>
  <si>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</si>
  <si>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</si>
  <si>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</si>
  <si>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</si>
  <si>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</si>
  <si>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</si>
  <si>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</si>
  <si>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</si>
  <si>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</si>
  <si>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</si>
  <si>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</si>
  <si>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</si>
  <si>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</si>
  <si>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</si>
  <si>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</si>
  <si>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</si>
  <si>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</si>
  <si>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</si>
  <si>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</si>
  <si>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</si>
  <si>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</si>
  <si>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</si>
  <si>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</si>
  <si>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</si>
  <si>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</si>
  <si>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</si>
  <si>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</si>
  <si>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</si>
  <si>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</si>
  <si>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</si>
  <si>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</si>
  <si>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</si>
  <si>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</si>
  <si>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</si>
  <si>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</si>
  <si>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</si>
  <si>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</si>
  <si>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</si>
  <si>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</si>
  <si>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</si>
  <si>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</si>
  <si>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</si>
  <si>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4.37</t>
  </si>
  <si>
    <t>5.7</t>
  </si>
  <si>
    <t>47.94</t>
  </si>
  <si>
    <t>PL_237</t>
  </si>
  <si>
    <t>10.9</t>
  </si>
  <si>
    <t>1.32</t>
  </si>
  <si>
    <t>11.83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</si>
  <si>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</si>
  <si>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</si>
  <si>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</si>
  <si>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</si>
  <si>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</si>
  <si>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</si>
  <si>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</si>
  <si>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</si>
  <si>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</si>
  <si>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</si>
  <si>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</si>
  <si>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</si>
  <si>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</si>
  <si>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</si>
  <si>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</si>
  <si>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</si>
  <si>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</si>
  <si>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</si>
  <si>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</si>
  <si>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9.81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</si>
  <si>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</si>
  <si>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</si>
  <si>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</si>
  <si>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</si>
  <si>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</si>
  <si>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</si>
  <si>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</si>
  <si>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</si>
  <si>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</si>
  <si>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</si>
  <si>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</si>
  <si>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</si>
  <si>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29.34</t>
  </si>
  <si>
    <t>PL_247</t>
  </si>
  <si>
    <t>94.87</t>
  </si>
  <si>
    <t>34.3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</si>
  <si>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</si>
  <si>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</si>
  <si>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</si>
  <si>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</si>
  <si>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</si>
  <si>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</si>
  <si>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</si>
  <si>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</si>
  <si>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</si>
  <si>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</si>
  <si>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</si>
  <si>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</si>
  <si>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</si>
  <si>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</si>
  <si>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</si>
  <si>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</si>
  <si>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</si>
  <si>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</si>
  <si>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</si>
  <si>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</si>
  <si>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</si>
  <si>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</si>
  <si>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</si>
  <si>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</si>
  <si>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</si>
  <si>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</si>
  <si>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</si>
  <si>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</si>
  <si>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</si>
  <si>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</si>
  <si>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</si>
  <si>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</si>
  <si>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</si>
  <si>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</si>
  <si>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</si>
  <si>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</si>
  <si>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</si>
  <si>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</si>
  <si>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</si>
  <si>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5.68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</si>
  <si>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</si>
  <si>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</si>
  <si>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</si>
  <si>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</si>
  <si>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</si>
  <si>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</si>
  <si>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</si>
  <si>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</si>
  <si>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</si>
  <si>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</si>
  <si>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</si>
  <si>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</si>
  <si>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</si>
  <si>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</si>
  <si>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</si>
  <si>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</si>
  <si>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</si>
  <si>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</si>
  <si>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</si>
  <si>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</si>
  <si>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</si>
  <si>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</si>
  <si>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</si>
  <si>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</si>
  <si>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</si>
  <si>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</si>
  <si>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</si>
  <si>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</si>
  <si>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</si>
  <si>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</si>
  <si>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</si>
  <si>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</si>
  <si>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</si>
  <si>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</si>
  <si>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</si>
  <si>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</si>
  <si>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</si>
  <si>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</si>
  <si>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</si>
  <si>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</si>
  <si>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</si>
  <si>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</si>
  <si>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</si>
  <si>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</si>
  <si>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</si>
  <si>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</si>
  <si>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</si>
  <si>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</si>
  <si>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</si>
  <si>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</si>
  <si>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0.19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</si>
  <si>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</si>
  <si>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</si>
  <si>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</si>
  <si>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</si>
  <si>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</si>
  <si>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</si>
  <si>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</si>
  <si>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</si>
  <si>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</si>
  <si>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</si>
  <si>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</si>
  <si>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</si>
  <si>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</si>
  <si>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</si>
  <si>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</si>
  <si>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</si>
  <si>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</si>
  <si>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</si>
  <si>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</si>
  <si>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</si>
  <si>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</si>
  <si>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</si>
  <si>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</si>
  <si>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</si>
  <si>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</si>
  <si>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</si>
  <si>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</si>
  <si>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</si>
  <si>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</si>
  <si>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</si>
  <si>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</si>
  <si>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</si>
  <si>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</si>
  <si>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</si>
  <si>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</si>
  <si>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</si>
  <si>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</si>
  <si>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</si>
  <si>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</si>
  <si>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</si>
  <si>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</si>
  <si>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</si>
  <si>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</si>
  <si>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</si>
  <si>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</si>
  <si>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</si>
  <si>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</si>
  <si>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</si>
  <si>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</si>
  <si>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</si>
  <si>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</si>
  <si>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</si>
  <si>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</si>
  <si>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</si>
  <si>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</si>
  <si>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14.27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</si>
  <si>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</si>
  <si>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</si>
  <si>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</si>
  <si>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</si>
  <si>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</si>
  <si>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</si>
  <si>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</si>
  <si>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</si>
  <si>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</si>
  <si>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</si>
  <si>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</si>
  <si>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</si>
  <si>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</si>
  <si>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</si>
  <si>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</si>
  <si>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</si>
  <si>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</si>
  <si>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</si>
  <si>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</si>
  <si>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</si>
  <si>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</si>
  <si>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</si>
  <si>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</si>
  <si>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</si>
  <si>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</si>
  <si>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</si>
  <si>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</si>
  <si>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</si>
  <si>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</si>
  <si>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</si>
  <si>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</si>
  <si>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</si>
  <si>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</si>
  <si>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</si>
  <si>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</si>
  <si>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</si>
  <si>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</si>
  <si>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</si>
  <si>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28.98</t>
  </si>
  <si>
    <t>PL_297</t>
  </si>
  <si>
    <t>33.17</t>
  </si>
  <si>
    <t>534.03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</si>
  <si>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</si>
  <si>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</si>
  <si>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</si>
  <si>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</si>
  <si>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</si>
  <si>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</si>
  <si>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</si>
  <si>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</si>
  <si>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</si>
  <si>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</si>
  <si>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</si>
  <si>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</si>
  <si>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</si>
  <si>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</si>
  <si>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</si>
  <si>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</si>
  <si>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</si>
  <si>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</si>
  <si>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</si>
  <si>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</si>
  <si>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</si>
  <si>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</si>
  <si>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</si>
  <si>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</si>
  <si>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</si>
  <si>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</si>
  <si>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</si>
  <si>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</si>
  <si>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5753.47</t>
  </si>
  <si>
    <t>4.8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</si>
  <si>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</si>
  <si>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</si>
  <si>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</si>
  <si>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</si>
  <si>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</si>
  <si>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</si>
  <si>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</si>
  <si>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</si>
  <si>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</si>
  <si>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</si>
  <si>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</si>
  <si>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</si>
  <si>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</si>
  <si>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</si>
  <si>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</si>
  <si>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</si>
  <si>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2.18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</si>
  <si>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</si>
  <si>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</si>
  <si>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</si>
  <si>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</si>
  <si>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</si>
  <si>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</si>
  <si>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</si>
  <si>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</si>
  <si>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</si>
  <si>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</si>
  <si>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</si>
  <si>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</si>
  <si>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</si>
  <si>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</si>
  <si>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</si>
  <si>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</si>
  <si>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</si>
  <si>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21.73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</si>
  <si>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</si>
  <si>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</si>
  <si>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</si>
  <si>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</si>
  <si>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</si>
  <si>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</si>
  <si>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</si>
  <si>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</si>
  <si>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</si>
  <si>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</si>
  <si>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</si>
  <si>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</si>
  <si>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</si>
  <si>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</si>
  <si>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</si>
  <si>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</si>
  <si>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</si>
  <si>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</si>
  <si>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</si>
  <si>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</si>
  <si>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</si>
  <si>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</si>
  <si>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</si>
  <si>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</si>
  <si>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</si>
  <si>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</si>
  <si>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</si>
  <si>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</si>
  <si>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</si>
  <si>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</si>
  <si>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</si>
  <si>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</si>
  <si>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</si>
  <si>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</si>
  <si>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</si>
  <si>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</si>
  <si>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</si>
  <si>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</si>
  <si>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</si>
  <si>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</si>
  <si>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</si>
  <si>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</si>
  <si>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</si>
  <si>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</si>
  <si>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</si>
  <si>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</si>
  <si>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</si>
  <si>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</si>
  <si>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</si>
  <si>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6.88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</si>
  <si>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</si>
  <si>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</si>
  <si>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</si>
  <si>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</si>
  <si>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</si>
  <si>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</si>
  <si>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</si>
  <si>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</si>
  <si>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</si>
  <si>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</si>
  <si>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</si>
  <si>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</si>
  <si>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</si>
  <si>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</si>
  <si>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</si>
  <si>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</si>
  <si>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</si>
  <si>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</si>
  <si>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25.19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</si>
  <si>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</si>
  <si>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</si>
  <si>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</si>
  <si>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</si>
  <si>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</si>
  <si>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</si>
  <si>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</si>
  <si>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</si>
  <si>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</si>
  <si>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</si>
  <si>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</si>
  <si>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</si>
  <si>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</si>
  <si>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</si>
  <si>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</si>
  <si>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</si>
  <si>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</si>
  <si>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1.78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</si>
  <si>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</si>
  <si>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</si>
  <si>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</si>
  <si>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</si>
  <si>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</si>
  <si>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</si>
  <si>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</si>
  <si>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</si>
  <si>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</si>
  <si>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</si>
  <si>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</si>
  <si>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</si>
  <si>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</si>
  <si>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</si>
  <si>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</si>
  <si>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</si>
  <si>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</si>
  <si>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</si>
  <si>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</si>
  <si>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</si>
  <si>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</si>
  <si>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</si>
  <si>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</si>
  <si>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</si>
  <si>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</si>
  <si>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</si>
  <si>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</si>
  <si>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</si>
  <si>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</si>
  <si>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</si>
  <si>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</si>
  <si>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</si>
  <si>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</si>
  <si>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</si>
  <si>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</si>
  <si>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</si>
  <si>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</si>
  <si>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</si>
  <si>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</si>
  <si>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</si>
  <si>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</si>
  <si>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</si>
  <si>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</si>
  <si>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</si>
  <si>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</si>
  <si>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</si>
  <si>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</si>
  <si>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</si>
  <si>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</si>
  <si>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</si>
  <si>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</si>
  <si>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</si>
  <si>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</si>
  <si>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</si>
  <si>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</si>
  <si>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</si>
  <si>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</si>
  <si>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</si>
  <si>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</si>
  <si>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</si>
  <si>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</si>
  <si>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</si>
  <si>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</si>
  <si>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</si>
  <si>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</si>
  <si>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</si>
  <si>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</si>
  <si>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</si>
  <si>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</si>
  <si>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5.69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</si>
  <si>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</si>
  <si>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</si>
  <si>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</si>
  <si>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</si>
  <si>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</si>
  <si>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</si>
  <si>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</si>
  <si>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</si>
  <si>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</si>
  <si>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</si>
  <si>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</si>
  <si>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</si>
  <si>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</si>
  <si>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</si>
  <si>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</si>
  <si>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</si>
  <si>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</si>
  <si>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</si>
  <si>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</si>
  <si>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</si>
  <si>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</si>
  <si>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</si>
  <si>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</si>
  <si>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</si>
  <si>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</si>
  <si>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</si>
  <si>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</si>
  <si>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</si>
  <si>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</si>
  <si>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</si>
  <si>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</si>
  <si>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</si>
  <si>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</si>
  <si>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</si>
  <si>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</si>
  <si>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</si>
  <si>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</si>
  <si>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</si>
  <si>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</si>
  <si>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</si>
  <si>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</si>
  <si>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</si>
  <si>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</si>
  <si>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</si>
  <si>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</si>
  <si>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</si>
  <si>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</si>
  <si>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</si>
  <si>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</si>
  <si>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</si>
  <si>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</si>
  <si>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</si>
  <si>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</si>
  <si>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</si>
  <si>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</si>
  <si>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</si>
  <si>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</si>
  <si>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</si>
  <si>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</si>
  <si>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</si>
  <si>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</si>
  <si>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</si>
  <si>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</si>
  <si>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</si>
  <si>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</si>
  <si>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</si>
  <si>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</si>
  <si>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</si>
  <si>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</si>
  <si>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</si>
  <si>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</si>
  <si>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</si>
  <si>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</si>
  <si>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</si>
  <si>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</si>
  <si>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</si>
  <si>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</si>
  <si>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</si>
  <si>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</si>
  <si>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</si>
  <si>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</si>
  <si>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</si>
  <si>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</si>
  <si>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</si>
  <si>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</si>
  <si>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</si>
  <si>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</si>
  <si>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</si>
  <si>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</si>
  <si>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</si>
  <si>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</si>
  <si>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</si>
  <si>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88.89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</si>
  <si>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</si>
  <si>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</si>
  <si>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</si>
  <si>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</si>
  <si>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</si>
  <si>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</si>
  <si>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</si>
  <si>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</si>
  <si>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</si>
  <si>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</si>
  <si>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</si>
  <si>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</si>
  <si>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</si>
  <si>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</si>
  <si>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</si>
  <si>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</si>
  <si>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</si>
  <si>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283.61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</si>
  <si>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</si>
  <si>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</si>
  <si>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</si>
  <si>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</si>
  <si>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</si>
  <si>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</si>
  <si>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</si>
  <si>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</si>
  <si>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</si>
  <si>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</si>
  <si>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</si>
  <si>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</si>
  <si>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</si>
  <si>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</si>
  <si>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</si>
  <si>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</si>
  <si>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38.28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</si>
  <si>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</si>
  <si>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</si>
  <si>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</si>
  <si>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</si>
  <si>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</si>
  <si>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</si>
  <si>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</si>
  <si>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</si>
  <si>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</si>
  <si>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</si>
  <si>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</si>
  <si>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</si>
  <si>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</si>
  <si>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</si>
  <si>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</si>
  <si>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</si>
  <si>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</si>
  <si>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</si>
  <si>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</si>
  <si>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</si>
  <si>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</si>
  <si>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</si>
  <si>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</si>
  <si>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</si>
  <si>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</si>
  <si>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</si>
  <si>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</si>
  <si>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</si>
  <si>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</si>
  <si>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</si>
  <si>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</si>
  <si>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</si>
  <si>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</si>
  <si>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</si>
  <si>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</si>
  <si>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</si>
  <si>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</si>
  <si>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</si>
  <si>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</si>
  <si>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</si>
  <si>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</si>
  <si>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</si>
  <si>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</si>
  <si>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</si>
  <si>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</si>
  <si>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</si>
  <si>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</si>
  <si>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</si>
  <si>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</si>
  <si>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</si>
  <si>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</si>
  <si>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</si>
  <si>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</si>
  <si>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</si>
  <si>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</si>
  <si>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</si>
  <si>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</si>
  <si>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</si>
  <si>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</si>
  <si>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</si>
  <si>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</si>
  <si>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</si>
  <si>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</si>
  <si>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</si>
  <si>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</si>
  <si>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</si>
  <si>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</si>
  <si>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</si>
  <si>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</si>
  <si>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</si>
  <si>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</si>
  <si>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</si>
  <si>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</si>
  <si>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</si>
  <si>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</si>
  <si>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</si>
  <si>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</si>
  <si>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</si>
  <si>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</si>
  <si>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</si>
  <si>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</si>
  <si>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24.55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</si>
  <si>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</si>
  <si>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</si>
  <si>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</si>
  <si>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</si>
  <si>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</si>
  <si>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</si>
  <si>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</si>
  <si>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</si>
  <si>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</si>
  <si>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</si>
  <si>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</si>
  <si>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</si>
  <si>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</si>
  <si>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</si>
  <si>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</si>
  <si>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</si>
  <si>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</si>
  <si>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</si>
  <si>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</si>
  <si>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</si>
  <si>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</si>
  <si>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</si>
  <si>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</si>
  <si>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</si>
  <si>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</si>
  <si>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</si>
  <si>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</si>
  <si>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</si>
  <si>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0.21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</si>
  <si>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</si>
  <si>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</si>
  <si>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</si>
  <si>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</si>
  <si>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</si>
  <si>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</si>
  <si>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</si>
  <si>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</si>
  <si>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</si>
  <si>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</si>
  <si>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</si>
  <si>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</si>
  <si>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</si>
  <si>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</si>
  <si>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</si>
  <si>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</si>
  <si>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</si>
  <si>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</si>
  <si>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</si>
  <si>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</si>
  <si>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</si>
  <si>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</si>
  <si>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</si>
  <si>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</si>
  <si>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</si>
  <si>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</si>
  <si>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</si>
  <si>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</si>
  <si>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</si>
  <si>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</si>
  <si>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</si>
  <si>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</si>
  <si>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</si>
  <si>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</si>
  <si>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</si>
  <si>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</si>
  <si>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</si>
  <si>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</si>
  <si>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</si>
  <si>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</si>
  <si>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</si>
  <si>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</si>
  <si>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</si>
  <si>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</si>
  <si>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</si>
  <si>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</si>
  <si>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0.28</t>
  </si>
  <si>
    <t>PL_413</t>
  </si>
  <si>
    <t>12.4</t>
  </si>
  <si>
    <t>H13848/22</t>
  </si>
  <si>
    <t>23.9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</si>
  <si>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</si>
  <si>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</si>
  <si>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</si>
  <si>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</si>
  <si>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</si>
  <si>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</si>
  <si>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</si>
  <si>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</si>
  <si>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</si>
  <si>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</si>
  <si>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</si>
  <si>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</si>
  <si>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</si>
  <si>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</si>
  <si>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85.92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</si>
  <si>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</si>
  <si>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</si>
  <si>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</si>
  <si>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</si>
  <si>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</si>
  <si>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</si>
  <si>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</si>
  <si>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</si>
  <si>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</si>
  <si>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</si>
  <si>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</si>
  <si>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</si>
  <si>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</si>
  <si>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</si>
  <si>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</si>
  <si>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</si>
  <si>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</si>
  <si>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</si>
  <si>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</si>
  <si>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</si>
  <si>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</si>
  <si>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</si>
  <si>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</si>
  <si>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</si>
  <si>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</si>
  <si>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</si>
  <si>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</si>
  <si>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</si>
  <si>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</si>
  <si>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</si>
  <si>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</si>
  <si>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</si>
  <si>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</si>
  <si>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</si>
  <si>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</si>
  <si>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</si>
  <si>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</si>
  <si>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</si>
  <si>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</si>
  <si>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</si>
  <si>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</si>
  <si>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</si>
  <si>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</si>
  <si>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</si>
  <si>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</si>
  <si>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</si>
  <si>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</si>
  <si>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</si>
  <si>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</si>
  <si>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</si>
  <si>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</si>
  <si>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</si>
  <si>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</si>
  <si>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</si>
  <si>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</si>
  <si>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</si>
  <si>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</si>
  <si>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</si>
  <si>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</si>
  <si>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</si>
  <si>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</si>
  <si>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</si>
  <si>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</si>
  <si>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</si>
  <si>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</si>
  <si>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</si>
  <si>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</si>
  <si>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</si>
  <si>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68.73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</si>
  <si>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</si>
  <si>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</si>
  <si>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</si>
  <si>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</si>
  <si>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</si>
  <si>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</si>
  <si>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</si>
  <si>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</si>
  <si>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</si>
  <si>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</si>
  <si>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</si>
  <si>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</si>
  <si>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</si>
  <si>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</si>
  <si>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</si>
  <si>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</si>
  <si>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</si>
  <si>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</si>
  <si>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</si>
  <si>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</si>
  <si>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</si>
  <si>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</si>
  <si>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</si>
  <si>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</si>
  <si>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</si>
  <si>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</si>
  <si>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</si>
  <si>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</si>
  <si>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</si>
  <si>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</si>
  <si>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</si>
  <si>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</si>
  <si>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</si>
  <si>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</si>
  <si>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</si>
  <si>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</si>
  <si>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</si>
  <si>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</si>
  <si>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</si>
  <si>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</si>
  <si>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</si>
  <si>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</si>
  <si>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</si>
  <si>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</si>
  <si>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</si>
  <si>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</si>
  <si>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</si>
  <si>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</si>
  <si>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</si>
  <si>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1.18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</si>
  <si>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</si>
  <si>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</si>
  <si>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</si>
  <si>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</si>
  <si>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</si>
  <si>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</si>
  <si>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</si>
  <si>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</si>
  <si>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</si>
  <si>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</si>
  <si>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</si>
  <si>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</si>
  <si>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</si>
  <si>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</si>
  <si>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</si>
  <si>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</si>
  <si>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</si>
  <si>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</si>
  <si>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</si>
  <si>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</si>
  <si>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</si>
  <si>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</si>
  <si>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</si>
  <si>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</si>
  <si>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</si>
  <si>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</si>
  <si>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</si>
  <si>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</si>
  <si>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</si>
  <si>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</si>
  <si>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</si>
  <si>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67.66</t>
  </si>
  <si>
    <t>5.31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</si>
  <si>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</si>
  <si>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</si>
  <si>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</si>
  <si>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</si>
  <si>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</si>
  <si>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</si>
  <si>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</si>
  <si>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</si>
  <si>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</si>
  <si>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</si>
  <si>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</si>
  <si>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</si>
  <si>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</si>
  <si>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</si>
  <si>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</si>
  <si>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</si>
  <si>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</si>
  <si>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</si>
  <si>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</si>
  <si>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</si>
  <si>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</si>
  <si>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</si>
  <si>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</si>
  <si>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</si>
  <si>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</si>
  <si>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</si>
  <si>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</si>
  <si>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</si>
  <si>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</si>
  <si>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</si>
  <si>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</si>
  <si>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</si>
  <si>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</si>
  <si>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</si>
  <si>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</si>
  <si>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</si>
  <si>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</si>
  <si>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</si>
  <si>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</si>
  <si>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</si>
  <si>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</si>
  <si>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</si>
  <si>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</si>
  <si>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</si>
  <si>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</si>
  <si>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</si>
  <si>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</si>
  <si>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</si>
  <si>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</si>
  <si>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</si>
  <si>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</si>
  <si>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</si>
  <si>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</si>
  <si>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</si>
  <si>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</si>
  <si>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</si>
  <si>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</si>
  <si>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</si>
  <si>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</si>
  <si>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</si>
  <si>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</si>
  <si>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</si>
  <si>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</si>
  <si>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</si>
  <si>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</si>
  <si>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</si>
  <si>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</si>
  <si>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</si>
  <si>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</si>
  <si>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</si>
  <si>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</si>
  <si>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</si>
  <si>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</si>
  <si>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</si>
  <si>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</si>
  <si>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</si>
  <si>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</si>
  <si>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</si>
  <si>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</si>
  <si>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</si>
  <si>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</si>
  <si>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</si>
  <si>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</si>
  <si>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</si>
  <si>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</si>
  <si>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</si>
  <si>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</si>
  <si>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</si>
  <si>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</si>
  <si>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</si>
  <si>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</si>
  <si>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</si>
  <si>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</si>
  <si>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</si>
  <si>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</si>
  <si>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</si>
  <si>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</si>
  <si>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</si>
  <si>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</si>
  <si>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</si>
  <si>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10.44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</si>
  <si>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</si>
  <si>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</si>
  <si>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</si>
  <si>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</si>
  <si>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</si>
  <si>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</si>
  <si>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</si>
  <si>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</si>
  <si>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</si>
  <si>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</si>
  <si>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</si>
  <si>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</si>
  <si>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</si>
  <si>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</si>
  <si>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</si>
  <si>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</si>
  <si>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</si>
  <si>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</si>
  <si>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</si>
  <si>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</si>
  <si>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</si>
  <si>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</si>
  <si>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</si>
  <si>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</si>
  <si>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</si>
  <si>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</si>
  <si>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</si>
  <si>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</si>
  <si>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</si>
  <si>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</si>
  <si>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</si>
  <si>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</si>
  <si>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</si>
  <si>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</si>
  <si>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5.58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</si>
  <si>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</si>
  <si>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</si>
  <si>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</si>
  <si>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</si>
  <si>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</si>
  <si>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</si>
  <si>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</si>
  <si>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</si>
  <si>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</si>
  <si>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29.24</t>
  </si>
  <si>
    <t>3.34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</si>
  <si>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</si>
  <si>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</si>
  <si>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</si>
  <si>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</si>
  <si>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</si>
  <si>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</si>
  <si>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</si>
  <si>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</si>
  <si>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</si>
  <si>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</si>
  <si>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</si>
  <si>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</si>
  <si>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</si>
  <si>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</si>
  <si>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</si>
  <si>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</si>
  <si>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</si>
  <si>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</si>
  <si>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</si>
  <si>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</si>
  <si>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</si>
  <si>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</si>
  <si>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</si>
  <si>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</si>
  <si>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</si>
  <si>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</si>
  <si>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3.06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</si>
  <si>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</si>
  <si>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</si>
  <si>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</si>
  <si>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</si>
  <si>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</si>
  <si>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</si>
  <si>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</si>
  <si>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</si>
  <si>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</si>
  <si>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0.89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</si>
  <si>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</si>
  <si>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</si>
  <si>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</si>
  <si>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</si>
  <si>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</si>
  <si>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</si>
  <si>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</si>
  <si>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</si>
  <si>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</si>
  <si>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</si>
  <si>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50.25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</si>
  <si>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</si>
  <si>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</si>
  <si>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</si>
  <si>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</si>
  <si>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</si>
  <si>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</si>
  <si>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</si>
  <si>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</si>
  <si>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</si>
  <si>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</si>
  <si>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</si>
  <si>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</si>
  <si>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</si>
  <si>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</si>
  <si>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</si>
  <si>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</si>
  <si>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</si>
  <si>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</si>
  <si>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</si>
  <si>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</si>
  <si>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</si>
  <si>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</si>
  <si>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</si>
  <si>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</si>
  <si>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</si>
  <si>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53.99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</si>
  <si>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</si>
  <si>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</si>
  <si>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</si>
  <si>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</si>
  <si>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</si>
  <si>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</si>
  <si>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</si>
  <si>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</si>
  <si>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</si>
  <si>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</si>
  <si>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</si>
  <si>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</si>
  <si>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</si>
  <si>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</si>
  <si>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</si>
  <si>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</si>
  <si>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</si>
  <si>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</si>
  <si>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</si>
  <si>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</si>
  <si>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</si>
  <si>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</si>
  <si>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</si>
  <si>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</si>
  <si>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</si>
  <si>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</si>
  <si>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</si>
  <si>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</si>
  <si>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</si>
  <si>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</si>
  <si>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</si>
  <si>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</si>
  <si>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3088.3</t>
  </si>
  <si>
    <t>14.34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</si>
  <si>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</si>
  <si>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</si>
  <si>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</si>
  <si>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</si>
  <si>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</si>
  <si>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</si>
  <si>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</si>
  <si>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</si>
  <si>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</si>
  <si>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</si>
  <si>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</si>
  <si>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</si>
  <si>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</si>
  <si>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</si>
  <si>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</si>
  <si>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</si>
  <si>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</si>
  <si>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</si>
  <si>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</si>
  <si>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</si>
  <si>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</si>
  <si>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</si>
  <si>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</si>
  <si>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</si>
  <si>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</si>
  <si>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</si>
  <si>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</si>
  <si>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</si>
  <si>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</si>
  <si>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</si>
  <si>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</si>
  <si>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</si>
  <si>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</si>
  <si>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</si>
  <si>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</si>
  <si>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169.71</t>
  </si>
  <si>
    <t>PL_555</t>
  </si>
  <si>
    <t>74.8</t>
  </si>
  <si>
    <t>H24586/22</t>
  </si>
  <si>
    <t>632.97</t>
  </si>
  <si>
    <t>5.15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</si>
  <si>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</si>
  <si>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</si>
  <si>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</si>
  <si>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</si>
  <si>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</si>
  <si>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</si>
  <si>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</si>
  <si>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</si>
  <si>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</si>
  <si>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</si>
  <si>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</si>
  <si>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</si>
  <si>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</si>
  <si>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</si>
  <si>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</si>
  <si>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</si>
  <si>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</si>
  <si>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</si>
  <si>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</si>
  <si>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</si>
  <si>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</si>
  <si>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</si>
  <si>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</si>
  <si>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</si>
  <si>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</si>
  <si>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</si>
  <si>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</si>
  <si>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</si>
  <si>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</si>
  <si>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</si>
  <si>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</si>
  <si>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</si>
  <si>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</si>
  <si>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</si>
  <si>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</si>
  <si>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</si>
  <si>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</si>
  <si>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</si>
  <si>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</si>
  <si>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</si>
  <si>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</si>
  <si>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</si>
  <si>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</si>
  <si>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</si>
  <si>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</si>
  <si>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</si>
  <si>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</si>
  <si>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</si>
  <si>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</si>
  <si>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</si>
  <si>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</si>
  <si>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</si>
  <si>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</si>
  <si>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</si>
  <si>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</si>
  <si>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</si>
  <si>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</si>
  <si>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</si>
  <si>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</si>
  <si>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</si>
  <si>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</si>
  <si>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</si>
  <si>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</si>
  <si>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</si>
  <si>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</si>
  <si>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</si>
  <si>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</si>
  <si>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</si>
  <si>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</si>
  <si>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</si>
  <si>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</si>
  <si>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</si>
  <si>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</si>
  <si>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</si>
  <si>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</si>
  <si>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</si>
  <si>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</si>
  <si>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</si>
  <si>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</si>
  <si>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</si>
  <si>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</si>
  <si>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</si>
  <si>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</si>
  <si>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</si>
  <si>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</si>
  <si>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</si>
  <si>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</si>
  <si>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</si>
  <si>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</si>
  <si>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</si>
  <si>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</si>
  <si>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</si>
  <si>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</si>
  <si>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</si>
  <si>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</si>
  <si>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</si>
  <si>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</si>
  <si>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104.86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</si>
  <si>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</si>
  <si>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</si>
  <si>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</si>
  <si>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</si>
  <si>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</si>
  <si>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</si>
  <si>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</si>
  <si>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</si>
  <si>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</si>
  <si>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</si>
  <si>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</si>
  <si>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</si>
  <si>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296.84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</si>
  <si>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</si>
  <si>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</si>
  <si>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</si>
  <si>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</si>
  <si>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</si>
  <si>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</si>
  <si>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</si>
  <si>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</si>
  <si>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</si>
  <si>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</si>
  <si>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</si>
  <si>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</si>
  <si>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</si>
  <si>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</si>
  <si>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</si>
  <si>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</si>
  <si>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</si>
  <si>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</si>
  <si>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</si>
  <si>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</si>
  <si>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</si>
  <si>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</si>
  <si>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</si>
  <si>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</si>
  <si>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</si>
  <si>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</si>
  <si>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</si>
  <si>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</si>
  <si>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</si>
  <si>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</si>
  <si>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</si>
  <si>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</si>
  <si>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</si>
  <si>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</si>
  <si>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</si>
  <si>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</si>
  <si>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</si>
  <si>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</si>
  <si>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</si>
  <si>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</si>
  <si>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</si>
  <si>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</si>
  <si>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</si>
  <si>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</si>
  <si>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</si>
  <si>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</si>
  <si>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</si>
  <si>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</si>
  <si>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</si>
  <si>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</si>
  <si>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</si>
  <si>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</si>
  <si>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</si>
  <si>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</si>
  <si>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Augistin Marek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</si>
  <si>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</si>
  <si>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</si>
  <si>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</si>
  <si>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</si>
  <si>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</si>
  <si>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</si>
  <si>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</si>
  <si>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</si>
  <si>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</si>
  <si>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</si>
  <si>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</si>
  <si>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</si>
  <si>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</si>
  <si>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</si>
  <si>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</si>
  <si>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</si>
  <si>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</si>
  <si>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</si>
  <si>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</si>
  <si>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</si>
  <si>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</si>
  <si>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</si>
  <si>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</si>
  <si>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</si>
  <si>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</si>
  <si>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</si>
  <si>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</si>
  <si>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</si>
  <si>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</si>
  <si>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</si>
  <si>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</si>
  <si>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</si>
  <si>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</si>
  <si>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</si>
  <si>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</si>
  <si>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</si>
  <si>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</si>
  <si>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</si>
  <si>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</si>
  <si>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</si>
  <si>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</si>
  <si>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</si>
  <si>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</si>
  <si>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</si>
  <si>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</si>
  <si>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</si>
  <si>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</si>
  <si>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</si>
  <si>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</si>
  <si>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</si>
  <si>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</si>
  <si>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</si>
  <si>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</si>
  <si>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</si>
  <si>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</si>
  <si>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</si>
  <si>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</si>
  <si>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</si>
  <si>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</si>
  <si>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</si>
  <si>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</si>
  <si>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</si>
  <si>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</si>
  <si>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</si>
  <si>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</si>
  <si>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</si>
  <si>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</si>
  <si>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</si>
  <si>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</si>
  <si>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</si>
  <si>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</si>
  <si>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</si>
  <si>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</si>
  <si>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Sokolovský Jaroslav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</si>
  <si>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</si>
  <si>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</si>
  <si>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</si>
  <si>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</si>
  <si>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</si>
  <si>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</si>
  <si>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</si>
  <si>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</si>
  <si>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</si>
  <si>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</si>
  <si>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</si>
  <si>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</si>
  <si>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</si>
  <si>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</si>
  <si>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</si>
  <si>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</si>
  <si>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</si>
  <si>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</si>
  <si>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</si>
  <si>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</si>
  <si>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</si>
  <si>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</si>
  <si>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</si>
  <si>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</si>
  <si>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</si>
  <si>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</si>
  <si>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</si>
  <si>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</si>
  <si>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</si>
  <si>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</si>
  <si>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</si>
  <si>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</si>
  <si>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</si>
  <si>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</si>
  <si>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</si>
  <si>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</si>
  <si>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</si>
  <si>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</si>
  <si>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</si>
  <si>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</si>
  <si>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</si>
  <si>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</si>
  <si>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</si>
  <si>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</si>
  <si>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</si>
  <si>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</si>
  <si>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</si>
  <si>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</si>
  <si>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</si>
  <si>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</si>
  <si>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</si>
  <si>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</si>
  <si>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</si>
  <si>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</si>
  <si>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</si>
  <si>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</si>
  <si>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</si>
  <si>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</si>
  <si>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</si>
  <si>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</si>
  <si>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</si>
  <si>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</si>
  <si>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</si>
  <si>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</si>
  <si>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</si>
  <si>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</si>
  <si>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</si>
  <si>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</si>
  <si>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</si>
  <si>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</si>
  <si>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</si>
  <si>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</si>
  <si>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</si>
  <si>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</si>
  <si>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</si>
  <si>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</si>
  <si>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</si>
  <si>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</si>
  <si>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</si>
  <si>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</si>
  <si>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</si>
  <si>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</si>
  <si>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</si>
  <si>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</si>
  <si>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</si>
  <si>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</si>
  <si>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</si>
  <si>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</si>
  <si>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</si>
  <si>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</si>
  <si>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</si>
  <si>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</si>
  <si>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</si>
  <si>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</si>
  <si>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</si>
  <si>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</si>
  <si>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</si>
  <si>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</si>
  <si>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</si>
  <si>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</si>
  <si>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</si>
  <si>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</si>
  <si>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231 (i 261)</t>
  </si>
  <si>
    <t>Poznámka 2 (neaktuální)</t>
  </si>
  <si>
    <t>Poznámka 1 (neaktuální)</t>
  </si>
  <si>
    <t>mHRPC</t>
  </si>
  <si>
    <t>Baseline (0/1)</t>
  </si>
  <si>
    <t>opakovaný odběr</t>
  </si>
  <si>
    <t>zkratka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</si>
  <si>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</si>
  <si>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</si>
  <si>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</si>
  <si>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</si>
  <si>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</si>
  <si>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</si>
  <si>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</si>
  <si>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</si>
  <si>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docetaxel+CBCA</t>
  </si>
  <si>
    <t>cabazitaxel</t>
  </si>
  <si>
    <t>IND_JAN_1</t>
  </si>
  <si>
    <t>docetaxel</t>
  </si>
  <si>
    <t>PL_203</t>
  </si>
  <si>
    <t>PRO_MIL_1</t>
  </si>
  <si>
    <t>Eligard</t>
  </si>
  <si>
    <t>PL_204</t>
  </si>
  <si>
    <t>VIN_ANT_1</t>
  </si>
  <si>
    <t>PL_205</t>
  </si>
  <si>
    <t>POL_MIR_1</t>
  </si>
  <si>
    <t>enzalutamid (studie)</t>
  </si>
  <si>
    <t>REI_JAR_1</t>
  </si>
  <si>
    <t>ŽAL_PŘE_1</t>
  </si>
  <si>
    <t>PL_208</t>
  </si>
  <si>
    <t>NAV_JÁCH_1</t>
  </si>
  <si>
    <t>BOŠ_JIŘ_1</t>
  </si>
  <si>
    <t>ŠVE_JIN_1</t>
  </si>
  <si>
    <t>JAH_JAR_1</t>
  </si>
  <si>
    <t>PL_212</t>
  </si>
  <si>
    <t>KOC_ANT_1</t>
  </si>
  <si>
    <t>SCHR_KAR_1</t>
  </si>
  <si>
    <t>PL_214</t>
  </si>
  <si>
    <t>ZEN_MIL_1</t>
  </si>
  <si>
    <t>PL_215</t>
  </si>
  <si>
    <t>HÁJ_RUD_1</t>
  </si>
  <si>
    <t>PL_216</t>
  </si>
  <si>
    <t>ZAP_VÁC_1</t>
  </si>
  <si>
    <t>ŠLA_MIR_1</t>
  </si>
  <si>
    <t>JÍL_JAN_1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</si>
  <si>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</si>
  <si>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</si>
  <si>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</si>
  <si>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</si>
  <si>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</si>
  <si>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</si>
  <si>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</si>
  <si>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</si>
  <si>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</si>
  <si>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VYB_MIR_1</t>
  </si>
  <si>
    <t>KRY_JIŘ_1</t>
  </si>
  <si>
    <t>PL_224</t>
  </si>
  <si>
    <t>ŽAL_PŘE_2</t>
  </si>
  <si>
    <t>řádek 8</t>
  </si>
  <si>
    <t>VUL_MIL_1</t>
  </si>
  <si>
    <t>PL_226</t>
  </si>
  <si>
    <t>POL_MIR_2</t>
  </si>
  <si>
    <t>řádek 6</t>
  </si>
  <si>
    <t>HOV_JAR_1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</si>
  <si>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</si>
  <si>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</si>
  <si>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</si>
  <si>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</si>
  <si>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</si>
  <si>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</si>
  <si>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</si>
  <si>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</si>
  <si>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</si>
  <si>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PĚN_JAR_1</t>
  </si>
  <si>
    <t>PL_232</t>
  </si>
  <si>
    <t>TEP_JIŘ_1</t>
  </si>
  <si>
    <t xml:space="preserve">abirateron (studie) </t>
  </si>
  <si>
    <t>docetaxel + CBDCA</t>
  </si>
  <si>
    <t>PL_233</t>
  </si>
  <si>
    <t>FEI_JOS_1</t>
  </si>
  <si>
    <t>PL_234</t>
  </si>
  <si>
    <t>SCHR_KAR_2</t>
  </si>
  <si>
    <t>řádek 14</t>
  </si>
  <si>
    <t>POS_VLA_1</t>
  </si>
  <si>
    <t>ŽAT_JAN_1</t>
  </si>
  <si>
    <t>LEŠ_ZDE_1</t>
  </si>
  <si>
    <t>OE bilat.</t>
  </si>
  <si>
    <t>PL_238</t>
  </si>
  <si>
    <t>ZAP_VÁC_2</t>
  </si>
  <si>
    <t>řádek 17</t>
  </si>
  <si>
    <t>KAM_FRA_1</t>
  </si>
  <si>
    <t>PL_240</t>
  </si>
  <si>
    <t>NES_FRA_1</t>
  </si>
  <si>
    <t>PL_241</t>
  </si>
  <si>
    <t>JÍL_JAN_2</t>
  </si>
  <si>
    <t>řádek 19</t>
  </si>
  <si>
    <t>PL_242</t>
  </si>
  <si>
    <t>PAT_VRA_1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</si>
  <si>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</si>
  <si>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</si>
  <si>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</si>
  <si>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</si>
  <si>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</si>
  <si>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</si>
  <si>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</si>
  <si>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</si>
  <si>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</si>
  <si>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</si>
  <si>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</si>
  <si>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</si>
  <si>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SAL_FRA_1</t>
  </si>
  <si>
    <t xml:space="preserve">docetaxel </t>
  </si>
  <si>
    <t>VÁC_PET_1</t>
  </si>
  <si>
    <t>KLO_JOS_1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</si>
  <si>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</si>
  <si>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</si>
  <si>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</si>
  <si>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</si>
  <si>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</si>
  <si>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</si>
  <si>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</si>
  <si>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</si>
  <si>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</si>
  <si>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</si>
  <si>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MRÁ_JOS_1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</si>
  <si>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</si>
  <si>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</si>
  <si>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</si>
  <si>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</si>
  <si>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</si>
  <si>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</si>
  <si>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</si>
  <si>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</si>
  <si>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BEN_JOS_1</t>
  </si>
  <si>
    <t>KOL_JOS_1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</si>
  <si>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</si>
  <si>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</si>
  <si>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</si>
  <si>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</si>
  <si>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</si>
  <si>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</si>
  <si>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</si>
  <si>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</si>
  <si>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NIM_JOS_1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</si>
  <si>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</si>
  <si>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</si>
  <si>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</si>
  <si>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</si>
  <si>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</si>
  <si>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</si>
  <si>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</si>
  <si>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</si>
  <si>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</si>
  <si>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</si>
  <si>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</si>
  <si>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</si>
  <si>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</si>
  <si>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</si>
  <si>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</si>
  <si>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</si>
  <si>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</si>
  <si>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</si>
  <si>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</si>
  <si>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PL_271</t>
  </si>
  <si>
    <t>AND_ANT_1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</si>
  <si>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</si>
  <si>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</si>
  <si>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</si>
  <si>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</si>
  <si>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</si>
  <si>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</si>
  <si>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</si>
  <si>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</si>
  <si>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</si>
  <si>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</si>
  <si>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</si>
  <si>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VAL_VÁC_1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</si>
  <si>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</si>
  <si>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</si>
  <si>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</si>
  <si>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</si>
  <si>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</si>
  <si>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</si>
  <si>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</si>
  <si>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</si>
  <si>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</si>
  <si>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</si>
  <si>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</si>
  <si>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PL_281</t>
  </si>
  <si>
    <t>SAL_FRA_2</t>
  </si>
  <si>
    <t>řádek 48</t>
  </si>
  <si>
    <t>PL_282</t>
  </si>
  <si>
    <t>ZAP_VÁC_3</t>
  </si>
  <si>
    <t>HLA_LAD_1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</si>
  <si>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</si>
  <si>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</si>
  <si>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</si>
  <si>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</si>
  <si>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</si>
  <si>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</si>
  <si>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</si>
  <si>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</si>
  <si>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</si>
  <si>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</si>
  <si>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</si>
  <si>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</si>
  <si>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</si>
  <si>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</si>
  <si>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</si>
  <si>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</si>
  <si>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</si>
  <si>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</si>
  <si>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</si>
  <si>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</si>
  <si>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</si>
  <si>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</si>
  <si>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</si>
  <si>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</si>
  <si>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</si>
  <si>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</si>
  <si>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</si>
  <si>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</si>
  <si>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</si>
  <si>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</si>
  <si>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</si>
  <si>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</si>
  <si>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</si>
  <si>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SIT_JIŘ_1</t>
  </si>
  <si>
    <t>SUCH_MIL_1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</si>
  <si>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</si>
  <si>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</si>
  <si>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</si>
  <si>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</si>
  <si>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</si>
  <si>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</si>
  <si>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</si>
  <si>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</si>
  <si>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</si>
  <si>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</si>
  <si>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MIK_VLA_1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</si>
  <si>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</si>
  <si>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</si>
  <si>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</si>
  <si>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</si>
  <si>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</si>
  <si>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</si>
  <si>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</si>
  <si>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</si>
  <si>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</si>
  <si>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</si>
  <si>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</si>
  <si>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</si>
  <si>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</si>
  <si>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</si>
  <si>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</si>
  <si>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</si>
  <si>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</si>
  <si>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</si>
  <si>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</si>
  <si>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</si>
  <si>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</si>
  <si>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</si>
  <si>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</si>
  <si>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</si>
  <si>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</si>
  <si>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</si>
  <si>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</si>
  <si>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</si>
  <si>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</si>
  <si>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</si>
  <si>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</si>
  <si>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</si>
  <si>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</si>
  <si>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</si>
  <si>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</si>
  <si>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</si>
  <si>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</si>
  <si>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</si>
  <si>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STE_PET_1</t>
  </si>
  <si>
    <t>PL_320</t>
  </si>
  <si>
    <t>PAV_JAN_1</t>
  </si>
  <si>
    <t>7.13.1946</t>
  </si>
  <si>
    <t>PL_321</t>
  </si>
  <si>
    <t>VOG_JAR_1</t>
  </si>
  <si>
    <t>PRO_PAV_1</t>
  </si>
  <si>
    <t>PL_323</t>
  </si>
  <si>
    <t>ŽAL_PŘE_5</t>
  </si>
  <si>
    <t>PL_324</t>
  </si>
  <si>
    <t>KOL_JOS_3</t>
  </si>
  <si>
    <t>PL_325</t>
  </si>
  <si>
    <t>HOR_JOS_1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</si>
  <si>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</si>
  <si>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</si>
  <si>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</si>
  <si>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</si>
  <si>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</si>
  <si>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</si>
  <si>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</si>
  <si>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</si>
  <si>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</si>
  <si>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</si>
  <si>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</si>
  <si>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</si>
  <si>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NOV_MIR_1</t>
  </si>
  <si>
    <t>PL_332</t>
  </si>
  <si>
    <t>PET_IVO_1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</si>
  <si>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</si>
  <si>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</si>
  <si>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</si>
  <si>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</si>
  <si>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</si>
  <si>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</si>
  <si>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</si>
  <si>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</si>
  <si>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</si>
  <si>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</si>
  <si>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</si>
  <si>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</si>
  <si>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</si>
  <si>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</si>
  <si>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</si>
  <si>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</si>
  <si>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</si>
  <si>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</si>
  <si>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</si>
  <si>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</si>
  <si>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</si>
  <si>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</si>
  <si>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</si>
  <si>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</si>
  <si>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</si>
  <si>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</si>
  <si>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</si>
  <si>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KUŘ_JOS_1</t>
  </si>
  <si>
    <t xml:space="preserve"> 1.6.2015</t>
  </si>
  <si>
    <t>PL_346</t>
  </si>
  <si>
    <t>BEN_JOS_4</t>
  </si>
  <si>
    <t>PL_347</t>
  </si>
  <si>
    <t>HLA_LAD_3</t>
  </si>
  <si>
    <t>2.32.3961</t>
  </si>
  <si>
    <t>MIČ_VLA_1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</si>
  <si>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</si>
  <si>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</si>
  <si>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</si>
  <si>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</si>
  <si>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</si>
  <si>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</si>
  <si>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</si>
  <si>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</si>
  <si>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</si>
  <si>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PL_353</t>
  </si>
  <si>
    <t>SKÁ_BED_4</t>
  </si>
  <si>
    <t>PL_354</t>
  </si>
  <si>
    <t>ZAP_VÁC_5</t>
  </si>
  <si>
    <t>PL_355</t>
  </si>
  <si>
    <t>KOL_JOS_4</t>
  </si>
  <si>
    <t>SMO_VOJ_1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</si>
  <si>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</si>
  <si>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</si>
  <si>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</si>
  <si>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</si>
  <si>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</si>
  <si>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</si>
  <si>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</si>
  <si>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</si>
  <si>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</si>
  <si>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</si>
  <si>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FRAN_JOS_1</t>
  </si>
  <si>
    <t>ZAP_FRA_1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</si>
  <si>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</si>
  <si>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</si>
  <si>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</si>
  <si>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</si>
  <si>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</si>
  <si>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</si>
  <si>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</si>
  <si>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</si>
  <si>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PRA_ZDE_1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</si>
  <si>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</si>
  <si>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</si>
  <si>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</si>
  <si>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</si>
  <si>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</si>
  <si>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</si>
  <si>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</si>
  <si>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</si>
  <si>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PL_370</t>
  </si>
  <si>
    <t>MRÁ_JOS_3</t>
  </si>
  <si>
    <t>PL_371</t>
  </si>
  <si>
    <t>VÁC_PET_3</t>
  </si>
  <si>
    <t>PL_372</t>
  </si>
  <si>
    <t>ŠLA_MIR_6</t>
  </si>
  <si>
    <t>VAL_MIL_1</t>
  </si>
  <si>
    <t>PL_374</t>
  </si>
  <si>
    <t>IND_JAN_7</t>
  </si>
  <si>
    <t>PL_375</t>
  </si>
  <si>
    <t>HRD_BOH_4</t>
  </si>
  <si>
    <t>DOU_JIŘ_1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</si>
  <si>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</si>
  <si>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</si>
  <si>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</si>
  <si>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</si>
  <si>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</si>
  <si>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</si>
  <si>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JAN_JOS_1</t>
  </si>
  <si>
    <t>PL_380</t>
  </si>
  <si>
    <t>PER_STA_4</t>
  </si>
  <si>
    <t>PL_381</t>
  </si>
  <si>
    <t>ČIH_JAN_1</t>
  </si>
  <si>
    <t>PL_382</t>
  </si>
  <si>
    <t>PAV_JAN_3</t>
  </si>
  <si>
    <t>JÁN_EDU_1</t>
  </si>
  <si>
    <t>PL_384</t>
  </si>
  <si>
    <t>SUCH_MIL_4</t>
  </si>
  <si>
    <t>PL_385</t>
  </si>
  <si>
    <t>MIČ_VLA_2</t>
  </si>
  <si>
    <t>řádek 149</t>
  </si>
  <si>
    <t>BAL_JAR_1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</si>
  <si>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</si>
  <si>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</si>
  <si>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</si>
  <si>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</si>
  <si>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</si>
  <si>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</si>
  <si>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</si>
  <si>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</si>
  <si>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</si>
  <si>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</si>
  <si>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</si>
  <si>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</si>
  <si>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</si>
  <si>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</si>
  <si>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</si>
  <si>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</si>
  <si>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</si>
  <si>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MOR_ZDE_1</t>
  </si>
  <si>
    <t>PL_396</t>
  </si>
  <si>
    <t>PUL_STA_1</t>
  </si>
  <si>
    <t>PL_397</t>
  </si>
  <si>
    <t>SOT_ZDE_1</t>
  </si>
  <si>
    <t>FER_MAR_1</t>
  </si>
  <si>
    <t>PL_399</t>
  </si>
  <si>
    <t>NET_ZDE_1</t>
  </si>
  <si>
    <t>Netopil Zdeněk</t>
  </si>
  <si>
    <t>KRE_VRA_1</t>
  </si>
  <si>
    <t>PL_401</t>
  </si>
  <si>
    <t>SLÁ_VLA_1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</si>
  <si>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</si>
  <si>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</si>
  <si>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</si>
  <si>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</si>
  <si>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</si>
  <si>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</si>
  <si>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</si>
  <si>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</si>
  <si>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MAČ_JIR_1</t>
  </si>
  <si>
    <t>KRO_JIŘ_1</t>
  </si>
  <si>
    <t>PL_408</t>
  </si>
  <si>
    <t>KYT_ANT_1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</si>
  <si>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</si>
  <si>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</si>
  <si>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</si>
  <si>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</si>
  <si>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</si>
  <si>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</si>
  <si>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</si>
  <si>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</si>
  <si>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BED_LIB_1</t>
  </si>
  <si>
    <t>PL_414</t>
  </si>
  <si>
    <t>PIV_VLA_1</t>
  </si>
  <si>
    <t>JED_JIŘ_1</t>
  </si>
  <si>
    <t>ŠOS_JIŘ_1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</si>
  <si>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</si>
  <si>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</si>
  <si>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</si>
  <si>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</si>
  <si>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</si>
  <si>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</si>
  <si>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</si>
  <si>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</si>
  <si>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</si>
  <si>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</si>
  <si>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</si>
  <si>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</si>
  <si>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</si>
  <si>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</si>
  <si>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</si>
  <si>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</si>
  <si>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</si>
  <si>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</si>
  <si>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</si>
  <si>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</si>
  <si>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</si>
  <si>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</si>
  <si>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</si>
  <si>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</si>
  <si>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TOM_VLA_1</t>
  </si>
  <si>
    <t>MEN_ALE_1</t>
  </si>
  <si>
    <t>STR_JAR_1</t>
  </si>
  <si>
    <t>PL_432</t>
  </si>
  <si>
    <t>JAN_JOS_2</t>
  </si>
  <si>
    <t>PL_433</t>
  </si>
  <si>
    <t>AND_ANT_3</t>
  </si>
  <si>
    <t>MACH_ZDE_1</t>
  </si>
  <si>
    <t>SPÁ_JAN_1</t>
  </si>
  <si>
    <t>PL_436</t>
  </si>
  <si>
    <t>SOT_ZDE_2</t>
  </si>
  <si>
    <t>Stolář Zdeněk</t>
  </si>
  <si>
    <t>NAV_JOS_1</t>
  </si>
  <si>
    <t>PL_438</t>
  </si>
  <si>
    <t>JAR_BOR_1</t>
  </si>
  <si>
    <t>WIE_RAD_1</t>
  </si>
  <si>
    <t>MÍL_BOH_1</t>
  </si>
  <si>
    <t>PL_441</t>
  </si>
  <si>
    <t>DOU_JIŘ_2</t>
  </si>
  <si>
    <t>MIKU_VLA_1</t>
  </si>
  <si>
    <t>PL_443</t>
  </si>
  <si>
    <t>PER_STA_5</t>
  </si>
  <si>
    <t>BEDN_LIB_1</t>
  </si>
  <si>
    <t>POK_ROS_1</t>
  </si>
  <si>
    <t>VOL_MIK_1</t>
  </si>
  <si>
    <t>PL_447</t>
  </si>
  <si>
    <t>SMÍ_FRA_2</t>
  </si>
  <si>
    <t>PL_448</t>
  </si>
  <si>
    <t>LOP_JAR_1</t>
  </si>
  <si>
    <t>PL_449</t>
  </si>
  <si>
    <t>NER_JOS_3</t>
  </si>
  <si>
    <t>SED_VLA_1</t>
  </si>
  <si>
    <t>PL_451</t>
  </si>
  <si>
    <t>MIČ_VLA_3</t>
  </si>
  <si>
    <t>HAM_JIŘ_1</t>
  </si>
  <si>
    <t>PL_453</t>
  </si>
  <si>
    <t>HAB_ROM_1</t>
  </si>
  <si>
    <t>PL_454</t>
  </si>
  <si>
    <t>PAP_JOS_1</t>
  </si>
  <si>
    <t>PL_455</t>
  </si>
  <si>
    <t>HOR_JOS_4</t>
  </si>
  <si>
    <t>PL_456</t>
  </si>
  <si>
    <t>BEN_JOS_6</t>
  </si>
  <si>
    <t>MACH_JAR_1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</si>
  <si>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</si>
  <si>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</si>
  <si>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</si>
  <si>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</si>
  <si>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</si>
  <si>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</si>
  <si>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</si>
  <si>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</si>
  <si>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VÝL_MIL_1</t>
  </si>
  <si>
    <t>PL_463</t>
  </si>
  <si>
    <t>JÁN_EDU_2</t>
  </si>
  <si>
    <t>WEI_BŘE_1</t>
  </si>
  <si>
    <t>MÜL_JAR_1</t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</si>
  <si>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</si>
  <si>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</si>
  <si>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</si>
  <si>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</si>
  <si>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</si>
  <si>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</si>
  <si>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</si>
  <si>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</si>
  <si>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RŮŽ_MIR_1</t>
  </si>
  <si>
    <t>PL_471</t>
  </si>
  <si>
    <t>KRO_JIŘ_2</t>
  </si>
  <si>
    <t>PL_472</t>
  </si>
  <si>
    <t>ZAP_FRA_3</t>
  </si>
  <si>
    <t>PL_473</t>
  </si>
  <si>
    <t>VAN_JIŘ_4</t>
  </si>
  <si>
    <t>MICH_MIL_1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</si>
  <si>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</si>
  <si>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</si>
  <si>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</si>
  <si>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</si>
  <si>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</si>
  <si>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</si>
  <si>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</si>
  <si>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</si>
  <si>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FOU_STA_1</t>
  </si>
  <si>
    <t>PL_480</t>
  </si>
  <si>
    <t>NET_ZDE_2</t>
  </si>
  <si>
    <t>PL_481</t>
  </si>
  <si>
    <t>BED_LIB_2</t>
  </si>
  <si>
    <t>PL_482</t>
  </si>
  <si>
    <t>KRY_JIŘ_7</t>
  </si>
  <si>
    <t>ŠKU_JAN_1</t>
  </si>
  <si>
    <t>PL_484</t>
  </si>
  <si>
    <t>PL_485</t>
  </si>
  <si>
    <t>KRE_VRA_2</t>
  </si>
  <si>
    <t>STA_JAN_1</t>
  </si>
  <si>
    <t>Staněk Jan</t>
  </si>
  <si>
    <t>PL_487</t>
  </si>
  <si>
    <t>ZEN_MIL_7</t>
  </si>
  <si>
    <t>BAB_JAR_1</t>
  </si>
  <si>
    <t>PL_489</t>
  </si>
  <si>
    <t>MACH_ZDE_2</t>
  </si>
  <si>
    <t>PL_490</t>
  </si>
  <si>
    <t>SPÁ_JAN_2</t>
  </si>
  <si>
    <t>KOT_MIR_1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</si>
  <si>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</si>
  <si>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</si>
  <si>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</si>
  <si>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</si>
  <si>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</si>
  <si>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</si>
  <si>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</si>
  <si>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</si>
  <si>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ARG_MAR_1</t>
  </si>
  <si>
    <t>PL_497</t>
  </si>
  <si>
    <t>POK_ROS_2</t>
  </si>
  <si>
    <t>PL_498</t>
  </si>
  <si>
    <t>ŠLA_MIR_8</t>
  </si>
  <si>
    <t>PL_499</t>
  </si>
  <si>
    <t>IND_JAN_9</t>
  </si>
  <si>
    <t>VAL_JIŘ_1</t>
  </si>
  <si>
    <t>NĚM_JAR_1</t>
  </si>
  <si>
    <t>PL_502</t>
  </si>
  <si>
    <t>UVÍ_MIR_1</t>
  </si>
  <si>
    <t>PL_503</t>
  </si>
  <si>
    <t>TOM_VLA_2</t>
  </si>
  <si>
    <t>HOL_ANT_1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</si>
  <si>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</si>
  <si>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</si>
  <si>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</si>
  <si>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</si>
  <si>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</si>
  <si>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</si>
  <si>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</si>
  <si>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</si>
  <si>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</si>
  <si>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MAL_JIŘ_1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</si>
  <si>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</si>
  <si>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</si>
  <si>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</si>
  <si>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</si>
  <si>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</si>
  <si>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</si>
  <si>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</si>
  <si>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</si>
  <si>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</si>
  <si>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</si>
  <si>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</si>
  <si>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</si>
  <si>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</si>
  <si>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</si>
  <si>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</si>
  <si>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</si>
  <si>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</si>
  <si>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</si>
  <si>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</si>
  <si>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</si>
  <si>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ZIP_BRO_1</t>
  </si>
  <si>
    <t>PL_521</t>
  </si>
  <si>
    <t>MOR_ZDE_3</t>
  </si>
  <si>
    <t>BÍL_KAR_1</t>
  </si>
  <si>
    <t>PL_523</t>
  </si>
  <si>
    <t>MOR_ZDE_4</t>
  </si>
  <si>
    <t>STE_JAN_1</t>
  </si>
  <si>
    <t>PL_525</t>
  </si>
  <si>
    <t>PAP_JOS_2</t>
  </si>
  <si>
    <t>VÍT_JAR_1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</si>
  <si>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</si>
  <si>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</si>
  <si>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</si>
  <si>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</si>
  <si>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</si>
  <si>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</si>
  <si>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</si>
  <si>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</si>
  <si>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</si>
  <si>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</si>
  <si>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</si>
  <si>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</si>
  <si>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</si>
  <si>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</si>
  <si>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</si>
  <si>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</si>
  <si>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</si>
  <si>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KON_JOS_1</t>
  </si>
  <si>
    <t>KRA_LUB_1</t>
  </si>
  <si>
    <t>Kratochvíl Lubor</t>
  </si>
  <si>
    <t>PL_538</t>
  </si>
  <si>
    <t>WEI_BŘE_2</t>
  </si>
  <si>
    <t>PL_539</t>
  </si>
  <si>
    <t>JÁN_EDU_3</t>
  </si>
  <si>
    <t>KNÁ_FRA_1</t>
  </si>
  <si>
    <t>DUF_ZDE_1</t>
  </si>
  <si>
    <t>ŠRÁ_KAR_1</t>
  </si>
  <si>
    <t>PL_543</t>
  </si>
  <si>
    <t>ŽAT_JAN_8</t>
  </si>
  <si>
    <t>PL_544</t>
  </si>
  <si>
    <t>HOR_JOS_5</t>
  </si>
  <si>
    <t>MUS_PAV_1</t>
  </si>
  <si>
    <t>PL_546</t>
  </si>
  <si>
    <t>FRAN_JOS_4</t>
  </si>
  <si>
    <t>MAZ_MIL_1</t>
  </si>
  <si>
    <t>VLK_JAR_1</t>
  </si>
  <si>
    <t>PL_549</t>
  </si>
  <si>
    <t>VAN_JIŘ_5</t>
  </si>
  <si>
    <t>MÍŠ_JAR_1</t>
  </si>
  <si>
    <t>ČAJ_ČES_1</t>
  </si>
  <si>
    <t>PL_552</t>
  </si>
  <si>
    <t>ZAP_FRA_4</t>
  </si>
  <si>
    <t>PL_553</t>
  </si>
  <si>
    <t>FOU_STA_2</t>
  </si>
  <si>
    <t>PET_VLA_1</t>
  </si>
  <si>
    <t>CIM_JAR_1</t>
  </si>
  <si>
    <t>PL_556</t>
  </si>
  <si>
    <t>MIK_VLA_5</t>
  </si>
  <si>
    <t>PL_557</t>
  </si>
  <si>
    <t>BED_LIB_3</t>
  </si>
  <si>
    <t>KOH_FRA_1</t>
  </si>
  <si>
    <t>PL_559</t>
  </si>
  <si>
    <t>FER_MAR_3</t>
  </si>
  <si>
    <t>MIK_JIŘ_1</t>
  </si>
  <si>
    <t>SAL_FRAN_1</t>
  </si>
  <si>
    <t>PL_562</t>
  </si>
  <si>
    <t>PRA_ZDE_4</t>
  </si>
  <si>
    <t>BRA_OLD_1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</si>
  <si>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</si>
  <si>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</si>
  <si>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</si>
  <si>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</si>
  <si>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</si>
  <si>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</si>
  <si>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</si>
  <si>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</si>
  <si>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</si>
  <si>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</si>
  <si>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</si>
  <si>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</si>
  <si>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ZAO_JOS_1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</si>
  <si>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</si>
  <si>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</si>
  <si>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</si>
  <si>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</si>
  <si>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</si>
  <si>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</si>
  <si>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</si>
  <si>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</si>
  <si>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</si>
  <si>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</si>
  <si>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</si>
  <si>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</si>
  <si>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</si>
  <si>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</si>
  <si>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</si>
  <si>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</si>
  <si>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</si>
  <si>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</si>
  <si>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</si>
  <si>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</si>
  <si>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</si>
  <si>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</si>
  <si>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</si>
  <si>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</si>
  <si>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</si>
  <si>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</si>
  <si>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</si>
  <si>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</si>
  <si>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MAT_JAR_1</t>
  </si>
  <si>
    <t>PL_586</t>
  </si>
  <si>
    <t>TOM_VLA_3</t>
  </si>
  <si>
    <t>ŠON_JOS_1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</si>
  <si>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</si>
  <si>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</si>
  <si>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</si>
  <si>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</si>
  <si>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</si>
  <si>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</si>
  <si>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</si>
  <si>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</si>
  <si>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BUR_JAR_1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</si>
  <si>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</si>
  <si>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</si>
  <si>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</si>
  <si>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</si>
  <si>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</si>
  <si>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</si>
  <si>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</si>
  <si>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</si>
  <si>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</si>
  <si>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</si>
  <si>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</si>
  <si>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</si>
  <si>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</si>
  <si>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</si>
  <si>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</si>
  <si>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</si>
  <si>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</si>
  <si>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</si>
  <si>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</si>
  <si>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</si>
  <si>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</si>
  <si>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</si>
  <si>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</si>
  <si>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</si>
  <si>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</si>
  <si>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</si>
  <si>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</si>
  <si>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</si>
  <si>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</si>
  <si>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</si>
  <si>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</si>
  <si>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</si>
  <si>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</si>
  <si>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PET_EVŽ_1</t>
  </si>
  <si>
    <t>PL_610</t>
  </si>
  <si>
    <t>ZIP_BRO_2</t>
  </si>
  <si>
    <t>PL_611</t>
  </si>
  <si>
    <t>ZAP_VÁC_9</t>
  </si>
  <si>
    <t>OPL_JIŘ_1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</si>
  <si>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</si>
  <si>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</si>
  <si>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</si>
  <si>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</si>
  <si>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</si>
  <si>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</si>
  <si>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</si>
  <si>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</si>
  <si>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</si>
  <si>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</si>
  <si>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</si>
  <si>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</si>
  <si>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</si>
  <si>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</si>
  <si>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</si>
  <si>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</si>
  <si>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</si>
  <si>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</si>
  <si>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</si>
  <si>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</si>
  <si>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</si>
  <si>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</si>
  <si>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</si>
  <si>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</si>
  <si>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</si>
  <si>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</si>
  <si>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</si>
  <si>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</si>
  <si>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</si>
  <si>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</si>
  <si>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</si>
  <si>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</si>
  <si>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</si>
  <si>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</si>
  <si>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</si>
  <si>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</si>
  <si>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KUR_MIL_1</t>
  </si>
  <si>
    <t>PL_631</t>
  </si>
  <si>
    <t>FER_MAR_4</t>
  </si>
  <si>
    <t>NAD_OLD_1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</si>
  <si>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</si>
  <si>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</si>
  <si>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</si>
  <si>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</si>
  <si>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</si>
  <si>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</si>
  <si>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</si>
  <si>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</si>
  <si>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</si>
  <si>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</si>
  <si>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</si>
  <si>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</si>
  <si>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</si>
  <si>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</si>
  <si>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</si>
  <si>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</si>
  <si>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SED_JIŘ_1</t>
  </si>
  <si>
    <t>BEN_JAN_1</t>
  </si>
  <si>
    <t>BLÁ_JOS_1</t>
  </si>
  <si>
    <t>Blána Josef</t>
  </si>
  <si>
    <t>BRA_JAR_1</t>
  </si>
  <si>
    <t>PL_645</t>
  </si>
  <si>
    <t>MICH_MIL_3</t>
  </si>
  <si>
    <t>PL_646</t>
  </si>
  <si>
    <t>ŠOS_JIŘ_4</t>
  </si>
  <si>
    <t>KOT_ANT_1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</si>
  <si>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</si>
  <si>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</si>
  <si>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</si>
  <si>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</si>
  <si>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</si>
  <si>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</si>
  <si>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</si>
  <si>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</si>
  <si>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</si>
  <si>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</si>
  <si>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</si>
  <si>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</si>
  <si>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</si>
  <si>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</si>
  <si>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</si>
  <si>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</si>
  <si>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HRB_BOH_1</t>
  </si>
  <si>
    <t>PL_657</t>
  </si>
  <si>
    <t>ARG_MAR_3</t>
  </si>
  <si>
    <t>ŠIM_MICH_1</t>
  </si>
  <si>
    <t>AUG_MAR_1</t>
  </si>
  <si>
    <t>Augustin Marek</t>
  </si>
  <si>
    <t>PL_660</t>
  </si>
  <si>
    <t>MAZ_MIL_2</t>
  </si>
  <si>
    <t>KOP_MIR_1</t>
  </si>
  <si>
    <t>KOU_JAN_1</t>
  </si>
  <si>
    <t>BAR_STA_1</t>
  </si>
  <si>
    <t>HER_JIR_1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</si>
  <si>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</si>
  <si>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</si>
  <si>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</si>
  <si>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</si>
  <si>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</si>
  <si>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</si>
  <si>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</si>
  <si>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</si>
  <si>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</si>
  <si>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</si>
  <si>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</si>
  <si>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</si>
  <si>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</si>
  <si>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ŠVÉ_JAR_1</t>
  </si>
  <si>
    <t>PL_672</t>
  </si>
  <si>
    <t>PER_STA_8</t>
  </si>
  <si>
    <t>BAR_IVO_1</t>
  </si>
  <si>
    <t>HOŘ_LAD_1</t>
  </si>
  <si>
    <t>Hořčička Ladislav</t>
  </si>
  <si>
    <t>PL_675</t>
  </si>
  <si>
    <t>ZEN_MIL_9</t>
  </si>
  <si>
    <t>SIT_JAR_1</t>
  </si>
  <si>
    <t>CHOD_MIR_1</t>
  </si>
  <si>
    <t>PL_678</t>
  </si>
  <si>
    <t>HRD_BOH_8</t>
  </si>
  <si>
    <t>PL_679</t>
  </si>
  <si>
    <t>FRAN_JOS_5</t>
  </si>
  <si>
    <t>PL_680</t>
  </si>
  <si>
    <t>VOL_MIK_4</t>
  </si>
  <si>
    <t>JAH_MIR_1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</si>
  <si>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</si>
  <si>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</si>
  <si>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</si>
  <si>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</si>
  <si>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</si>
  <si>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</si>
  <si>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</si>
  <si>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</si>
  <si>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</si>
  <si>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</si>
  <si>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</si>
  <si>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</si>
  <si>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</si>
  <si>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</si>
  <si>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</si>
  <si>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</si>
  <si>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</si>
  <si>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</si>
  <si>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</si>
  <si>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</si>
  <si>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MAI_PAV_1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</si>
  <si>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</si>
  <si>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</si>
  <si>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</si>
  <si>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</si>
  <si>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</si>
  <si>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</si>
  <si>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</si>
  <si>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</si>
  <si>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</si>
  <si>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</si>
  <si>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PET_ALE_1</t>
  </si>
  <si>
    <t>PL_699</t>
  </si>
  <si>
    <t>BAL_JAR_4</t>
  </si>
  <si>
    <t>PL_700</t>
  </si>
  <si>
    <t>ŽAT_JAN_9</t>
  </si>
  <si>
    <t>BZA_JAN_1</t>
  </si>
  <si>
    <t>Bzana Jan</t>
  </si>
  <si>
    <t>HAN_ZDE_1</t>
  </si>
  <si>
    <t>LIN_MIL_1</t>
  </si>
  <si>
    <t>PL_704</t>
  </si>
  <si>
    <t>ZAP_VÁC_10</t>
  </si>
  <si>
    <t>PL_705</t>
  </si>
  <si>
    <t>STE_JAN_3</t>
  </si>
  <si>
    <t>LAU_JIR_1</t>
  </si>
  <si>
    <t>Lauda Jiří</t>
  </si>
  <si>
    <t>GRY_JOS_1</t>
  </si>
  <si>
    <t>PL_708</t>
  </si>
  <si>
    <t>WEI_BŘE_4</t>
  </si>
  <si>
    <t>PL_709</t>
  </si>
  <si>
    <t>MUS_PAV_3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</si>
  <si>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</si>
  <si>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</si>
  <si>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</si>
  <si>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</si>
  <si>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</si>
  <si>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</si>
  <si>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</si>
  <si>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</si>
  <si>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</si>
  <si>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</si>
  <si>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HAV_RAD_1</t>
  </si>
  <si>
    <t>PL_716</t>
  </si>
  <si>
    <t>BÍL_KAR_3</t>
  </si>
  <si>
    <t>PL_717</t>
  </si>
  <si>
    <t>LEŠ_ZDE_3</t>
  </si>
  <si>
    <t>ŠEN_VLA_1</t>
  </si>
  <si>
    <t>GWO_JAN_1</t>
  </si>
  <si>
    <t>PL_720</t>
  </si>
  <si>
    <t>VAN_JIŘ_7</t>
  </si>
  <si>
    <t>PL_721</t>
  </si>
  <si>
    <t>VLK_JAR_2</t>
  </si>
  <si>
    <t>TICH_FRA_1</t>
  </si>
  <si>
    <t>PL_723</t>
  </si>
  <si>
    <t>MIK_JIŘ_3</t>
  </si>
  <si>
    <t>PL_724</t>
  </si>
  <si>
    <t>CIM_JAR_3</t>
  </si>
  <si>
    <t>PL_725</t>
  </si>
  <si>
    <t>SAL_FRAN_3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</si>
  <si>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</si>
  <si>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</si>
  <si>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</si>
  <si>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</si>
  <si>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</si>
  <si>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</si>
  <si>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</si>
  <si>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</si>
  <si>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</si>
  <si>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</si>
  <si>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KŘÍ_BED_1</t>
  </si>
  <si>
    <t>PL_732</t>
  </si>
  <si>
    <t>PET_VLA_2</t>
  </si>
  <si>
    <t>PL_733</t>
  </si>
  <si>
    <t>BLÁ_JOS_2</t>
  </si>
  <si>
    <t>PL_734</t>
  </si>
  <si>
    <t>MAL_JIŘ_3</t>
  </si>
  <si>
    <t>SOL_JAR_1</t>
  </si>
  <si>
    <t>Solovský Jaroslav</t>
  </si>
  <si>
    <t>PL_736</t>
  </si>
  <si>
    <t>VÍT_JAR_3</t>
  </si>
  <si>
    <t>FLA_MAR_1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</si>
  <si>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</si>
  <si>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</si>
  <si>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</si>
  <si>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</si>
  <si>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</si>
  <si>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</si>
  <si>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</si>
  <si>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</si>
  <si>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</si>
  <si>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</si>
  <si>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</si>
  <si>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</si>
  <si>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</si>
  <si>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</si>
  <si>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</si>
  <si>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</si>
  <si>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LICH_JOS_1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</si>
  <si>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</si>
  <si>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</si>
  <si>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</si>
  <si>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</si>
  <si>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</si>
  <si>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</si>
  <si>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</si>
  <si>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</si>
  <si>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</si>
  <si>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</si>
  <si>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</si>
  <si>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</si>
  <si>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HÝB_STA_1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</si>
  <si>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</si>
  <si>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</si>
  <si>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</si>
  <si>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</si>
  <si>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</si>
  <si>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</si>
  <si>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</si>
  <si>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</si>
  <si>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</si>
  <si>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</si>
  <si>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</si>
  <si>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</si>
  <si>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</si>
  <si>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</si>
  <si>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</si>
  <si>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</si>
  <si>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</si>
  <si>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</si>
  <si>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</si>
  <si>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</si>
  <si>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BŘE_MIL_1</t>
  </si>
  <si>
    <t>VYS_JIŘ_1</t>
  </si>
  <si>
    <t>PL_766</t>
  </si>
  <si>
    <t>KAL_PET_2</t>
  </si>
  <si>
    <t>PL_767</t>
  </si>
  <si>
    <t>ŠRÁ_KAR_4</t>
  </si>
  <si>
    <t>PL_768</t>
  </si>
  <si>
    <t>VAL_MIL_5</t>
  </si>
  <si>
    <t>BRY_FRA_1</t>
  </si>
  <si>
    <t>Brysa František</t>
  </si>
  <si>
    <t>PL_770</t>
  </si>
  <si>
    <t>ŠOS_JIŘ_5</t>
  </si>
  <si>
    <t>VAL_MIR_1</t>
  </si>
  <si>
    <t>KLU_KAR_1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</si>
  <si>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</si>
  <si>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</si>
  <si>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</si>
  <si>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</si>
  <si>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</si>
  <si>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</si>
  <si>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</si>
  <si>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</si>
  <si>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</si>
  <si>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</si>
  <si>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</si>
  <si>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</si>
  <si>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</si>
  <si>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</si>
  <si>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</si>
  <si>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</si>
  <si>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</si>
  <si>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</si>
  <si>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</si>
  <si>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</si>
  <si>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</si>
  <si>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</si>
  <si>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</si>
  <si>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</si>
  <si>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</si>
  <si>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</si>
  <si>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</si>
  <si>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</si>
  <si>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</si>
  <si>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</si>
  <si>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</si>
  <si>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</si>
  <si>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</si>
  <si>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</si>
  <si>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</si>
  <si>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</si>
  <si>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</si>
  <si>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</si>
  <si>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</si>
  <si>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</si>
  <si>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</si>
  <si>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</si>
  <si>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</si>
  <si>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</si>
  <si>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</si>
  <si>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</si>
  <si>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</si>
  <si>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</si>
  <si>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</si>
  <si>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</si>
  <si>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</si>
  <si>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</si>
  <si>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</si>
  <si>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</si>
  <si>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</si>
  <si>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</si>
  <si>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</si>
  <si>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</si>
  <si>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</si>
  <si>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</si>
  <si>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</si>
  <si>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</si>
  <si>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</si>
  <si>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</si>
  <si>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</si>
  <si>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</si>
  <si>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</si>
  <si>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</si>
  <si>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</si>
  <si>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</si>
  <si>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</si>
  <si>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</si>
  <si>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</si>
  <si>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KYN_JOS_1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</si>
  <si>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</si>
  <si>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</si>
  <si>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</si>
  <si>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</si>
  <si>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</si>
  <si>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</si>
  <si>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</si>
  <si>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</si>
  <si>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</si>
  <si>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</si>
  <si>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</si>
  <si>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BOC_JIŘ_1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</si>
  <si>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</si>
  <si>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</si>
  <si>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</si>
  <si>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</si>
  <si>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</si>
  <si>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</si>
  <si>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</si>
  <si>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</si>
  <si>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</si>
  <si>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</si>
  <si>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</si>
  <si>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</si>
  <si>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</si>
  <si>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</si>
  <si>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</si>
  <si>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</si>
  <si>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</si>
  <si>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</si>
  <si>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</si>
  <si>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</si>
  <si>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OBR_RAD_1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</si>
  <si>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</si>
  <si>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</si>
  <si>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</si>
  <si>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</si>
  <si>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</si>
  <si>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</si>
  <si>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</si>
  <si>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</si>
  <si>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</si>
  <si>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</si>
  <si>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</si>
  <si>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</si>
  <si>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</si>
  <si>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</si>
  <si>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</si>
  <si>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</si>
  <si>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</si>
  <si>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</si>
  <si>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</si>
  <si>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</si>
  <si>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</si>
  <si>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</si>
  <si>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MRŇ_LUB_1</t>
  </si>
  <si>
    <t>PL_841</t>
  </si>
  <si>
    <t>BED_LIB_6</t>
  </si>
  <si>
    <t>PL_842</t>
  </si>
  <si>
    <t>HRB_BOH_3</t>
  </si>
  <si>
    <t>PL_843</t>
  </si>
  <si>
    <t>VÁC_PET_7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</si>
  <si>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</si>
  <si>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</si>
  <si>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</si>
  <si>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</si>
  <si>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</si>
  <si>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</si>
  <si>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</si>
  <si>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</si>
  <si>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</si>
  <si>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</si>
  <si>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</si>
  <si>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</si>
  <si>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</si>
  <si>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</si>
  <si>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</si>
  <si>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</si>
  <si>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KOR_STA_1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</si>
  <si>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</si>
  <si>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</si>
  <si>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</si>
  <si>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</si>
  <si>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</si>
  <si>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</si>
  <si>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</si>
  <si>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</si>
  <si>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</si>
  <si>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</si>
  <si>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</si>
  <si>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</si>
  <si>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</si>
  <si>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</si>
  <si>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</si>
  <si>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</si>
  <si>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</si>
  <si>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</si>
  <si>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</si>
  <si>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</si>
  <si>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</si>
  <si>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</si>
  <si>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</si>
  <si>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</si>
  <si>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</si>
  <si>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</si>
  <si>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BOL_JOS_1</t>
  </si>
  <si>
    <t>PL_867</t>
  </si>
  <si>
    <t>BEN_JAN_3</t>
  </si>
  <si>
    <t>PL_868</t>
  </si>
  <si>
    <t>BRY_FRA_2</t>
  </si>
  <si>
    <t>OPL_LAD_1</t>
  </si>
  <si>
    <t>ČEČ_PET_1</t>
  </si>
  <si>
    <t>PL_871</t>
  </si>
  <si>
    <t>SOL_JAR_2</t>
  </si>
  <si>
    <t>BAS_JAR_1</t>
  </si>
  <si>
    <t>PL_873</t>
  </si>
  <si>
    <t>ŠOS_JIŘ_6</t>
  </si>
  <si>
    <t>ZED_RAD_1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</si>
  <si>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</si>
  <si>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</si>
  <si>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</si>
  <si>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</si>
  <si>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</si>
  <si>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</si>
  <si>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</si>
  <si>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</si>
  <si>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VYK_JAR_1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</si>
  <si>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</si>
  <si>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</si>
  <si>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</si>
  <si>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</si>
  <si>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</si>
  <si>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</si>
  <si>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</si>
  <si>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</si>
  <si>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</si>
  <si>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</si>
  <si>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</si>
  <si>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</si>
  <si>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</si>
  <si>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</si>
  <si>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</si>
  <si>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</si>
  <si>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</si>
  <si>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</si>
  <si>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</si>
  <si>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</si>
  <si>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</si>
  <si>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</si>
  <si>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</si>
  <si>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</si>
  <si>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</si>
  <si>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</si>
  <si>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</si>
  <si>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</si>
  <si>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BAU_FRA_1</t>
  </si>
  <si>
    <t>PL_895</t>
  </si>
  <si>
    <t>GRY_JOS_3</t>
  </si>
  <si>
    <t>KOZ_EMI_1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</si>
  <si>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</si>
  <si>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</si>
  <si>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</si>
  <si>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</si>
  <si>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</si>
  <si>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</si>
  <si>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</si>
  <si>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</si>
  <si>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</si>
  <si>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</si>
  <si>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SIL_MIL_1</t>
  </si>
  <si>
    <t>PL_903</t>
  </si>
  <si>
    <t>WEI_BŘE_6</t>
  </si>
  <si>
    <t>PL_904</t>
  </si>
  <si>
    <t>KYN_JOS_2</t>
  </si>
  <si>
    <t>LUČ_BUH_1</t>
  </si>
  <si>
    <t>PL_906</t>
  </si>
  <si>
    <t>BOC_JIŘ_2</t>
  </si>
  <si>
    <t>PL_907</t>
  </si>
  <si>
    <t>BUR_JAR_4</t>
  </si>
  <si>
    <t>PL_908</t>
  </si>
  <si>
    <t>PRA_ZDE_7</t>
  </si>
  <si>
    <t>MAL_ZDE_1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</si>
  <si>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</si>
  <si>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</si>
  <si>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</si>
  <si>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</si>
  <si>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</si>
  <si>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</si>
  <si>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</si>
  <si>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</si>
  <si>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JAN_LIB_1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</si>
  <si>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</si>
  <si>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</si>
  <si>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</si>
  <si>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</si>
  <si>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</si>
  <si>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</si>
  <si>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</si>
  <si>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</si>
  <si>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</si>
  <si>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</si>
  <si>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</si>
  <si>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</si>
  <si>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</si>
  <si>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</si>
  <si>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</si>
  <si>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</si>
  <si>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</si>
  <si>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</si>
  <si>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</si>
  <si>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</si>
  <si>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</si>
  <si>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</si>
  <si>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</si>
  <si>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</si>
  <si>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</si>
  <si>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</si>
  <si>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HAN_JIŘ_1</t>
  </si>
  <si>
    <t>RYG_FRA_1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</si>
  <si>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</si>
  <si>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</si>
  <si>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</si>
  <si>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</si>
  <si>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</si>
  <si>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</si>
  <si>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</si>
  <si>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</si>
  <si>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</si>
  <si>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</si>
  <si>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</si>
  <si>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</si>
  <si>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</si>
  <si>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</si>
  <si>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</si>
  <si>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</si>
  <si>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</si>
  <si>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</si>
  <si>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</si>
  <si>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</si>
  <si>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</si>
  <si>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</si>
  <si>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</si>
  <si>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</si>
  <si>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</si>
  <si>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</si>
  <si>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</si>
  <si>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</si>
  <si>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</si>
  <si>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</si>
  <si>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</si>
  <si>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</si>
  <si>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</si>
  <si>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</si>
  <si>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</si>
  <si>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</si>
  <si>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</si>
  <si>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</si>
  <si>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</si>
  <si>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</si>
  <si>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</si>
  <si>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</si>
  <si>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</si>
  <si>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</si>
  <si>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</si>
  <si>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</si>
  <si>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</si>
  <si>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</si>
  <si>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</si>
  <si>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</si>
  <si>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</si>
  <si>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</si>
  <si>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</si>
  <si>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</si>
  <si>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</si>
  <si>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</si>
  <si>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</si>
  <si>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</si>
  <si>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</si>
  <si>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</si>
  <si>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</si>
  <si>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</si>
  <si>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</si>
  <si>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</si>
  <si>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</si>
  <si>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</si>
  <si>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</si>
  <si>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</si>
  <si>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</si>
  <si>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</si>
  <si>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H637/23</t>
  </si>
  <si>
    <t>H2243/23</t>
  </si>
  <si>
    <t>H2244/23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</si>
  <si>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</si>
  <si>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</si>
  <si>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</si>
  <si>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</si>
  <si>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</si>
  <si>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</si>
  <si>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</si>
  <si>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</si>
  <si>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</si>
  <si>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</si>
  <si>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</si>
  <si>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</si>
  <si>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</si>
  <si>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</si>
  <si>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</si>
  <si>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</si>
  <si>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</si>
  <si>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</si>
  <si>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</si>
  <si>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</si>
  <si>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</si>
  <si>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</si>
  <si>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</si>
  <si>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</si>
  <si>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</si>
  <si>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</si>
  <si>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</si>
  <si>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</si>
  <si>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</si>
  <si>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</si>
  <si>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</si>
  <si>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</si>
  <si>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</si>
  <si>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</si>
  <si>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</si>
  <si>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</si>
  <si>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</si>
  <si>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</si>
  <si>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</si>
  <si>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</si>
  <si>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</si>
  <si>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</si>
  <si>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</si>
  <si>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</si>
  <si>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</si>
  <si>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</si>
  <si>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</si>
  <si>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</si>
  <si>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</si>
  <si>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</si>
  <si>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</si>
  <si>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</si>
  <si>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</si>
  <si>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</si>
  <si>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</si>
  <si>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</si>
  <si>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</si>
  <si>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</si>
  <si>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</si>
  <si>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</si>
  <si>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</si>
  <si>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</si>
  <si>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</si>
  <si>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</si>
  <si>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</si>
  <si>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</si>
  <si>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</si>
  <si>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</si>
  <si>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</si>
  <si>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</si>
  <si>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</si>
  <si>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</si>
  <si>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</si>
  <si>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</si>
  <si>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</si>
  <si>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</si>
  <si>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</si>
  <si>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</si>
  <si>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</si>
  <si>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</si>
  <si>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</si>
  <si>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</si>
  <si>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</si>
  <si>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</si>
  <si>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</si>
  <si>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</si>
  <si>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</si>
  <si>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</si>
  <si>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</si>
  <si>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</si>
  <si>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</si>
  <si>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</si>
  <si>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</si>
  <si>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</si>
  <si>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</si>
  <si>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</si>
  <si>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</si>
  <si>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</si>
  <si>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</si>
  <si>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</si>
  <si>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</si>
  <si>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</si>
  <si>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</si>
  <si>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</si>
  <si>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</si>
  <si>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</si>
  <si>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</si>
  <si>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</si>
  <si>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</si>
  <si>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</si>
  <si>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</si>
  <si>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</si>
  <si>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</si>
  <si>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</si>
  <si>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</si>
  <si>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</si>
  <si>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</si>
  <si>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</si>
  <si>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</si>
  <si>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</si>
  <si>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</si>
  <si>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</si>
  <si>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</si>
  <si>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</si>
  <si>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</si>
  <si>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</si>
  <si>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</si>
  <si>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</si>
  <si>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</si>
  <si>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</si>
  <si>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</si>
  <si>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</si>
  <si>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</si>
  <si>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</si>
  <si>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</si>
  <si>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</si>
  <si>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</si>
  <si>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</si>
  <si>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</si>
  <si>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</si>
  <si>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</si>
  <si>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</si>
  <si>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</si>
  <si>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</si>
  <si>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</si>
  <si>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</si>
  <si>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</si>
  <si>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</si>
  <si>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</si>
  <si>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</si>
  <si>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</si>
  <si>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</si>
  <si>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</si>
  <si>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</si>
  <si>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</si>
  <si>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</si>
  <si>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</si>
  <si>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</si>
  <si>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</si>
  <si>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HOR_JOS_9</t>
  </si>
  <si>
    <t>PL_1041</t>
  </si>
  <si>
    <t>ČECH_MIR_1</t>
  </si>
  <si>
    <t>Čech Miroslav</t>
  </si>
  <si>
    <t>PL_1042</t>
  </si>
  <si>
    <t>BUR_VLA_1</t>
  </si>
  <si>
    <t>Burda Vladimír</t>
  </si>
  <si>
    <t>PL_1043</t>
  </si>
  <si>
    <t>WEI_JAR_1</t>
  </si>
  <si>
    <t>Weiss Jaroslav</t>
  </si>
  <si>
    <t>PL_1044</t>
  </si>
  <si>
    <t>JÁN_EDU_7</t>
  </si>
  <si>
    <t>PL_1045</t>
  </si>
  <si>
    <t>NAV_ZDE_1</t>
  </si>
  <si>
    <t>Navrátil Zdeněk</t>
  </si>
  <si>
    <t>PL_1046</t>
  </si>
  <si>
    <t>PER_STA_11</t>
  </si>
  <si>
    <t>PL_1047</t>
  </si>
  <si>
    <t>ZED_RAD_3</t>
  </si>
  <si>
    <t>PL_1048</t>
  </si>
  <si>
    <t>KOP_MIR_5</t>
  </si>
  <si>
    <t>PL_1049</t>
  </si>
  <si>
    <t>VAL_MIR_4</t>
  </si>
  <si>
    <t>PL_1050</t>
  </si>
  <si>
    <t>BRY_FRA_4</t>
  </si>
  <si>
    <t>PL_1051</t>
  </si>
  <si>
    <t>ČÍŽ_ALO_1</t>
  </si>
  <si>
    <t>Číž Alois</t>
  </si>
  <si>
    <t>PL_1052</t>
  </si>
  <si>
    <t>ABR_ZDE_1</t>
  </si>
  <si>
    <t>Abrle Zdeněk</t>
  </si>
  <si>
    <t>Sčučka Pavel</t>
  </si>
  <si>
    <t>Vidim Karel</t>
  </si>
  <si>
    <t>Juzl Svatopluk</t>
  </si>
  <si>
    <t>Blechta Milan</t>
  </si>
  <si>
    <t>Straka Leopold</t>
  </si>
  <si>
    <t>H1044/24</t>
  </si>
  <si>
    <t>H1045/24</t>
  </si>
  <si>
    <t>H1046/24</t>
  </si>
  <si>
    <t>H1047/24</t>
  </si>
  <si>
    <t>H1048/24</t>
  </si>
  <si>
    <t>H4499/24</t>
  </si>
  <si>
    <t>H4500/24</t>
  </si>
  <si>
    <t>H4501/24</t>
  </si>
  <si>
    <t>H4502/24</t>
  </si>
  <si>
    <t>H4503/24</t>
  </si>
  <si>
    <t>H4504/24</t>
  </si>
  <si>
    <t>H4505/24</t>
  </si>
  <si>
    <t>MUDr. Kopová</t>
  </si>
  <si>
    <t>PL_1053</t>
  </si>
  <si>
    <t>KŘÍ_BED_4</t>
  </si>
  <si>
    <t>PL_1054</t>
  </si>
  <si>
    <t>ČIH_JAN_3</t>
  </si>
  <si>
    <t>PL_1055</t>
  </si>
  <si>
    <t>MACH_ZDE_7</t>
  </si>
  <si>
    <t>PL_1056</t>
  </si>
  <si>
    <t>CAB_JAR_1</t>
  </si>
  <si>
    <t>Cabálek Jaroslav</t>
  </si>
  <si>
    <t>PL_1057</t>
  </si>
  <si>
    <t>BOC_JIŘ_3</t>
  </si>
  <si>
    <t>PL_1058</t>
  </si>
  <si>
    <t>DOL_IVO_4</t>
  </si>
  <si>
    <t>PL_1059</t>
  </si>
  <si>
    <t>BAS_JAR_3</t>
  </si>
  <si>
    <t>PL_1060</t>
  </si>
  <si>
    <t>MAT_JAR_5</t>
  </si>
  <si>
    <t>PL_1061</t>
  </si>
  <si>
    <t>HORÁ_JOS_1</t>
  </si>
  <si>
    <t>PL_1062</t>
  </si>
  <si>
    <t>MIK_JIŘ_6</t>
  </si>
  <si>
    <t>PL_1063</t>
  </si>
  <si>
    <t>SCHN_JOS_1</t>
  </si>
  <si>
    <t>Schneider Josef</t>
  </si>
  <si>
    <t>PL_1064</t>
  </si>
  <si>
    <t>ŠVÉ_JAR_5</t>
  </si>
  <si>
    <t>PL_1065</t>
  </si>
  <si>
    <t>ZAP_VÁC_13</t>
  </si>
  <si>
    <t>PL_1066</t>
  </si>
  <si>
    <t>BED_LIB_8</t>
  </si>
  <si>
    <t>PL_1067</t>
  </si>
  <si>
    <t>STO_FRA_1</t>
  </si>
  <si>
    <t>Stolička František</t>
  </si>
  <si>
    <t>PL_1068</t>
  </si>
  <si>
    <t>NĚM_JAR_10</t>
  </si>
  <si>
    <t>PL_1069</t>
  </si>
  <si>
    <t>HEJ_ZDE_2</t>
  </si>
  <si>
    <t>Hejna Zděněk</t>
  </si>
  <si>
    <t>PL_1070</t>
  </si>
  <si>
    <t>ZAP_JAR_1</t>
  </si>
  <si>
    <t>Zapletal Miroslav</t>
  </si>
  <si>
    <t>PL_1071</t>
  </si>
  <si>
    <t>PET_ALE_5</t>
  </si>
  <si>
    <t>PL_1072</t>
  </si>
  <si>
    <t>MAI_PAV_5</t>
  </si>
  <si>
    <t>PL_1073</t>
  </si>
  <si>
    <t>MACH_JAR_6</t>
  </si>
  <si>
    <t>PL_1074</t>
  </si>
  <si>
    <t>KOT_MIR_7</t>
  </si>
  <si>
    <t>PL_1075</t>
  </si>
  <si>
    <t>ZAO_JOS_6</t>
  </si>
  <si>
    <t>PL_1076</t>
  </si>
  <si>
    <t>NĚM_MIL_2</t>
  </si>
  <si>
    <t>PL_1077</t>
  </si>
  <si>
    <t>KNÁ_FRA_5</t>
  </si>
  <si>
    <t>PL_1078</t>
  </si>
  <si>
    <t>BEN_JOS_13</t>
  </si>
  <si>
    <t>PL_1079</t>
  </si>
  <si>
    <t>MÍL_BOH_8</t>
  </si>
  <si>
    <t>PL_1080</t>
  </si>
  <si>
    <t>MICH_MIL_7</t>
  </si>
  <si>
    <t>PL_1081</t>
  </si>
  <si>
    <t>ŠIM_MICH_4</t>
  </si>
  <si>
    <t>PL_1082</t>
  </si>
  <si>
    <t>KOR_STA_3</t>
  </si>
  <si>
    <t>PL_1083</t>
  </si>
  <si>
    <t>VAL_JIŘ_7</t>
  </si>
  <si>
    <t>PL_1084</t>
  </si>
  <si>
    <t>ŠON_JOS_6</t>
  </si>
  <si>
    <t>PL_1085</t>
  </si>
  <si>
    <t>ZEN_MIL_13</t>
  </si>
  <si>
    <t>PL_1086</t>
  </si>
  <si>
    <t>RŮŽ_MIR_6</t>
  </si>
  <si>
    <t>PL_1087</t>
  </si>
  <si>
    <t>SIL_MIL_3</t>
  </si>
  <si>
    <t>PL_1088</t>
  </si>
  <si>
    <t>KYN_JOS_4</t>
  </si>
  <si>
    <t>PL_1089</t>
  </si>
  <si>
    <t>NET_JAR_3</t>
  </si>
  <si>
    <t>PL_1090</t>
  </si>
  <si>
    <t>SED_VLA_7</t>
  </si>
  <si>
    <t>PL_1091</t>
  </si>
  <si>
    <t>KOŘ_JOS_1</t>
  </si>
  <si>
    <t>Kořínek Josef</t>
  </si>
  <si>
    <t>PL_1092</t>
  </si>
  <si>
    <t>GWO_JAN_5</t>
  </si>
  <si>
    <t>PL_1093</t>
  </si>
  <si>
    <t>PRA_ZDE_9</t>
  </si>
  <si>
    <t>PL_1094</t>
  </si>
  <si>
    <t>MACH_JIŘ_1</t>
  </si>
  <si>
    <t>Machala Jiří</t>
  </si>
  <si>
    <t>PL_1095</t>
  </si>
  <si>
    <t>MAL_JIŘ_7</t>
  </si>
  <si>
    <t>PL_1096</t>
  </si>
  <si>
    <t>VÍT_JAR_7</t>
  </si>
  <si>
    <t>PL_1097</t>
  </si>
  <si>
    <t>KUR_MIL_5</t>
  </si>
  <si>
    <t>PL_1098</t>
  </si>
  <si>
    <t>FIC_FRA_1</t>
  </si>
  <si>
    <t>Ficnar František</t>
  </si>
  <si>
    <t>PL_1099</t>
  </si>
  <si>
    <t>HOZ_JIŘ_2</t>
  </si>
  <si>
    <t>PL_1100</t>
  </si>
  <si>
    <t>BLÁ_VÁC_4</t>
  </si>
  <si>
    <t>PL_1101</t>
  </si>
  <si>
    <t>ŠOS_JIŘ_8</t>
  </si>
  <si>
    <t>PL_1102</t>
  </si>
  <si>
    <t>SKU_OLD_2</t>
  </si>
  <si>
    <t>PL_1103</t>
  </si>
  <si>
    <t>KOZ_EMI_3</t>
  </si>
  <si>
    <t>PL_1104</t>
  </si>
  <si>
    <t>WIE_RAD_4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</si>
  <si>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</si>
  <si>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</si>
  <si>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</si>
  <si>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</si>
  <si>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</si>
  <si>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</si>
  <si>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</si>
  <si>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</si>
  <si>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</si>
  <si>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</si>
  <si>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</si>
  <si>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</si>
  <si>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</si>
  <si>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</si>
  <si>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</si>
  <si>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</si>
  <si>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H9937/24</t>
  </si>
  <si>
    <t>MUDr. Klabusay</t>
  </si>
  <si>
    <t>H9938/24</t>
  </si>
  <si>
    <t>H12981/24</t>
  </si>
  <si>
    <t>H12982/24</t>
  </si>
  <si>
    <t>H12983/24</t>
  </si>
  <si>
    <t>H12984/24</t>
  </si>
  <si>
    <t>H12985/24</t>
  </si>
  <si>
    <t>Vojtek Jaroslav</t>
  </si>
  <si>
    <t>Zábranský Jaromír</t>
  </si>
  <si>
    <t>Urban Jaroslav</t>
  </si>
  <si>
    <t>Kuchařík Milan</t>
  </si>
  <si>
    <t>Falc Miloslav</t>
  </si>
  <si>
    <t>Šindler Josef</t>
  </si>
  <si>
    <t>Osladil Antonín</t>
  </si>
  <si>
    <t>Kauer Milan</t>
  </si>
  <si>
    <t>BZA_JAN_5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</si>
  <si>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</si>
  <si>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</si>
  <si>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</si>
  <si>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</si>
  <si>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</si>
  <si>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</si>
  <si>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</si>
  <si>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</si>
  <si>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</si>
  <si>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</si>
  <si>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</si>
  <si>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</si>
  <si>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</si>
  <si>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</si>
  <si>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</si>
  <si>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PL_1115</t>
  </si>
  <si>
    <t>KUCH_MIL_1</t>
  </si>
  <si>
    <t>PL_1116</t>
  </si>
  <si>
    <t>LIN_MIL_5</t>
  </si>
  <si>
    <t>PL_1117</t>
  </si>
  <si>
    <t>FAL_MIL_1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</si>
  <si>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</si>
  <si>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</si>
  <si>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</si>
  <si>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</si>
  <si>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</si>
  <si>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</si>
  <si>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</si>
  <si>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</si>
  <si>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</si>
  <si>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</si>
  <si>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</si>
  <si>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</si>
  <si>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</si>
  <si>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</si>
  <si>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</si>
  <si>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</si>
  <si>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</si>
  <si>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</si>
  <si>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</si>
  <si>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</si>
  <si>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</si>
  <si>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</si>
  <si>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</si>
  <si>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</si>
  <si>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</si>
  <si>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PL_1141</t>
  </si>
  <si>
    <t>PL_1142</t>
  </si>
  <si>
    <t>PL_1143</t>
  </si>
  <si>
    <t>PL_1144</t>
  </si>
  <si>
    <t>PL_1145</t>
  </si>
  <si>
    <t>OSL_ANT_1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</si>
  <si>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</si>
  <si>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</si>
  <si>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</si>
  <si>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</si>
  <si>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</si>
  <si>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</si>
  <si>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</si>
  <si>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</si>
  <si>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PL_1153</t>
  </si>
  <si>
    <t>PL_1154</t>
  </si>
  <si>
    <t>PL_1155</t>
  </si>
  <si>
    <t>PL_1156</t>
  </si>
  <si>
    <t>WEI_JAR_2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</si>
</sst>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6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/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14" fontId="1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2" fontId="1" fillId="11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left" indent="2"/>
    </xf>
    <xf numFmtId="0" fontId="0" fillId="0" borderId="11" xfId="0" applyBorder="1" applyAlignment="1">
      <alignment horizontal="right" indent="2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0" fillId="0" borderId="11" xfId="0" applyFont="1" applyBorder="1"/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right" indent="2"/>
    </xf>
    <xf numFmtId="49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2"/>
    </xf>
    <xf numFmtId="0" fontId="9" fillId="0" borderId="3" xfId="0" applyFont="1" applyBorder="1" applyAlignment="1">
      <alignment horizontal="left" inden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 vertical="center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2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czev00/Desktop/doktor&#225;t/laboratorn&#237;%20den&#237;k/ARv7/klinick&#225;%20data%20+%20v&#253;sledky/onkologie%20ARv7/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355"/>
  <sheetViews>
    <sheetView tabSelected="1" zoomScale="85" zoomScaleNormal="85" zoomScalePageLayoutView="90" workbookViewId="0">
      <pane xSplit="4" ySplit="1" topLeftCell="E339" activePane="bottomRight" state="frozen"/>
      <selection pane="topRight" activeCell="E1" sqref="E1"/>
      <selection pane="bottomLeft" activeCell="A2" sqref="A2"/>
      <selection pane="bottomRight" activeCell="E346" sqref="E346"/>
    </sheetView>
  </sheetViews>
  <sheetFormatPr defaultColWidth="8.88671875" defaultRowHeight="20.100000000000001" customHeight="1" x14ac:dyDescent="0.3"/>
  <cols>
    <col min="1" max="1" width="8.88671875" style="3"/>
    <col min="2" max="2" width="12.44140625" style="26" customWidth="1"/>
    <col min="3" max="3" width="24.44140625" style="3" customWidth="1"/>
    <col min="4" max="4" width="16.88671875" style="3" customWidth="1"/>
    <col min="5" max="5" width="23.44140625" style="36" customWidth="1"/>
    <col min="6" max="6" width="10.88671875" style="3" customWidth="1"/>
    <col min="7" max="7" width="17.6640625" style="3" customWidth="1"/>
    <col min="8" max="9" width="17.109375" style="3" customWidth="1"/>
    <col min="10" max="10" width="9.88671875" style="3" bestFit="1" customWidth="1"/>
    <col min="11" max="11" width="8.88671875" style="3"/>
    <col min="12" max="12" width="18.6640625" style="3" bestFit="1" customWidth="1"/>
    <col min="13" max="13" width="15.44140625" style="26" customWidth="1"/>
    <col min="14" max="18" width="15.44140625" style="3" customWidth="1"/>
    <col min="19" max="19" width="15.44140625" style="78" customWidth="1"/>
    <col min="20" max="23" width="15.44140625" style="23" customWidth="1"/>
    <col min="24" max="25" width="15.44140625" style="27" customWidth="1"/>
    <col min="26" max="28" width="15.44140625" style="3" customWidth="1"/>
    <col min="29" max="29" width="15.44140625" style="27" customWidth="1"/>
    <col min="30" max="30" width="15.44140625" style="79" customWidth="1"/>
    <col min="31" max="32" width="15.44140625" style="26" customWidth="1"/>
    <col min="33" max="36" width="21.6640625" style="77" customWidth="1"/>
    <col min="37" max="37" width="13.77734375" style="3" customWidth="1"/>
    <col min="38" max="38" width="15.44140625" style="80" customWidth="1"/>
    <col min="39" max="39" width="15.44140625" style="23" customWidth="1"/>
    <col min="40" max="40" width="21" style="23" bestFit="1" customWidth="1"/>
    <col min="41" max="43" width="15.44140625" style="23" customWidth="1"/>
    <col min="44" max="44" width="15.44140625" style="81" customWidth="1"/>
    <col min="45" max="51" width="15.44140625" style="23" customWidth="1"/>
    <col min="52" max="52" width="15.44140625" style="78" customWidth="1"/>
    <col min="53" max="55" width="15.44140625" style="23" customWidth="1"/>
    <col min="56" max="56" width="15.44140625" style="83" customWidth="1"/>
    <col min="57" max="59" width="15.44140625" style="23" customWidth="1"/>
    <col min="60" max="60" width="15.44140625" style="81" customWidth="1"/>
    <col min="61" max="79" width="15.44140625" style="23" customWidth="1"/>
    <col min="80" max="82" width="15.44140625" style="78" customWidth="1"/>
    <col min="83" max="83" width="15.44140625" style="81" customWidth="1"/>
    <col min="84" max="85" width="15.44140625" style="78" customWidth="1"/>
    <col min="86" max="86" width="15.44140625" style="81" customWidth="1"/>
    <col min="87" max="89" width="15.44140625" style="78" customWidth="1"/>
    <col min="90" max="91" width="15.44140625" style="81" customWidth="1"/>
    <col min="92" max="92" width="16.6640625" style="78" customWidth="1"/>
    <col min="93" max="93" width="4.88671875" style="81" customWidth="1"/>
    <col min="94" max="94" width="3.5546875" style="78" customWidth="1"/>
    <col min="95" max="95" width="4.6640625" style="78" customWidth="1"/>
    <col min="96" max="96" width="4.21875" style="78" customWidth="1"/>
    <col min="97" max="97" width="3.6640625" style="78" customWidth="1"/>
    <col min="98" max="98" width="4.6640625" style="78" customWidth="1"/>
    <col min="99" max="99" width="7.109375" style="78" customWidth="1"/>
    <col min="100" max="100" width="3.44140625" style="78" customWidth="1"/>
    <col min="101" max="101" width="3.21875" style="78" customWidth="1"/>
    <col min="102" max="102" width="3.44140625" style="78" customWidth="1"/>
    <col min="103" max="103" width="5.6640625" style="78" customWidth="1"/>
    <col min="104" max="104" width="6" style="78" customWidth="1"/>
    <col min="105" max="105" width="5.6640625" style="78" customWidth="1"/>
    <col min="106" max="106" width="3.5546875" style="78" customWidth="1"/>
    <col min="107" max="107" width="7.44140625" style="78" customWidth="1"/>
    <col min="108" max="108" width="6.5546875" style="78" customWidth="1"/>
    <col min="109" max="109" width="7.88671875" style="78" customWidth="1"/>
    <col min="110" max="110" width="7.6640625" style="78" customWidth="1"/>
    <col min="111" max="111" width="11.21875" style="78" customWidth="1"/>
    <col min="112" max="112" width="10.33203125" style="78" customWidth="1"/>
    <col min="113" max="113" width="9.6640625" style="81" customWidth="1"/>
    <col min="114" max="114" width="9" style="78" customWidth="1"/>
    <col min="115" max="115" width="8" style="78" customWidth="1"/>
    <col min="116" max="116" width="11.109375" style="81" customWidth="1"/>
    <col min="117" max="117" width="16.77734375" style="78" customWidth="1"/>
    <col min="118" max="125" width="15.44140625" style="78" customWidth="1"/>
    <col min="126" max="126" width="15.44140625" style="23" customWidth="1"/>
    <col min="127" max="127" width="15.44140625" style="83" customWidth="1"/>
    <col min="128" max="128" width="29" style="23" bestFit="1" customWidth="1"/>
    <col min="129" max="129" width="53" style="3" customWidth="1"/>
    <col min="130" max="137" width="15.44140625" style="83" customWidth="1"/>
    <col min="138" max="138" width="29" style="23" bestFit="1" customWidth="1"/>
    <col min="139" max="139" width="29.44140625" style="3" customWidth="1"/>
    <col min="140" max="16384" width="8.88671875" style="3"/>
  </cols>
  <sheetData>
    <row r="1" spans="1:140" ht="40.5" customHeight="1" x14ac:dyDescent="0.3">
      <c r="A1" s="1" t="s">
        <v>16</v>
      </c>
      <c r="B1" s="2" t="s">
        <v>22</v>
      </c>
      <c r="C1" s="1" t="s">
        <v>18</v>
      </c>
      <c r="D1" s="1" t="s">
        <v>19</v>
      </c>
      <c r="E1" s="44" t="s">
        <v>174</v>
      </c>
      <c r="F1" s="1" t="s">
        <v>20</v>
      </c>
      <c r="G1" s="1" t="s">
        <v>17</v>
      </c>
      <c r="H1" s="1" t="s">
        <v>21</v>
      </c>
      <c r="I1" s="73" t="s">
        <v>721</v>
      </c>
      <c r="J1" s="1" t="s">
        <v>427</v>
      </c>
      <c r="K1" s="1" t="s">
        <v>428</v>
      </c>
      <c r="L1" s="1" t="s">
        <v>44</v>
      </c>
      <c r="M1" s="21" t="s">
        <v>175</v>
      </c>
      <c r="N1" s="18" t="s">
        <v>176</v>
      </c>
      <c r="O1" s="18" t="s">
        <v>177</v>
      </c>
      <c r="P1" s="18" t="s">
        <v>178</v>
      </c>
      <c r="Q1" s="18" t="s">
        <v>639</v>
      </c>
      <c r="R1" s="18" t="s">
        <v>640</v>
      </c>
      <c r="S1" s="34" t="s">
        <v>181</v>
      </c>
      <c r="T1" s="1" t="s">
        <v>182</v>
      </c>
      <c r="U1" s="1" t="s">
        <v>188</v>
      </c>
      <c r="V1" s="1" t="s">
        <v>183</v>
      </c>
      <c r="W1" s="1" t="s">
        <v>184</v>
      </c>
      <c r="X1" s="34" t="s">
        <v>179</v>
      </c>
      <c r="Y1" s="34" t="s">
        <v>180</v>
      </c>
      <c r="Z1" s="74" t="s">
        <v>722</v>
      </c>
      <c r="AA1" s="18" t="s">
        <v>187</v>
      </c>
      <c r="AB1" s="19" t="s">
        <v>641</v>
      </c>
      <c r="AC1" s="34" t="s">
        <v>642</v>
      </c>
      <c r="AD1" s="35" t="s">
        <v>185</v>
      </c>
      <c r="AE1" s="21" t="s">
        <v>186</v>
      </c>
      <c r="AF1" s="21" t="s">
        <v>189</v>
      </c>
      <c r="AG1" s="22" t="s">
        <v>344</v>
      </c>
      <c r="AH1" s="75" t="s">
        <v>723</v>
      </c>
      <c r="AI1" s="75" t="s">
        <v>724</v>
      </c>
      <c r="AJ1" s="75" t="s">
        <v>725</v>
      </c>
      <c r="AK1" s="48" t="s">
        <v>2641</v>
      </c>
      <c r="AL1" s="18" t="s">
        <v>423</v>
      </c>
      <c r="AM1" s="1" t="s">
        <v>190</v>
      </c>
      <c r="AN1" s="1" t="s">
        <v>191</v>
      </c>
      <c r="AO1" s="1" t="s">
        <v>192</v>
      </c>
      <c r="AP1" s="1" t="s">
        <v>193</v>
      </c>
      <c r="AQ1" s="75" t="s">
        <v>726</v>
      </c>
      <c r="AR1" s="35" t="s">
        <v>199</v>
      </c>
      <c r="AS1" s="1" t="s">
        <v>194</v>
      </c>
      <c r="AT1" s="1" t="s">
        <v>195</v>
      </c>
      <c r="AU1" s="1" t="s">
        <v>196</v>
      </c>
      <c r="AV1" s="1" t="s">
        <v>197</v>
      </c>
      <c r="AW1" s="1" t="s">
        <v>198</v>
      </c>
      <c r="AX1" s="75" t="s">
        <v>727</v>
      </c>
      <c r="AY1" s="1" t="s">
        <v>173</v>
      </c>
      <c r="AZ1" s="34" t="s">
        <v>572</v>
      </c>
      <c r="BA1" s="75" t="s">
        <v>728</v>
      </c>
      <c r="BB1" s="18" t="s">
        <v>424</v>
      </c>
      <c r="BC1" s="11" t="s">
        <v>426</v>
      </c>
      <c r="BD1" s="2" t="s">
        <v>200</v>
      </c>
      <c r="BE1" s="1" t="s">
        <v>345</v>
      </c>
      <c r="BF1" s="75" t="s">
        <v>729</v>
      </c>
      <c r="BG1" s="18" t="s">
        <v>201</v>
      </c>
      <c r="BH1" s="35" t="s">
        <v>202</v>
      </c>
      <c r="BI1" s="18" t="s">
        <v>203</v>
      </c>
      <c r="BJ1" s="18" t="s">
        <v>204</v>
      </c>
      <c r="BK1" s="18" t="s">
        <v>205</v>
      </c>
      <c r="BL1" s="18" t="s">
        <v>206</v>
      </c>
      <c r="BM1" s="18" t="s">
        <v>207</v>
      </c>
      <c r="BN1" s="18" t="s">
        <v>208</v>
      </c>
      <c r="BO1" s="75" t="s">
        <v>730</v>
      </c>
      <c r="BP1" s="75" t="s">
        <v>731</v>
      </c>
      <c r="BQ1" s="18" t="s">
        <v>209</v>
      </c>
      <c r="BR1" s="18" t="s">
        <v>210</v>
      </c>
      <c r="BS1" s="18" t="s">
        <v>211</v>
      </c>
      <c r="BT1" s="18" t="s">
        <v>212</v>
      </c>
      <c r="BU1" s="18" t="s">
        <v>213</v>
      </c>
      <c r="BV1" s="18" t="s">
        <v>214</v>
      </c>
      <c r="BW1" s="18" t="s">
        <v>215</v>
      </c>
      <c r="BX1" s="18" t="s">
        <v>216</v>
      </c>
      <c r="BY1" s="18" t="s">
        <v>217</v>
      </c>
      <c r="BZ1" s="18" t="s">
        <v>218</v>
      </c>
      <c r="CA1" s="75" t="s">
        <v>732</v>
      </c>
      <c r="CB1" s="34" t="s">
        <v>219</v>
      </c>
      <c r="CC1" s="34" t="s">
        <v>220</v>
      </c>
      <c r="CD1" s="34" t="s">
        <v>221</v>
      </c>
      <c r="CE1" s="34" t="s">
        <v>199</v>
      </c>
      <c r="CF1" s="34" t="s">
        <v>222</v>
      </c>
      <c r="CG1" s="34" t="s">
        <v>224</v>
      </c>
      <c r="CH1" s="35" t="s">
        <v>223</v>
      </c>
      <c r="CI1" s="34" t="s">
        <v>225</v>
      </c>
      <c r="CJ1" s="34" t="s">
        <v>226</v>
      </c>
      <c r="CK1" s="34" t="s">
        <v>268</v>
      </c>
      <c r="CL1" s="35" t="s">
        <v>227</v>
      </c>
      <c r="CM1" s="35" t="s">
        <v>228</v>
      </c>
      <c r="CN1" s="34" t="s">
        <v>229</v>
      </c>
      <c r="CO1" s="35" t="s">
        <v>230</v>
      </c>
      <c r="CP1" s="34" t="s">
        <v>231</v>
      </c>
      <c r="CQ1" s="34" t="s">
        <v>232</v>
      </c>
      <c r="CR1" s="34" t="s">
        <v>233</v>
      </c>
      <c r="CS1" s="34" t="s">
        <v>234</v>
      </c>
      <c r="CT1" s="34" t="s">
        <v>235</v>
      </c>
      <c r="CU1" s="34" t="s">
        <v>236</v>
      </c>
      <c r="CV1" s="34" t="s">
        <v>237</v>
      </c>
      <c r="CW1" s="34" t="s">
        <v>238</v>
      </c>
      <c r="CX1" s="34" t="s">
        <v>239</v>
      </c>
      <c r="CY1" s="34" t="s">
        <v>240</v>
      </c>
      <c r="CZ1" s="34" t="s">
        <v>241</v>
      </c>
      <c r="DA1" s="34" t="s">
        <v>242</v>
      </c>
      <c r="DB1" s="34" t="s">
        <v>243</v>
      </c>
      <c r="DC1" s="34" t="s">
        <v>244</v>
      </c>
      <c r="DD1" s="34" t="s">
        <v>245</v>
      </c>
      <c r="DE1" s="34" t="s">
        <v>246</v>
      </c>
      <c r="DF1" s="34" t="s">
        <v>744</v>
      </c>
      <c r="DG1" s="34" t="s">
        <v>745</v>
      </c>
      <c r="DH1" s="34" t="s">
        <v>743</v>
      </c>
      <c r="DI1" s="35" t="s">
        <v>746</v>
      </c>
      <c r="DJ1" s="34" t="s">
        <v>747</v>
      </c>
      <c r="DK1" s="34" t="s">
        <v>748</v>
      </c>
      <c r="DL1" s="35" t="s">
        <v>749</v>
      </c>
      <c r="DM1" s="34" t="s">
        <v>247</v>
      </c>
      <c r="DN1" s="34" t="s">
        <v>248</v>
      </c>
      <c r="DO1" s="34" t="s">
        <v>249</v>
      </c>
      <c r="DP1" s="34" t="s">
        <v>250</v>
      </c>
      <c r="DQ1" s="34" t="s">
        <v>251</v>
      </c>
      <c r="DR1" s="34" t="s">
        <v>252</v>
      </c>
      <c r="DS1" s="34" t="s">
        <v>253</v>
      </c>
      <c r="DT1" s="34" t="s">
        <v>254</v>
      </c>
      <c r="DU1" s="34" t="s">
        <v>255</v>
      </c>
      <c r="DV1" s="18" t="s">
        <v>256</v>
      </c>
      <c r="DW1" s="21" t="s">
        <v>257</v>
      </c>
      <c r="DX1" s="23" t="s">
        <v>2639</v>
      </c>
      <c r="DY1" s="3" t="s">
        <v>2638</v>
      </c>
      <c r="DZ1" s="75" t="s">
        <v>733</v>
      </c>
      <c r="EA1" s="75" t="s">
        <v>734</v>
      </c>
      <c r="EB1" s="75" t="s">
        <v>735</v>
      </c>
      <c r="EC1" s="75" t="s">
        <v>736</v>
      </c>
      <c r="ED1" s="75" t="s">
        <v>737</v>
      </c>
      <c r="EE1" s="75" t="s">
        <v>738</v>
      </c>
      <c r="EF1" s="75" t="s">
        <v>739</v>
      </c>
      <c r="EG1" s="75" t="s">
        <v>740</v>
      </c>
      <c r="EH1" s="76" t="s">
        <v>741</v>
      </c>
      <c r="EI1" s="76" t="s">
        <v>697</v>
      </c>
      <c r="EJ1" s="76" t="s">
        <v>742</v>
      </c>
    </row>
    <row r="2" spans="1:140" ht="20.100000000000001" customHeight="1" x14ac:dyDescent="0.3">
      <c r="A2" s="30">
        <v>1</v>
      </c>
      <c r="B2" s="26">
        <v>43264</v>
      </c>
      <c r="C2" s="3" t="s">
        <v>23</v>
      </c>
      <c r="D2" s="3">
        <v>491030217</v>
      </c>
      <c r="E2" s="36">
        <v>18201</v>
      </c>
      <c r="F2" s="3">
        <v>205</v>
      </c>
      <c r="G2" s="3" t="s">
        <v>2</v>
      </c>
      <c r="H2" s="3" t="s">
        <v>0</v>
      </c>
      <c r="J2" s="3">
        <v>447.19</v>
      </c>
      <c r="K2" s="3">
        <v>2.9</v>
      </c>
      <c r="L2" s="3" t="s">
        <v>46</v>
      </c>
      <c r="M2" s="26">
        <v>43132</v>
      </c>
      <c r="N2" s="77">
        <f>YEARFRAC(M2,E2)</f>
        <v>68.25277777777778</v>
      </c>
      <c r="O2" s="3">
        <v>431</v>
      </c>
      <c r="P2" s="3" t="s">
        <v>258</v>
      </c>
      <c r="Q2" s="3">
        <v>9</v>
      </c>
      <c r="R2" s="3">
        <v>8</v>
      </c>
      <c r="S2" s="78">
        <v>0</v>
      </c>
      <c r="T2" s="23">
        <v>0</v>
      </c>
      <c r="U2" s="23">
        <v>0</v>
      </c>
      <c r="V2" s="23">
        <v>0</v>
      </c>
      <c r="W2" s="23">
        <v>0</v>
      </c>
      <c r="X2" s="27" t="s">
        <v>259</v>
      </c>
      <c r="Y2" s="27" t="s">
        <v>271</v>
      </c>
      <c r="AA2" s="3">
        <v>1</v>
      </c>
      <c r="AB2" s="3" t="s">
        <v>643</v>
      </c>
      <c r="AD2" s="79">
        <v>43132</v>
      </c>
      <c r="AE2" s="26">
        <v>43264</v>
      </c>
      <c r="AF2" s="26">
        <v>43179</v>
      </c>
      <c r="AG2" s="77">
        <f t="shared" ref="AG2:AG63" si="0">DATEDIF(AF2,AE2,"d")</f>
        <v>85</v>
      </c>
      <c r="AK2" s="3">
        <v>0</v>
      </c>
      <c r="AL2" s="80">
        <v>1</v>
      </c>
      <c r="AM2" s="23">
        <v>1</v>
      </c>
      <c r="AN2" s="23" t="s">
        <v>260</v>
      </c>
      <c r="AO2" s="23">
        <v>1</v>
      </c>
      <c r="AP2" s="23">
        <v>253.92</v>
      </c>
      <c r="AR2" s="81">
        <v>43207</v>
      </c>
      <c r="AS2" s="23">
        <v>0</v>
      </c>
      <c r="AT2" s="23">
        <v>1</v>
      </c>
      <c r="AU2" s="23">
        <v>0</v>
      </c>
      <c r="AV2" s="23">
        <v>0</v>
      </c>
      <c r="AW2" s="23">
        <v>0</v>
      </c>
      <c r="AY2" s="23" t="s">
        <v>261</v>
      </c>
      <c r="AZ2" s="78" t="s">
        <v>264</v>
      </c>
      <c r="BB2" s="23">
        <v>1</v>
      </c>
      <c r="BC2" s="82">
        <v>43537</v>
      </c>
      <c r="BD2" s="83">
        <v>43675</v>
      </c>
      <c r="BE2" s="84">
        <f>_xlfn.DAYS(BD2,BC2)</f>
        <v>138</v>
      </c>
      <c r="BF2" s="84"/>
      <c r="BG2" s="80">
        <f t="shared" ref="BG2:BG33" si="1">YEARFRAC(BC2,E2)</f>
        <v>69.36944444444444</v>
      </c>
      <c r="BH2" s="81">
        <v>43537</v>
      </c>
      <c r="BI2" s="23">
        <v>643.97</v>
      </c>
      <c r="BJ2" s="23" t="s">
        <v>266</v>
      </c>
      <c r="BK2" s="23" t="s">
        <v>266</v>
      </c>
      <c r="BL2" s="23">
        <v>5.42</v>
      </c>
      <c r="BM2" s="23">
        <v>58.04</v>
      </c>
      <c r="BN2" s="23">
        <v>78.900000000000006</v>
      </c>
      <c r="BQ2" s="23">
        <v>84</v>
      </c>
      <c r="BR2" s="23">
        <v>4.3</v>
      </c>
      <c r="BS2" s="23">
        <v>101</v>
      </c>
      <c r="BT2" s="23">
        <v>2.63</v>
      </c>
      <c r="BU2" s="23">
        <v>0.42</v>
      </c>
      <c r="BV2" s="23">
        <v>1.21</v>
      </c>
      <c r="BW2" s="58">
        <f>BT2/BV2</f>
        <v>2.1735537190082646</v>
      </c>
      <c r="BX2" s="58">
        <f>BV2/BU2</f>
        <v>2.8809523809523809</v>
      </c>
      <c r="BY2" s="80">
        <f>BS2/BV2</f>
        <v>83.471074380165291</v>
      </c>
      <c r="BZ2" s="80">
        <f>PRODUCT(BW2,BS2)</f>
        <v>219.52892561983472</v>
      </c>
      <c r="CA2" s="80"/>
      <c r="CB2" s="78">
        <v>1</v>
      </c>
      <c r="CC2" s="78">
        <v>5</v>
      </c>
      <c r="CD2" s="78">
        <v>231.99</v>
      </c>
      <c r="CE2" s="81">
        <v>43563</v>
      </c>
      <c r="CF2" s="78">
        <v>1</v>
      </c>
      <c r="CG2" s="78">
        <v>0</v>
      </c>
      <c r="CH2" s="81" t="s">
        <v>271</v>
      </c>
      <c r="CI2" s="78">
        <v>0</v>
      </c>
      <c r="CJ2" s="78">
        <v>1</v>
      </c>
      <c r="CK2" s="78" t="s">
        <v>269</v>
      </c>
      <c r="CL2" s="81">
        <v>43332</v>
      </c>
      <c r="CM2" s="81">
        <v>43430</v>
      </c>
      <c r="CN2" s="78">
        <v>6</v>
      </c>
      <c r="CO2" s="81" t="s">
        <v>266</v>
      </c>
      <c r="CP2" s="78" t="s">
        <v>266</v>
      </c>
      <c r="CQ2" s="78" t="s">
        <v>266</v>
      </c>
      <c r="CR2" s="78" t="s">
        <v>266</v>
      </c>
      <c r="CS2" s="78" t="s">
        <v>266</v>
      </c>
      <c r="CT2" s="78" t="s">
        <v>266</v>
      </c>
      <c r="CU2" s="78" t="s">
        <v>266</v>
      </c>
      <c r="CV2" s="78" t="s">
        <v>266</v>
      </c>
      <c r="CW2" s="78" t="s">
        <v>266</v>
      </c>
      <c r="CX2" s="78" t="s">
        <v>266</v>
      </c>
      <c r="CY2" s="78" t="s">
        <v>266</v>
      </c>
      <c r="CZ2" s="78" t="s">
        <v>266</v>
      </c>
      <c r="DA2" s="78" t="s">
        <v>266</v>
      </c>
      <c r="DB2" s="85" t="s">
        <v>266</v>
      </c>
      <c r="DC2" s="78" t="s">
        <v>266</v>
      </c>
      <c r="DD2" s="78" t="s">
        <v>266</v>
      </c>
      <c r="DE2" s="86" t="s">
        <v>266</v>
      </c>
      <c r="DF2" s="78">
        <v>1</v>
      </c>
      <c r="DG2" s="78">
        <v>4</v>
      </c>
      <c r="DH2" s="78">
        <v>212.11</v>
      </c>
      <c r="DI2" s="81">
        <v>43427</v>
      </c>
      <c r="DJ2" s="78">
        <v>1</v>
      </c>
      <c r="DK2" s="78">
        <v>1</v>
      </c>
      <c r="DL2" s="81">
        <v>43497</v>
      </c>
      <c r="DM2" s="78">
        <v>1</v>
      </c>
      <c r="DN2" s="78">
        <v>0</v>
      </c>
      <c r="DO2" s="78">
        <v>0</v>
      </c>
      <c r="DP2" s="78">
        <v>0</v>
      </c>
      <c r="DQ2" s="78">
        <v>0</v>
      </c>
      <c r="DR2" s="78">
        <v>1</v>
      </c>
      <c r="DS2" s="78">
        <v>1</v>
      </c>
      <c r="DT2" s="78">
        <v>1</v>
      </c>
      <c r="DU2" s="78">
        <v>1</v>
      </c>
      <c r="DV2" s="23">
        <v>1</v>
      </c>
      <c r="DW2" s="83">
        <v>43804</v>
      </c>
      <c r="DY2" s="3" t="s">
        <v>329</v>
      </c>
    </row>
    <row r="3" spans="1:140" ht="20.100000000000001" customHeight="1" x14ac:dyDescent="0.3">
      <c r="A3" s="30">
        <v>2</v>
      </c>
      <c r="B3" s="26">
        <v>43265</v>
      </c>
      <c r="C3" s="3" t="s">
        <v>24</v>
      </c>
      <c r="D3" s="3">
        <v>5605152311</v>
      </c>
      <c r="E3" s="36">
        <v>20590</v>
      </c>
      <c r="F3" s="3">
        <v>201</v>
      </c>
      <c r="G3" s="3" t="s">
        <v>1</v>
      </c>
      <c r="H3" s="3" t="s">
        <v>3</v>
      </c>
      <c r="J3" s="3">
        <v>1529.04</v>
      </c>
      <c r="K3" s="3">
        <v>14.44</v>
      </c>
      <c r="L3" s="3" t="s">
        <v>46</v>
      </c>
      <c r="M3" s="26">
        <v>42264</v>
      </c>
      <c r="N3" s="77">
        <f t="shared" ref="N3:N63" si="2">YEARFRAC(M3,E3)</f>
        <v>59.338888888888889</v>
      </c>
      <c r="O3" s="3">
        <v>2758.63</v>
      </c>
      <c r="P3" s="3" t="s">
        <v>262</v>
      </c>
      <c r="Q3" s="3">
        <v>8</v>
      </c>
      <c r="R3" s="3">
        <v>8</v>
      </c>
      <c r="S3" s="78">
        <v>0</v>
      </c>
      <c r="T3" s="23">
        <v>0</v>
      </c>
      <c r="U3" s="23">
        <v>0</v>
      </c>
      <c r="V3" s="23">
        <v>0</v>
      </c>
      <c r="W3" s="23">
        <v>0</v>
      </c>
      <c r="X3" s="27" t="s">
        <v>266</v>
      </c>
      <c r="Y3" s="27" t="s">
        <v>271</v>
      </c>
      <c r="AA3" s="3">
        <v>1</v>
      </c>
      <c r="AD3" s="79">
        <v>42278</v>
      </c>
      <c r="AE3" s="26">
        <v>42606</v>
      </c>
      <c r="AF3" s="26">
        <v>42248</v>
      </c>
      <c r="AG3" s="77">
        <f t="shared" si="0"/>
        <v>358</v>
      </c>
      <c r="AK3" s="3">
        <v>0</v>
      </c>
      <c r="AL3" s="80">
        <v>1</v>
      </c>
      <c r="AM3" s="23">
        <v>1</v>
      </c>
      <c r="AN3" s="23" t="s">
        <v>263</v>
      </c>
      <c r="AO3" s="23">
        <v>0</v>
      </c>
      <c r="AP3" s="23">
        <v>1.54</v>
      </c>
      <c r="AR3" s="81">
        <v>42461</v>
      </c>
      <c r="AS3" s="23">
        <v>1</v>
      </c>
      <c r="AT3" s="23">
        <v>1</v>
      </c>
      <c r="AU3" s="23">
        <v>0</v>
      </c>
      <c r="AV3" s="23">
        <v>0</v>
      </c>
      <c r="AW3" s="23">
        <v>0</v>
      </c>
      <c r="AY3" s="23" t="s">
        <v>261</v>
      </c>
      <c r="AZ3" s="78" t="s">
        <v>265</v>
      </c>
      <c r="BB3" s="23">
        <v>1</v>
      </c>
      <c r="BC3" s="82">
        <v>42702</v>
      </c>
      <c r="BD3" s="83">
        <v>42758</v>
      </c>
      <c r="BE3" s="84">
        <f>_xlfn.DAYS(BD3,BC3)</f>
        <v>56</v>
      </c>
      <c r="BF3" s="84"/>
      <c r="BG3" s="80">
        <f t="shared" si="1"/>
        <v>60.536111111111111</v>
      </c>
      <c r="BH3" s="81">
        <v>42702</v>
      </c>
      <c r="BI3" s="23">
        <v>278.02</v>
      </c>
      <c r="BJ3" s="23" t="s">
        <v>266</v>
      </c>
      <c r="BK3" s="23" t="s">
        <v>266</v>
      </c>
      <c r="BL3" s="23" t="s">
        <v>266</v>
      </c>
      <c r="BM3" s="23" t="s">
        <v>266</v>
      </c>
      <c r="BN3" s="23" t="s">
        <v>266</v>
      </c>
      <c r="BQ3" s="23" t="s">
        <v>266</v>
      </c>
      <c r="BR3" s="23" t="s">
        <v>266</v>
      </c>
      <c r="BS3" s="23" t="s">
        <v>266</v>
      </c>
      <c r="BT3" s="23" t="s">
        <v>266</v>
      </c>
      <c r="BU3" s="23" t="s">
        <v>266</v>
      </c>
      <c r="BV3" s="23" t="s">
        <v>266</v>
      </c>
      <c r="BW3" s="58" t="s">
        <v>266</v>
      </c>
      <c r="BX3" s="58" t="s">
        <v>266</v>
      </c>
      <c r="BY3" s="80" t="s">
        <v>266</v>
      </c>
      <c r="BZ3" s="80" t="s">
        <v>266</v>
      </c>
      <c r="CA3" s="80"/>
      <c r="CB3" s="78">
        <v>0</v>
      </c>
      <c r="CC3" s="78">
        <v>1</v>
      </c>
      <c r="CD3" s="78" t="s">
        <v>271</v>
      </c>
      <c r="CE3" s="81" t="s">
        <v>271</v>
      </c>
      <c r="CF3" s="78">
        <v>0</v>
      </c>
      <c r="CG3" s="78">
        <v>0</v>
      </c>
      <c r="CH3" s="81" t="s">
        <v>271</v>
      </c>
      <c r="CI3" s="78">
        <v>0</v>
      </c>
      <c r="CJ3" s="78">
        <v>1</v>
      </c>
      <c r="CK3" s="78" t="s">
        <v>269</v>
      </c>
      <c r="CL3" s="81">
        <v>42807</v>
      </c>
      <c r="CM3" s="81">
        <v>42996</v>
      </c>
      <c r="CN3" s="78">
        <v>10</v>
      </c>
      <c r="CO3" s="81">
        <v>42807</v>
      </c>
      <c r="CP3" s="78">
        <v>28.85</v>
      </c>
      <c r="CQ3" s="78" t="s">
        <v>266</v>
      </c>
      <c r="CR3" s="78" t="s">
        <v>266</v>
      </c>
      <c r="CS3" s="78">
        <v>4.29</v>
      </c>
      <c r="CT3" s="78">
        <v>5.01</v>
      </c>
      <c r="CU3" s="78">
        <v>5</v>
      </c>
      <c r="CV3" s="78">
        <v>129</v>
      </c>
      <c r="CW3" s="78">
        <v>7.04</v>
      </c>
      <c r="CX3" s="78">
        <v>212</v>
      </c>
      <c r="CY3" s="78">
        <v>3.86</v>
      </c>
      <c r="CZ3" s="78">
        <v>0.75</v>
      </c>
      <c r="DA3" s="78">
        <v>1.99</v>
      </c>
      <c r="DB3" s="85">
        <f>CY3/DA3</f>
        <v>1.9396984924623115</v>
      </c>
      <c r="DC3" s="85">
        <f>DA3/CZ3</f>
        <v>2.6533333333333333</v>
      </c>
      <c r="DD3" s="86">
        <f>CX3/DA3</f>
        <v>106.53266331658291</v>
      </c>
      <c r="DE3" s="86">
        <f>PRODUCT(DB3,CX3)</f>
        <v>411.21608040201005</v>
      </c>
      <c r="DF3" s="78">
        <v>0</v>
      </c>
      <c r="DG3" s="78">
        <v>1</v>
      </c>
      <c r="DH3" s="78">
        <v>24.6</v>
      </c>
      <c r="DI3" s="81">
        <v>42891</v>
      </c>
      <c r="DJ3" s="78" t="s">
        <v>271</v>
      </c>
      <c r="DK3" s="78">
        <v>0</v>
      </c>
      <c r="DL3" s="81" t="s">
        <v>271</v>
      </c>
      <c r="DM3" s="78">
        <v>1</v>
      </c>
      <c r="DN3" s="78">
        <v>1</v>
      </c>
      <c r="DO3" s="78">
        <v>1</v>
      </c>
      <c r="DP3" s="78">
        <v>0</v>
      </c>
      <c r="DQ3" s="78">
        <v>0</v>
      </c>
      <c r="DR3" s="78">
        <v>0</v>
      </c>
      <c r="DS3" s="78">
        <v>0</v>
      </c>
      <c r="DT3" s="78">
        <v>1</v>
      </c>
      <c r="DU3" s="78">
        <v>1</v>
      </c>
      <c r="DV3" s="23">
        <v>1</v>
      </c>
      <c r="DW3" s="83">
        <v>43654</v>
      </c>
      <c r="DY3" s="3" t="s">
        <v>329</v>
      </c>
    </row>
    <row r="4" spans="1:140" ht="20.100000000000001" customHeight="1" x14ac:dyDescent="0.3">
      <c r="A4" s="30">
        <v>3</v>
      </c>
      <c r="B4" s="26">
        <v>43271</v>
      </c>
      <c r="C4" s="3" t="s">
        <v>25</v>
      </c>
      <c r="D4" s="3">
        <v>460823438</v>
      </c>
      <c r="E4" s="36">
        <v>17037</v>
      </c>
      <c r="F4" s="3">
        <v>111</v>
      </c>
      <c r="G4" s="3" t="s">
        <v>4</v>
      </c>
      <c r="H4" s="3" t="s">
        <v>0</v>
      </c>
      <c r="J4" s="3">
        <v>1019.46</v>
      </c>
      <c r="K4" s="3">
        <v>5.0999999999999996</v>
      </c>
      <c r="L4" s="3" t="s">
        <v>48</v>
      </c>
      <c r="M4" s="26">
        <v>43231</v>
      </c>
      <c r="N4" s="77">
        <f t="shared" si="2"/>
        <v>71.716666666666669</v>
      </c>
      <c r="O4" s="3">
        <v>498</v>
      </c>
      <c r="P4" s="3" t="s">
        <v>267</v>
      </c>
      <c r="Q4" s="3">
        <v>9</v>
      </c>
      <c r="R4" s="3">
        <v>8</v>
      </c>
      <c r="S4" s="78">
        <v>0</v>
      </c>
      <c r="T4" s="23">
        <v>0</v>
      </c>
      <c r="U4" s="23">
        <v>0</v>
      </c>
      <c r="V4" s="23">
        <v>0</v>
      </c>
      <c r="W4" s="23">
        <v>0</v>
      </c>
      <c r="X4" s="27" t="s">
        <v>448</v>
      </c>
      <c r="Y4" s="27" t="s">
        <v>271</v>
      </c>
      <c r="AA4" s="3">
        <v>1</v>
      </c>
      <c r="AD4" s="79">
        <v>43249</v>
      </c>
      <c r="AE4" s="26">
        <v>43699</v>
      </c>
      <c r="AF4" s="26">
        <v>43272</v>
      </c>
      <c r="AG4" s="77">
        <f t="shared" si="0"/>
        <v>427</v>
      </c>
      <c r="AK4" s="3">
        <v>0</v>
      </c>
      <c r="AL4" s="80">
        <v>1</v>
      </c>
      <c r="AM4" s="23">
        <v>0</v>
      </c>
      <c r="AN4" s="23">
        <v>0</v>
      </c>
      <c r="AO4" s="23">
        <v>1</v>
      </c>
      <c r="AP4" s="23">
        <v>17.38</v>
      </c>
      <c r="AR4" s="81">
        <v>76200</v>
      </c>
      <c r="AS4" s="23">
        <v>0</v>
      </c>
      <c r="AT4" s="23">
        <v>1</v>
      </c>
      <c r="AU4" s="23">
        <v>0</v>
      </c>
      <c r="AV4" s="23">
        <v>0</v>
      </c>
      <c r="AW4" s="23">
        <v>0</v>
      </c>
      <c r="AY4" s="23" t="s">
        <v>261</v>
      </c>
      <c r="AZ4" s="78" t="s">
        <v>264</v>
      </c>
      <c r="BB4" s="23">
        <v>1</v>
      </c>
      <c r="BC4" s="82">
        <v>43713</v>
      </c>
      <c r="BD4" s="83" t="s">
        <v>327</v>
      </c>
      <c r="BE4" s="84" t="e">
        <f>_xlfn.DAYS(BD4,BC4)</f>
        <v>#VALUE!</v>
      </c>
      <c r="BF4" s="84"/>
      <c r="BG4" s="80">
        <f t="shared" si="1"/>
        <v>73.033333333333331</v>
      </c>
      <c r="BH4" s="81">
        <v>43710</v>
      </c>
      <c r="BI4" s="23">
        <v>918.96</v>
      </c>
      <c r="BJ4" s="23" t="s">
        <v>266</v>
      </c>
      <c r="BK4" s="23" t="s">
        <v>266</v>
      </c>
      <c r="BL4" s="23">
        <v>5.52</v>
      </c>
      <c r="BM4" s="23">
        <v>18.86</v>
      </c>
      <c r="BN4" s="23">
        <v>1.1000000000000001</v>
      </c>
      <c r="BQ4" s="23">
        <v>138</v>
      </c>
      <c r="BR4" s="23">
        <v>7.32</v>
      </c>
      <c r="BS4" s="23">
        <v>183</v>
      </c>
      <c r="BT4" s="23">
        <v>4.67</v>
      </c>
      <c r="BU4" s="23">
        <v>0.68</v>
      </c>
      <c r="BV4" s="23">
        <v>1.8</v>
      </c>
      <c r="BW4" s="58">
        <f>BT4/BV4</f>
        <v>2.5944444444444446</v>
      </c>
      <c r="BX4" s="58">
        <f>BV4/BU4</f>
        <v>2.6470588235294117</v>
      </c>
      <c r="BY4" s="80">
        <f>BS4/BV4</f>
        <v>101.66666666666666</v>
      </c>
      <c r="BZ4" s="80">
        <f>PRODUCT(BW4,BS4)</f>
        <v>474.78333333333336</v>
      </c>
      <c r="CA4" s="80"/>
      <c r="CB4" s="78">
        <v>0</v>
      </c>
      <c r="CC4" s="78">
        <v>2</v>
      </c>
      <c r="CD4" s="78">
        <v>15.22</v>
      </c>
      <c r="CE4" s="81">
        <v>43768</v>
      </c>
      <c r="CF4" s="78">
        <v>1</v>
      </c>
      <c r="CG4" s="78">
        <v>0</v>
      </c>
      <c r="CH4" s="81" t="s">
        <v>271</v>
      </c>
      <c r="CI4" s="78" t="s">
        <v>271</v>
      </c>
      <c r="CJ4" s="78">
        <v>1</v>
      </c>
      <c r="CK4" s="78" t="s">
        <v>270</v>
      </c>
      <c r="CL4" s="81">
        <v>43329</v>
      </c>
      <c r="CM4" s="81">
        <v>43434</v>
      </c>
      <c r="CN4" s="78">
        <v>6</v>
      </c>
      <c r="CO4" s="81">
        <v>43328</v>
      </c>
      <c r="CP4" s="78">
        <v>17.38</v>
      </c>
      <c r="CQ4" s="78" t="s">
        <v>266</v>
      </c>
      <c r="CR4" s="78" t="s">
        <v>266</v>
      </c>
      <c r="CS4" s="78">
        <v>3.54</v>
      </c>
      <c r="CT4" s="78">
        <v>26.16</v>
      </c>
      <c r="CU4" s="78">
        <v>1.2</v>
      </c>
      <c r="CV4" s="78">
        <v>121</v>
      </c>
      <c r="CW4" s="78">
        <v>4.2300000000000004</v>
      </c>
      <c r="CX4" s="78">
        <v>163</v>
      </c>
      <c r="CY4" s="78">
        <v>2.0699999999999998</v>
      </c>
      <c r="CZ4" s="78">
        <v>0.44</v>
      </c>
      <c r="DA4" s="78">
        <v>1.63</v>
      </c>
      <c r="DB4" s="85">
        <f>CY4/DA4</f>
        <v>1.2699386503067485</v>
      </c>
      <c r="DC4" s="85">
        <f>DA4/CZ4</f>
        <v>3.7045454545454541</v>
      </c>
      <c r="DD4" s="86">
        <f>CX4/DA4</f>
        <v>100</v>
      </c>
      <c r="DE4" s="86">
        <f>PRODUCT(DB4,CX4)</f>
        <v>207</v>
      </c>
      <c r="DF4" s="78">
        <v>0</v>
      </c>
      <c r="DG4" s="78">
        <v>0</v>
      </c>
      <c r="DH4" s="78">
        <v>1.69</v>
      </c>
      <c r="DI4" s="81">
        <v>43454</v>
      </c>
      <c r="DJ4" s="78" t="s">
        <v>271</v>
      </c>
      <c r="DK4" s="78">
        <v>1</v>
      </c>
      <c r="DL4" s="81">
        <v>43494</v>
      </c>
      <c r="DM4" s="78">
        <v>1</v>
      </c>
      <c r="DN4" s="78">
        <v>0</v>
      </c>
      <c r="DO4" s="78">
        <v>0</v>
      </c>
      <c r="DP4" s="78">
        <v>0</v>
      </c>
      <c r="DQ4" s="78">
        <v>0</v>
      </c>
      <c r="DR4" s="78">
        <v>0</v>
      </c>
      <c r="DS4" s="78">
        <v>0</v>
      </c>
      <c r="DT4" s="78">
        <v>0</v>
      </c>
      <c r="DU4" s="78">
        <v>0</v>
      </c>
      <c r="DV4" s="23">
        <v>0</v>
      </c>
      <c r="DW4" s="83">
        <v>43864</v>
      </c>
      <c r="DY4" s="3" t="s">
        <v>328</v>
      </c>
    </row>
    <row r="5" spans="1:140" ht="20.100000000000001" customHeight="1" x14ac:dyDescent="0.3">
      <c r="A5" s="30">
        <v>4</v>
      </c>
      <c r="B5" s="26">
        <v>43277</v>
      </c>
      <c r="C5" s="3" t="s">
        <v>26</v>
      </c>
      <c r="D5" s="3">
        <v>380707437</v>
      </c>
      <c r="E5" s="36">
        <v>14068</v>
      </c>
      <c r="F5" s="3">
        <v>111</v>
      </c>
      <c r="G5" s="3" t="s">
        <v>5</v>
      </c>
      <c r="H5" s="3" t="s">
        <v>6</v>
      </c>
      <c r="J5" s="3" t="s">
        <v>266</v>
      </c>
      <c r="K5" s="3">
        <v>5.64</v>
      </c>
      <c r="L5" s="3" t="s">
        <v>46</v>
      </c>
      <c r="M5" s="26">
        <v>40907</v>
      </c>
      <c r="N5" s="77">
        <f t="shared" si="2"/>
        <v>73.480555555555554</v>
      </c>
      <c r="O5" s="3">
        <v>9.98</v>
      </c>
      <c r="P5" s="3" t="s">
        <v>272</v>
      </c>
      <c r="Q5" s="3">
        <v>7</v>
      </c>
      <c r="R5" s="3">
        <v>7</v>
      </c>
      <c r="S5" s="78">
        <v>0</v>
      </c>
      <c r="T5" s="23">
        <v>1</v>
      </c>
      <c r="U5" s="23">
        <v>0</v>
      </c>
      <c r="V5" s="23">
        <v>1</v>
      </c>
      <c r="W5" s="23">
        <v>0</v>
      </c>
      <c r="X5" s="27" t="s">
        <v>275</v>
      </c>
      <c r="Y5" s="27" t="s">
        <v>289</v>
      </c>
      <c r="AA5" s="3">
        <v>0</v>
      </c>
      <c r="AD5" s="79">
        <v>43265</v>
      </c>
      <c r="AE5" s="26">
        <v>43265</v>
      </c>
      <c r="AF5" s="26">
        <v>43255</v>
      </c>
      <c r="AG5" s="77">
        <f t="shared" si="0"/>
        <v>10</v>
      </c>
      <c r="AK5" s="3">
        <v>0</v>
      </c>
      <c r="AL5" s="80">
        <v>0</v>
      </c>
      <c r="AM5" s="23">
        <v>1</v>
      </c>
      <c r="AN5" s="23" t="s">
        <v>273</v>
      </c>
      <c r="AO5" s="23">
        <v>0</v>
      </c>
      <c r="AP5" s="23" t="s">
        <v>266</v>
      </c>
      <c r="AR5" s="81" t="s">
        <v>266</v>
      </c>
      <c r="AS5" s="23">
        <v>0</v>
      </c>
      <c r="AT5" s="23">
        <v>1</v>
      </c>
      <c r="AU5" s="23">
        <v>0</v>
      </c>
      <c r="AV5" s="23">
        <v>0</v>
      </c>
      <c r="AW5" s="23">
        <v>0</v>
      </c>
      <c r="AY5" s="23">
        <v>0</v>
      </c>
      <c r="AZ5" s="78" t="s">
        <v>271</v>
      </c>
      <c r="BB5" s="23" t="s">
        <v>271</v>
      </c>
      <c r="BC5" s="82" t="s">
        <v>271</v>
      </c>
      <c r="BD5" s="83" t="s">
        <v>271</v>
      </c>
      <c r="BE5" s="84" t="e">
        <f t="shared" ref="BE5:BE63" si="3">_xlfn.DAYS(BD5,BC5)</f>
        <v>#VALUE!</v>
      </c>
      <c r="BF5" s="84"/>
      <c r="BG5" s="80" t="e">
        <f t="shared" si="1"/>
        <v>#VALUE!</v>
      </c>
      <c r="BH5" s="81" t="s">
        <v>271</v>
      </c>
      <c r="BI5" s="23" t="s">
        <v>271</v>
      </c>
      <c r="BJ5" s="23" t="s">
        <v>271</v>
      </c>
      <c r="BK5" s="23" t="s">
        <v>271</v>
      </c>
      <c r="BL5" s="23" t="s">
        <v>271</v>
      </c>
      <c r="BM5" s="23" t="s">
        <v>271</v>
      </c>
      <c r="BN5" s="23" t="s">
        <v>271</v>
      </c>
      <c r="BQ5" s="23" t="s">
        <v>271</v>
      </c>
      <c r="BR5" s="23" t="s">
        <v>271</v>
      </c>
      <c r="BS5" s="23" t="s">
        <v>271</v>
      </c>
      <c r="BT5" s="23" t="s">
        <v>271</v>
      </c>
      <c r="BU5" s="23" t="s">
        <v>271</v>
      </c>
      <c r="BV5" s="23" t="s">
        <v>271</v>
      </c>
      <c r="BW5" s="58" t="s">
        <v>271</v>
      </c>
      <c r="BX5" s="58" t="s">
        <v>271</v>
      </c>
      <c r="BY5" s="80" t="s">
        <v>271</v>
      </c>
      <c r="BZ5" s="80" t="s">
        <v>271</v>
      </c>
      <c r="CA5" s="80"/>
      <c r="CB5" s="78" t="s">
        <v>271</v>
      </c>
      <c r="CC5" s="78" t="s">
        <v>271</v>
      </c>
      <c r="CD5" s="78" t="s">
        <v>271</v>
      </c>
      <c r="CE5" s="81" t="s">
        <v>271</v>
      </c>
      <c r="CF5" s="78" t="s">
        <v>271</v>
      </c>
      <c r="CG5" s="78" t="s">
        <v>271</v>
      </c>
      <c r="CH5" s="81" t="s">
        <v>271</v>
      </c>
      <c r="CI5" s="78" t="s">
        <v>271</v>
      </c>
      <c r="CJ5" s="78">
        <v>0</v>
      </c>
      <c r="CK5" s="78" t="s">
        <v>271</v>
      </c>
      <c r="CL5" s="87" t="s">
        <v>271</v>
      </c>
      <c r="CM5" s="87" t="s">
        <v>271</v>
      </c>
      <c r="CN5" s="87" t="s">
        <v>271</v>
      </c>
      <c r="CO5" s="88" t="s">
        <v>271</v>
      </c>
      <c r="CP5" s="87" t="s">
        <v>271</v>
      </c>
      <c r="CQ5" s="87" t="s">
        <v>271</v>
      </c>
      <c r="CR5" s="87" t="s">
        <v>271</v>
      </c>
      <c r="CS5" s="87" t="s">
        <v>271</v>
      </c>
      <c r="CT5" s="87" t="s">
        <v>271</v>
      </c>
      <c r="CU5" s="87" t="s">
        <v>271</v>
      </c>
      <c r="CV5" s="87" t="s">
        <v>271</v>
      </c>
      <c r="CW5" s="87" t="s">
        <v>271</v>
      </c>
      <c r="CX5" s="87" t="s">
        <v>271</v>
      </c>
      <c r="CY5" s="87" t="s">
        <v>271</v>
      </c>
      <c r="CZ5" s="87" t="s">
        <v>271</v>
      </c>
      <c r="DA5" s="87" t="s">
        <v>271</v>
      </c>
      <c r="DB5" s="89" t="s">
        <v>271</v>
      </c>
      <c r="DC5" s="89" t="s">
        <v>271</v>
      </c>
      <c r="DD5" s="90" t="s">
        <v>271</v>
      </c>
      <c r="DE5" s="90" t="s">
        <v>271</v>
      </c>
      <c r="DF5" s="87" t="s">
        <v>271</v>
      </c>
      <c r="DG5" s="87" t="s">
        <v>271</v>
      </c>
      <c r="DH5" s="87" t="s">
        <v>271</v>
      </c>
      <c r="DI5" s="87" t="s">
        <v>271</v>
      </c>
      <c r="DJ5" s="87" t="s">
        <v>271</v>
      </c>
      <c r="DK5" s="87" t="s">
        <v>271</v>
      </c>
      <c r="DL5" s="87" t="s">
        <v>271</v>
      </c>
      <c r="DM5" s="87" t="s">
        <v>271</v>
      </c>
      <c r="DN5" s="78">
        <v>0</v>
      </c>
      <c r="DO5" s="78">
        <v>0</v>
      </c>
      <c r="DP5" s="78">
        <v>0</v>
      </c>
      <c r="DQ5" s="78">
        <v>0</v>
      </c>
      <c r="DR5" s="78">
        <v>0</v>
      </c>
      <c r="DS5" s="78">
        <v>0</v>
      </c>
      <c r="DT5" s="78">
        <v>0</v>
      </c>
      <c r="DU5" s="78">
        <v>0</v>
      </c>
      <c r="DV5" s="23">
        <v>0</v>
      </c>
      <c r="DW5" s="83">
        <v>43852</v>
      </c>
      <c r="DY5" s="3" t="s">
        <v>330</v>
      </c>
    </row>
    <row r="6" spans="1:140" ht="20.100000000000001" customHeight="1" x14ac:dyDescent="0.3">
      <c r="A6" s="30">
        <v>5</v>
      </c>
      <c r="B6" s="26">
        <v>43278</v>
      </c>
      <c r="C6" s="3" t="s">
        <v>27</v>
      </c>
      <c r="D6" s="3">
        <v>351121080</v>
      </c>
      <c r="E6" s="36">
        <v>13109</v>
      </c>
      <c r="F6" s="3">
        <v>111</v>
      </c>
      <c r="G6" s="3" t="s">
        <v>7</v>
      </c>
      <c r="H6" s="3" t="s">
        <v>6</v>
      </c>
      <c r="J6" s="3">
        <v>57.65</v>
      </c>
      <c r="K6" s="3">
        <v>2.79</v>
      </c>
      <c r="L6" s="3" t="s">
        <v>46</v>
      </c>
      <c r="M6" s="26">
        <v>37622</v>
      </c>
      <c r="N6" s="77">
        <f>YEARFRAC(M6,E6)</f>
        <v>67.111111111111114</v>
      </c>
      <c r="T6" s="23">
        <v>0</v>
      </c>
      <c r="U6" s="23">
        <v>1</v>
      </c>
      <c r="V6" s="23">
        <v>0</v>
      </c>
      <c r="W6" s="23">
        <v>0</v>
      </c>
      <c r="AA6" s="3">
        <v>0</v>
      </c>
      <c r="AB6" s="26"/>
      <c r="AC6" s="79"/>
      <c r="AD6" s="79">
        <v>43188</v>
      </c>
      <c r="AE6" s="26">
        <v>43188</v>
      </c>
      <c r="AF6" s="26">
        <v>37987</v>
      </c>
      <c r="AG6" s="77">
        <f>DATEDIF(AF6,AE6,"d")</f>
        <v>5201</v>
      </c>
      <c r="AK6" s="3">
        <v>0</v>
      </c>
      <c r="AL6" s="80">
        <v>0</v>
      </c>
      <c r="AM6" s="23">
        <v>0</v>
      </c>
      <c r="AN6" s="23">
        <v>0</v>
      </c>
      <c r="AO6" s="23">
        <v>1</v>
      </c>
      <c r="AS6" s="23">
        <v>0</v>
      </c>
      <c r="AT6" s="23">
        <v>1</v>
      </c>
      <c r="AU6" s="23">
        <v>0</v>
      </c>
      <c r="AV6" s="23">
        <v>0</v>
      </c>
      <c r="AW6" s="23">
        <v>0</v>
      </c>
      <c r="AY6" s="23" t="s">
        <v>274</v>
      </c>
      <c r="AZ6" s="78" t="s">
        <v>265</v>
      </c>
      <c r="BB6" s="23">
        <v>1</v>
      </c>
      <c r="BC6" s="82">
        <v>43223</v>
      </c>
      <c r="BD6" s="83">
        <v>43281</v>
      </c>
      <c r="BE6" s="84">
        <f>_xlfn.DAYS(BD6,BC6)</f>
        <v>58</v>
      </c>
      <c r="BF6" s="84"/>
      <c r="BG6" s="80">
        <f t="shared" si="1"/>
        <v>82.45</v>
      </c>
      <c r="BH6" s="81">
        <v>43213</v>
      </c>
      <c r="BI6" s="23">
        <v>39.770000000000003</v>
      </c>
      <c r="BJ6" s="23">
        <v>12.96</v>
      </c>
      <c r="BK6" s="23">
        <v>138.32</v>
      </c>
      <c r="BL6" s="23">
        <v>3</v>
      </c>
      <c r="BM6" s="23">
        <v>2.75</v>
      </c>
      <c r="BN6" s="23">
        <v>6.3</v>
      </c>
      <c r="BQ6" s="23">
        <v>118</v>
      </c>
      <c r="BR6" s="23">
        <v>7.27</v>
      </c>
      <c r="BS6" s="23">
        <v>229</v>
      </c>
      <c r="BT6" s="23">
        <v>4.93</v>
      </c>
      <c r="BU6" s="23">
        <v>0.61</v>
      </c>
      <c r="BV6" s="23">
        <v>1.54</v>
      </c>
      <c r="BW6" s="58">
        <f>BT6/BV6</f>
        <v>3.2012987012987009</v>
      </c>
      <c r="BX6" s="58">
        <f>BV6/BU6</f>
        <v>2.5245901639344264</v>
      </c>
      <c r="BY6" s="80">
        <f>BS6/BV6</f>
        <v>148.7012987012987</v>
      </c>
      <c r="BZ6" s="80">
        <f>PRODUCT(BW6,BS6)</f>
        <v>733.09740259740249</v>
      </c>
      <c r="CA6" s="80"/>
      <c r="CB6" s="78">
        <v>1</v>
      </c>
      <c r="CC6" s="78">
        <v>1</v>
      </c>
      <c r="CD6" s="78">
        <v>38.159999999999997</v>
      </c>
      <c r="CE6" s="81">
        <v>43250</v>
      </c>
      <c r="CJ6" s="78">
        <v>0</v>
      </c>
      <c r="CL6" s="87"/>
      <c r="CO6" s="81" t="s">
        <v>271</v>
      </c>
      <c r="CP6" s="78" t="s">
        <v>271</v>
      </c>
      <c r="CQ6" s="78" t="s">
        <v>271</v>
      </c>
      <c r="CR6" s="78" t="s">
        <v>271</v>
      </c>
      <c r="CS6" s="78" t="s">
        <v>271</v>
      </c>
      <c r="CT6" s="78" t="s">
        <v>271</v>
      </c>
      <c r="CU6" s="78" t="s">
        <v>271</v>
      </c>
      <c r="CV6" s="78" t="s">
        <v>271</v>
      </c>
      <c r="CW6" s="78" t="s">
        <v>271</v>
      </c>
      <c r="CX6" s="78" t="s">
        <v>271</v>
      </c>
      <c r="CY6" s="78" t="s">
        <v>271</v>
      </c>
      <c r="CZ6" s="78" t="s">
        <v>271</v>
      </c>
      <c r="DA6" s="78" t="s">
        <v>271</v>
      </c>
      <c r="DB6" s="85" t="s">
        <v>271</v>
      </c>
      <c r="DC6" s="85" t="s">
        <v>271</v>
      </c>
      <c r="DD6" s="86" t="s">
        <v>271</v>
      </c>
      <c r="DE6" s="86" t="s">
        <v>271</v>
      </c>
      <c r="DF6" s="78" t="s">
        <v>271</v>
      </c>
      <c r="DG6" s="78" t="s">
        <v>271</v>
      </c>
      <c r="DH6" s="78" t="s">
        <v>271</v>
      </c>
      <c r="DI6" s="81" t="s">
        <v>271</v>
      </c>
      <c r="DJ6" s="78" t="s">
        <v>271</v>
      </c>
      <c r="DK6" s="78" t="s">
        <v>271</v>
      </c>
      <c r="DL6" s="81" t="s">
        <v>271</v>
      </c>
      <c r="DM6" s="78" t="s">
        <v>271</v>
      </c>
      <c r="DN6" s="78">
        <v>0</v>
      </c>
      <c r="DO6" s="78">
        <v>0</v>
      </c>
      <c r="DP6" s="78">
        <v>0</v>
      </c>
      <c r="DQ6" s="78">
        <v>0</v>
      </c>
      <c r="DR6" s="78">
        <v>0</v>
      </c>
      <c r="DS6" s="78">
        <v>0</v>
      </c>
      <c r="DT6" s="78">
        <v>0</v>
      </c>
      <c r="DU6" s="78">
        <v>0</v>
      </c>
      <c r="DV6" s="23">
        <v>1</v>
      </c>
      <c r="DW6" s="83">
        <v>43281</v>
      </c>
      <c r="DY6" s="3" t="s">
        <v>343</v>
      </c>
    </row>
    <row r="7" spans="1:140" ht="20.100000000000001" customHeight="1" x14ac:dyDescent="0.3">
      <c r="A7" s="30">
        <v>6</v>
      </c>
      <c r="B7" s="26">
        <v>43292</v>
      </c>
      <c r="C7" s="3" t="s">
        <v>28</v>
      </c>
      <c r="D7" s="3">
        <v>460629442</v>
      </c>
      <c r="E7" s="36">
        <v>16982</v>
      </c>
      <c r="F7" s="3">
        <v>111</v>
      </c>
      <c r="G7" s="3" t="s">
        <v>8</v>
      </c>
      <c r="H7" s="3" t="s">
        <v>0</v>
      </c>
      <c r="J7" s="3">
        <v>3.31</v>
      </c>
      <c r="K7" s="3">
        <v>3.72</v>
      </c>
      <c r="L7" s="3" t="s">
        <v>45</v>
      </c>
      <c r="M7" s="26">
        <v>43235</v>
      </c>
      <c r="N7" s="77">
        <f t="shared" si="2"/>
        <v>71.87777777777778</v>
      </c>
      <c r="O7" s="3">
        <v>44.02</v>
      </c>
      <c r="P7" s="3" t="s">
        <v>267</v>
      </c>
      <c r="Q7" s="3">
        <v>9</v>
      </c>
      <c r="R7" s="3">
        <v>8</v>
      </c>
      <c r="S7" s="78">
        <v>0</v>
      </c>
      <c r="T7" s="23">
        <v>0</v>
      </c>
      <c r="U7" s="23">
        <v>0</v>
      </c>
      <c r="V7" s="23">
        <v>0</v>
      </c>
      <c r="W7" s="23">
        <v>0</v>
      </c>
      <c r="X7" s="27" t="s">
        <v>449</v>
      </c>
      <c r="Y7" s="27" t="s">
        <v>271</v>
      </c>
      <c r="AA7" s="3">
        <v>1</v>
      </c>
      <c r="AD7" s="79">
        <v>43194</v>
      </c>
      <c r="AE7" s="26" t="s">
        <v>271</v>
      </c>
      <c r="AF7" s="26">
        <v>43236</v>
      </c>
      <c r="AG7" s="77" t="e">
        <f t="shared" si="0"/>
        <v>#VALUE!</v>
      </c>
      <c r="AK7" s="3">
        <v>0</v>
      </c>
      <c r="AL7" s="80">
        <v>1</v>
      </c>
      <c r="AM7" s="23">
        <v>1</v>
      </c>
      <c r="AN7" s="23" t="s">
        <v>260</v>
      </c>
      <c r="AO7" s="23">
        <v>0</v>
      </c>
      <c r="AP7" s="23">
        <v>1.99</v>
      </c>
      <c r="AR7" s="81">
        <v>43357</v>
      </c>
      <c r="AS7" s="23">
        <v>1</v>
      </c>
      <c r="AT7" s="23">
        <v>1</v>
      </c>
      <c r="AU7" s="23">
        <v>1</v>
      </c>
      <c r="AV7" s="23">
        <v>0</v>
      </c>
      <c r="AW7" s="23">
        <v>0</v>
      </c>
      <c r="AY7" s="23">
        <v>0</v>
      </c>
      <c r="AZ7" s="78" t="s">
        <v>271</v>
      </c>
      <c r="BB7" s="23" t="s">
        <v>271</v>
      </c>
      <c r="BC7" s="91" t="s">
        <v>271</v>
      </c>
      <c r="BD7" s="23" t="s">
        <v>271</v>
      </c>
      <c r="BE7" s="84" t="e">
        <f t="shared" si="3"/>
        <v>#VALUE!</v>
      </c>
      <c r="BF7" s="84"/>
      <c r="BG7" s="80" t="e">
        <f t="shared" si="1"/>
        <v>#VALUE!</v>
      </c>
      <c r="BH7" s="78" t="s">
        <v>271</v>
      </c>
      <c r="BI7" s="23" t="s">
        <v>271</v>
      </c>
      <c r="BJ7" s="23" t="s">
        <v>271</v>
      </c>
      <c r="BK7" s="23" t="s">
        <v>271</v>
      </c>
      <c r="BL7" s="23" t="s">
        <v>271</v>
      </c>
      <c r="BM7" s="23" t="s">
        <v>271</v>
      </c>
      <c r="BN7" s="23" t="s">
        <v>271</v>
      </c>
      <c r="BQ7" s="23" t="s">
        <v>271</v>
      </c>
      <c r="BR7" s="23" t="s">
        <v>271</v>
      </c>
      <c r="BS7" s="23" t="s">
        <v>271</v>
      </c>
      <c r="BT7" s="23" t="s">
        <v>271</v>
      </c>
      <c r="BU7" s="23" t="s">
        <v>271</v>
      </c>
      <c r="BV7" s="23" t="s">
        <v>271</v>
      </c>
      <c r="BW7" s="58" t="s">
        <v>271</v>
      </c>
      <c r="BX7" s="58" t="s">
        <v>271</v>
      </c>
      <c r="BY7" s="80" t="s">
        <v>271</v>
      </c>
      <c r="BZ7" s="80" t="s">
        <v>271</v>
      </c>
      <c r="CA7" s="80"/>
      <c r="CB7" s="78" t="s">
        <v>271</v>
      </c>
      <c r="CC7" s="78" t="s">
        <v>271</v>
      </c>
      <c r="CD7" s="78" t="s">
        <v>271</v>
      </c>
      <c r="CE7" s="81" t="s">
        <v>271</v>
      </c>
      <c r="CF7" s="78" t="s">
        <v>271</v>
      </c>
      <c r="CG7" s="78" t="s">
        <v>271</v>
      </c>
      <c r="CH7" s="81" t="s">
        <v>271</v>
      </c>
      <c r="CI7" s="78" t="s">
        <v>271</v>
      </c>
      <c r="CJ7" s="78">
        <v>0</v>
      </c>
      <c r="CK7" s="87" t="s">
        <v>271</v>
      </c>
      <c r="CL7" s="81" t="s">
        <v>271</v>
      </c>
      <c r="CM7" s="81" t="s">
        <v>271</v>
      </c>
      <c r="CN7" s="78" t="s">
        <v>271</v>
      </c>
      <c r="CO7" s="81" t="s">
        <v>271</v>
      </c>
      <c r="CP7" s="78" t="s">
        <v>271</v>
      </c>
      <c r="CQ7" s="78" t="s">
        <v>271</v>
      </c>
      <c r="CR7" s="78" t="s">
        <v>271</v>
      </c>
      <c r="CS7" s="78" t="s">
        <v>271</v>
      </c>
      <c r="CT7" s="78" t="s">
        <v>271</v>
      </c>
      <c r="CU7" s="78" t="s">
        <v>271</v>
      </c>
      <c r="CV7" s="78" t="s">
        <v>271</v>
      </c>
      <c r="CW7" s="78" t="s">
        <v>271</v>
      </c>
      <c r="CX7" s="78" t="s">
        <v>271</v>
      </c>
      <c r="CY7" s="78" t="s">
        <v>271</v>
      </c>
      <c r="CZ7" s="78" t="s">
        <v>271</v>
      </c>
      <c r="DA7" s="78" t="s">
        <v>271</v>
      </c>
      <c r="DB7" s="85" t="s">
        <v>271</v>
      </c>
      <c r="DC7" s="85" t="s">
        <v>271</v>
      </c>
      <c r="DD7" s="86" t="s">
        <v>271</v>
      </c>
      <c r="DE7" s="86" t="s">
        <v>271</v>
      </c>
      <c r="DF7" s="78" t="s">
        <v>271</v>
      </c>
      <c r="DG7" s="78" t="s">
        <v>271</v>
      </c>
      <c r="DH7" s="78" t="s">
        <v>271</v>
      </c>
      <c r="DI7" s="81" t="s">
        <v>271</v>
      </c>
      <c r="DJ7" s="78" t="s">
        <v>271</v>
      </c>
      <c r="DK7" s="78" t="s">
        <v>271</v>
      </c>
      <c r="DL7" s="81" t="s">
        <v>271</v>
      </c>
      <c r="DM7" s="78" t="s">
        <v>271</v>
      </c>
      <c r="DN7" s="78">
        <v>0</v>
      </c>
      <c r="DO7" s="78">
        <v>0</v>
      </c>
      <c r="DP7" s="78">
        <v>0</v>
      </c>
      <c r="DQ7" s="78">
        <v>0</v>
      </c>
      <c r="DR7" s="78">
        <v>1</v>
      </c>
      <c r="DS7" s="78">
        <v>1</v>
      </c>
      <c r="DT7" s="78">
        <v>0</v>
      </c>
      <c r="DU7" s="78">
        <v>0</v>
      </c>
      <c r="DV7" s="23">
        <v>1</v>
      </c>
      <c r="DW7" s="83">
        <v>43557</v>
      </c>
      <c r="DY7" s="3" t="s">
        <v>343</v>
      </c>
    </row>
    <row r="8" spans="1:140" ht="20.100000000000001" customHeight="1" x14ac:dyDescent="0.3">
      <c r="A8" s="30">
        <v>7</v>
      </c>
      <c r="B8" s="26">
        <v>43300</v>
      </c>
      <c r="C8" s="7" t="s">
        <v>29</v>
      </c>
      <c r="D8" s="3">
        <v>490505071</v>
      </c>
      <c r="E8" s="36">
        <v>18023</v>
      </c>
      <c r="F8" s="3">
        <v>211</v>
      </c>
      <c r="G8" s="3" t="s">
        <v>9</v>
      </c>
      <c r="H8" s="3" t="s">
        <v>3</v>
      </c>
      <c r="J8" s="3">
        <v>1206.1400000000001</v>
      </c>
      <c r="K8" s="3">
        <v>5.0999999999999996</v>
      </c>
      <c r="L8" s="3" t="s">
        <v>45</v>
      </c>
      <c r="M8" s="26">
        <v>41943</v>
      </c>
      <c r="N8" s="77">
        <f t="shared" si="2"/>
        <v>65.488888888888894</v>
      </c>
      <c r="O8" s="3">
        <v>14.46</v>
      </c>
      <c r="P8" s="3" t="s">
        <v>267</v>
      </c>
      <c r="Q8" s="3">
        <v>9</v>
      </c>
      <c r="R8" s="3">
        <v>8</v>
      </c>
      <c r="S8" s="78">
        <v>0</v>
      </c>
      <c r="T8" s="23">
        <v>0</v>
      </c>
      <c r="U8" s="23">
        <v>1</v>
      </c>
      <c r="V8" s="23">
        <v>0</v>
      </c>
      <c r="W8" s="23">
        <v>0</v>
      </c>
      <c r="X8" s="27" t="s">
        <v>276</v>
      </c>
      <c r="Y8" s="27">
        <v>0</v>
      </c>
      <c r="AA8" s="3">
        <v>0</v>
      </c>
      <c r="AD8" s="79">
        <v>42845</v>
      </c>
      <c r="AE8" s="26">
        <v>42845</v>
      </c>
      <c r="AF8" s="26">
        <v>41963</v>
      </c>
      <c r="AG8" s="77">
        <f t="shared" si="0"/>
        <v>882</v>
      </c>
      <c r="AK8" s="3">
        <v>0</v>
      </c>
      <c r="AL8" s="80">
        <v>0</v>
      </c>
      <c r="AM8" s="23">
        <v>1</v>
      </c>
      <c r="AN8" s="23" t="s">
        <v>273</v>
      </c>
      <c r="AO8" s="23">
        <v>0</v>
      </c>
      <c r="AP8" s="23">
        <v>0.13</v>
      </c>
      <c r="AR8" s="81">
        <v>42298</v>
      </c>
      <c r="AS8" s="23">
        <v>1</v>
      </c>
      <c r="AT8" s="23">
        <v>1</v>
      </c>
      <c r="AU8" s="23">
        <v>1</v>
      </c>
      <c r="AV8" s="23">
        <v>0</v>
      </c>
      <c r="AW8" s="23">
        <v>0</v>
      </c>
      <c r="AY8" s="23" t="s">
        <v>261</v>
      </c>
      <c r="AZ8" s="78" t="s">
        <v>264</v>
      </c>
      <c r="BB8" s="23">
        <v>1</v>
      </c>
      <c r="BC8" s="82">
        <v>43116</v>
      </c>
      <c r="BD8" s="83">
        <v>43182</v>
      </c>
      <c r="BE8" s="84">
        <f t="shared" si="3"/>
        <v>66</v>
      </c>
      <c r="BF8" s="84"/>
      <c r="BG8" s="80">
        <f t="shared" si="1"/>
        <v>68.697222222222223</v>
      </c>
      <c r="BH8" s="81">
        <v>43111</v>
      </c>
      <c r="BI8" s="23">
        <v>485.02</v>
      </c>
      <c r="BJ8" s="23" t="s">
        <v>266</v>
      </c>
      <c r="BK8" s="23" t="s">
        <v>266</v>
      </c>
      <c r="BL8" s="23">
        <v>3.68</v>
      </c>
      <c r="BM8" s="23">
        <v>1.45</v>
      </c>
      <c r="BN8" s="23">
        <v>44.3</v>
      </c>
      <c r="BQ8" s="23">
        <v>108</v>
      </c>
      <c r="BR8" s="23">
        <v>2.54</v>
      </c>
      <c r="BS8" s="23">
        <v>280</v>
      </c>
      <c r="BT8" s="23">
        <v>0.62</v>
      </c>
      <c r="BU8" s="23">
        <v>0.92</v>
      </c>
      <c r="BV8" s="23">
        <v>0.99</v>
      </c>
      <c r="BW8" s="58">
        <f>BT8/BV8</f>
        <v>0.6262626262626263</v>
      </c>
      <c r="BX8" s="58">
        <f>BV8/BU8</f>
        <v>1.076086956521739</v>
      </c>
      <c r="BY8" s="80">
        <f>BS8/BV8</f>
        <v>282.82828282828285</v>
      </c>
      <c r="BZ8" s="80">
        <f>PRODUCT(BW8,BS8)</f>
        <v>175.35353535353536</v>
      </c>
      <c r="CA8" s="80"/>
      <c r="CB8" s="78">
        <v>0</v>
      </c>
      <c r="CC8" s="78">
        <v>0</v>
      </c>
      <c r="CD8" s="78">
        <v>268.08</v>
      </c>
      <c r="CE8" s="81">
        <v>43143</v>
      </c>
      <c r="CF8" s="78" t="s">
        <v>271</v>
      </c>
      <c r="CG8" s="78" t="s">
        <v>271</v>
      </c>
      <c r="CH8" s="81" t="s">
        <v>271</v>
      </c>
      <c r="CI8" s="78">
        <v>0</v>
      </c>
      <c r="CJ8" s="78">
        <v>1</v>
      </c>
      <c r="CK8" s="78" t="s">
        <v>269</v>
      </c>
      <c r="CL8" s="81">
        <v>43020</v>
      </c>
      <c r="CM8" s="81">
        <v>43102</v>
      </c>
      <c r="CN8" s="78">
        <v>5</v>
      </c>
      <c r="CO8" s="81">
        <v>43020</v>
      </c>
      <c r="CP8" s="78">
        <v>271.82</v>
      </c>
      <c r="CQ8" s="78" t="s">
        <v>266</v>
      </c>
      <c r="CR8" s="78" t="s">
        <v>266</v>
      </c>
      <c r="CS8" s="78">
        <v>3.34</v>
      </c>
      <c r="CT8" s="78">
        <v>4.1399999999999997</v>
      </c>
      <c r="CU8" s="78">
        <v>43.2</v>
      </c>
      <c r="CV8" s="78">
        <v>118</v>
      </c>
      <c r="CW8" s="78">
        <v>7.58</v>
      </c>
      <c r="CX8" s="78">
        <v>218</v>
      </c>
      <c r="CY8" s="78">
        <v>5.27</v>
      </c>
      <c r="CZ8" s="78">
        <v>0.8</v>
      </c>
      <c r="DA8" s="78">
        <v>1.36</v>
      </c>
      <c r="DB8" s="85">
        <f>CY8/DA8</f>
        <v>3.8749999999999996</v>
      </c>
      <c r="DC8" s="85">
        <f>DA8/CZ8</f>
        <v>1.7</v>
      </c>
      <c r="DD8" s="86">
        <f>CX8/DA8</f>
        <v>160.29411764705881</v>
      </c>
      <c r="DE8" s="86">
        <f>PRODUCT(DB8,CX8)</f>
        <v>844.74999999999989</v>
      </c>
      <c r="DF8" s="78">
        <v>0</v>
      </c>
      <c r="DG8" s="78">
        <v>0</v>
      </c>
      <c r="DH8" s="78" t="s">
        <v>271</v>
      </c>
      <c r="DI8" s="81" t="s">
        <v>271</v>
      </c>
      <c r="DJ8" s="78" t="s">
        <v>271</v>
      </c>
      <c r="DK8" s="78">
        <v>0</v>
      </c>
      <c r="DL8" s="81" t="s">
        <v>271</v>
      </c>
      <c r="DM8" s="78">
        <v>1</v>
      </c>
      <c r="DN8" s="78">
        <v>0</v>
      </c>
      <c r="DO8" s="78">
        <v>1</v>
      </c>
      <c r="DP8" s="78">
        <v>1</v>
      </c>
      <c r="DQ8" s="78">
        <v>0</v>
      </c>
      <c r="DR8" s="78">
        <v>0</v>
      </c>
      <c r="DS8" s="78">
        <v>0</v>
      </c>
      <c r="DT8" s="78">
        <v>1</v>
      </c>
      <c r="DU8" s="78">
        <v>1</v>
      </c>
      <c r="DV8" s="23">
        <v>1</v>
      </c>
      <c r="DW8" s="83">
        <v>43595</v>
      </c>
      <c r="DX8" s="23" t="s">
        <v>305</v>
      </c>
      <c r="DY8" s="3" t="s">
        <v>329</v>
      </c>
    </row>
    <row r="9" spans="1:140" ht="20.100000000000001" customHeight="1" x14ac:dyDescent="0.3">
      <c r="A9" s="30">
        <v>8</v>
      </c>
      <c r="B9" s="26">
        <v>43301</v>
      </c>
      <c r="C9" s="3" t="s">
        <v>30</v>
      </c>
      <c r="D9" s="3">
        <v>6012221743</v>
      </c>
      <c r="E9" s="36">
        <v>22272</v>
      </c>
      <c r="F9" s="3">
        <v>201</v>
      </c>
      <c r="G9" s="3" t="s">
        <v>10</v>
      </c>
      <c r="H9" s="3" t="s">
        <v>3</v>
      </c>
      <c r="J9" s="3" t="s">
        <v>266</v>
      </c>
      <c r="K9" s="3" t="s">
        <v>266</v>
      </c>
      <c r="L9" s="3" t="s">
        <v>47</v>
      </c>
      <c r="M9" s="26">
        <v>42844</v>
      </c>
      <c r="N9" s="77">
        <f t="shared" si="2"/>
        <v>56.325000000000003</v>
      </c>
      <c r="O9" s="3">
        <v>1243</v>
      </c>
      <c r="S9" s="78">
        <v>0</v>
      </c>
      <c r="T9" s="23">
        <v>0</v>
      </c>
      <c r="U9" s="23">
        <v>0</v>
      </c>
      <c r="V9" s="23">
        <v>0</v>
      </c>
      <c r="W9" s="23">
        <v>0</v>
      </c>
      <c r="X9" s="27" t="s">
        <v>404</v>
      </c>
      <c r="Y9" s="27" t="s">
        <v>271</v>
      </c>
      <c r="AA9" s="3">
        <v>1</v>
      </c>
      <c r="AD9" s="79">
        <v>42836</v>
      </c>
      <c r="AE9" s="26">
        <v>43266</v>
      </c>
      <c r="AF9" s="26">
        <v>42850</v>
      </c>
      <c r="AG9" s="77">
        <f t="shared" si="0"/>
        <v>416</v>
      </c>
      <c r="AK9" s="3">
        <v>0</v>
      </c>
      <c r="AL9" s="80">
        <v>1</v>
      </c>
      <c r="AM9" s="23">
        <v>1</v>
      </c>
      <c r="AN9" s="23" t="s">
        <v>260</v>
      </c>
      <c r="AO9" s="23">
        <v>1</v>
      </c>
      <c r="AP9" s="23">
        <v>60.17</v>
      </c>
      <c r="AR9" s="81">
        <v>43019</v>
      </c>
      <c r="AS9" s="23">
        <v>0</v>
      </c>
      <c r="AT9" s="23">
        <v>1</v>
      </c>
      <c r="AU9" s="23">
        <v>0</v>
      </c>
      <c r="AV9" s="23">
        <v>0</v>
      </c>
      <c r="AW9" s="23">
        <v>0</v>
      </c>
      <c r="AY9" s="23">
        <v>0</v>
      </c>
      <c r="AZ9" s="78" t="s">
        <v>271</v>
      </c>
      <c r="BB9" s="23" t="s">
        <v>271</v>
      </c>
      <c r="BC9" s="82" t="s">
        <v>271</v>
      </c>
      <c r="BD9" s="83" t="s">
        <v>271</v>
      </c>
      <c r="BE9" s="84" t="e">
        <f t="shared" si="3"/>
        <v>#VALUE!</v>
      </c>
      <c r="BF9" s="84"/>
      <c r="BG9" s="80" t="e">
        <f t="shared" si="1"/>
        <v>#VALUE!</v>
      </c>
      <c r="BH9" s="81" t="s">
        <v>271</v>
      </c>
      <c r="BI9" s="83" t="s">
        <v>271</v>
      </c>
      <c r="BJ9" s="83" t="s">
        <v>271</v>
      </c>
      <c r="BK9" s="83" t="s">
        <v>271</v>
      </c>
      <c r="BL9" s="83" t="s">
        <v>271</v>
      </c>
      <c r="BM9" s="83" t="s">
        <v>271</v>
      </c>
      <c r="BN9" s="83" t="s">
        <v>271</v>
      </c>
      <c r="BO9" s="83"/>
      <c r="BP9" s="83"/>
      <c r="BQ9" s="83" t="s">
        <v>271</v>
      </c>
      <c r="BR9" s="83" t="s">
        <v>271</v>
      </c>
      <c r="BS9" s="83" t="s">
        <v>271</v>
      </c>
      <c r="BT9" s="83" t="s">
        <v>271</v>
      </c>
      <c r="BU9" s="83" t="s">
        <v>271</v>
      </c>
      <c r="BV9" s="83" t="s">
        <v>271</v>
      </c>
      <c r="BW9" s="58" t="s">
        <v>271</v>
      </c>
      <c r="BX9" s="58" t="s">
        <v>271</v>
      </c>
      <c r="BY9" s="80" t="s">
        <v>271</v>
      </c>
      <c r="BZ9" s="80" t="s">
        <v>271</v>
      </c>
      <c r="CA9" s="80"/>
      <c r="CB9" s="81" t="s">
        <v>271</v>
      </c>
      <c r="CC9" s="81" t="s">
        <v>271</v>
      </c>
      <c r="CD9" s="81" t="s">
        <v>271</v>
      </c>
      <c r="CE9" s="81" t="s">
        <v>271</v>
      </c>
      <c r="CF9" s="81" t="s">
        <v>271</v>
      </c>
      <c r="CG9" s="78" t="s">
        <v>271</v>
      </c>
      <c r="CH9" s="81" t="s">
        <v>271</v>
      </c>
      <c r="CI9" s="78" t="s">
        <v>271</v>
      </c>
      <c r="CJ9" s="78">
        <v>1</v>
      </c>
      <c r="CK9" s="78" t="s">
        <v>270</v>
      </c>
      <c r="CL9" s="81">
        <v>42872</v>
      </c>
      <c r="CM9" s="81">
        <v>42977</v>
      </c>
      <c r="CN9" s="78">
        <v>6</v>
      </c>
      <c r="CO9" s="81">
        <v>41754</v>
      </c>
      <c r="CP9" s="78">
        <v>960.67</v>
      </c>
      <c r="CQ9" s="78">
        <v>26.39</v>
      </c>
      <c r="CR9" s="78">
        <v>123.91</v>
      </c>
      <c r="CS9" s="78">
        <v>4</v>
      </c>
      <c r="CT9" s="78">
        <v>3.27</v>
      </c>
      <c r="CU9" s="78">
        <v>3.8</v>
      </c>
      <c r="CV9" s="78">
        <v>167</v>
      </c>
      <c r="CW9" s="78">
        <v>11.11</v>
      </c>
      <c r="CX9" s="78">
        <v>290</v>
      </c>
      <c r="CY9" s="78">
        <v>8.07</v>
      </c>
      <c r="CZ9" s="78">
        <v>0.85</v>
      </c>
      <c r="DA9" s="78">
        <v>2.0299999999999998</v>
      </c>
      <c r="DB9" s="85">
        <f>CY9/DA9</f>
        <v>3.9753694581280792</v>
      </c>
      <c r="DC9" s="85">
        <f>DA9/CZ9</f>
        <v>2.388235294117647</v>
      </c>
      <c r="DD9" s="86">
        <f>CX9/DA9</f>
        <v>142.85714285714286</v>
      </c>
      <c r="DE9" s="86">
        <f>PRODUCT(DB9,CX9)</f>
        <v>1152.8571428571429</v>
      </c>
      <c r="DF9" s="78">
        <v>1</v>
      </c>
      <c r="DG9" s="78">
        <v>4</v>
      </c>
      <c r="DH9" s="78">
        <v>60.17</v>
      </c>
      <c r="DI9" s="81">
        <v>43019</v>
      </c>
      <c r="DJ9" s="78">
        <v>1</v>
      </c>
      <c r="DK9" s="78">
        <v>1</v>
      </c>
      <c r="DL9" s="81">
        <v>43017</v>
      </c>
      <c r="DM9" s="78">
        <v>1</v>
      </c>
      <c r="DN9" s="78">
        <v>1</v>
      </c>
      <c r="DO9" s="78">
        <v>0</v>
      </c>
      <c r="DP9" s="78">
        <v>0</v>
      </c>
      <c r="DQ9" s="78">
        <v>0</v>
      </c>
      <c r="DR9" s="78">
        <v>0</v>
      </c>
      <c r="DS9" s="78">
        <v>0</v>
      </c>
      <c r="DT9" s="78">
        <v>0</v>
      </c>
      <c r="DU9" s="78">
        <v>0</v>
      </c>
      <c r="DV9" s="23">
        <v>1</v>
      </c>
      <c r="DW9" s="83">
        <v>43519</v>
      </c>
      <c r="DY9" s="3" t="s">
        <v>331</v>
      </c>
    </row>
    <row r="10" spans="1:140" ht="20.100000000000001" customHeight="1" x14ac:dyDescent="0.3">
      <c r="A10" s="30">
        <v>9</v>
      </c>
      <c r="B10" s="26">
        <v>43304</v>
      </c>
      <c r="C10" s="3" t="s">
        <v>31</v>
      </c>
      <c r="D10" s="3">
        <v>530606056</v>
      </c>
      <c r="E10" s="36">
        <v>19516</v>
      </c>
      <c r="F10" s="3">
        <v>205</v>
      </c>
      <c r="G10" s="3" t="s">
        <v>11</v>
      </c>
      <c r="H10" s="3" t="s">
        <v>3</v>
      </c>
      <c r="J10" s="3">
        <v>0.62</v>
      </c>
      <c r="K10" s="3">
        <v>3.16</v>
      </c>
      <c r="L10" s="3" t="s">
        <v>45</v>
      </c>
      <c r="M10" s="26">
        <v>39953</v>
      </c>
      <c r="N10" s="77">
        <f t="shared" si="2"/>
        <v>55.955555555555556</v>
      </c>
      <c r="O10" s="3">
        <v>118</v>
      </c>
      <c r="P10" s="3" t="s">
        <v>258</v>
      </c>
      <c r="Q10" s="3">
        <v>9</v>
      </c>
      <c r="R10" s="3">
        <v>8</v>
      </c>
      <c r="S10" s="78">
        <v>0</v>
      </c>
      <c r="T10" s="23">
        <v>0</v>
      </c>
      <c r="U10" s="23">
        <v>1</v>
      </c>
      <c r="V10" s="23">
        <v>0</v>
      </c>
      <c r="W10" s="23">
        <v>0</v>
      </c>
      <c r="X10" s="27" t="s">
        <v>277</v>
      </c>
      <c r="Y10" s="27" t="s">
        <v>271</v>
      </c>
      <c r="AA10" s="3">
        <v>0</v>
      </c>
      <c r="AD10" s="79">
        <v>41348</v>
      </c>
      <c r="AE10" s="26">
        <v>41348</v>
      </c>
      <c r="AF10" s="26">
        <v>41045</v>
      </c>
      <c r="AG10" s="77">
        <f t="shared" si="0"/>
        <v>303</v>
      </c>
      <c r="AK10" s="3">
        <v>0</v>
      </c>
      <c r="AL10" s="80">
        <v>0</v>
      </c>
      <c r="AM10" s="23">
        <v>0</v>
      </c>
      <c r="AN10" s="23">
        <v>0</v>
      </c>
      <c r="AO10" s="23">
        <v>1</v>
      </c>
      <c r="AP10" s="23">
        <v>5.13</v>
      </c>
      <c r="AR10" s="81">
        <v>41176</v>
      </c>
      <c r="AS10" s="23">
        <v>1</v>
      </c>
      <c r="AT10" s="23">
        <v>1</v>
      </c>
      <c r="AU10" s="23">
        <v>0</v>
      </c>
      <c r="AV10" s="23">
        <v>0</v>
      </c>
      <c r="AW10" s="23">
        <v>0</v>
      </c>
      <c r="AY10" s="23" t="s">
        <v>261</v>
      </c>
      <c r="AZ10" s="78" t="s">
        <v>264</v>
      </c>
      <c r="BB10" s="23">
        <v>1</v>
      </c>
      <c r="BC10" s="82">
        <v>42262</v>
      </c>
      <c r="BD10" s="83" t="s">
        <v>327</v>
      </c>
      <c r="BE10" s="84" t="e">
        <f t="shared" si="3"/>
        <v>#VALUE!</v>
      </c>
      <c r="BF10" s="84"/>
      <c r="BG10" s="80">
        <f t="shared" si="1"/>
        <v>62.274999999999999</v>
      </c>
      <c r="BH10" s="81">
        <v>42261</v>
      </c>
      <c r="BI10" s="23">
        <v>696.6</v>
      </c>
      <c r="BJ10" s="23" t="s">
        <v>271</v>
      </c>
      <c r="BK10" s="23" t="s">
        <v>271</v>
      </c>
      <c r="BL10" s="23">
        <v>3.05</v>
      </c>
      <c r="BM10" s="23">
        <v>1.1000000000000001</v>
      </c>
      <c r="BN10" s="23">
        <v>5.2</v>
      </c>
      <c r="BQ10" s="23">
        <v>147</v>
      </c>
      <c r="BR10" s="23">
        <v>6.65</v>
      </c>
      <c r="BS10" s="23">
        <v>178</v>
      </c>
      <c r="BT10" s="23">
        <v>4.3</v>
      </c>
      <c r="BU10" s="23">
        <v>0.8</v>
      </c>
      <c r="BV10" s="23">
        <v>1.32</v>
      </c>
      <c r="BW10" s="92">
        <v>2.1735537190000001</v>
      </c>
      <c r="BX10" s="58">
        <f>BV10/BU10</f>
        <v>1.65</v>
      </c>
      <c r="BY10" s="80">
        <f>BS10/BV10</f>
        <v>134.84848484848484</v>
      </c>
      <c r="BZ10" s="80">
        <f>PRODUCT(BW10,BS10)</f>
        <v>386.89256198200002</v>
      </c>
      <c r="CA10" s="80"/>
      <c r="CB10" s="78">
        <v>1</v>
      </c>
      <c r="CC10" s="78">
        <v>1</v>
      </c>
      <c r="CD10" s="78">
        <v>0.1</v>
      </c>
      <c r="CE10" s="81">
        <v>42765</v>
      </c>
      <c r="CF10" s="78">
        <v>1</v>
      </c>
      <c r="CG10" s="78">
        <v>1</v>
      </c>
      <c r="CH10" s="81">
        <v>42426</v>
      </c>
      <c r="CI10" s="78">
        <v>0</v>
      </c>
      <c r="CJ10" s="78">
        <v>1</v>
      </c>
      <c r="CK10" s="78" t="s">
        <v>269</v>
      </c>
      <c r="CL10" s="81">
        <v>41617</v>
      </c>
      <c r="CM10" s="81">
        <v>41722</v>
      </c>
      <c r="CN10" s="78">
        <v>6</v>
      </c>
      <c r="CO10" s="81">
        <v>41597</v>
      </c>
      <c r="CP10" s="78">
        <v>218.17</v>
      </c>
      <c r="CQ10" s="78" t="s">
        <v>271</v>
      </c>
      <c r="CR10" s="78" t="s">
        <v>271</v>
      </c>
      <c r="CS10" s="78">
        <v>2.92</v>
      </c>
      <c r="CT10" s="78">
        <v>1.43</v>
      </c>
      <c r="CU10" s="78">
        <v>2</v>
      </c>
      <c r="CV10" s="78">
        <v>155</v>
      </c>
      <c r="CW10" s="78">
        <v>7.3</v>
      </c>
      <c r="CX10" s="78">
        <v>185</v>
      </c>
      <c r="CY10" s="78">
        <v>5.08</v>
      </c>
      <c r="CZ10" s="78">
        <v>0.63</v>
      </c>
      <c r="DA10" s="78">
        <v>1.32</v>
      </c>
      <c r="DB10" s="85">
        <f>CY10/DA10</f>
        <v>3.8484848484848482</v>
      </c>
      <c r="DC10" s="85">
        <f>DA10/CZ10</f>
        <v>2.0952380952380953</v>
      </c>
      <c r="DD10" s="86">
        <f>CX10/DA10</f>
        <v>140.15151515151516</v>
      </c>
      <c r="DE10" s="86">
        <f>PRODUCT(DB10,CX10)</f>
        <v>711.96969696969688</v>
      </c>
      <c r="DF10" s="78">
        <v>0</v>
      </c>
      <c r="DG10" s="78">
        <v>0</v>
      </c>
      <c r="DH10" s="78">
        <v>35.58</v>
      </c>
      <c r="DI10" s="81">
        <v>41722</v>
      </c>
      <c r="DJ10" s="78" t="s">
        <v>271</v>
      </c>
      <c r="DK10" s="78">
        <v>1</v>
      </c>
      <c r="DL10" s="81">
        <v>41759</v>
      </c>
      <c r="DM10" s="78">
        <v>1</v>
      </c>
      <c r="DN10" s="78">
        <v>1</v>
      </c>
      <c r="DO10" s="78">
        <v>0</v>
      </c>
      <c r="DP10" s="78">
        <v>0</v>
      </c>
      <c r="DQ10" s="78">
        <v>0</v>
      </c>
      <c r="DR10" s="78">
        <v>0</v>
      </c>
      <c r="DS10" s="78">
        <v>0</v>
      </c>
      <c r="DT10" s="78">
        <v>1</v>
      </c>
      <c r="DU10" s="78">
        <v>0</v>
      </c>
      <c r="DV10" s="23">
        <v>0</v>
      </c>
      <c r="DW10" s="83">
        <v>43880</v>
      </c>
      <c r="DY10" s="3" t="s">
        <v>332</v>
      </c>
    </row>
    <row r="11" spans="1:140" ht="20.100000000000001" customHeight="1" x14ac:dyDescent="0.3">
      <c r="A11" s="30">
        <v>10</v>
      </c>
      <c r="B11" s="26">
        <v>43312</v>
      </c>
      <c r="C11" s="20" t="s">
        <v>32</v>
      </c>
      <c r="D11" s="3">
        <v>410112409</v>
      </c>
      <c r="E11" s="36">
        <v>14988</v>
      </c>
      <c r="F11" s="3">
        <v>111</v>
      </c>
      <c r="G11" s="3" t="s">
        <v>12</v>
      </c>
      <c r="H11" s="3" t="s">
        <v>3</v>
      </c>
      <c r="J11" s="3">
        <v>574.29999999999995</v>
      </c>
      <c r="K11" s="3">
        <v>2.5499999999999998</v>
      </c>
      <c r="L11" s="3" t="s">
        <v>47</v>
      </c>
      <c r="M11" s="26">
        <v>43312</v>
      </c>
      <c r="N11" s="77">
        <f>YEARFRAC(M11,E11)</f>
        <v>77.552777777777777</v>
      </c>
      <c r="O11" s="3">
        <v>574.29999999999995</v>
      </c>
      <c r="P11" s="3" t="s">
        <v>267</v>
      </c>
      <c r="Q11" s="3">
        <v>9</v>
      </c>
      <c r="R11" s="23">
        <v>8</v>
      </c>
      <c r="S11" s="78">
        <v>0</v>
      </c>
      <c r="T11" s="23">
        <v>0</v>
      </c>
      <c r="U11" s="23">
        <v>0</v>
      </c>
      <c r="V11" s="23">
        <v>0</v>
      </c>
      <c r="W11" s="23">
        <v>0</v>
      </c>
      <c r="X11" s="27" t="s">
        <v>278</v>
      </c>
      <c r="AA11" s="3">
        <v>1</v>
      </c>
      <c r="AB11" s="33" t="s">
        <v>643</v>
      </c>
      <c r="AC11" s="93" t="s">
        <v>644</v>
      </c>
      <c r="AD11" s="79">
        <v>42450</v>
      </c>
      <c r="AF11" s="26">
        <v>43326</v>
      </c>
      <c r="AK11" s="3">
        <v>1</v>
      </c>
      <c r="AL11" s="80">
        <v>1</v>
      </c>
      <c r="AM11" s="23">
        <v>1</v>
      </c>
      <c r="AN11" s="23" t="s">
        <v>260</v>
      </c>
      <c r="AO11" s="23">
        <v>0</v>
      </c>
      <c r="AP11" s="23">
        <v>0.59</v>
      </c>
      <c r="AR11" s="81">
        <v>43545</v>
      </c>
      <c r="AS11" s="23">
        <v>0</v>
      </c>
      <c r="AT11" s="23">
        <v>1</v>
      </c>
      <c r="AU11" s="23">
        <v>0</v>
      </c>
      <c r="AV11" s="23">
        <v>0</v>
      </c>
      <c r="AW11" s="23">
        <v>0</v>
      </c>
      <c r="AY11" s="23">
        <v>0</v>
      </c>
      <c r="BC11" s="91"/>
      <c r="BD11" s="23"/>
      <c r="BE11" s="84">
        <f>_xlfn.DAYS(BD11,BC11)</f>
        <v>0</v>
      </c>
      <c r="BF11" s="84"/>
      <c r="BG11" s="80">
        <f t="shared" si="1"/>
        <v>41.033333333333331</v>
      </c>
      <c r="BH11" s="78"/>
      <c r="BW11" s="58"/>
      <c r="BX11" s="58"/>
      <c r="BY11" s="80"/>
      <c r="BZ11" s="80"/>
      <c r="CA11" s="80"/>
      <c r="CE11" s="78"/>
      <c r="CJ11" s="78">
        <v>1</v>
      </c>
      <c r="CK11" s="78" t="s">
        <v>270</v>
      </c>
      <c r="CL11" s="81">
        <v>43364</v>
      </c>
      <c r="CM11" s="81">
        <v>43469</v>
      </c>
      <c r="CN11" s="78">
        <v>6</v>
      </c>
      <c r="CO11" s="81">
        <v>43363</v>
      </c>
      <c r="CP11" s="78">
        <v>4.97</v>
      </c>
      <c r="CQ11" s="78" t="s">
        <v>266</v>
      </c>
      <c r="CR11" s="78" t="s">
        <v>266</v>
      </c>
      <c r="CS11" s="78">
        <v>2.56</v>
      </c>
      <c r="CT11" s="78">
        <v>2.5</v>
      </c>
      <c r="CU11" s="78">
        <v>1.6</v>
      </c>
      <c r="CV11" s="78">
        <v>138</v>
      </c>
      <c r="CW11" s="78">
        <v>7.39</v>
      </c>
      <c r="CX11" s="78">
        <v>286</v>
      </c>
      <c r="CY11" s="78">
        <v>4.13</v>
      </c>
      <c r="CZ11" s="78">
        <v>0.49</v>
      </c>
      <c r="DA11" s="78">
        <v>2.38</v>
      </c>
      <c r="DB11" s="85">
        <f>CY11/DA11</f>
        <v>1.7352941176470589</v>
      </c>
      <c r="DC11" s="85">
        <f>DA11/CZ11</f>
        <v>4.8571428571428568</v>
      </c>
      <c r="DD11" s="86">
        <f>CX11/DA11</f>
        <v>120.16806722689076</v>
      </c>
      <c r="DE11" s="86">
        <f>PRODUCT(DB11,CX11)</f>
        <v>496.29411764705884</v>
      </c>
      <c r="DF11" s="78">
        <v>0</v>
      </c>
      <c r="DG11" s="78">
        <v>0</v>
      </c>
      <c r="DH11" s="78">
        <v>0.59</v>
      </c>
      <c r="DI11" s="81">
        <v>43545</v>
      </c>
      <c r="DJ11" s="78" t="s">
        <v>271</v>
      </c>
      <c r="DK11" s="78">
        <v>1</v>
      </c>
      <c r="DL11" s="81">
        <v>43539</v>
      </c>
      <c r="DM11" s="78">
        <v>1</v>
      </c>
      <c r="DN11" s="78">
        <v>0</v>
      </c>
      <c r="DO11" s="78">
        <v>0</v>
      </c>
      <c r="DP11" s="78">
        <v>0</v>
      </c>
      <c r="DQ11" s="78">
        <v>0</v>
      </c>
      <c r="DR11" s="78">
        <v>0</v>
      </c>
      <c r="DS11" s="78">
        <v>0</v>
      </c>
      <c r="DT11" s="78">
        <v>0</v>
      </c>
      <c r="DU11" s="78">
        <v>0</v>
      </c>
      <c r="DV11" s="23">
        <v>0</v>
      </c>
      <c r="DW11" s="83">
        <v>44581</v>
      </c>
      <c r="DY11" s="3" t="s">
        <v>333</v>
      </c>
    </row>
    <row r="12" spans="1:140" ht="20.100000000000001" customHeight="1" x14ac:dyDescent="0.3">
      <c r="A12" s="30">
        <v>11</v>
      </c>
      <c r="B12" s="26">
        <v>43319</v>
      </c>
      <c r="C12" s="3" t="s">
        <v>33</v>
      </c>
      <c r="D12" s="3">
        <v>410406406</v>
      </c>
      <c r="E12" s="36">
        <v>15072</v>
      </c>
      <c r="F12" s="3">
        <v>111</v>
      </c>
      <c r="G12" s="3" t="s">
        <v>13</v>
      </c>
      <c r="H12" s="3" t="s">
        <v>6</v>
      </c>
      <c r="J12" s="3">
        <v>0.22</v>
      </c>
      <c r="K12" s="3" t="s">
        <v>266</v>
      </c>
      <c r="L12" s="3" t="s">
        <v>46</v>
      </c>
      <c r="M12" s="26">
        <v>43191</v>
      </c>
      <c r="N12" s="77">
        <f t="shared" si="2"/>
        <v>76.986111111111114</v>
      </c>
      <c r="O12" s="3">
        <v>4.26</v>
      </c>
      <c r="P12" s="3" t="s">
        <v>279</v>
      </c>
      <c r="Q12" s="3">
        <v>8</v>
      </c>
      <c r="R12" s="3">
        <v>8</v>
      </c>
      <c r="S12" s="78">
        <v>0</v>
      </c>
      <c r="T12" s="23">
        <v>0</v>
      </c>
      <c r="U12" s="23">
        <v>0</v>
      </c>
      <c r="V12" s="23">
        <v>0</v>
      </c>
      <c r="W12" s="23">
        <v>0</v>
      </c>
      <c r="X12" s="27" t="s">
        <v>280</v>
      </c>
      <c r="Y12" s="27" t="s">
        <v>271</v>
      </c>
      <c r="AA12" s="3">
        <v>1</v>
      </c>
      <c r="AD12" s="79">
        <v>43242</v>
      </c>
      <c r="AE12" s="26">
        <v>43769</v>
      </c>
      <c r="AF12" s="26">
        <v>43237</v>
      </c>
      <c r="AG12" s="77">
        <f t="shared" si="0"/>
        <v>532</v>
      </c>
      <c r="AK12" s="3">
        <v>0</v>
      </c>
      <c r="AL12" s="80">
        <v>0</v>
      </c>
      <c r="AM12" s="23">
        <v>1</v>
      </c>
      <c r="AN12" s="23" t="s">
        <v>281</v>
      </c>
      <c r="AO12" s="23">
        <v>0</v>
      </c>
      <c r="AP12" s="23">
        <v>0.22</v>
      </c>
      <c r="AR12" s="81">
        <v>43319</v>
      </c>
      <c r="AS12" s="23">
        <v>0</v>
      </c>
      <c r="AT12" s="23">
        <v>1</v>
      </c>
      <c r="AU12" s="23">
        <v>0</v>
      </c>
      <c r="AV12" s="23">
        <v>0</v>
      </c>
      <c r="AW12" s="23">
        <v>0</v>
      </c>
      <c r="AY12" s="23" t="s">
        <v>261</v>
      </c>
      <c r="AZ12" s="78" t="s">
        <v>265</v>
      </c>
      <c r="BB12" s="23">
        <v>1</v>
      </c>
      <c r="BC12" s="82">
        <v>43838</v>
      </c>
      <c r="BD12" s="83" t="s">
        <v>327</v>
      </c>
      <c r="BE12" s="84" t="e">
        <f t="shared" si="3"/>
        <v>#VALUE!</v>
      </c>
      <c r="BF12" s="84"/>
      <c r="BG12" s="80">
        <f t="shared" si="1"/>
        <v>78.75555555555556</v>
      </c>
      <c r="BH12" s="81">
        <v>43838</v>
      </c>
      <c r="BI12" s="23">
        <v>126.79</v>
      </c>
      <c r="BJ12" s="23" t="s">
        <v>266</v>
      </c>
      <c r="BK12" s="23" t="s">
        <v>266</v>
      </c>
      <c r="BL12" s="23" t="s">
        <v>266</v>
      </c>
      <c r="BM12" s="23" t="s">
        <v>266</v>
      </c>
      <c r="BN12" s="23" t="s">
        <v>266</v>
      </c>
      <c r="BQ12" s="23" t="s">
        <v>266</v>
      </c>
      <c r="BR12" s="23" t="s">
        <v>266</v>
      </c>
      <c r="BS12" s="23" t="s">
        <v>266</v>
      </c>
      <c r="BT12" s="23" t="s">
        <v>266</v>
      </c>
      <c r="BU12" s="23" t="s">
        <v>266</v>
      </c>
      <c r="BV12" s="23" t="s">
        <v>266</v>
      </c>
      <c r="BW12" s="58" t="s">
        <v>266</v>
      </c>
      <c r="BX12" s="58" t="s">
        <v>266</v>
      </c>
      <c r="BY12" s="80" t="s">
        <v>266</v>
      </c>
      <c r="BZ12" s="80" t="s">
        <v>266</v>
      </c>
      <c r="CA12" s="80"/>
      <c r="CB12" s="78">
        <v>0</v>
      </c>
      <c r="CC12" s="78">
        <v>0</v>
      </c>
      <c r="CJ12" s="78">
        <v>0</v>
      </c>
      <c r="CK12" s="78" t="s">
        <v>271</v>
      </c>
      <c r="CL12" s="78" t="s">
        <v>271</v>
      </c>
      <c r="CM12" s="78" t="s">
        <v>271</v>
      </c>
      <c r="CN12" s="78" t="s">
        <v>271</v>
      </c>
      <c r="CO12" s="78" t="s">
        <v>271</v>
      </c>
      <c r="CP12" s="78" t="s">
        <v>271</v>
      </c>
      <c r="CQ12" s="78" t="s">
        <v>271</v>
      </c>
      <c r="CR12" s="78" t="s">
        <v>271</v>
      </c>
      <c r="CS12" s="78" t="s">
        <v>271</v>
      </c>
      <c r="CT12" s="78" t="s">
        <v>271</v>
      </c>
      <c r="CU12" s="78" t="s">
        <v>271</v>
      </c>
      <c r="CV12" s="78" t="s">
        <v>271</v>
      </c>
      <c r="CW12" s="78" t="s">
        <v>271</v>
      </c>
      <c r="CX12" s="78" t="s">
        <v>271</v>
      </c>
      <c r="CY12" s="78" t="s">
        <v>271</v>
      </c>
      <c r="CZ12" s="78" t="s">
        <v>271</v>
      </c>
      <c r="DA12" s="78" t="s">
        <v>271</v>
      </c>
      <c r="DB12" s="85" t="s">
        <v>271</v>
      </c>
      <c r="DC12" s="85" t="s">
        <v>271</v>
      </c>
      <c r="DD12" s="86" t="s">
        <v>271</v>
      </c>
      <c r="DE12" s="86" t="s">
        <v>271</v>
      </c>
      <c r="DF12" s="78" t="s">
        <v>271</v>
      </c>
      <c r="DG12" s="78" t="s">
        <v>271</v>
      </c>
      <c r="DH12" s="78" t="s">
        <v>271</v>
      </c>
      <c r="DI12" s="78" t="s">
        <v>271</v>
      </c>
      <c r="DJ12" s="78" t="s">
        <v>271</v>
      </c>
      <c r="DK12" s="78" t="s">
        <v>271</v>
      </c>
      <c r="DL12" s="78" t="s">
        <v>271</v>
      </c>
      <c r="DM12" s="78" t="s">
        <v>271</v>
      </c>
      <c r="DN12" s="78">
        <v>0</v>
      </c>
      <c r="DO12" s="78">
        <v>0</v>
      </c>
      <c r="DP12" s="78">
        <v>0</v>
      </c>
      <c r="DQ12" s="78">
        <v>0</v>
      </c>
      <c r="DR12" s="78">
        <v>0</v>
      </c>
      <c r="DS12" s="78">
        <v>0</v>
      </c>
      <c r="DT12" s="78">
        <v>0</v>
      </c>
      <c r="DU12" s="78">
        <v>0</v>
      </c>
      <c r="DV12" s="23">
        <v>0</v>
      </c>
      <c r="DW12" s="83">
        <v>43866</v>
      </c>
      <c r="DY12" s="3" t="s">
        <v>334</v>
      </c>
    </row>
    <row r="13" spans="1:140" ht="20.100000000000001" customHeight="1" x14ac:dyDescent="0.3">
      <c r="A13" s="30">
        <v>12</v>
      </c>
      <c r="B13" s="26">
        <v>43341</v>
      </c>
      <c r="C13" s="3" t="s">
        <v>34</v>
      </c>
      <c r="D13" s="3">
        <v>501102262</v>
      </c>
      <c r="E13" s="36">
        <v>18569</v>
      </c>
      <c r="F13" s="3">
        <v>111</v>
      </c>
      <c r="G13" s="3" t="s">
        <v>14</v>
      </c>
      <c r="H13" s="3" t="s">
        <v>6</v>
      </c>
      <c r="J13" s="3">
        <v>38.14</v>
      </c>
      <c r="K13" s="3">
        <v>3.16</v>
      </c>
      <c r="L13" s="3" t="s">
        <v>45</v>
      </c>
      <c r="M13" s="26">
        <v>43252</v>
      </c>
      <c r="N13" s="77">
        <f t="shared" si="2"/>
        <v>67.580555555555549</v>
      </c>
      <c r="O13" s="3">
        <v>1481</v>
      </c>
      <c r="P13" s="3" t="s">
        <v>282</v>
      </c>
      <c r="Q13" s="3">
        <v>7</v>
      </c>
      <c r="R13" s="3">
        <v>7</v>
      </c>
      <c r="S13" s="78">
        <v>0</v>
      </c>
      <c r="T13" s="23">
        <v>0</v>
      </c>
      <c r="U13" s="23">
        <v>0</v>
      </c>
      <c r="V13" s="23">
        <v>0</v>
      </c>
      <c r="W13" s="23">
        <v>0</v>
      </c>
      <c r="X13" s="27" t="s">
        <v>283</v>
      </c>
      <c r="Y13" s="27" t="s">
        <v>271</v>
      </c>
      <c r="AA13" s="3">
        <v>1</v>
      </c>
      <c r="AD13" s="79">
        <v>43273</v>
      </c>
      <c r="AE13" s="26" t="s">
        <v>271</v>
      </c>
      <c r="AF13" s="26">
        <v>43263</v>
      </c>
      <c r="AG13" s="77" t="e">
        <f t="shared" si="0"/>
        <v>#VALUE!</v>
      </c>
      <c r="AK13" s="3">
        <v>0</v>
      </c>
      <c r="AL13" s="80">
        <v>1</v>
      </c>
      <c r="AM13" s="23">
        <v>0</v>
      </c>
      <c r="AN13" s="23">
        <v>0</v>
      </c>
      <c r="AO13" s="23">
        <v>1</v>
      </c>
      <c r="AP13" s="23">
        <v>7.55</v>
      </c>
      <c r="AR13" s="81">
        <v>43710</v>
      </c>
      <c r="AS13" s="23">
        <v>0</v>
      </c>
      <c r="AT13" s="23">
        <v>1</v>
      </c>
      <c r="AU13" s="23">
        <v>0</v>
      </c>
      <c r="AV13" s="23">
        <v>0</v>
      </c>
      <c r="AW13" s="23">
        <v>0</v>
      </c>
      <c r="AY13" s="23" t="s">
        <v>274</v>
      </c>
      <c r="AZ13" s="78" t="s">
        <v>265</v>
      </c>
      <c r="BB13" s="23">
        <v>0</v>
      </c>
      <c r="BC13" s="91" t="s">
        <v>271</v>
      </c>
      <c r="BD13" s="23" t="s">
        <v>327</v>
      </c>
      <c r="BE13" s="84" t="e">
        <f t="shared" si="3"/>
        <v>#VALUE!</v>
      </c>
      <c r="BF13" s="84"/>
      <c r="BG13" s="80" t="e">
        <f t="shared" si="1"/>
        <v>#VALUE!</v>
      </c>
      <c r="BH13" s="81">
        <v>43880</v>
      </c>
      <c r="BI13" s="23">
        <v>22.59</v>
      </c>
      <c r="BJ13" s="23" t="s">
        <v>266</v>
      </c>
      <c r="BK13" s="23" t="s">
        <v>266</v>
      </c>
      <c r="BW13" s="58"/>
      <c r="BX13" s="58"/>
      <c r="BY13" s="80"/>
      <c r="BZ13" s="80"/>
      <c r="CA13" s="80"/>
      <c r="CB13" s="78">
        <v>0</v>
      </c>
      <c r="CC13" s="78" t="s">
        <v>266</v>
      </c>
      <c r="CE13" s="78"/>
      <c r="CJ13" s="78">
        <v>0</v>
      </c>
      <c r="CK13" s="78" t="s">
        <v>271</v>
      </c>
      <c r="CL13" s="78" t="s">
        <v>271</v>
      </c>
      <c r="CM13" s="78" t="s">
        <v>271</v>
      </c>
      <c r="CN13" s="78" t="s">
        <v>271</v>
      </c>
      <c r="CO13" s="78" t="s">
        <v>271</v>
      </c>
      <c r="CP13" s="78" t="s">
        <v>271</v>
      </c>
      <c r="CQ13" s="78" t="s">
        <v>271</v>
      </c>
      <c r="CR13" s="78" t="s">
        <v>271</v>
      </c>
      <c r="CS13" s="78" t="s">
        <v>271</v>
      </c>
      <c r="CT13" s="78" t="s">
        <v>271</v>
      </c>
      <c r="CU13" s="78" t="s">
        <v>271</v>
      </c>
      <c r="CV13" s="78" t="s">
        <v>271</v>
      </c>
      <c r="CW13" s="78" t="s">
        <v>271</v>
      </c>
      <c r="CX13" s="78" t="s">
        <v>271</v>
      </c>
      <c r="CY13" s="78" t="s">
        <v>271</v>
      </c>
      <c r="CZ13" s="78" t="s">
        <v>271</v>
      </c>
      <c r="DA13" s="78" t="s">
        <v>271</v>
      </c>
      <c r="DB13" s="85" t="s">
        <v>271</v>
      </c>
      <c r="DC13" s="85" t="s">
        <v>271</v>
      </c>
      <c r="DD13" s="86" t="s">
        <v>271</v>
      </c>
      <c r="DE13" s="86" t="s">
        <v>271</v>
      </c>
      <c r="DF13" s="78" t="s">
        <v>271</v>
      </c>
      <c r="DG13" s="78" t="s">
        <v>271</v>
      </c>
      <c r="DH13" s="78" t="s">
        <v>271</v>
      </c>
      <c r="DI13" s="78" t="s">
        <v>271</v>
      </c>
      <c r="DJ13" s="78" t="s">
        <v>271</v>
      </c>
      <c r="DK13" s="78" t="s">
        <v>271</v>
      </c>
      <c r="DL13" s="78" t="s">
        <v>271</v>
      </c>
      <c r="DM13" s="78" t="s">
        <v>271</v>
      </c>
      <c r="DN13" s="78">
        <v>0</v>
      </c>
      <c r="DO13" s="78">
        <v>0</v>
      </c>
      <c r="DP13" s="78">
        <v>0</v>
      </c>
      <c r="DQ13" s="78">
        <v>0</v>
      </c>
      <c r="DR13" s="78">
        <v>0</v>
      </c>
      <c r="DS13" s="78">
        <v>0</v>
      </c>
      <c r="DT13" s="78">
        <v>0</v>
      </c>
      <c r="DU13" s="78">
        <v>0</v>
      </c>
      <c r="DV13" s="23">
        <v>0</v>
      </c>
      <c r="DW13" s="83">
        <v>43838</v>
      </c>
      <c r="DY13" s="3" t="s">
        <v>425</v>
      </c>
    </row>
    <row r="14" spans="1:140" ht="20.100000000000001" customHeight="1" x14ac:dyDescent="0.3">
      <c r="A14" s="30">
        <v>13</v>
      </c>
      <c r="B14" s="26">
        <v>43343</v>
      </c>
      <c r="C14" s="3" t="s">
        <v>35</v>
      </c>
      <c r="D14" s="3">
        <v>430304423</v>
      </c>
      <c r="E14" s="36">
        <v>15769</v>
      </c>
      <c r="F14" s="3">
        <v>205</v>
      </c>
      <c r="G14" s="3" t="s">
        <v>15</v>
      </c>
      <c r="H14" s="3" t="s">
        <v>3</v>
      </c>
      <c r="J14" s="3">
        <v>165.82</v>
      </c>
      <c r="K14" s="3">
        <v>7.34</v>
      </c>
      <c r="L14" s="3" t="s">
        <v>45</v>
      </c>
      <c r="M14" s="26">
        <v>42977</v>
      </c>
      <c r="N14" s="77">
        <f t="shared" si="2"/>
        <v>74.488888888888894</v>
      </c>
      <c r="O14" s="3">
        <v>757.1</v>
      </c>
      <c r="P14" s="3" t="s">
        <v>284</v>
      </c>
      <c r="Q14" s="3">
        <v>10</v>
      </c>
      <c r="R14" s="3">
        <v>8</v>
      </c>
      <c r="S14" s="78">
        <v>0</v>
      </c>
      <c r="T14" s="23">
        <v>0</v>
      </c>
      <c r="U14" s="23">
        <v>0</v>
      </c>
      <c r="V14" s="23">
        <v>0</v>
      </c>
      <c r="W14" s="23">
        <v>0</v>
      </c>
      <c r="X14" s="27" t="s">
        <v>283</v>
      </c>
      <c r="Y14" s="27" t="s">
        <v>271</v>
      </c>
      <c r="AA14" s="3">
        <v>1</v>
      </c>
      <c r="AD14" s="79">
        <v>42984</v>
      </c>
      <c r="AE14" s="26">
        <v>43117</v>
      </c>
      <c r="AF14" s="26">
        <v>42993</v>
      </c>
      <c r="AG14" s="77">
        <f t="shared" si="0"/>
        <v>124</v>
      </c>
      <c r="AK14" s="3">
        <v>0</v>
      </c>
      <c r="AL14" s="80">
        <v>1</v>
      </c>
      <c r="AM14" s="23">
        <v>1</v>
      </c>
      <c r="AN14" s="23" t="s">
        <v>281</v>
      </c>
      <c r="AO14" s="23">
        <v>0</v>
      </c>
      <c r="AP14" s="23">
        <v>65.28</v>
      </c>
      <c r="AR14" s="81">
        <v>43074</v>
      </c>
      <c r="AS14" s="23">
        <v>0</v>
      </c>
      <c r="AT14" s="23">
        <v>1</v>
      </c>
      <c r="AU14" s="23">
        <v>0</v>
      </c>
      <c r="AV14" s="23">
        <v>0</v>
      </c>
      <c r="AW14" s="23">
        <v>0</v>
      </c>
      <c r="AY14" s="23" t="s">
        <v>274</v>
      </c>
      <c r="AZ14" s="78" t="s">
        <v>264</v>
      </c>
      <c r="BB14" s="23">
        <v>1</v>
      </c>
      <c r="BC14" s="82">
        <v>43357</v>
      </c>
      <c r="BD14" s="83">
        <v>43381</v>
      </c>
      <c r="BE14" s="84">
        <f t="shared" si="3"/>
        <v>24</v>
      </c>
      <c r="BF14" s="84"/>
      <c r="BG14" s="80">
        <f t="shared" si="1"/>
        <v>75.527777777777771</v>
      </c>
      <c r="BH14" s="81">
        <v>43357</v>
      </c>
      <c r="BI14" s="23">
        <v>249.3</v>
      </c>
      <c r="BJ14" s="23" t="s">
        <v>266</v>
      </c>
      <c r="BK14" s="23" t="s">
        <v>266</v>
      </c>
      <c r="BL14" s="23" t="s">
        <v>266</v>
      </c>
      <c r="BM14" s="23" t="s">
        <v>266</v>
      </c>
      <c r="BN14" s="23" t="s">
        <v>266</v>
      </c>
      <c r="BQ14" s="23" t="s">
        <v>266</v>
      </c>
      <c r="BR14" s="23" t="s">
        <v>266</v>
      </c>
      <c r="BS14" s="23" t="s">
        <v>266</v>
      </c>
      <c r="BT14" s="23" t="s">
        <v>266</v>
      </c>
      <c r="BU14" s="23" t="s">
        <v>266</v>
      </c>
      <c r="BV14" s="23" t="s">
        <v>266</v>
      </c>
      <c r="BW14" s="58" t="s">
        <v>266</v>
      </c>
      <c r="BX14" s="58" t="s">
        <v>266</v>
      </c>
      <c r="BY14" s="80" t="s">
        <v>266</v>
      </c>
      <c r="BZ14" s="80" t="s">
        <v>266</v>
      </c>
      <c r="CA14" s="80"/>
      <c r="CB14" s="78">
        <v>2</v>
      </c>
      <c r="CC14" s="78">
        <v>4</v>
      </c>
      <c r="CD14" s="78" t="s">
        <v>271</v>
      </c>
      <c r="CE14" s="78" t="s">
        <v>271</v>
      </c>
      <c r="CF14" s="78">
        <v>0</v>
      </c>
      <c r="CG14" s="78">
        <v>0</v>
      </c>
      <c r="CH14" s="81" t="s">
        <v>271</v>
      </c>
      <c r="CI14" s="78">
        <v>0</v>
      </c>
      <c r="CJ14" s="78">
        <v>1</v>
      </c>
      <c r="CK14" s="78" t="s">
        <v>269</v>
      </c>
      <c r="CL14" s="81">
        <v>43131</v>
      </c>
      <c r="CM14" s="81">
        <v>43292</v>
      </c>
      <c r="CN14" s="78">
        <v>8</v>
      </c>
      <c r="CO14" s="81">
        <v>43130</v>
      </c>
      <c r="CP14" s="78">
        <v>122.01</v>
      </c>
      <c r="CQ14" s="78" t="s">
        <v>266</v>
      </c>
      <c r="CR14" s="78" t="s">
        <v>266</v>
      </c>
      <c r="CS14" s="78">
        <v>5.15</v>
      </c>
      <c r="CT14" s="78">
        <v>9.01</v>
      </c>
      <c r="CU14" s="78">
        <v>13.1</v>
      </c>
      <c r="CV14" s="78">
        <v>112</v>
      </c>
      <c r="CW14" s="78">
        <v>7.3</v>
      </c>
      <c r="CX14" s="78">
        <v>145</v>
      </c>
      <c r="CY14" s="78">
        <v>4.26</v>
      </c>
      <c r="CZ14" s="78">
        <v>0.71</v>
      </c>
      <c r="DA14" s="78">
        <v>1.99</v>
      </c>
      <c r="DB14" s="85">
        <f>CY14/DA14</f>
        <v>2.1407035175879394</v>
      </c>
      <c r="DC14" s="85">
        <f>DA14/CZ14</f>
        <v>2.802816901408451</v>
      </c>
      <c r="DD14" s="86">
        <f>CX14/DA14</f>
        <v>72.8643216080402</v>
      </c>
      <c r="DE14" s="86">
        <f>PRODUCT(DB14,CX14)</f>
        <v>310.40201005025119</v>
      </c>
      <c r="DF14" s="78">
        <v>2</v>
      </c>
      <c r="DG14" s="78">
        <v>5</v>
      </c>
      <c r="DH14" s="78">
        <v>84.89</v>
      </c>
      <c r="DI14" s="81">
        <v>43249</v>
      </c>
      <c r="DJ14" s="78">
        <v>1</v>
      </c>
      <c r="DK14" s="78">
        <v>0</v>
      </c>
      <c r="DL14" s="81" t="s">
        <v>271</v>
      </c>
      <c r="DM14" s="78">
        <v>1</v>
      </c>
      <c r="DN14" s="78">
        <v>0</v>
      </c>
      <c r="DO14" s="78">
        <v>0</v>
      </c>
      <c r="DP14" s="78">
        <v>0</v>
      </c>
      <c r="DQ14" s="78">
        <v>0</v>
      </c>
      <c r="DR14" s="78">
        <v>0</v>
      </c>
      <c r="DS14" s="78">
        <v>1</v>
      </c>
      <c r="DT14" s="78">
        <v>1</v>
      </c>
      <c r="DU14" s="78">
        <v>1</v>
      </c>
      <c r="DV14" s="23">
        <v>1</v>
      </c>
      <c r="DW14" s="83">
        <v>43403</v>
      </c>
      <c r="DY14" s="3" t="s">
        <v>329</v>
      </c>
    </row>
    <row r="15" spans="1:140" ht="20.100000000000001" customHeight="1" x14ac:dyDescent="0.3">
      <c r="A15" s="30">
        <v>14</v>
      </c>
      <c r="B15" s="26">
        <v>43347</v>
      </c>
      <c r="C15" s="3" t="s">
        <v>36</v>
      </c>
      <c r="D15" s="3">
        <v>511008046</v>
      </c>
      <c r="E15" s="36">
        <v>18909</v>
      </c>
      <c r="F15" s="3">
        <v>205</v>
      </c>
      <c r="G15" s="3" t="s">
        <v>37</v>
      </c>
      <c r="H15" s="3" t="s">
        <v>6</v>
      </c>
      <c r="J15" s="3">
        <v>182.2</v>
      </c>
      <c r="K15" s="3">
        <v>3.39</v>
      </c>
      <c r="L15" s="3" t="s">
        <v>45</v>
      </c>
      <c r="M15" s="26">
        <v>43282</v>
      </c>
      <c r="N15" s="77">
        <f t="shared" si="2"/>
        <v>66.730555555555554</v>
      </c>
      <c r="O15" s="3">
        <v>100</v>
      </c>
      <c r="P15" s="3" t="s">
        <v>267</v>
      </c>
      <c r="Q15" s="3">
        <v>9</v>
      </c>
      <c r="R15" s="3">
        <v>8</v>
      </c>
      <c r="S15" s="78">
        <v>0</v>
      </c>
      <c r="T15" s="23">
        <v>0</v>
      </c>
      <c r="U15" s="23">
        <v>0</v>
      </c>
      <c r="V15" s="23">
        <v>0</v>
      </c>
      <c r="W15" s="23">
        <v>0</v>
      </c>
      <c r="X15" s="27" t="s">
        <v>285</v>
      </c>
      <c r="Y15" s="27" t="s">
        <v>271</v>
      </c>
      <c r="AA15" s="3">
        <v>1</v>
      </c>
      <c r="AD15" s="79">
        <v>43312</v>
      </c>
      <c r="AE15" s="26">
        <v>43612</v>
      </c>
      <c r="AF15" s="26">
        <v>43362</v>
      </c>
      <c r="AG15" s="77">
        <f t="shared" si="0"/>
        <v>250</v>
      </c>
      <c r="AK15" s="3">
        <v>0</v>
      </c>
      <c r="AL15" s="80">
        <v>1</v>
      </c>
      <c r="AM15" s="23">
        <v>1</v>
      </c>
      <c r="AN15" s="23" t="s">
        <v>260</v>
      </c>
      <c r="AO15" s="23">
        <v>0</v>
      </c>
      <c r="AP15" s="23">
        <v>7.97</v>
      </c>
      <c r="AR15" s="81">
        <v>43501</v>
      </c>
      <c r="AS15" s="23">
        <v>1</v>
      </c>
      <c r="AT15" s="23">
        <v>1</v>
      </c>
      <c r="AU15" s="23">
        <v>0</v>
      </c>
      <c r="AV15" s="23">
        <v>0</v>
      </c>
      <c r="AW15" s="23">
        <v>0</v>
      </c>
      <c r="AY15" s="23">
        <v>0</v>
      </c>
      <c r="AZ15" s="78" t="s">
        <v>271</v>
      </c>
      <c r="BB15" s="23" t="s">
        <v>271</v>
      </c>
      <c r="BC15" s="91" t="s">
        <v>271</v>
      </c>
      <c r="BD15" s="23" t="s">
        <v>271</v>
      </c>
      <c r="BE15" s="84" t="e">
        <f t="shared" si="3"/>
        <v>#VALUE!</v>
      </c>
      <c r="BF15" s="84"/>
      <c r="BG15" s="80" t="e">
        <f t="shared" si="1"/>
        <v>#VALUE!</v>
      </c>
      <c r="BH15" s="78" t="s">
        <v>271</v>
      </c>
      <c r="BI15" s="23" t="s">
        <v>271</v>
      </c>
      <c r="BJ15" s="23" t="s">
        <v>271</v>
      </c>
      <c r="BK15" s="23" t="s">
        <v>271</v>
      </c>
      <c r="BL15" s="23" t="s">
        <v>271</v>
      </c>
      <c r="BM15" s="23" t="s">
        <v>271</v>
      </c>
      <c r="BN15" s="23" t="s">
        <v>271</v>
      </c>
      <c r="BQ15" s="23" t="s">
        <v>271</v>
      </c>
      <c r="BR15" s="23" t="s">
        <v>271</v>
      </c>
      <c r="BS15" s="23" t="s">
        <v>271</v>
      </c>
      <c r="BT15" s="23" t="s">
        <v>271</v>
      </c>
      <c r="BU15" s="23" t="s">
        <v>271</v>
      </c>
      <c r="BV15" s="23" t="s">
        <v>271</v>
      </c>
      <c r="BW15" s="58" t="s">
        <v>271</v>
      </c>
      <c r="BX15" s="58" t="s">
        <v>271</v>
      </c>
      <c r="BY15" s="80" t="s">
        <v>271</v>
      </c>
      <c r="BZ15" s="80" t="s">
        <v>271</v>
      </c>
      <c r="CA15" s="80"/>
      <c r="CB15" s="78" t="s">
        <v>271</v>
      </c>
      <c r="CC15" s="78" t="s">
        <v>271</v>
      </c>
      <c r="CD15" s="78" t="s">
        <v>271</v>
      </c>
      <c r="CE15" s="78" t="s">
        <v>271</v>
      </c>
      <c r="CF15" s="78" t="s">
        <v>271</v>
      </c>
      <c r="CG15" s="78" t="s">
        <v>271</v>
      </c>
      <c r="CH15" s="81" t="s">
        <v>271</v>
      </c>
      <c r="CI15" s="78" t="s">
        <v>271</v>
      </c>
      <c r="CJ15" s="78">
        <v>0</v>
      </c>
      <c r="CK15" s="78" t="s">
        <v>271</v>
      </c>
      <c r="CL15" s="78" t="s">
        <v>271</v>
      </c>
      <c r="CM15" s="78" t="s">
        <v>271</v>
      </c>
      <c r="CN15" s="78" t="s">
        <v>271</v>
      </c>
      <c r="CO15" s="78" t="s">
        <v>271</v>
      </c>
      <c r="CP15" s="78" t="s">
        <v>271</v>
      </c>
      <c r="CQ15" s="78" t="s">
        <v>271</v>
      </c>
      <c r="CR15" s="78" t="s">
        <v>271</v>
      </c>
      <c r="CS15" s="78" t="s">
        <v>271</v>
      </c>
      <c r="CT15" s="78" t="s">
        <v>271</v>
      </c>
      <c r="CU15" s="78" t="s">
        <v>271</v>
      </c>
      <c r="CV15" s="78" t="s">
        <v>271</v>
      </c>
      <c r="CW15" s="78" t="s">
        <v>271</v>
      </c>
      <c r="CX15" s="78" t="s">
        <v>271</v>
      </c>
      <c r="CY15" s="78" t="s">
        <v>271</v>
      </c>
      <c r="CZ15" s="78" t="s">
        <v>271</v>
      </c>
      <c r="DA15" s="78" t="s">
        <v>271</v>
      </c>
      <c r="DB15" s="85" t="s">
        <v>271</v>
      </c>
      <c r="DC15" s="85" t="s">
        <v>271</v>
      </c>
      <c r="DD15" s="86" t="s">
        <v>271</v>
      </c>
      <c r="DE15" s="86" t="s">
        <v>271</v>
      </c>
      <c r="DF15" s="78" t="s">
        <v>271</v>
      </c>
      <c r="DG15" s="78" t="s">
        <v>271</v>
      </c>
      <c r="DH15" s="78" t="s">
        <v>271</v>
      </c>
      <c r="DI15" s="78" t="s">
        <v>271</v>
      </c>
      <c r="DJ15" s="78" t="s">
        <v>271</v>
      </c>
      <c r="DK15" s="78" t="s">
        <v>271</v>
      </c>
      <c r="DL15" s="78" t="s">
        <v>271</v>
      </c>
      <c r="DM15" s="78" t="s">
        <v>271</v>
      </c>
      <c r="DN15" s="78">
        <v>0</v>
      </c>
      <c r="DO15" s="78">
        <v>0</v>
      </c>
      <c r="DP15" s="78">
        <v>0</v>
      </c>
      <c r="DQ15" s="78">
        <v>0</v>
      </c>
      <c r="DR15" s="78">
        <v>0</v>
      </c>
      <c r="DS15" s="78">
        <v>0</v>
      </c>
      <c r="DT15" s="78">
        <v>0</v>
      </c>
      <c r="DU15" s="78">
        <v>0</v>
      </c>
      <c r="DV15" s="23">
        <v>0</v>
      </c>
      <c r="DW15" s="83">
        <v>43864</v>
      </c>
      <c r="DY15" s="3" t="s">
        <v>330</v>
      </c>
    </row>
    <row r="16" spans="1:140" ht="20.100000000000001" customHeight="1" x14ac:dyDescent="0.3">
      <c r="A16" s="30">
        <v>15</v>
      </c>
      <c r="B16" s="26">
        <v>43348</v>
      </c>
      <c r="C16" s="3" t="s">
        <v>38</v>
      </c>
      <c r="D16" s="3">
        <v>410304428</v>
      </c>
      <c r="E16" s="36">
        <v>15039</v>
      </c>
      <c r="F16" s="3">
        <v>211</v>
      </c>
      <c r="G16" s="3" t="s">
        <v>39</v>
      </c>
      <c r="H16" s="3" t="s">
        <v>3</v>
      </c>
      <c r="J16" s="3">
        <v>13.73</v>
      </c>
      <c r="L16" s="3" t="s">
        <v>46</v>
      </c>
      <c r="M16" s="26">
        <v>39084</v>
      </c>
      <c r="N16" s="77">
        <f>YEARFRAC(M16,E16)</f>
        <v>65.827777777777783</v>
      </c>
      <c r="O16" s="3">
        <v>43.3</v>
      </c>
      <c r="P16" s="3" t="s">
        <v>286</v>
      </c>
      <c r="Q16" s="3">
        <v>6</v>
      </c>
      <c r="R16" s="23">
        <v>6</v>
      </c>
      <c r="S16" s="78">
        <v>0</v>
      </c>
      <c r="T16" s="23">
        <v>0</v>
      </c>
      <c r="U16" s="23">
        <v>1</v>
      </c>
      <c r="V16" s="23">
        <v>0</v>
      </c>
      <c r="W16" s="23">
        <v>0</v>
      </c>
      <c r="X16" s="27" t="s">
        <v>287</v>
      </c>
      <c r="AA16" s="3">
        <v>0</v>
      </c>
      <c r="AB16" s="33" t="s">
        <v>645</v>
      </c>
      <c r="AC16" s="93" t="s">
        <v>646</v>
      </c>
      <c r="AD16" s="79">
        <v>42522</v>
      </c>
      <c r="AE16" s="26">
        <v>43329</v>
      </c>
      <c r="AF16" s="26">
        <v>42949</v>
      </c>
      <c r="AG16" s="77">
        <f>DATEDIF(AF16,AE16,"d")</f>
        <v>380</v>
      </c>
      <c r="AK16" s="3">
        <v>1</v>
      </c>
      <c r="AL16" s="80">
        <v>0</v>
      </c>
      <c r="AM16" s="23">
        <v>1</v>
      </c>
      <c r="AN16" s="23" t="s">
        <v>263</v>
      </c>
      <c r="AO16" s="23">
        <v>0</v>
      </c>
      <c r="AS16" s="23">
        <v>0</v>
      </c>
      <c r="AT16" s="23">
        <v>1</v>
      </c>
      <c r="AU16" s="23">
        <v>0</v>
      </c>
      <c r="AV16" s="23">
        <v>0</v>
      </c>
      <c r="AW16" s="23">
        <v>0</v>
      </c>
      <c r="AY16" s="23" t="s">
        <v>274</v>
      </c>
      <c r="AZ16" s="78" t="s">
        <v>265</v>
      </c>
      <c r="BB16" s="23">
        <v>0</v>
      </c>
      <c r="BC16" s="82">
        <v>43348</v>
      </c>
      <c r="BD16" s="23" t="s">
        <v>550</v>
      </c>
      <c r="BE16" s="84"/>
      <c r="BF16" s="84"/>
      <c r="BG16" s="80">
        <f t="shared" si="1"/>
        <v>77.50277777777778</v>
      </c>
      <c r="BH16" s="81">
        <v>43329</v>
      </c>
      <c r="BI16" s="23">
        <v>13.87</v>
      </c>
      <c r="BJ16" s="23">
        <v>18.75</v>
      </c>
      <c r="BK16" s="23">
        <v>115.88</v>
      </c>
      <c r="BM16" s="23">
        <v>1.07</v>
      </c>
      <c r="BN16" s="23">
        <v>0.7</v>
      </c>
      <c r="BQ16" s="23">
        <v>128</v>
      </c>
      <c r="BR16" s="23">
        <v>5.85</v>
      </c>
      <c r="BS16" s="23">
        <v>191</v>
      </c>
      <c r="BT16" s="23">
        <v>3.79</v>
      </c>
      <c r="BU16" s="23">
        <v>0.47</v>
      </c>
      <c r="BV16" s="23">
        <v>1.42</v>
      </c>
      <c r="BW16" s="92">
        <v>2.1735537190000001</v>
      </c>
      <c r="BX16" s="58">
        <f>BV16/BU16</f>
        <v>3.021276595744681</v>
      </c>
      <c r="BY16" s="80">
        <f>BS16/BV16</f>
        <v>134.50704225352112</v>
      </c>
      <c r="BZ16" s="80">
        <f>PRODUCT(BW16,BS16)</f>
        <v>415.14876032900003</v>
      </c>
      <c r="CA16" s="80"/>
      <c r="CB16" s="78">
        <v>1</v>
      </c>
      <c r="CC16" s="78">
        <v>0</v>
      </c>
      <c r="CD16" s="78">
        <v>0.27</v>
      </c>
      <c r="CE16" s="81">
        <v>43620</v>
      </c>
      <c r="CF16" s="78">
        <v>1</v>
      </c>
      <c r="CG16" s="78">
        <v>0</v>
      </c>
      <c r="CI16" s="78">
        <v>0</v>
      </c>
      <c r="CJ16" s="78">
        <v>0</v>
      </c>
      <c r="CL16" s="78"/>
      <c r="CM16" s="78"/>
      <c r="CO16" s="78" t="s">
        <v>271</v>
      </c>
      <c r="CP16" s="78" t="s">
        <v>271</v>
      </c>
      <c r="CQ16" s="78" t="s">
        <v>271</v>
      </c>
      <c r="CR16" s="78" t="s">
        <v>271</v>
      </c>
      <c r="CS16" s="78" t="s">
        <v>271</v>
      </c>
      <c r="CT16" s="78" t="s">
        <v>271</v>
      </c>
      <c r="CU16" s="78" t="s">
        <v>271</v>
      </c>
      <c r="CV16" s="78" t="s">
        <v>271</v>
      </c>
      <c r="CW16" s="78" t="s">
        <v>271</v>
      </c>
      <c r="CX16" s="78" t="s">
        <v>271</v>
      </c>
      <c r="CY16" s="78" t="s">
        <v>271</v>
      </c>
      <c r="CZ16" s="78" t="s">
        <v>271</v>
      </c>
      <c r="DA16" s="78" t="s">
        <v>271</v>
      </c>
      <c r="DB16" s="85" t="s">
        <v>271</v>
      </c>
      <c r="DC16" s="85" t="s">
        <v>271</v>
      </c>
      <c r="DD16" s="86" t="s">
        <v>271</v>
      </c>
      <c r="DE16" s="86" t="s">
        <v>271</v>
      </c>
      <c r="DF16" s="78" t="s">
        <v>271</v>
      </c>
      <c r="DG16" s="78" t="s">
        <v>271</v>
      </c>
      <c r="DH16" s="78" t="s">
        <v>271</v>
      </c>
      <c r="DI16" s="78" t="s">
        <v>271</v>
      </c>
      <c r="DJ16" s="78" t="s">
        <v>271</v>
      </c>
      <c r="DK16" s="78" t="s">
        <v>271</v>
      </c>
      <c r="DL16" s="78" t="s">
        <v>271</v>
      </c>
      <c r="DM16" s="78" t="s">
        <v>271</v>
      </c>
      <c r="DN16" s="78">
        <v>0</v>
      </c>
      <c r="DO16" s="78">
        <v>0</v>
      </c>
      <c r="DP16" s="78">
        <v>0</v>
      </c>
      <c r="DQ16" s="78">
        <v>0</v>
      </c>
      <c r="DR16" s="78">
        <v>0</v>
      </c>
      <c r="DS16" s="78">
        <v>0</v>
      </c>
      <c r="DT16" s="78">
        <v>0</v>
      </c>
      <c r="DU16" s="78">
        <v>0</v>
      </c>
      <c r="DV16" s="23">
        <v>0</v>
      </c>
      <c r="DW16" s="83">
        <v>44602</v>
      </c>
      <c r="DY16" s="3" t="s">
        <v>332</v>
      </c>
    </row>
    <row r="17" spans="1:129" ht="20.100000000000001" customHeight="1" x14ac:dyDescent="0.3">
      <c r="A17" s="30">
        <v>16</v>
      </c>
      <c r="B17" s="26">
        <v>43355</v>
      </c>
      <c r="C17" s="3" t="s">
        <v>40</v>
      </c>
      <c r="D17" s="3">
        <v>430408457</v>
      </c>
      <c r="E17" s="36">
        <v>15804</v>
      </c>
      <c r="F17" s="3">
        <v>207</v>
      </c>
      <c r="G17" s="3" t="s">
        <v>41</v>
      </c>
      <c r="H17" s="3" t="s">
        <v>6</v>
      </c>
      <c r="J17" s="3">
        <v>0.23</v>
      </c>
      <c r="K17" s="3">
        <v>2.95</v>
      </c>
      <c r="L17" s="3" t="s">
        <v>45</v>
      </c>
      <c r="M17" s="26">
        <v>42753</v>
      </c>
      <c r="N17" s="77">
        <f t="shared" si="2"/>
        <v>73.777777777777771</v>
      </c>
      <c r="O17" s="3">
        <v>7.5</v>
      </c>
      <c r="P17" s="3" t="s">
        <v>262</v>
      </c>
      <c r="Q17" s="3">
        <v>8</v>
      </c>
      <c r="R17" s="3">
        <v>8</v>
      </c>
      <c r="S17" s="78">
        <v>0</v>
      </c>
      <c r="T17" s="23">
        <v>0</v>
      </c>
      <c r="U17" s="23">
        <v>0</v>
      </c>
      <c r="V17" s="23">
        <v>0</v>
      </c>
      <c r="W17" s="23">
        <v>0</v>
      </c>
      <c r="X17" s="27" t="s">
        <v>288</v>
      </c>
      <c r="Y17" s="27" t="s">
        <v>271</v>
      </c>
      <c r="AA17" s="3">
        <v>1</v>
      </c>
      <c r="AD17" s="79">
        <v>42811</v>
      </c>
      <c r="AE17" s="26">
        <v>43521</v>
      </c>
      <c r="AF17" s="26">
        <v>42817</v>
      </c>
      <c r="AG17" s="77">
        <f t="shared" si="0"/>
        <v>704</v>
      </c>
      <c r="AK17" s="3">
        <v>0</v>
      </c>
      <c r="AL17" s="80">
        <v>1</v>
      </c>
      <c r="AM17" s="23">
        <v>1</v>
      </c>
      <c r="AN17" s="23" t="s">
        <v>281</v>
      </c>
      <c r="AO17" s="23">
        <v>0</v>
      </c>
      <c r="AP17" s="23">
        <v>0.02</v>
      </c>
      <c r="AR17" s="81">
        <v>42971</v>
      </c>
      <c r="AS17" s="23">
        <v>1</v>
      </c>
      <c r="AT17" s="23">
        <v>1</v>
      </c>
      <c r="AU17" s="23">
        <v>1</v>
      </c>
      <c r="AV17" s="23">
        <v>0</v>
      </c>
      <c r="AW17" s="23">
        <v>1</v>
      </c>
      <c r="AY17" s="23">
        <v>0</v>
      </c>
      <c r="AZ17" s="78" t="s">
        <v>271</v>
      </c>
      <c r="BB17" s="23" t="s">
        <v>271</v>
      </c>
      <c r="BC17" s="91" t="s">
        <v>271</v>
      </c>
      <c r="BD17" s="23" t="s">
        <v>271</v>
      </c>
      <c r="BE17" s="84" t="e">
        <f t="shared" si="3"/>
        <v>#VALUE!</v>
      </c>
      <c r="BF17" s="84"/>
      <c r="BG17" s="80" t="e">
        <f t="shared" si="1"/>
        <v>#VALUE!</v>
      </c>
      <c r="BH17" s="78" t="s">
        <v>271</v>
      </c>
      <c r="BI17" s="23" t="s">
        <v>271</v>
      </c>
      <c r="BJ17" s="23" t="s">
        <v>271</v>
      </c>
      <c r="BK17" s="23" t="s">
        <v>271</v>
      </c>
      <c r="BL17" s="23" t="s">
        <v>271</v>
      </c>
      <c r="BM17" s="23" t="s">
        <v>271</v>
      </c>
      <c r="BN17" s="23" t="s">
        <v>271</v>
      </c>
      <c r="BQ17" s="23" t="s">
        <v>271</v>
      </c>
      <c r="BR17" s="23" t="s">
        <v>271</v>
      </c>
      <c r="BS17" s="23" t="s">
        <v>271</v>
      </c>
      <c r="BT17" s="23" t="s">
        <v>271</v>
      </c>
      <c r="BU17" s="23" t="s">
        <v>271</v>
      </c>
      <c r="BV17" s="23" t="s">
        <v>271</v>
      </c>
      <c r="BW17" s="58" t="s">
        <v>271</v>
      </c>
      <c r="BX17" s="58" t="s">
        <v>271</v>
      </c>
      <c r="BY17" s="80" t="s">
        <v>271</v>
      </c>
      <c r="BZ17" s="80" t="s">
        <v>271</v>
      </c>
      <c r="CA17" s="80"/>
      <c r="CB17" s="78" t="s">
        <v>271</v>
      </c>
      <c r="CC17" s="78" t="s">
        <v>271</v>
      </c>
      <c r="CD17" s="78" t="s">
        <v>271</v>
      </c>
      <c r="CE17" s="78" t="s">
        <v>271</v>
      </c>
      <c r="CF17" s="78" t="s">
        <v>271</v>
      </c>
      <c r="CG17" s="78" t="s">
        <v>271</v>
      </c>
      <c r="CH17" s="81" t="s">
        <v>271</v>
      </c>
      <c r="CI17" s="78" t="s">
        <v>271</v>
      </c>
      <c r="CJ17" s="78">
        <v>1</v>
      </c>
      <c r="CK17" s="78" t="s">
        <v>270</v>
      </c>
      <c r="CL17" s="81">
        <v>42881</v>
      </c>
      <c r="CM17" s="81">
        <v>42993</v>
      </c>
      <c r="CN17" s="78">
        <v>6</v>
      </c>
      <c r="CO17" s="81">
        <v>42878</v>
      </c>
      <c r="CP17" s="78">
        <v>0.34</v>
      </c>
      <c r="CQ17" s="78">
        <v>23.73</v>
      </c>
      <c r="CR17" s="78">
        <v>848.1</v>
      </c>
      <c r="CS17" s="78">
        <v>4.1100000000000003</v>
      </c>
      <c r="CT17" s="78">
        <v>1.58</v>
      </c>
      <c r="CU17" s="78">
        <v>1.4</v>
      </c>
      <c r="CV17" s="78">
        <v>146</v>
      </c>
      <c r="CW17" s="78">
        <v>9.7799999999999994</v>
      </c>
      <c r="CX17" s="78">
        <v>267</v>
      </c>
      <c r="CY17" s="78">
        <v>5.54</v>
      </c>
      <c r="CZ17" s="78">
        <v>0.64</v>
      </c>
      <c r="DA17" s="78">
        <v>3.09</v>
      </c>
      <c r="DB17" s="85">
        <f>CY17/DA17</f>
        <v>1.7928802588996764</v>
      </c>
      <c r="DC17" s="85">
        <f>DA17/CZ17</f>
        <v>4.828125</v>
      </c>
      <c r="DD17" s="86">
        <f>CX17/DA17</f>
        <v>86.407766990291265</v>
      </c>
      <c r="DE17" s="86">
        <f>PRODUCT(DB17,CX17)</f>
        <v>478.69902912621359</v>
      </c>
      <c r="DF17" s="78">
        <v>1</v>
      </c>
      <c r="DG17" s="78">
        <v>0</v>
      </c>
      <c r="DH17" s="78">
        <v>0.02</v>
      </c>
      <c r="DI17" s="81">
        <v>42971</v>
      </c>
      <c r="DJ17" s="78">
        <v>1</v>
      </c>
      <c r="DK17" s="78">
        <v>1</v>
      </c>
      <c r="DL17" s="81">
        <v>43083</v>
      </c>
      <c r="DM17" s="78">
        <v>1</v>
      </c>
      <c r="DN17" s="78">
        <v>0</v>
      </c>
      <c r="DO17" s="78">
        <v>1</v>
      </c>
      <c r="DP17" s="78">
        <v>0</v>
      </c>
      <c r="DQ17" s="78">
        <v>0</v>
      </c>
      <c r="DR17" s="78">
        <v>0</v>
      </c>
      <c r="DS17" s="78">
        <v>0</v>
      </c>
      <c r="DT17" s="78">
        <v>0</v>
      </c>
      <c r="DU17" s="78">
        <v>0</v>
      </c>
      <c r="DV17" s="23">
        <v>1</v>
      </c>
      <c r="DW17" s="83">
        <v>43776</v>
      </c>
      <c r="DY17" s="3" t="s">
        <v>331</v>
      </c>
    </row>
    <row r="18" spans="1:129" ht="20.100000000000001" customHeight="1" x14ac:dyDescent="0.3">
      <c r="A18" s="30">
        <v>17</v>
      </c>
      <c r="B18" s="26">
        <v>43361</v>
      </c>
      <c r="C18" s="3" t="s">
        <v>42</v>
      </c>
      <c r="D18" s="3">
        <v>501217185</v>
      </c>
      <c r="E18" s="36">
        <v>18614</v>
      </c>
      <c r="F18" s="3">
        <v>205</v>
      </c>
      <c r="G18" s="3" t="s">
        <v>43</v>
      </c>
      <c r="H18" s="3" t="s">
        <v>3</v>
      </c>
      <c r="J18" s="3">
        <v>1.97</v>
      </c>
      <c r="K18" s="3">
        <v>3.14</v>
      </c>
      <c r="L18" s="3" t="s">
        <v>45</v>
      </c>
      <c r="M18" s="26">
        <v>41744</v>
      </c>
      <c r="N18" s="77">
        <f t="shared" si="2"/>
        <v>63.327777777777776</v>
      </c>
      <c r="O18" s="3">
        <v>4.6100000000000003</v>
      </c>
      <c r="P18" s="3" t="s">
        <v>267</v>
      </c>
      <c r="Q18" s="3">
        <v>9</v>
      </c>
      <c r="R18" s="3">
        <v>8</v>
      </c>
      <c r="S18" s="78">
        <v>0</v>
      </c>
      <c r="T18" s="23">
        <v>1</v>
      </c>
      <c r="U18" s="23">
        <v>0</v>
      </c>
      <c r="V18" s="23">
        <v>0</v>
      </c>
      <c r="W18" s="23">
        <v>0</v>
      </c>
      <c r="X18" s="27" t="s">
        <v>276</v>
      </c>
      <c r="Y18" s="27" t="s">
        <v>289</v>
      </c>
      <c r="AA18" s="3">
        <v>0</v>
      </c>
      <c r="AD18" s="79">
        <v>41897</v>
      </c>
      <c r="AE18" s="26">
        <v>43327</v>
      </c>
      <c r="AF18" s="26">
        <v>41907</v>
      </c>
      <c r="AG18" s="77">
        <f t="shared" si="0"/>
        <v>1420</v>
      </c>
      <c r="AK18" s="3">
        <v>0</v>
      </c>
      <c r="AL18" s="80">
        <v>0</v>
      </c>
      <c r="AM18" s="23">
        <v>1</v>
      </c>
      <c r="AN18" s="23" t="s">
        <v>263</v>
      </c>
      <c r="AO18" s="23">
        <v>1</v>
      </c>
      <c r="AP18" s="23">
        <v>0.01</v>
      </c>
      <c r="AR18" s="81">
        <v>42011</v>
      </c>
      <c r="AS18" s="23">
        <v>0</v>
      </c>
      <c r="AT18" s="23">
        <v>1</v>
      </c>
      <c r="AU18" s="23">
        <v>0</v>
      </c>
      <c r="AV18" s="23">
        <v>0</v>
      </c>
      <c r="AW18" s="23">
        <v>0</v>
      </c>
      <c r="AY18" s="23" t="s">
        <v>274</v>
      </c>
      <c r="AZ18" s="78" t="s">
        <v>265</v>
      </c>
      <c r="BB18" s="23">
        <v>1</v>
      </c>
      <c r="BC18" s="82">
        <v>43417</v>
      </c>
      <c r="BD18" s="83" t="s">
        <v>327</v>
      </c>
      <c r="BE18" s="84" t="e">
        <f t="shared" si="3"/>
        <v>#VALUE!</v>
      </c>
      <c r="BF18" s="84"/>
      <c r="BG18" s="80">
        <f t="shared" si="1"/>
        <v>67.905555555555551</v>
      </c>
      <c r="BH18" s="81">
        <v>43417</v>
      </c>
      <c r="BI18" s="23">
        <v>4.7300000000000004</v>
      </c>
      <c r="BJ18" s="23" t="s">
        <v>266</v>
      </c>
      <c r="BK18" s="23" t="s">
        <v>266</v>
      </c>
      <c r="BL18" s="23">
        <v>2.87</v>
      </c>
      <c r="BM18" s="23">
        <v>1.34</v>
      </c>
      <c r="BN18" s="23">
        <v>0.9</v>
      </c>
      <c r="BQ18" s="23">
        <v>149</v>
      </c>
      <c r="BR18" s="23">
        <v>7.64</v>
      </c>
      <c r="BS18" s="23">
        <v>274</v>
      </c>
      <c r="BT18" s="23">
        <v>3.79</v>
      </c>
      <c r="BU18" s="23">
        <v>0.69</v>
      </c>
      <c r="BV18" s="23">
        <v>3.08</v>
      </c>
      <c r="BW18" s="92">
        <v>2.1735537190000001</v>
      </c>
      <c r="BX18" s="58">
        <f t="shared" ref="BX18:BX50" si="4">BV18/BU18</f>
        <v>4.4637681159420293</v>
      </c>
      <c r="BY18" s="80">
        <f t="shared" ref="BY18:BY50" si="5">BS18/BV18</f>
        <v>88.961038961038966</v>
      </c>
      <c r="BZ18" s="80">
        <f t="shared" ref="BZ18:BZ50" si="6">PRODUCT(BW18,BS18)</f>
        <v>595.55371900600005</v>
      </c>
      <c r="CA18" s="80"/>
      <c r="CB18" s="78">
        <v>0</v>
      </c>
      <c r="CC18" s="78">
        <v>0</v>
      </c>
      <c r="CD18" s="78">
        <v>0.19</v>
      </c>
      <c r="CE18" s="81">
        <v>43594</v>
      </c>
      <c r="CF18" s="78">
        <v>0</v>
      </c>
      <c r="CG18" s="78">
        <v>0</v>
      </c>
      <c r="CH18" s="81" t="s">
        <v>271</v>
      </c>
      <c r="CI18" s="78">
        <v>0</v>
      </c>
      <c r="CJ18" s="78">
        <v>0</v>
      </c>
      <c r="CK18" s="78" t="s">
        <v>271</v>
      </c>
      <c r="CL18" s="78" t="s">
        <v>271</v>
      </c>
      <c r="CM18" s="78" t="s">
        <v>271</v>
      </c>
      <c r="CN18" s="78" t="s">
        <v>271</v>
      </c>
      <c r="CO18" s="78" t="s">
        <v>271</v>
      </c>
      <c r="CP18" s="78" t="s">
        <v>271</v>
      </c>
      <c r="CQ18" s="78" t="s">
        <v>271</v>
      </c>
      <c r="CR18" s="78" t="s">
        <v>271</v>
      </c>
      <c r="CS18" s="78" t="s">
        <v>271</v>
      </c>
      <c r="CT18" s="78" t="s">
        <v>271</v>
      </c>
      <c r="CU18" s="78" t="s">
        <v>271</v>
      </c>
      <c r="CV18" s="78" t="s">
        <v>271</v>
      </c>
      <c r="CW18" s="78" t="s">
        <v>271</v>
      </c>
      <c r="CX18" s="78" t="s">
        <v>271</v>
      </c>
      <c r="CY18" s="78" t="s">
        <v>271</v>
      </c>
      <c r="CZ18" s="78" t="s">
        <v>271</v>
      </c>
      <c r="DA18" s="78" t="s">
        <v>271</v>
      </c>
      <c r="DB18" s="85" t="s">
        <v>271</v>
      </c>
      <c r="DC18" s="85" t="s">
        <v>271</v>
      </c>
      <c r="DD18" s="86" t="s">
        <v>271</v>
      </c>
      <c r="DE18" s="86" t="s">
        <v>271</v>
      </c>
      <c r="DF18" s="78" t="s">
        <v>271</v>
      </c>
      <c r="DG18" s="78" t="s">
        <v>271</v>
      </c>
      <c r="DH18" s="78" t="s">
        <v>271</v>
      </c>
      <c r="DI18" s="78" t="s">
        <v>271</v>
      </c>
      <c r="DJ18" s="78" t="s">
        <v>271</v>
      </c>
      <c r="DK18" s="78" t="s">
        <v>271</v>
      </c>
      <c r="DL18" s="78" t="s">
        <v>271</v>
      </c>
      <c r="DM18" s="78" t="s">
        <v>271</v>
      </c>
      <c r="DN18" s="78">
        <v>0</v>
      </c>
      <c r="DO18" s="78">
        <v>0</v>
      </c>
      <c r="DP18" s="78">
        <v>0</v>
      </c>
      <c r="DQ18" s="78">
        <v>0</v>
      </c>
      <c r="DR18" s="78">
        <v>0</v>
      </c>
      <c r="DS18" s="78">
        <v>0</v>
      </c>
      <c r="DT18" s="78">
        <v>0</v>
      </c>
      <c r="DU18" s="78">
        <v>0</v>
      </c>
      <c r="DV18" s="23">
        <v>0</v>
      </c>
      <c r="DW18" s="83">
        <v>43875</v>
      </c>
      <c r="DY18" s="3" t="s">
        <v>332</v>
      </c>
    </row>
    <row r="19" spans="1:129" ht="20.100000000000001" customHeight="1" x14ac:dyDescent="0.3">
      <c r="A19" s="30">
        <v>18</v>
      </c>
      <c r="B19" s="26">
        <v>43381</v>
      </c>
      <c r="C19" s="3" t="s">
        <v>49</v>
      </c>
      <c r="D19" s="3">
        <v>380322444</v>
      </c>
      <c r="E19" s="36">
        <v>13961</v>
      </c>
      <c r="F19" s="3">
        <v>201</v>
      </c>
      <c r="G19" s="3" t="s">
        <v>50</v>
      </c>
      <c r="H19" s="3" t="s">
        <v>3</v>
      </c>
      <c r="J19" s="3">
        <v>235.89</v>
      </c>
      <c r="K19" s="3">
        <v>2.92</v>
      </c>
      <c r="L19" s="3" t="s">
        <v>45</v>
      </c>
      <c r="M19" s="26">
        <v>39542</v>
      </c>
      <c r="N19" s="77">
        <f t="shared" si="2"/>
        <v>70.033333333333331</v>
      </c>
      <c r="O19" s="3">
        <v>4.4000000000000004</v>
      </c>
      <c r="P19" s="3" t="s">
        <v>286</v>
      </c>
      <c r="Q19" s="3">
        <v>6</v>
      </c>
      <c r="R19" s="3">
        <v>6</v>
      </c>
      <c r="S19" s="78">
        <v>0</v>
      </c>
      <c r="T19" s="23">
        <v>0</v>
      </c>
      <c r="U19" s="23">
        <v>1</v>
      </c>
      <c r="V19" s="23">
        <v>0</v>
      </c>
      <c r="W19" s="23">
        <v>0</v>
      </c>
      <c r="X19" s="27" t="s">
        <v>289</v>
      </c>
      <c r="Y19" s="27" t="s">
        <v>271</v>
      </c>
      <c r="AA19" s="3">
        <v>0</v>
      </c>
      <c r="AD19" s="79">
        <v>42776</v>
      </c>
      <c r="AE19" s="26">
        <v>42776</v>
      </c>
      <c r="AF19" s="26">
        <v>39623</v>
      </c>
      <c r="AG19" s="77">
        <f t="shared" si="0"/>
        <v>3153</v>
      </c>
      <c r="AK19" s="3">
        <v>0</v>
      </c>
      <c r="AL19" s="80">
        <v>0</v>
      </c>
      <c r="AM19" s="23">
        <v>1</v>
      </c>
      <c r="AN19" s="23" t="s">
        <v>263</v>
      </c>
      <c r="AO19" s="23">
        <v>1</v>
      </c>
      <c r="AP19" s="23">
        <v>0.02</v>
      </c>
      <c r="AR19" s="81">
        <v>40140</v>
      </c>
      <c r="AS19" s="23">
        <v>0</v>
      </c>
      <c r="AT19" s="23">
        <v>1</v>
      </c>
      <c r="AU19" s="23">
        <v>1</v>
      </c>
      <c r="AV19" s="23">
        <v>0</v>
      </c>
      <c r="AW19" s="23">
        <v>0</v>
      </c>
      <c r="AY19" s="23" t="s">
        <v>274</v>
      </c>
      <c r="AZ19" s="78" t="s">
        <v>264</v>
      </c>
      <c r="BB19" s="23">
        <v>1</v>
      </c>
      <c r="BC19" s="82">
        <v>43267</v>
      </c>
      <c r="BD19" s="83">
        <v>43381</v>
      </c>
      <c r="BE19" s="84">
        <f t="shared" si="3"/>
        <v>114</v>
      </c>
      <c r="BF19" s="84"/>
      <c r="BG19" s="80">
        <f t="shared" si="1"/>
        <v>80.233333333333334</v>
      </c>
      <c r="BH19" s="81">
        <v>43252</v>
      </c>
      <c r="BI19" s="23">
        <v>143.02000000000001</v>
      </c>
      <c r="BJ19" s="23" t="s">
        <v>266</v>
      </c>
      <c r="BK19" s="23" t="s">
        <v>266</v>
      </c>
      <c r="BL19" s="23">
        <v>3.42</v>
      </c>
      <c r="BM19" s="23">
        <v>1.51</v>
      </c>
      <c r="BN19" s="23">
        <v>5.4</v>
      </c>
      <c r="BQ19" s="23">
        <v>120</v>
      </c>
      <c r="BR19" s="23">
        <v>6.64</v>
      </c>
      <c r="BS19" s="23">
        <v>247</v>
      </c>
      <c r="BT19" s="23">
        <v>4.49</v>
      </c>
      <c r="BU19" s="23">
        <v>0.42</v>
      </c>
      <c r="BV19" s="23">
        <v>1.62</v>
      </c>
      <c r="BW19" s="58">
        <f t="shared" ref="BW19:BW77" si="7">BT19/BV19</f>
        <v>2.7716049382716048</v>
      </c>
      <c r="BX19" s="58">
        <f t="shared" si="4"/>
        <v>3.8571428571428577</v>
      </c>
      <c r="BY19" s="80">
        <f t="shared" si="5"/>
        <v>152.46913580246914</v>
      </c>
      <c r="BZ19" s="80">
        <f t="shared" si="6"/>
        <v>684.58641975308637</v>
      </c>
      <c r="CA19" s="80"/>
      <c r="CB19" s="78">
        <v>1</v>
      </c>
      <c r="CC19" s="78" t="s">
        <v>266</v>
      </c>
      <c r="CD19" s="78" t="s">
        <v>271</v>
      </c>
      <c r="CE19" s="81" t="s">
        <v>271</v>
      </c>
      <c r="CF19" s="78">
        <v>0</v>
      </c>
      <c r="CG19" s="78">
        <v>0</v>
      </c>
      <c r="CH19" s="81" t="s">
        <v>271</v>
      </c>
      <c r="CI19" s="78">
        <v>0</v>
      </c>
      <c r="CJ19" s="78">
        <v>1</v>
      </c>
      <c r="CK19" s="78" t="s">
        <v>269</v>
      </c>
      <c r="CL19" s="81">
        <v>42895</v>
      </c>
      <c r="CM19" s="81">
        <v>43042</v>
      </c>
      <c r="CN19" s="78">
        <v>9</v>
      </c>
      <c r="CO19" s="81">
        <v>42895</v>
      </c>
      <c r="CP19" s="78">
        <v>77.349999999999994</v>
      </c>
      <c r="CQ19" s="78" t="s">
        <v>266</v>
      </c>
      <c r="CR19" s="78" t="s">
        <v>266</v>
      </c>
      <c r="CS19" s="78">
        <v>3.42</v>
      </c>
      <c r="CT19" s="78">
        <v>1.55</v>
      </c>
      <c r="CU19" s="78">
        <v>6.7</v>
      </c>
      <c r="CV19" s="78">
        <v>131</v>
      </c>
      <c r="CW19" s="78">
        <v>8.61</v>
      </c>
      <c r="CX19" s="78">
        <v>227</v>
      </c>
      <c r="CY19" s="78">
        <v>6.44</v>
      </c>
      <c r="CZ19" s="78">
        <v>0.61</v>
      </c>
      <c r="DA19" s="78">
        <v>1.45</v>
      </c>
      <c r="DB19" s="85">
        <f>CY19/DA19</f>
        <v>4.4413793103448276</v>
      </c>
      <c r="DC19" s="85">
        <f>DA19/CZ19</f>
        <v>2.377049180327869</v>
      </c>
      <c r="DD19" s="86">
        <f>CX19/DA19</f>
        <v>156.55172413793105</v>
      </c>
      <c r="DE19" s="86">
        <f>PRODUCT(DB19,CX19)</f>
        <v>1008.1931034482759</v>
      </c>
      <c r="DF19" s="78">
        <v>1</v>
      </c>
      <c r="DG19" s="78" t="s">
        <v>266</v>
      </c>
      <c r="DH19" s="78">
        <v>0.69</v>
      </c>
      <c r="DI19" s="81">
        <v>43063</v>
      </c>
      <c r="DJ19" s="78">
        <v>1</v>
      </c>
      <c r="DK19" s="78">
        <v>0</v>
      </c>
      <c r="DL19" s="81" t="s">
        <v>271</v>
      </c>
      <c r="DM19" s="78">
        <v>0</v>
      </c>
      <c r="DN19" s="78">
        <v>1</v>
      </c>
      <c r="DO19" s="78">
        <v>0</v>
      </c>
      <c r="DP19" s="78">
        <v>0</v>
      </c>
      <c r="DQ19" s="78">
        <v>0</v>
      </c>
      <c r="DR19" s="78">
        <v>0</v>
      </c>
      <c r="DS19" s="78">
        <v>0</v>
      </c>
      <c r="DT19" s="78">
        <v>0</v>
      </c>
      <c r="DU19" s="78">
        <v>0</v>
      </c>
      <c r="DV19" s="23">
        <v>1</v>
      </c>
      <c r="DW19" s="83">
        <v>43693</v>
      </c>
      <c r="DY19" s="3" t="s">
        <v>329</v>
      </c>
    </row>
    <row r="20" spans="1:129" ht="20.100000000000001" customHeight="1" x14ac:dyDescent="0.3">
      <c r="A20" s="30">
        <v>19</v>
      </c>
      <c r="B20" s="26">
        <v>43381</v>
      </c>
      <c r="C20" s="3" t="s">
        <v>51</v>
      </c>
      <c r="D20" s="3">
        <v>450504401</v>
      </c>
      <c r="E20" s="36">
        <v>16561</v>
      </c>
      <c r="F20" s="3">
        <v>207</v>
      </c>
      <c r="G20" s="3" t="s">
        <v>52</v>
      </c>
      <c r="H20" s="3" t="s">
        <v>3</v>
      </c>
      <c r="J20" s="3">
        <v>0.38</v>
      </c>
      <c r="K20" s="3">
        <v>2.98</v>
      </c>
      <c r="L20" s="3" t="s">
        <v>46</v>
      </c>
      <c r="M20" s="26">
        <v>41759</v>
      </c>
      <c r="N20" s="77">
        <f t="shared" si="2"/>
        <v>68.988888888888894</v>
      </c>
      <c r="O20" s="3">
        <v>6.8</v>
      </c>
      <c r="P20" s="3" t="s">
        <v>282</v>
      </c>
      <c r="Q20" s="3">
        <v>7</v>
      </c>
      <c r="R20" s="3">
        <v>7</v>
      </c>
      <c r="S20" s="78">
        <v>0</v>
      </c>
      <c r="T20" s="23">
        <v>1</v>
      </c>
      <c r="U20" s="23">
        <v>0</v>
      </c>
      <c r="V20" s="23">
        <v>1</v>
      </c>
      <c r="W20" s="23">
        <v>0</v>
      </c>
      <c r="X20" s="27" t="s">
        <v>287</v>
      </c>
      <c r="Y20" s="27" t="s">
        <v>290</v>
      </c>
      <c r="AA20" s="3">
        <v>0</v>
      </c>
      <c r="AD20" s="79">
        <v>43193</v>
      </c>
      <c r="AE20" s="26">
        <v>43193</v>
      </c>
      <c r="AF20" s="26">
        <v>42278</v>
      </c>
      <c r="AG20" s="77">
        <f t="shared" si="0"/>
        <v>915</v>
      </c>
      <c r="AK20" s="3">
        <v>0</v>
      </c>
      <c r="AL20" s="80">
        <v>0</v>
      </c>
      <c r="AM20" s="23">
        <v>1</v>
      </c>
      <c r="AN20" s="23" t="s">
        <v>281</v>
      </c>
      <c r="AO20" s="23">
        <v>1</v>
      </c>
      <c r="AP20" s="23">
        <v>0.01</v>
      </c>
      <c r="AR20" s="81">
        <v>42375</v>
      </c>
      <c r="AS20" s="23">
        <v>1</v>
      </c>
      <c r="AT20" s="23">
        <v>0</v>
      </c>
      <c r="AU20" s="23">
        <v>0</v>
      </c>
      <c r="AV20" s="23">
        <v>0</v>
      </c>
      <c r="AW20" s="23">
        <v>0</v>
      </c>
      <c r="AY20" s="23" t="s">
        <v>274</v>
      </c>
      <c r="AZ20" s="78" t="s">
        <v>265</v>
      </c>
      <c r="BB20" s="23">
        <v>0</v>
      </c>
      <c r="BC20" s="82">
        <v>43213</v>
      </c>
      <c r="BD20" s="83" t="s">
        <v>327</v>
      </c>
      <c r="BE20" s="84" t="e">
        <f t="shared" si="3"/>
        <v>#VALUE!</v>
      </c>
      <c r="BF20" s="84"/>
      <c r="BG20" s="80">
        <f t="shared" si="1"/>
        <v>72.969444444444449</v>
      </c>
      <c r="BH20" s="81">
        <v>43207</v>
      </c>
      <c r="BI20" s="23">
        <v>4.71</v>
      </c>
      <c r="BJ20" s="23">
        <v>16.239999999999998</v>
      </c>
      <c r="BK20" s="23">
        <v>218.13</v>
      </c>
      <c r="BL20" s="23">
        <v>3.44</v>
      </c>
      <c r="BM20" s="23">
        <v>1.47</v>
      </c>
      <c r="BN20" s="23" t="s">
        <v>291</v>
      </c>
      <c r="BQ20" s="23">
        <v>118</v>
      </c>
      <c r="BR20" s="23">
        <v>5.07</v>
      </c>
      <c r="BS20" s="23">
        <v>183</v>
      </c>
      <c r="BT20" s="23">
        <v>3.49</v>
      </c>
      <c r="BU20" s="23">
        <v>0.43</v>
      </c>
      <c r="BV20" s="23">
        <v>1.02</v>
      </c>
      <c r="BW20" s="58">
        <f t="shared" si="7"/>
        <v>3.4215686274509807</v>
      </c>
      <c r="BX20" s="58">
        <f t="shared" si="4"/>
        <v>2.3720930232558142</v>
      </c>
      <c r="BY20" s="80">
        <f t="shared" si="5"/>
        <v>179.41176470588235</v>
      </c>
      <c r="BZ20" s="80">
        <f t="shared" si="6"/>
        <v>626.14705882352951</v>
      </c>
      <c r="CA20" s="80"/>
      <c r="CB20" s="78">
        <v>1</v>
      </c>
      <c r="CC20" s="78">
        <v>0</v>
      </c>
      <c r="CD20" s="78">
        <v>0.1</v>
      </c>
      <c r="CE20" s="81">
        <v>43866</v>
      </c>
      <c r="CF20" s="78" t="s">
        <v>271</v>
      </c>
      <c r="CG20" s="78">
        <v>0</v>
      </c>
      <c r="CH20" s="81" t="s">
        <v>271</v>
      </c>
      <c r="CI20" s="78">
        <v>0</v>
      </c>
      <c r="CJ20" s="78">
        <v>0</v>
      </c>
      <c r="CK20" s="78" t="s">
        <v>271</v>
      </c>
      <c r="CL20" s="78" t="s">
        <v>271</v>
      </c>
      <c r="CM20" s="78" t="s">
        <v>271</v>
      </c>
      <c r="CN20" s="78" t="s">
        <v>271</v>
      </c>
      <c r="CO20" s="78" t="s">
        <v>271</v>
      </c>
      <c r="CP20" s="78" t="s">
        <v>271</v>
      </c>
      <c r="CQ20" s="78" t="s">
        <v>271</v>
      </c>
      <c r="CR20" s="78" t="s">
        <v>271</v>
      </c>
      <c r="CS20" s="78" t="s">
        <v>271</v>
      </c>
      <c r="CT20" s="78" t="s">
        <v>271</v>
      </c>
      <c r="CU20" s="78" t="s">
        <v>271</v>
      </c>
      <c r="CV20" s="78" t="s">
        <v>271</v>
      </c>
      <c r="CW20" s="78" t="s">
        <v>271</v>
      </c>
      <c r="CX20" s="78" t="s">
        <v>271</v>
      </c>
      <c r="CY20" s="78" t="s">
        <v>271</v>
      </c>
      <c r="CZ20" s="78" t="s">
        <v>271</v>
      </c>
      <c r="DA20" s="78" t="s">
        <v>271</v>
      </c>
      <c r="DB20" s="85" t="s">
        <v>271</v>
      </c>
      <c r="DC20" s="85" t="s">
        <v>271</v>
      </c>
      <c r="DD20" s="86" t="s">
        <v>271</v>
      </c>
      <c r="DE20" s="86" t="s">
        <v>271</v>
      </c>
      <c r="DF20" s="78" t="s">
        <v>271</v>
      </c>
      <c r="DG20" s="78" t="s">
        <v>271</v>
      </c>
      <c r="DH20" s="78" t="s">
        <v>271</v>
      </c>
      <c r="DI20" s="78" t="s">
        <v>271</v>
      </c>
      <c r="DJ20" s="78" t="s">
        <v>271</v>
      </c>
      <c r="DK20" s="78" t="s">
        <v>271</v>
      </c>
      <c r="DL20" s="78" t="s">
        <v>271</v>
      </c>
      <c r="DM20" s="78" t="s">
        <v>271</v>
      </c>
      <c r="DN20" s="78">
        <v>0</v>
      </c>
      <c r="DO20" s="78">
        <v>0</v>
      </c>
      <c r="DP20" s="78">
        <v>0</v>
      </c>
      <c r="DQ20" s="78">
        <v>0</v>
      </c>
      <c r="DR20" s="78">
        <v>0</v>
      </c>
      <c r="DS20" s="78">
        <v>0</v>
      </c>
      <c r="DT20" s="78">
        <v>0</v>
      </c>
      <c r="DU20" s="78">
        <v>0</v>
      </c>
      <c r="DV20" s="23">
        <v>0</v>
      </c>
      <c r="DW20" s="83">
        <v>43894</v>
      </c>
      <c r="DY20" s="3" t="s">
        <v>335</v>
      </c>
    </row>
    <row r="21" spans="1:129" ht="20.100000000000001" customHeight="1" x14ac:dyDescent="0.3">
      <c r="A21" s="30">
        <v>20</v>
      </c>
      <c r="B21" s="26">
        <v>43381</v>
      </c>
      <c r="C21" s="3" t="s">
        <v>53</v>
      </c>
      <c r="D21" s="3">
        <v>460304404</v>
      </c>
      <c r="E21" s="36">
        <v>16865</v>
      </c>
      <c r="F21" s="3">
        <v>111</v>
      </c>
      <c r="G21" s="3" t="s">
        <v>54</v>
      </c>
      <c r="H21" s="3" t="s">
        <v>0</v>
      </c>
      <c r="J21" s="3">
        <v>161.4</v>
      </c>
      <c r="K21" s="3">
        <v>3.47</v>
      </c>
      <c r="L21" s="3" t="s">
        <v>46</v>
      </c>
      <c r="M21" s="26">
        <v>40651</v>
      </c>
      <c r="N21" s="77">
        <f t="shared" si="2"/>
        <v>65.12222222222222</v>
      </c>
      <c r="O21" s="3">
        <v>6.27</v>
      </c>
      <c r="P21" s="3" t="s">
        <v>286</v>
      </c>
      <c r="Q21" s="3">
        <v>6</v>
      </c>
      <c r="R21" s="3">
        <v>6</v>
      </c>
      <c r="S21" s="78">
        <v>0</v>
      </c>
      <c r="T21" s="23">
        <v>1</v>
      </c>
      <c r="U21" s="23">
        <v>0</v>
      </c>
      <c r="V21" s="23">
        <v>0</v>
      </c>
      <c r="W21" s="23">
        <v>1</v>
      </c>
      <c r="X21" s="27" t="s">
        <v>293</v>
      </c>
      <c r="Y21" s="27" t="s">
        <v>292</v>
      </c>
      <c r="AA21" s="3">
        <v>0</v>
      </c>
      <c r="AD21" s="79">
        <v>42955</v>
      </c>
      <c r="AE21" s="26">
        <v>42955</v>
      </c>
      <c r="AF21" s="26">
        <v>42271</v>
      </c>
      <c r="AG21" s="77">
        <f t="shared" si="0"/>
        <v>684</v>
      </c>
      <c r="AK21" s="3">
        <v>0</v>
      </c>
      <c r="AL21" s="80">
        <v>0</v>
      </c>
      <c r="AM21" s="23">
        <v>1</v>
      </c>
      <c r="AN21" s="23" t="s">
        <v>260</v>
      </c>
      <c r="AO21" s="23">
        <v>1</v>
      </c>
      <c r="AP21" s="23">
        <v>1.94</v>
      </c>
      <c r="AR21" s="81">
        <v>42304</v>
      </c>
      <c r="AS21" s="23">
        <v>1</v>
      </c>
      <c r="AT21" s="23">
        <v>1</v>
      </c>
      <c r="AU21" s="23">
        <v>0</v>
      </c>
      <c r="AV21" s="23">
        <v>0</v>
      </c>
      <c r="AW21" s="23">
        <v>0</v>
      </c>
      <c r="AY21" s="23" t="s">
        <v>274</v>
      </c>
      <c r="AZ21" s="78" t="s">
        <v>265</v>
      </c>
      <c r="BB21" s="23">
        <v>1</v>
      </c>
      <c r="BC21" s="82">
        <v>42997</v>
      </c>
      <c r="BD21" s="83">
        <v>43472</v>
      </c>
      <c r="BE21" s="84">
        <f t="shared" si="3"/>
        <v>475</v>
      </c>
      <c r="BF21" s="84"/>
      <c r="BG21" s="80">
        <f t="shared" si="1"/>
        <v>71.541666666666671</v>
      </c>
      <c r="BH21" s="81">
        <v>42997</v>
      </c>
      <c r="BI21" s="23">
        <v>340.08</v>
      </c>
      <c r="BJ21" s="23" t="s">
        <v>266</v>
      </c>
      <c r="BK21" s="23" t="s">
        <v>266</v>
      </c>
      <c r="BL21" s="23">
        <v>2.95</v>
      </c>
      <c r="BM21" s="23">
        <v>1.1599999999999999</v>
      </c>
      <c r="BN21" s="23" t="s">
        <v>294</v>
      </c>
      <c r="BQ21" s="23">
        <v>119</v>
      </c>
      <c r="BR21" s="23">
        <v>7.17</v>
      </c>
      <c r="BS21" s="23">
        <v>202</v>
      </c>
      <c r="BT21" s="23">
        <v>4.97</v>
      </c>
      <c r="BU21" s="23">
        <v>0.95</v>
      </c>
      <c r="BV21" s="23">
        <v>1.2</v>
      </c>
      <c r="BW21" s="58">
        <f t="shared" si="7"/>
        <v>4.1416666666666666</v>
      </c>
      <c r="BX21" s="58">
        <f t="shared" si="4"/>
        <v>1.263157894736842</v>
      </c>
      <c r="BY21" s="80">
        <f t="shared" si="5"/>
        <v>168.33333333333334</v>
      </c>
      <c r="BZ21" s="80">
        <f t="shared" si="6"/>
        <v>836.61666666666667</v>
      </c>
      <c r="CA21" s="80"/>
      <c r="CB21" s="78">
        <v>1</v>
      </c>
      <c r="CC21" s="78">
        <v>0</v>
      </c>
      <c r="CD21" s="78">
        <v>68.31</v>
      </c>
      <c r="CE21" s="81">
        <v>43255</v>
      </c>
      <c r="CF21" s="78">
        <v>1</v>
      </c>
      <c r="CG21" s="78">
        <v>0</v>
      </c>
      <c r="CH21" s="81" t="s">
        <v>271</v>
      </c>
      <c r="CI21" s="78">
        <v>0</v>
      </c>
      <c r="CJ21" s="78">
        <v>1</v>
      </c>
      <c r="CK21" s="78" t="s">
        <v>269</v>
      </c>
      <c r="CL21" s="81">
        <v>43476</v>
      </c>
      <c r="CM21" s="81">
        <v>43642</v>
      </c>
      <c r="CN21" s="78">
        <v>9</v>
      </c>
      <c r="CO21" s="81">
        <v>43472</v>
      </c>
      <c r="CP21" s="78">
        <v>375.61</v>
      </c>
      <c r="CQ21" s="78" t="s">
        <v>266</v>
      </c>
      <c r="CR21" s="78" t="s">
        <v>266</v>
      </c>
      <c r="CS21" s="78">
        <v>4.04</v>
      </c>
      <c r="CT21" s="78">
        <v>1.63</v>
      </c>
      <c r="CU21" s="78">
        <v>1.3</v>
      </c>
      <c r="CV21" s="78">
        <v>126</v>
      </c>
      <c r="CW21" s="78">
        <v>6.19</v>
      </c>
      <c r="CX21" s="78">
        <v>176</v>
      </c>
      <c r="CY21" s="78">
        <v>3.98</v>
      </c>
      <c r="CZ21" s="78">
        <v>0.57999999999999996</v>
      </c>
      <c r="DA21" s="78">
        <v>1.44</v>
      </c>
      <c r="DB21" s="85">
        <f>CY21/DA21</f>
        <v>2.7638888888888888</v>
      </c>
      <c r="DC21" s="85">
        <f>DA21/CZ21</f>
        <v>2.4827586206896552</v>
      </c>
      <c r="DD21" s="86">
        <f>CX21/DA21</f>
        <v>122.22222222222223</v>
      </c>
      <c r="DE21" s="86">
        <f>PRODUCT(DB21,CX21)</f>
        <v>486.44444444444446</v>
      </c>
      <c r="DF21" s="78">
        <v>1</v>
      </c>
      <c r="DG21" s="78">
        <v>4</v>
      </c>
      <c r="DH21" s="78">
        <v>79.069999999999993</v>
      </c>
      <c r="DI21" s="81">
        <v>43600</v>
      </c>
      <c r="DJ21" s="78">
        <v>1</v>
      </c>
      <c r="DK21" s="78">
        <v>0</v>
      </c>
      <c r="DL21" s="81" t="s">
        <v>271</v>
      </c>
      <c r="DM21" s="78">
        <v>1</v>
      </c>
      <c r="DN21" s="78">
        <v>0</v>
      </c>
      <c r="DO21" s="78">
        <v>0</v>
      </c>
      <c r="DP21" s="78">
        <v>0</v>
      </c>
      <c r="DQ21" s="78">
        <v>0</v>
      </c>
      <c r="DR21" s="78">
        <v>0</v>
      </c>
      <c r="DS21" s="78">
        <v>0</v>
      </c>
      <c r="DT21" s="78">
        <v>0</v>
      </c>
      <c r="DU21" s="78">
        <v>0</v>
      </c>
      <c r="DV21" s="23">
        <v>1</v>
      </c>
      <c r="DW21" s="83">
        <v>43717</v>
      </c>
      <c r="DY21" s="3" t="s">
        <v>329</v>
      </c>
    </row>
    <row r="22" spans="1:129" ht="20.100000000000001" customHeight="1" x14ac:dyDescent="0.3">
      <c r="A22" s="30">
        <v>21</v>
      </c>
      <c r="B22" s="26">
        <v>43381</v>
      </c>
      <c r="C22" s="3" t="s">
        <v>55</v>
      </c>
      <c r="D22" s="3">
        <v>500508086</v>
      </c>
      <c r="E22" s="36">
        <v>18391</v>
      </c>
      <c r="F22" s="3">
        <v>111</v>
      </c>
      <c r="G22" s="3" t="s">
        <v>56</v>
      </c>
      <c r="H22" s="3" t="s">
        <v>3</v>
      </c>
      <c r="J22" s="3">
        <v>14.14</v>
      </c>
      <c r="K22" s="3">
        <v>3.06</v>
      </c>
      <c r="L22" s="3" t="s">
        <v>46</v>
      </c>
      <c r="M22" s="26">
        <v>40106</v>
      </c>
      <c r="N22" s="77">
        <f t="shared" si="2"/>
        <v>59.45</v>
      </c>
      <c r="O22" s="3">
        <v>8.1</v>
      </c>
      <c r="P22" s="3" t="s">
        <v>262</v>
      </c>
      <c r="Q22" s="3">
        <v>8</v>
      </c>
      <c r="R22" s="3">
        <v>8</v>
      </c>
      <c r="S22" s="78">
        <v>0</v>
      </c>
      <c r="T22" s="23">
        <v>1</v>
      </c>
      <c r="U22" s="23">
        <v>0</v>
      </c>
      <c r="V22" s="23">
        <v>1</v>
      </c>
      <c r="W22" s="23">
        <v>0</v>
      </c>
      <c r="X22" s="27" t="s">
        <v>292</v>
      </c>
      <c r="Y22" s="27" t="s">
        <v>289</v>
      </c>
      <c r="AA22" s="3">
        <v>0</v>
      </c>
      <c r="AD22" s="79">
        <v>43377</v>
      </c>
      <c r="AE22" s="26">
        <v>43377</v>
      </c>
      <c r="AF22" s="26">
        <v>41752</v>
      </c>
      <c r="AG22" s="77">
        <f t="shared" si="0"/>
        <v>1625</v>
      </c>
      <c r="AK22" s="3">
        <v>0</v>
      </c>
      <c r="AL22" s="80">
        <v>0</v>
      </c>
      <c r="AM22" s="23">
        <v>1</v>
      </c>
      <c r="AN22" s="23" t="s">
        <v>281</v>
      </c>
      <c r="AO22" s="23">
        <v>0</v>
      </c>
      <c r="AP22" s="23" t="s">
        <v>295</v>
      </c>
      <c r="AR22" s="81">
        <v>41821</v>
      </c>
      <c r="AS22" s="23">
        <v>1</v>
      </c>
      <c r="AT22" s="23">
        <v>0</v>
      </c>
      <c r="AU22" s="23">
        <v>0</v>
      </c>
      <c r="AV22" s="23">
        <v>0</v>
      </c>
      <c r="AW22" s="23">
        <v>1</v>
      </c>
      <c r="AY22" s="23" t="s">
        <v>261</v>
      </c>
      <c r="AZ22" s="78" t="s">
        <v>265</v>
      </c>
      <c r="BB22" s="23">
        <v>1</v>
      </c>
      <c r="BC22" s="82">
        <v>43388</v>
      </c>
      <c r="BD22" s="83" t="s">
        <v>327</v>
      </c>
      <c r="BE22" s="84" t="e">
        <f t="shared" si="3"/>
        <v>#VALUE!</v>
      </c>
      <c r="BF22" s="84"/>
      <c r="BG22" s="80">
        <f t="shared" si="1"/>
        <v>68.436111111111117</v>
      </c>
      <c r="BH22" s="81">
        <v>43381</v>
      </c>
      <c r="BI22" s="23">
        <v>14.14</v>
      </c>
      <c r="BJ22" s="23">
        <v>18.68</v>
      </c>
      <c r="BK22" s="23">
        <v>70.33</v>
      </c>
      <c r="BL22" s="23">
        <v>3.06</v>
      </c>
      <c r="BM22" s="23">
        <v>1.34</v>
      </c>
      <c r="BN22" s="23">
        <v>1.1000000000000001</v>
      </c>
      <c r="BQ22" s="23">
        <v>130</v>
      </c>
      <c r="BR22" s="23">
        <v>4.18</v>
      </c>
      <c r="BS22" s="23">
        <v>248</v>
      </c>
      <c r="BT22" s="23">
        <v>2.6</v>
      </c>
      <c r="BU22" s="23">
        <v>0.48</v>
      </c>
      <c r="BV22" s="23">
        <v>0.96</v>
      </c>
      <c r="BW22" s="58">
        <f t="shared" si="7"/>
        <v>2.7083333333333335</v>
      </c>
      <c r="BX22" s="58">
        <f t="shared" si="4"/>
        <v>2</v>
      </c>
      <c r="BY22" s="80">
        <f t="shared" si="5"/>
        <v>258.33333333333337</v>
      </c>
      <c r="BZ22" s="80">
        <f t="shared" si="6"/>
        <v>671.66666666666674</v>
      </c>
      <c r="CA22" s="80"/>
      <c r="CB22" s="78">
        <v>0</v>
      </c>
      <c r="CC22" s="78">
        <v>0</v>
      </c>
      <c r="CD22" s="78">
        <v>14.38</v>
      </c>
      <c r="CE22" s="81">
        <v>43894</v>
      </c>
      <c r="CF22" s="78" t="s">
        <v>271</v>
      </c>
      <c r="CG22" s="78">
        <v>0</v>
      </c>
      <c r="CH22" s="81" t="s">
        <v>271</v>
      </c>
      <c r="CI22" s="78">
        <v>0</v>
      </c>
      <c r="CJ22" s="78">
        <v>0</v>
      </c>
      <c r="CK22" s="78" t="s">
        <v>271</v>
      </c>
      <c r="CL22" s="78" t="s">
        <v>271</v>
      </c>
      <c r="CM22" s="78" t="s">
        <v>271</v>
      </c>
      <c r="CN22" s="78" t="s">
        <v>271</v>
      </c>
      <c r="CO22" s="78" t="s">
        <v>271</v>
      </c>
      <c r="CP22" s="78" t="s">
        <v>271</v>
      </c>
      <c r="CQ22" s="78" t="s">
        <v>271</v>
      </c>
      <c r="CR22" s="78" t="s">
        <v>271</v>
      </c>
      <c r="CS22" s="78" t="s">
        <v>271</v>
      </c>
      <c r="CT22" s="78" t="s">
        <v>271</v>
      </c>
      <c r="CU22" s="78" t="s">
        <v>271</v>
      </c>
      <c r="CV22" s="78" t="s">
        <v>271</v>
      </c>
      <c r="CW22" s="78" t="s">
        <v>271</v>
      </c>
      <c r="CX22" s="78" t="s">
        <v>271</v>
      </c>
      <c r="CY22" s="78" t="s">
        <v>271</v>
      </c>
      <c r="CZ22" s="78" t="s">
        <v>271</v>
      </c>
      <c r="DA22" s="78" t="s">
        <v>271</v>
      </c>
      <c r="DB22" s="85" t="s">
        <v>271</v>
      </c>
      <c r="DC22" s="85" t="s">
        <v>271</v>
      </c>
      <c r="DD22" s="86" t="s">
        <v>271</v>
      </c>
      <c r="DE22" s="86" t="s">
        <v>271</v>
      </c>
      <c r="DF22" s="78" t="s">
        <v>271</v>
      </c>
      <c r="DG22" s="78" t="s">
        <v>271</v>
      </c>
      <c r="DH22" s="78" t="s">
        <v>271</v>
      </c>
      <c r="DI22" s="78" t="s">
        <v>271</v>
      </c>
      <c r="DJ22" s="78" t="s">
        <v>271</v>
      </c>
      <c r="DK22" s="78" t="s">
        <v>271</v>
      </c>
      <c r="DL22" s="78" t="s">
        <v>271</v>
      </c>
      <c r="DM22" s="78" t="s">
        <v>271</v>
      </c>
      <c r="DN22" s="78">
        <v>0</v>
      </c>
      <c r="DO22" s="78">
        <v>0</v>
      </c>
      <c r="DP22" s="78">
        <v>0</v>
      </c>
      <c r="DQ22" s="78">
        <v>0</v>
      </c>
      <c r="DR22" s="78">
        <v>1</v>
      </c>
      <c r="DS22" s="78">
        <v>0</v>
      </c>
      <c r="DT22" s="78">
        <v>0</v>
      </c>
      <c r="DU22" s="78">
        <v>0</v>
      </c>
      <c r="DV22" s="23">
        <v>0</v>
      </c>
      <c r="DW22" s="83">
        <v>43894</v>
      </c>
      <c r="DY22" s="3" t="s">
        <v>335</v>
      </c>
    </row>
    <row r="23" spans="1:129" ht="20.100000000000001" customHeight="1" x14ac:dyDescent="0.3">
      <c r="A23" s="30">
        <v>22</v>
      </c>
      <c r="B23" s="26">
        <v>43381</v>
      </c>
      <c r="C23" s="3" t="s">
        <v>57</v>
      </c>
      <c r="D23" s="3">
        <v>350130440</v>
      </c>
      <c r="E23" s="36">
        <v>12814</v>
      </c>
      <c r="F23" s="3">
        <v>111</v>
      </c>
      <c r="G23" s="3" t="s">
        <v>58</v>
      </c>
      <c r="H23" s="3" t="s">
        <v>6</v>
      </c>
      <c r="J23" s="3">
        <v>25.18</v>
      </c>
      <c r="K23" s="3">
        <v>3.71</v>
      </c>
      <c r="L23" s="3" t="s">
        <v>46</v>
      </c>
      <c r="M23" s="26">
        <v>40795</v>
      </c>
      <c r="N23" s="77">
        <f t="shared" si="2"/>
        <v>76.608333333333334</v>
      </c>
      <c r="O23" s="3">
        <v>3.13</v>
      </c>
      <c r="P23" s="3" t="s">
        <v>267</v>
      </c>
      <c r="Q23" s="3">
        <v>9</v>
      </c>
      <c r="R23" s="3">
        <v>8</v>
      </c>
      <c r="S23" s="78">
        <v>0</v>
      </c>
      <c r="T23" s="23">
        <v>0</v>
      </c>
      <c r="U23" s="23">
        <v>0</v>
      </c>
      <c r="V23" s="23">
        <v>0</v>
      </c>
      <c r="W23" s="23">
        <v>0</v>
      </c>
      <c r="X23" s="27" t="s">
        <v>296</v>
      </c>
      <c r="Y23" s="27" t="s">
        <v>271</v>
      </c>
      <c r="AA23" s="3">
        <v>1</v>
      </c>
      <c r="AD23" s="79">
        <v>40812</v>
      </c>
      <c r="AE23" s="26">
        <v>41725</v>
      </c>
      <c r="AF23" s="26">
        <v>41060</v>
      </c>
      <c r="AG23" s="77">
        <f t="shared" si="0"/>
        <v>665</v>
      </c>
      <c r="AK23" s="3">
        <v>0</v>
      </c>
      <c r="AL23" s="80">
        <v>1</v>
      </c>
      <c r="AM23" s="23">
        <v>1</v>
      </c>
      <c r="AN23" s="23" t="s">
        <v>281</v>
      </c>
      <c r="AO23" s="23">
        <v>1</v>
      </c>
      <c r="AP23" s="23">
        <v>0.04</v>
      </c>
      <c r="AR23" s="81">
        <v>41088</v>
      </c>
      <c r="AS23" s="23">
        <v>0</v>
      </c>
      <c r="AT23" s="23">
        <v>1</v>
      </c>
      <c r="AU23" s="23">
        <v>0</v>
      </c>
      <c r="AV23" s="23">
        <v>1</v>
      </c>
      <c r="AW23" s="23">
        <v>0</v>
      </c>
      <c r="AY23" s="23" t="s">
        <v>274</v>
      </c>
      <c r="AZ23" s="78" t="s">
        <v>265</v>
      </c>
      <c r="BB23" s="23">
        <v>1</v>
      </c>
      <c r="BC23" s="82">
        <v>42492</v>
      </c>
      <c r="BD23" s="83">
        <v>43591</v>
      </c>
      <c r="BE23" s="84">
        <f t="shared" si="3"/>
        <v>1099</v>
      </c>
      <c r="BF23" s="84"/>
      <c r="BG23" s="80">
        <f t="shared" si="1"/>
        <v>81.25555555555556</v>
      </c>
      <c r="BH23" s="81">
        <v>42492</v>
      </c>
      <c r="BI23" s="23">
        <v>62.6</v>
      </c>
      <c r="BJ23" s="23" t="s">
        <v>266</v>
      </c>
      <c r="BK23" s="23" t="s">
        <v>266</v>
      </c>
      <c r="BL23" s="23">
        <v>2.71</v>
      </c>
      <c r="BM23" s="23">
        <v>1.7</v>
      </c>
      <c r="BN23" s="23">
        <v>9</v>
      </c>
      <c r="BQ23" s="23">
        <v>104</v>
      </c>
      <c r="BR23" s="23">
        <v>12.16</v>
      </c>
      <c r="BS23" s="23">
        <v>425</v>
      </c>
      <c r="BT23" s="23">
        <v>9.14</v>
      </c>
      <c r="BU23" s="23">
        <v>1</v>
      </c>
      <c r="BV23" s="23">
        <v>1.9</v>
      </c>
      <c r="BW23" s="58">
        <f t="shared" si="7"/>
        <v>4.810526315789474</v>
      </c>
      <c r="BX23" s="58">
        <f t="shared" si="4"/>
        <v>1.9</v>
      </c>
      <c r="BY23" s="80">
        <f t="shared" si="5"/>
        <v>223.68421052631581</v>
      </c>
      <c r="BZ23" s="80">
        <f t="shared" si="6"/>
        <v>2044.4736842105265</v>
      </c>
      <c r="CA23" s="80"/>
      <c r="CB23" s="78">
        <v>1</v>
      </c>
      <c r="CC23" s="78">
        <v>0</v>
      </c>
      <c r="CD23" s="78">
        <v>2.94</v>
      </c>
      <c r="CE23" s="81">
        <v>42835</v>
      </c>
      <c r="CF23" s="78">
        <v>0</v>
      </c>
      <c r="CG23" s="78">
        <v>0</v>
      </c>
      <c r="CH23" s="81" t="s">
        <v>271</v>
      </c>
      <c r="CI23" s="78">
        <v>0</v>
      </c>
      <c r="CJ23" s="78">
        <v>0</v>
      </c>
      <c r="CK23" s="78" t="s">
        <v>271</v>
      </c>
      <c r="CL23" s="78" t="s">
        <v>271</v>
      </c>
      <c r="CM23" s="78" t="s">
        <v>271</v>
      </c>
      <c r="CN23" s="78" t="s">
        <v>271</v>
      </c>
      <c r="CO23" s="78" t="s">
        <v>271</v>
      </c>
      <c r="CP23" s="78" t="s">
        <v>271</v>
      </c>
      <c r="CQ23" s="78" t="s">
        <v>271</v>
      </c>
      <c r="CR23" s="78" t="s">
        <v>271</v>
      </c>
      <c r="CS23" s="78" t="s">
        <v>271</v>
      </c>
      <c r="CT23" s="78" t="s">
        <v>271</v>
      </c>
      <c r="CU23" s="78" t="s">
        <v>271</v>
      </c>
      <c r="CV23" s="78" t="s">
        <v>271</v>
      </c>
      <c r="CW23" s="78" t="s">
        <v>271</v>
      </c>
      <c r="CX23" s="78" t="s">
        <v>271</v>
      </c>
      <c r="CY23" s="78" t="s">
        <v>271</v>
      </c>
      <c r="CZ23" s="78" t="s">
        <v>271</v>
      </c>
      <c r="DA23" s="78" t="s">
        <v>271</v>
      </c>
      <c r="DB23" s="85" t="s">
        <v>271</v>
      </c>
      <c r="DC23" s="85" t="s">
        <v>271</v>
      </c>
      <c r="DD23" s="86" t="s">
        <v>271</v>
      </c>
      <c r="DE23" s="86" t="s">
        <v>271</v>
      </c>
      <c r="DF23" s="78" t="s">
        <v>271</v>
      </c>
      <c r="DG23" s="78" t="s">
        <v>271</v>
      </c>
      <c r="DH23" s="78" t="s">
        <v>271</v>
      </c>
      <c r="DI23" s="78" t="s">
        <v>271</v>
      </c>
      <c r="DJ23" s="78" t="s">
        <v>271</v>
      </c>
      <c r="DK23" s="78" t="s">
        <v>271</v>
      </c>
      <c r="DL23" s="78" t="s">
        <v>271</v>
      </c>
      <c r="DM23" s="78" t="s">
        <v>271</v>
      </c>
      <c r="DN23" s="78">
        <v>0</v>
      </c>
      <c r="DO23" s="78">
        <v>0</v>
      </c>
      <c r="DP23" s="78">
        <v>0</v>
      </c>
      <c r="DQ23" s="78">
        <v>0</v>
      </c>
      <c r="DR23" s="78">
        <v>0</v>
      </c>
      <c r="DS23" s="78">
        <v>0</v>
      </c>
      <c r="DT23" s="78">
        <v>0</v>
      </c>
      <c r="DU23" s="78">
        <v>0</v>
      </c>
      <c r="DV23" s="23">
        <v>1</v>
      </c>
      <c r="DW23" s="83">
        <v>43607</v>
      </c>
      <c r="DY23" s="3" t="s">
        <v>329</v>
      </c>
    </row>
    <row r="24" spans="1:129" ht="20.100000000000001" customHeight="1" x14ac:dyDescent="0.3">
      <c r="A24" s="30">
        <v>23</v>
      </c>
      <c r="B24" s="26">
        <v>43381</v>
      </c>
      <c r="C24" s="3" t="s">
        <v>59</v>
      </c>
      <c r="D24" s="3">
        <v>5405140202</v>
      </c>
      <c r="E24" s="36">
        <v>19858</v>
      </c>
      <c r="F24" s="3">
        <v>201</v>
      </c>
      <c r="G24" s="3" t="s">
        <v>60</v>
      </c>
      <c r="H24" s="3" t="s">
        <v>3</v>
      </c>
      <c r="J24" s="3">
        <v>0.01</v>
      </c>
      <c r="K24" s="3">
        <v>3.37</v>
      </c>
      <c r="L24" s="3" t="s">
        <v>46</v>
      </c>
      <c r="M24" s="26">
        <v>41136</v>
      </c>
      <c r="N24" s="77">
        <f t="shared" si="2"/>
        <v>58.25277777777778</v>
      </c>
      <c r="O24" s="3">
        <v>6.39</v>
      </c>
      <c r="P24" s="3" t="s">
        <v>282</v>
      </c>
      <c r="Q24" s="3">
        <v>7</v>
      </c>
      <c r="R24" s="3">
        <v>7</v>
      </c>
      <c r="S24" s="78">
        <v>0</v>
      </c>
      <c r="T24" s="23">
        <v>1</v>
      </c>
      <c r="U24" s="23">
        <v>0</v>
      </c>
      <c r="V24" s="23">
        <v>1</v>
      </c>
      <c r="W24" s="23">
        <v>0</v>
      </c>
      <c r="X24" s="27" t="s">
        <v>287</v>
      </c>
      <c r="Y24" s="27" t="s">
        <v>292</v>
      </c>
      <c r="AA24" s="3">
        <v>0</v>
      </c>
      <c r="AD24" s="79">
        <v>42280</v>
      </c>
      <c r="AE24" s="26">
        <v>42917</v>
      </c>
      <c r="AF24" s="26">
        <v>42286</v>
      </c>
      <c r="AG24" s="77">
        <f t="shared" si="0"/>
        <v>631</v>
      </c>
      <c r="AK24" s="3">
        <v>0</v>
      </c>
      <c r="AL24" s="80">
        <v>0</v>
      </c>
      <c r="AM24" s="23">
        <v>1</v>
      </c>
      <c r="AN24" s="23" t="s">
        <v>263</v>
      </c>
      <c r="AO24" s="23">
        <v>0</v>
      </c>
      <c r="AP24" s="23">
        <v>0.02</v>
      </c>
      <c r="AR24" s="81">
        <v>42564</v>
      </c>
      <c r="AS24" s="23">
        <v>0</v>
      </c>
      <c r="AT24" s="23">
        <v>1</v>
      </c>
      <c r="AU24" s="23">
        <v>0</v>
      </c>
      <c r="AV24" s="23">
        <v>0</v>
      </c>
      <c r="AW24" s="23">
        <v>0</v>
      </c>
      <c r="AY24" s="23" t="s">
        <v>274</v>
      </c>
      <c r="AZ24" s="78" t="s">
        <v>265</v>
      </c>
      <c r="BB24" s="23">
        <v>1</v>
      </c>
      <c r="BC24" s="82">
        <v>43282</v>
      </c>
      <c r="BD24" s="83">
        <v>43802</v>
      </c>
      <c r="BE24" s="84">
        <f t="shared" si="3"/>
        <v>520</v>
      </c>
      <c r="BF24" s="84"/>
      <c r="BG24" s="80">
        <f t="shared" si="1"/>
        <v>64.13055555555556</v>
      </c>
      <c r="BH24" s="81">
        <v>42901</v>
      </c>
      <c r="BI24" s="23" t="s">
        <v>266</v>
      </c>
      <c r="BJ24" s="23" t="s">
        <v>266</v>
      </c>
      <c r="BK24" s="23" t="s">
        <v>266</v>
      </c>
      <c r="BL24" s="23">
        <v>4.09</v>
      </c>
      <c r="BM24" s="23">
        <v>1.62</v>
      </c>
      <c r="BN24" s="23">
        <v>4</v>
      </c>
      <c r="BQ24" s="23">
        <v>137</v>
      </c>
      <c r="BR24" s="23">
        <v>6.93</v>
      </c>
      <c r="BS24" s="23">
        <v>330</v>
      </c>
      <c r="BT24" s="23">
        <v>4.92</v>
      </c>
      <c r="BU24" s="23">
        <v>0.68</v>
      </c>
      <c r="BV24" s="23">
        <v>1.1499999999999999</v>
      </c>
      <c r="BW24" s="58">
        <f t="shared" si="7"/>
        <v>4.2782608695652176</v>
      </c>
      <c r="BX24" s="58">
        <f t="shared" si="4"/>
        <v>1.6911764705882351</v>
      </c>
      <c r="BY24" s="80">
        <f t="shared" si="5"/>
        <v>286.95652173913044</v>
      </c>
      <c r="BZ24" s="80">
        <f t="shared" si="6"/>
        <v>1411.8260869565217</v>
      </c>
      <c r="CA24" s="80"/>
      <c r="CB24" s="78">
        <v>0</v>
      </c>
      <c r="CC24" s="78">
        <v>0</v>
      </c>
      <c r="CD24" s="78" t="s">
        <v>297</v>
      </c>
      <c r="CE24" s="81">
        <v>43294</v>
      </c>
      <c r="CF24" s="78" t="s">
        <v>271</v>
      </c>
      <c r="CG24" s="78">
        <v>0</v>
      </c>
      <c r="CH24" s="81" t="s">
        <v>271</v>
      </c>
      <c r="CI24" s="78">
        <v>0</v>
      </c>
      <c r="CJ24" s="78">
        <v>0</v>
      </c>
      <c r="CK24" s="78" t="s">
        <v>271</v>
      </c>
      <c r="CL24" s="78" t="s">
        <v>271</v>
      </c>
      <c r="CM24" s="78" t="s">
        <v>271</v>
      </c>
      <c r="CN24" s="78" t="s">
        <v>271</v>
      </c>
      <c r="CO24" s="78" t="s">
        <v>271</v>
      </c>
      <c r="CP24" s="78" t="s">
        <v>271</v>
      </c>
      <c r="CQ24" s="78" t="s">
        <v>271</v>
      </c>
      <c r="CR24" s="78" t="s">
        <v>271</v>
      </c>
      <c r="CS24" s="78" t="s">
        <v>271</v>
      </c>
      <c r="CT24" s="78" t="s">
        <v>271</v>
      </c>
      <c r="CU24" s="78" t="s">
        <v>271</v>
      </c>
      <c r="CV24" s="78" t="s">
        <v>271</v>
      </c>
      <c r="CW24" s="78" t="s">
        <v>271</v>
      </c>
      <c r="CX24" s="78" t="s">
        <v>271</v>
      </c>
      <c r="CY24" s="78" t="s">
        <v>271</v>
      </c>
      <c r="CZ24" s="78" t="s">
        <v>271</v>
      </c>
      <c r="DA24" s="78" t="s">
        <v>271</v>
      </c>
      <c r="DB24" s="85" t="s">
        <v>271</v>
      </c>
      <c r="DC24" s="85" t="s">
        <v>271</v>
      </c>
      <c r="DD24" s="86" t="s">
        <v>271</v>
      </c>
      <c r="DE24" s="86" t="s">
        <v>271</v>
      </c>
      <c r="DF24" s="78" t="s">
        <v>271</v>
      </c>
      <c r="DG24" s="78" t="s">
        <v>271</v>
      </c>
      <c r="DH24" s="78" t="s">
        <v>271</v>
      </c>
      <c r="DI24" s="78" t="s">
        <v>271</v>
      </c>
      <c r="DJ24" s="78" t="s">
        <v>271</v>
      </c>
      <c r="DK24" s="78" t="s">
        <v>271</v>
      </c>
      <c r="DL24" s="78" t="s">
        <v>271</v>
      </c>
      <c r="DM24" s="78" t="s">
        <v>271</v>
      </c>
      <c r="DN24" s="78">
        <v>0</v>
      </c>
      <c r="DO24" s="78">
        <v>0</v>
      </c>
      <c r="DP24" s="78">
        <v>1</v>
      </c>
      <c r="DQ24" s="78">
        <v>0</v>
      </c>
      <c r="DR24" s="78">
        <v>1</v>
      </c>
      <c r="DS24" s="78">
        <v>0</v>
      </c>
      <c r="DT24" s="78">
        <v>0</v>
      </c>
      <c r="DU24" s="78">
        <v>0</v>
      </c>
      <c r="DV24" s="23">
        <v>0</v>
      </c>
      <c r="DW24" s="83">
        <v>43893</v>
      </c>
      <c r="DY24" s="3" t="s">
        <v>336</v>
      </c>
    </row>
    <row r="25" spans="1:129" ht="20.100000000000001" customHeight="1" x14ac:dyDescent="0.3">
      <c r="A25" s="30">
        <v>24</v>
      </c>
      <c r="B25" s="26">
        <v>43382</v>
      </c>
      <c r="C25" s="3" t="s">
        <v>61</v>
      </c>
      <c r="D25" s="3">
        <v>5703251103</v>
      </c>
      <c r="E25" s="36">
        <v>20904</v>
      </c>
      <c r="F25" s="3">
        <v>201</v>
      </c>
      <c r="G25" s="3" t="s">
        <v>62</v>
      </c>
      <c r="H25" s="3" t="s">
        <v>6</v>
      </c>
      <c r="J25" s="3">
        <v>0.03</v>
      </c>
      <c r="K25" s="3">
        <v>3.83</v>
      </c>
      <c r="L25" s="3" t="s">
        <v>46</v>
      </c>
      <c r="M25" s="26">
        <v>40029</v>
      </c>
      <c r="N25" s="77">
        <f t="shared" si="2"/>
        <v>52.358333333333334</v>
      </c>
      <c r="O25" s="3">
        <v>5</v>
      </c>
      <c r="P25" s="3" t="s">
        <v>282</v>
      </c>
      <c r="Q25" s="3">
        <v>7</v>
      </c>
      <c r="R25" s="3">
        <v>7</v>
      </c>
      <c r="S25" s="78">
        <v>0</v>
      </c>
      <c r="T25" s="23">
        <v>1</v>
      </c>
      <c r="U25" s="23">
        <v>0</v>
      </c>
      <c r="V25" s="23">
        <v>1</v>
      </c>
      <c r="W25" s="23">
        <v>0</v>
      </c>
      <c r="X25" s="27" t="s">
        <v>287</v>
      </c>
      <c r="Y25" s="27" t="s">
        <v>292</v>
      </c>
      <c r="AA25" s="3">
        <v>0</v>
      </c>
      <c r="AD25" s="79">
        <v>42788</v>
      </c>
      <c r="AE25" s="26">
        <v>42788</v>
      </c>
      <c r="AF25" s="26">
        <v>42459</v>
      </c>
      <c r="AG25" s="77">
        <f t="shared" si="0"/>
        <v>329</v>
      </c>
      <c r="AK25" s="3">
        <v>0</v>
      </c>
      <c r="AL25" s="80">
        <v>0</v>
      </c>
      <c r="AM25" s="23">
        <v>1</v>
      </c>
      <c r="AN25" s="23" t="s">
        <v>260</v>
      </c>
      <c r="AO25" s="23">
        <v>0</v>
      </c>
      <c r="AP25" s="23">
        <v>1.42</v>
      </c>
      <c r="AR25" s="81">
        <v>42572</v>
      </c>
      <c r="AS25" s="23">
        <v>0</v>
      </c>
      <c r="AT25" s="23">
        <v>1</v>
      </c>
      <c r="AU25" s="23">
        <v>0</v>
      </c>
      <c r="AV25" s="23">
        <v>0</v>
      </c>
      <c r="AW25" s="23">
        <v>0</v>
      </c>
      <c r="AY25" s="23" t="s">
        <v>274</v>
      </c>
      <c r="AZ25" s="78" t="s">
        <v>265</v>
      </c>
      <c r="BB25" s="23">
        <v>1</v>
      </c>
      <c r="BC25" s="82">
        <v>42810</v>
      </c>
      <c r="BD25" s="83" t="s">
        <v>327</v>
      </c>
      <c r="BE25" s="84" t="e">
        <f t="shared" si="3"/>
        <v>#VALUE!</v>
      </c>
      <c r="BF25" s="84"/>
      <c r="BG25" s="80">
        <f t="shared" si="1"/>
        <v>59.975000000000001</v>
      </c>
      <c r="BH25" s="81">
        <v>42810</v>
      </c>
      <c r="BI25" s="23">
        <v>7.83</v>
      </c>
      <c r="BJ25" s="23">
        <v>16.46</v>
      </c>
      <c r="BK25" s="23" t="s">
        <v>266</v>
      </c>
      <c r="BL25" s="23">
        <v>3.37</v>
      </c>
      <c r="BM25" s="23">
        <v>1.29</v>
      </c>
      <c r="BN25" s="23">
        <v>1.5</v>
      </c>
      <c r="BQ25" s="23">
        <v>134</v>
      </c>
      <c r="BR25" s="23">
        <v>6.3</v>
      </c>
      <c r="BS25" s="23">
        <v>265</v>
      </c>
      <c r="BT25" s="23">
        <v>3.34</v>
      </c>
      <c r="BU25" s="23">
        <v>0.63</v>
      </c>
      <c r="BV25" s="23">
        <v>1.92</v>
      </c>
      <c r="BW25" s="58">
        <f t="shared" si="7"/>
        <v>1.7395833333333333</v>
      </c>
      <c r="BX25" s="58">
        <f t="shared" si="4"/>
        <v>3.0476190476190474</v>
      </c>
      <c r="BY25" s="80">
        <f t="shared" si="5"/>
        <v>138.02083333333334</v>
      </c>
      <c r="BZ25" s="80">
        <f t="shared" si="6"/>
        <v>460.98958333333331</v>
      </c>
      <c r="CA25" s="80"/>
      <c r="CB25" s="78">
        <v>0</v>
      </c>
      <c r="CC25" s="78">
        <v>0</v>
      </c>
      <c r="CD25" s="78">
        <v>0.02</v>
      </c>
      <c r="CE25" s="81">
        <v>43039</v>
      </c>
      <c r="CF25" s="78">
        <v>0</v>
      </c>
      <c r="CG25" s="78">
        <v>0</v>
      </c>
      <c r="CH25" s="81" t="s">
        <v>271</v>
      </c>
      <c r="CI25" s="78">
        <v>0</v>
      </c>
      <c r="CJ25" s="78">
        <v>0</v>
      </c>
      <c r="CK25" s="78" t="s">
        <v>271</v>
      </c>
      <c r="CL25" s="78" t="s">
        <v>271</v>
      </c>
      <c r="CM25" s="78" t="s">
        <v>271</v>
      </c>
      <c r="CN25" s="78" t="s">
        <v>271</v>
      </c>
      <c r="CO25" s="78" t="s">
        <v>271</v>
      </c>
      <c r="CP25" s="78" t="s">
        <v>271</v>
      </c>
      <c r="CQ25" s="78" t="s">
        <v>271</v>
      </c>
      <c r="CR25" s="78" t="s">
        <v>271</v>
      </c>
      <c r="CS25" s="78" t="s">
        <v>271</v>
      </c>
      <c r="CT25" s="78" t="s">
        <v>271</v>
      </c>
      <c r="CU25" s="78" t="s">
        <v>271</v>
      </c>
      <c r="CV25" s="78" t="s">
        <v>271</v>
      </c>
      <c r="CW25" s="78" t="s">
        <v>271</v>
      </c>
      <c r="CX25" s="78" t="s">
        <v>271</v>
      </c>
      <c r="CY25" s="78" t="s">
        <v>271</v>
      </c>
      <c r="CZ25" s="78" t="s">
        <v>271</v>
      </c>
      <c r="DA25" s="78" t="s">
        <v>271</v>
      </c>
      <c r="DB25" s="85" t="s">
        <v>271</v>
      </c>
      <c r="DC25" s="85" t="s">
        <v>271</v>
      </c>
      <c r="DD25" s="86" t="s">
        <v>271</v>
      </c>
      <c r="DE25" s="86" t="s">
        <v>271</v>
      </c>
      <c r="DF25" s="78" t="s">
        <v>271</v>
      </c>
      <c r="DG25" s="78" t="s">
        <v>271</v>
      </c>
      <c r="DH25" s="78" t="s">
        <v>271</v>
      </c>
      <c r="DI25" s="78" t="s">
        <v>271</v>
      </c>
      <c r="DJ25" s="78" t="s">
        <v>271</v>
      </c>
      <c r="DK25" s="78" t="s">
        <v>271</v>
      </c>
      <c r="DL25" s="78" t="s">
        <v>271</v>
      </c>
      <c r="DM25" s="78" t="s">
        <v>271</v>
      </c>
      <c r="DN25" s="78">
        <v>0</v>
      </c>
      <c r="DO25" s="78">
        <v>0</v>
      </c>
      <c r="DP25" s="78">
        <v>0</v>
      </c>
      <c r="DQ25" s="78">
        <v>0</v>
      </c>
      <c r="DR25" s="78">
        <v>0</v>
      </c>
      <c r="DS25" s="78">
        <v>0</v>
      </c>
      <c r="DT25" s="78">
        <v>0</v>
      </c>
      <c r="DU25" s="78">
        <v>0</v>
      </c>
      <c r="DV25" s="23">
        <v>0</v>
      </c>
      <c r="DW25" s="83">
        <v>43887</v>
      </c>
      <c r="DY25" s="3" t="s">
        <v>332</v>
      </c>
    </row>
    <row r="26" spans="1:129" ht="20.100000000000001" customHeight="1" x14ac:dyDescent="0.3">
      <c r="A26" s="30">
        <v>25</v>
      </c>
      <c r="B26" s="26">
        <v>43382</v>
      </c>
      <c r="C26" s="3" t="s">
        <v>63</v>
      </c>
      <c r="D26" s="3">
        <v>480405150</v>
      </c>
      <c r="E26" s="36">
        <v>17628</v>
      </c>
      <c r="F26" s="3">
        <v>205</v>
      </c>
      <c r="G26" s="3" t="s">
        <v>64</v>
      </c>
      <c r="H26" s="3" t="s">
        <v>6</v>
      </c>
      <c r="J26" s="3">
        <v>24.96</v>
      </c>
      <c r="K26" s="3">
        <v>3.72</v>
      </c>
      <c r="L26" s="3" t="s">
        <v>46</v>
      </c>
      <c r="M26" s="26">
        <v>39300</v>
      </c>
      <c r="N26" s="77">
        <f>YEARFRAC(M26,E26)</f>
        <v>59.336111111111109</v>
      </c>
      <c r="O26" s="3">
        <v>7.55</v>
      </c>
      <c r="P26" s="3" t="s">
        <v>282</v>
      </c>
      <c r="Q26" s="3">
        <v>7</v>
      </c>
      <c r="R26" s="23">
        <v>7</v>
      </c>
      <c r="S26" s="78">
        <v>0</v>
      </c>
      <c r="T26" s="23">
        <v>0</v>
      </c>
      <c r="U26" s="23">
        <v>1</v>
      </c>
      <c r="V26" s="23">
        <v>0</v>
      </c>
      <c r="W26" s="23">
        <v>0</v>
      </c>
      <c r="X26" s="27" t="s">
        <v>293</v>
      </c>
      <c r="AA26" s="3">
        <v>0</v>
      </c>
      <c r="AB26" s="33" t="s">
        <v>645</v>
      </c>
      <c r="AC26" s="93" t="s">
        <v>647</v>
      </c>
      <c r="AD26" s="79">
        <v>43076</v>
      </c>
      <c r="AE26" s="26">
        <v>43076</v>
      </c>
      <c r="AF26" s="26">
        <v>40026</v>
      </c>
      <c r="AG26" s="77">
        <f>DATEDIF(AF26,AE26,"d")</f>
        <v>3050</v>
      </c>
      <c r="AK26" s="3">
        <v>1</v>
      </c>
      <c r="AL26" s="80">
        <v>0</v>
      </c>
      <c r="AM26" s="23">
        <v>1</v>
      </c>
      <c r="AN26" s="23" t="s">
        <v>281</v>
      </c>
      <c r="AO26" s="23">
        <v>1</v>
      </c>
      <c r="AS26" s="23">
        <v>1</v>
      </c>
      <c r="AT26" s="23">
        <v>0</v>
      </c>
      <c r="AU26" s="23">
        <v>0</v>
      </c>
      <c r="AV26" s="23">
        <v>0</v>
      </c>
      <c r="AW26" s="23">
        <v>0</v>
      </c>
      <c r="AY26" s="23" t="s">
        <v>274</v>
      </c>
      <c r="AZ26" s="78" t="s">
        <v>265</v>
      </c>
      <c r="BB26" s="23">
        <v>0</v>
      </c>
      <c r="BC26" s="82">
        <v>43089</v>
      </c>
      <c r="BD26" s="23" t="s">
        <v>550</v>
      </c>
      <c r="BE26" s="84"/>
      <c r="BF26" s="84"/>
      <c r="BG26" s="80">
        <f t="shared" si="1"/>
        <v>69.708333333333329</v>
      </c>
      <c r="BH26" s="81">
        <v>43089</v>
      </c>
      <c r="BI26" s="23">
        <v>23.79</v>
      </c>
      <c r="BL26" s="23">
        <v>3.59</v>
      </c>
      <c r="BM26" s="23">
        <v>1.36</v>
      </c>
      <c r="BN26" s="23">
        <v>1</v>
      </c>
      <c r="BQ26" s="23">
        <v>142</v>
      </c>
      <c r="BR26" s="23">
        <v>5.49</v>
      </c>
      <c r="BS26" s="23">
        <v>283</v>
      </c>
      <c r="BT26" s="23">
        <v>2.97</v>
      </c>
      <c r="BU26" s="23">
        <v>0.41</v>
      </c>
      <c r="BV26" s="23">
        <v>1.95</v>
      </c>
      <c r="BW26" s="58">
        <f>BT26/BV26</f>
        <v>1.5230769230769232</v>
      </c>
      <c r="BX26" s="58">
        <f>BV26/BU26</f>
        <v>4.7560975609756095</v>
      </c>
      <c r="BY26" s="80">
        <f>BS26/BV26</f>
        <v>145.12820512820514</v>
      </c>
      <c r="BZ26" s="80">
        <f>PRODUCT(BW26,BS26)</f>
        <v>431.03076923076929</v>
      </c>
      <c r="CA26" s="80"/>
      <c r="CB26" s="78">
        <v>1</v>
      </c>
      <c r="CC26" s="78">
        <v>0</v>
      </c>
      <c r="CD26" s="78">
        <v>16.93</v>
      </c>
      <c r="CE26" s="81">
        <v>43322</v>
      </c>
      <c r="CG26" s="78">
        <v>0</v>
      </c>
      <c r="CI26" s="78">
        <v>0</v>
      </c>
      <c r="CJ26" s="78">
        <v>0</v>
      </c>
      <c r="CL26" s="78"/>
      <c r="CM26" s="78"/>
      <c r="CO26" s="78" t="s">
        <v>271</v>
      </c>
      <c r="CP26" s="78" t="s">
        <v>271</v>
      </c>
      <c r="CQ26" s="78" t="s">
        <v>271</v>
      </c>
      <c r="CR26" s="78" t="s">
        <v>271</v>
      </c>
      <c r="CS26" s="78" t="s">
        <v>271</v>
      </c>
      <c r="CT26" s="78" t="s">
        <v>271</v>
      </c>
      <c r="CU26" s="78" t="s">
        <v>271</v>
      </c>
      <c r="CV26" s="78" t="s">
        <v>271</v>
      </c>
      <c r="CW26" s="78" t="s">
        <v>271</v>
      </c>
      <c r="CX26" s="78" t="s">
        <v>271</v>
      </c>
      <c r="CY26" s="78" t="s">
        <v>271</v>
      </c>
      <c r="CZ26" s="78" t="s">
        <v>271</v>
      </c>
      <c r="DA26" s="78" t="s">
        <v>271</v>
      </c>
      <c r="DB26" s="85" t="s">
        <v>271</v>
      </c>
      <c r="DC26" s="85" t="s">
        <v>271</v>
      </c>
      <c r="DD26" s="86" t="s">
        <v>271</v>
      </c>
      <c r="DE26" s="86" t="s">
        <v>271</v>
      </c>
      <c r="DF26" s="78" t="s">
        <v>271</v>
      </c>
      <c r="DG26" s="78" t="s">
        <v>271</v>
      </c>
      <c r="DH26" s="78" t="s">
        <v>271</v>
      </c>
      <c r="DI26" s="78" t="s">
        <v>271</v>
      </c>
      <c r="DJ26" s="78" t="s">
        <v>271</v>
      </c>
      <c r="DK26" s="78" t="s">
        <v>271</v>
      </c>
      <c r="DL26" s="78" t="s">
        <v>271</v>
      </c>
      <c r="DM26" s="78" t="s">
        <v>271</v>
      </c>
      <c r="DN26" s="78">
        <v>0</v>
      </c>
      <c r="DO26" s="78">
        <v>0</v>
      </c>
      <c r="DP26" s="78">
        <v>0</v>
      </c>
      <c r="DQ26" s="78">
        <v>0</v>
      </c>
      <c r="DR26" s="78">
        <v>1</v>
      </c>
      <c r="DS26" s="78">
        <v>0</v>
      </c>
      <c r="DT26" s="78">
        <v>0</v>
      </c>
      <c r="DU26" s="78">
        <v>0</v>
      </c>
      <c r="DV26" s="23">
        <v>0</v>
      </c>
      <c r="DW26" s="83">
        <v>43868</v>
      </c>
      <c r="DY26" s="3" t="s">
        <v>332</v>
      </c>
    </row>
    <row r="27" spans="1:129" ht="20.100000000000001" customHeight="1" x14ac:dyDescent="0.3">
      <c r="A27" s="30">
        <v>26</v>
      </c>
      <c r="B27" s="26">
        <v>43383</v>
      </c>
      <c r="C27" s="3" t="s">
        <v>65</v>
      </c>
      <c r="D27" s="3">
        <v>490821109</v>
      </c>
      <c r="E27" s="36">
        <v>18131</v>
      </c>
      <c r="F27" s="3">
        <v>211</v>
      </c>
      <c r="G27" s="3" t="s">
        <v>72</v>
      </c>
      <c r="H27" s="3" t="s">
        <v>6</v>
      </c>
      <c r="J27" s="3">
        <v>0.02</v>
      </c>
      <c r="K27" s="3">
        <v>2.83</v>
      </c>
      <c r="L27" s="3" t="s">
        <v>45</v>
      </c>
      <c r="M27" s="26">
        <v>41953</v>
      </c>
      <c r="N27" s="77">
        <f t="shared" si="2"/>
        <v>65.219444444444449</v>
      </c>
      <c r="O27" s="3">
        <v>27.9</v>
      </c>
      <c r="P27" s="3" t="s">
        <v>267</v>
      </c>
      <c r="Q27" s="3">
        <v>9</v>
      </c>
      <c r="R27" s="3">
        <v>8</v>
      </c>
      <c r="S27" s="78">
        <v>0</v>
      </c>
      <c r="T27" s="23">
        <v>1</v>
      </c>
      <c r="U27" s="23">
        <v>0</v>
      </c>
      <c r="V27" s="23">
        <v>0</v>
      </c>
      <c r="W27" s="23">
        <v>0</v>
      </c>
      <c r="X27" s="27" t="s">
        <v>292</v>
      </c>
      <c r="Y27" s="27" t="s">
        <v>298</v>
      </c>
      <c r="AA27" s="3">
        <v>0</v>
      </c>
      <c r="AD27" s="79">
        <v>42110</v>
      </c>
      <c r="AE27" s="26">
        <v>42782</v>
      </c>
      <c r="AF27" s="26">
        <v>42121</v>
      </c>
      <c r="AG27" s="77">
        <f t="shared" si="0"/>
        <v>661</v>
      </c>
      <c r="AK27" s="3">
        <v>0</v>
      </c>
      <c r="AL27" s="80">
        <v>1</v>
      </c>
      <c r="AM27" s="23">
        <v>1</v>
      </c>
      <c r="AN27" s="23" t="s">
        <v>260</v>
      </c>
      <c r="AO27" s="23">
        <v>0</v>
      </c>
      <c r="AP27" s="23">
        <v>0.14000000000000001</v>
      </c>
      <c r="AR27" s="81">
        <v>42572</v>
      </c>
      <c r="AS27" s="23">
        <v>1</v>
      </c>
      <c r="AT27" s="23">
        <v>1</v>
      </c>
      <c r="AU27" s="23">
        <v>1</v>
      </c>
      <c r="AV27" s="23">
        <v>0</v>
      </c>
      <c r="AW27" s="23">
        <v>1</v>
      </c>
      <c r="AY27" s="23" t="s">
        <v>261</v>
      </c>
      <c r="AZ27" s="78" t="s">
        <v>264</v>
      </c>
      <c r="BB27" s="23">
        <v>1</v>
      </c>
      <c r="BC27" s="82">
        <v>42824</v>
      </c>
      <c r="BD27" s="83">
        <v>43635</v>
      </c>
      <c r="BE27" s="84">
        <f t="shared" si="3"/>
        <v>811</v>
      </c>
      <c r="BF27" s="84"/>
      <c r="BG27" s="80">
        <f t="shared" si="1"/>
        <v>67.608333333333334</v>
      </c>
      <c r="BH27" s="81">
        <v>42824</v>
      </c>
      <c r="BI27" s="23">
        <v>0.2</v>
      </c>
      <c r="BJ27" s="23">
        <v>22.8</v>
      </c>
      <c r="BK27" s="23" t="s">
        <v>266</v>
      </c>
      <c r="BL27" s="23">
        <v>4.04</v>
      </c>
      <c r="BM27" s="23">
        <v>1.57</v>
      </c>
      <c r="BN27" s="23">
        <v>2.2000000000000002</v>
      </c>
      <c r="BQ27" s="23">
        <v>152</v>
      </c>
      <c r="BR27" s="23">
        <v>9</v>
      </c>
      <c r="BS27" s="23">
        <v>213</v>
      </c>
      <c r="BT27" s="23">
        <v>5.71</v>
      </c>
      <c r="BU27" s="23">
        <v>0.77</v>
      </c>
      <c r="BV27" s="23">
        <v>2.19</v>
      </c>
      <c r="BW27" s="58">
        <f t="shared" si="7"/>
        <v>2.6073059360730593</v>
      </c>
      <c r="BX27" s="58">
        <f t="shared" si="4"/>
        <v>2.8441558441558441</v>
      </c>
      <c r="BY27" s="80">
        <f t="shared" si="5"/>
        <v>97.260273972602747</v>
      </c>
      <c r="BZ27" s="80">
        <f t="shared" si="6"/>
        <v>555.35616438356158</v>
      </c>
      <c r="CA27" s="80"/>
      <c r="CB27" s="78">
        <v>1</v>
      </c>
      <c r="CC27" s="78">
        <v>0</v>
      </c>
      <c r="CD27" s="78">
        <v>0.01</v>
      </c>
      <c r="CE27" s="81">
        <v>43523</v>
      </c>
      <c r="CF27" s="78">
        <v>0</v>
      </c>
      <c r="CG27" s="78">
        <v>1</v>
      </c>
      <c r="CH27" s="81">
        <v>42929</v>
      </c>
      <c r="CI27" s="78">
        <v>0</v>
      </c>
      <c r="CJ27" s="78">
        <v>1</v>
      </c>
      <c r="CK27" s="78" t="s">
        <v>270</v>
      </c>
      <c r="CL27" s="81">
        <v>42163</v>
      </c>
      <c r="CM27" s="81">
        <v>42268</v>
      </c>
      <c r="CN27" s="78">
        <v>6</v>
      </c>
      <c r="CO27" s="81">
        <v>42149</v>
      </c>
      <c r="CP27" s="78">
        <v>1.27</v>
      </c>
      <c r="CQ27" s="78" t="s">
        <v>266</v>
      </c>
      <c r="CR27" s="78" t="s">
        <v>266</v>
      </c>
      <c r="CS27" s="78">
        <v>2.76</v>
      </c>
      <c r="CT27" s="78">
        <v>1.45</v>
      </c>
      <c r="CU27" s="78">
        <v>2.8</v>
      </c>
      <c r="CV27" s="78">
        <v>160</v>
      </c>
      <c r="CW27" s="78">
        <v>10.130000000000001</v>
      </c>
      <c r="CX27" s="78">
        <v>224</v>
      </c>
      <c r="CY27" s="78">
        <v>6.59</v>
      </c>
      <c r="CZ27" s="78">
        <v>0.82</v>
      </c>
      <c r="DA27" s="78">
        <v>2.46</v>
      </c>
      <c r="DB27" s="85">
        <f>CY27/DA27</f>
        <v>2.678861788617886</v>
      </c>
      <c r="DC27" s="85">
        <f>DA27/CZ27</f>
        <v>3</v>
      </c>
      <c r="DD27" s="86">
        <f>CX27/DA27</f>
        <v>91.056910569105696</v>
      </c>
      <c r="DE27" s="86">
        <f>PRODUCT(DB27,CX27)</f>
        <v>600.06504065040644</v>
      </c>
      <c r="DF27" s="78">
        <v>0</v>
      </c>
      <c r="DG27" s="78">
        <v>0</v>
      </c>
      <c r="DH27" s="87">
        <v>0.14000000000000001</v>
      </c>
      <c r="DI27" s="88">
        <v>42572</v>
      </c>
      <c r="DJ27" s="78" t="s">
        <v>271</v>
      </c>
      <c r="DK27" s="78">
        <v>1</v>
      </c>
      <c r="DL27" s="81">
        <v>42397</v>
      </c>
      <c r="DM27" s="78">
        <v>1</v>
      </c>
      <c r="DN27" s="78">
        <v>1</v>
      </c>
      <c r="DO27" s="78">
        <v>0</v>
      </c>
      <c r="DP27" s="78">
        <v>0</v>
      </c>
      <c r="DQ27" s="78">
        <v>0</v>
      </c>
      <c r="DR27" s="78">
        <v>0</v>
      </c>
      <c r="DS27" s="78">
        <v>0</v>
      </c>
      <c r="DT27" s="78">
        <v>0</v>
      </c>
      <c r="DU27" s="78">
        <v>0</v>
      </c>
      <c r="DV27" s="23">
        <v>1</v>
      </c>
      <c r="DW27" s="83">
        <v>43707</v>
      </c>
      <c r="DY27" s="3" t="s">
        <v>343</v>
      </c>
    </row>
    <row r="28" spans="1:129" ht="20.100000000000001" customHeight="1" x14ac:dyDescent="0.3">
      <c r="A28" s="30">
        <v>27</v>
      </c>
      <c r="B28" s="26">
        <v>43383</v>
      </c>
      <c r="C28" s="3" t="s">
        <v>66</v>
      </c>
      <c r="D28" s="3">
        <v>7402155343</v>
      </c>
      <c r="E28" s="36">
        <v>27075</v>
      </c>
      <c r="F28" s="3">
        <v>205</v>
      </c>
      <c r="G28" s="3" t="s">
        <v>67</v>
      </c>
      <c r="H28" s="3" t="s">
        <v>3</v>
      </c>
      <c r="J28" s="3">
        <v>0.06</v>
      </c>
      <c r="K28" s="3">
        <v>3.84</v>
      </c>
      <c r="L28" s="3" t="s">
        <v>45</v>
      </c>
      <c r="M28" s="26">
        <v>42348</v>
      </c>
      <c r="N28" s="77">
        <f t="shared" si="2"/>
        <v>41.819444444444443</v>
      </c>
      <c r="O28" s="3">
        <v>16.5</v>
      </c>
      <c r="P28" s="3" t="s">
        <v>262</v>
      </c>
      <c r="Q28" s="3">
        <v>8</v>
      </c>
      <c r="R28" s="3">
        <v>8</v>
      </c>
      <c r="S28" s="78">
        <v>0</v>
      </c>
      <c r="T28" s="23">
        <v>1</v>
      </c>
      <c r="U28" s="23">
        <v>0</v>
      </c>
      <c r="V28" s="23">
        <v>0</v>
      </c>
      <c r="W28" s="23">
        <v>0</v>
      </c>
      <c r="X28" s="27" t="s">
        <v>293</v>
      </c>
      <c r="Y28" s="27" t="s">
        <v>290</v>
      </c>
      <c r="AA28" s="3">
        <v>0</v>
      </c>
      <c r="AD28" s="79">
        <v>42474</v>
      </c>
      <c r="AE28" s="26">
        <v>42999</v>
      </c>
      <c r="AF28" s="26">
        <v>42478</v>
      </c>
      <c r="AG28" s="77">
        <f t="shared" si="0"/>
        <v>521</v>
      </c>
      <c r="AK28" s="3">
        <v>0</v>
      </c>
      <c r="AL28" s="80">
        <v>1</v>
      </c>
      <c r="AM28" s="23">
        <v>1</v>
      </c>
      <c r="AN28" s="23" t="s">
        <v>260</v>
      </c>
      <c r="AO28" s="23">
        <v>0</v>
      </c>
      <c r="AP28" s="94">
        <v>0.06</v>
      </c>
      <c r="AQ28" s="94"/>
      <c r="AR28" s="88">
        <v>42731</v>
      </c>
      <c r="AS28" s="23">
        <v>1</v>
      </c>
      <c r="AT28" s="23">
        <v>1</v>
      </c>
      <c r="AU28" s="23">
        <v>1</v>
      </c>
      <c r="AV28" s="23">
        <v>0</v>
      </c>
      <c r="AW28" s="23">
        <v>0</v>
      </c>
      <c r="AY28" s="23" t="s">
        <v>261</v>
      </c>
      <c r="AZ28" s="78" t="s">
        <v>264</v>
      </c>
      <c r="BB28" s="23">
        <v>1</v>
      </c>
      <c r="BC28" s="82">
        <v>43194</v>
      </c>
      <c r="BD28" s="83" t="s">
        <v>327</v>
      </c>
      <c r="BE28" s="84" t="e">
        <f t="shared" si="3"/>
        <v>#VALUE!</v>
      </c>
      <c r="BF28" s="84"/>
      <c r="BG28" s="80">
        <f t="shared" si="1"/>
        <v>44.136111111111113</v>
      </c>
      <c r="BH28" s="81">
        <v>43187</v>
      </c>
      <c r="BI28" s="23">
        <v>15.71</v>
      </c>
      <c r="BJ28" s="23" t="s">
        <v>266</v>
      </c>
      <c r="BK28" s="23" t="s">
        <v>266</v>
      </c>
      <c r="BL28" s="23">
        <v>4.4800000000000004</v>
      </c>
      <c r="BM28" s="23">
        <v>1.66</v>
      </c>
      <c r="BN28" s="23">
        <v>1</v>
      </c>
      <c r="BQ28" s="23">
        <v>146</v>
      </c>
      <c r="BR28" s="23">
        <v>5.62</v>
      </c>
      <c r="BS28" s="23">
        <v>202</v>
      </c>
      <c r="BT28" s="23">
        <v>2.99</v>
      </c>
      <c r="BU28" s="23">
        <v>0.47</v>
      </c>
      <c r="BV28" s="23">
        <v>1.71</v>
      </c>
      <c r="BW28" s="58">
        <f t="shared" si="7"/>
        <v>1.7485380116959066</v>
      </c>
      <c r="BX28" s="58">
        <f t="shared" si="4"/>
        <v>3.6382978723404258</v>
      </c>
      <c r="BY28" s="80">
        <f t="shared" si="5"/>
        <v>118.12865497076024</v>
      </c>
      <c r="BZ28" s="80">
        <f t="shared" si="6"/>
        <v>353.20467836257313</v>
      </c>
      <c r="CA28" s="80"/>
      <c r="CB28" s="78">
        <v>0</v>
      </c>
      <c r="CC28" s="78" t="s">
        <v>266</v>
      </c>
      <c r="CD28" s="78">
        <v>0.02</v>
      </c>
      <c r="CE28" s="81">
        <v>43509</v>
      </c>
      <c r="CF28" s="78">
        <v>1</v>
      </c>
      <c r="CG28" s="78">
        <v>1</v>
      </c>
      <c r="CH28" s="81">
        <v>43517</v>
      </c>
      <c r="CI28" s="78">
        <v>0</v>
      </c>
      <c r="CJ28" s="78">
        <v>1</v>
      </c>
      <c r="CK28" s="78" t="s">
        <v>270</v>
      </c>
      <c r="CL28" s="81">
        <v>42507</v>
      </c>
      <c r="CM28" s="81">
        <v>42612</v>
      </c>
      <c r="CN28" s="78">
        <v>6</v>
      </c>
      <c r="CO28" s="81">
        <v>42506</v>
      </c>
      <c r="CP28" s="78">
        <v>12.39</v>
      </c>
      <c r="CQ28" s="78">
        <v>12.39</v>
      </c>
      <c r="CR28" s="78" t="s">
        <v>266</v>
      </c>
      <c r="CS28" s="78">
        <v>3.04</v>
      </c>
      <c r="CT28" s="78">
        <v>1.82</v>
      </c>
      <c r="CU28" s="78" t="s">
        <v>294</v>
      </c>
      <c r="CV28" s="78">
        <v>160</v>
      </c>
      <c r="CW28" s="78">
        <v>13.98</v>
      </c>
      <c r="CX28" s="78">
        <v>241</v>
      </c>
      <c r="CY28" s="78">
        <v>11.93</v>
      </c>
      <c r="CZ28" s="78">
        <v>0.75</v>
      </c>
      <c r="DA28" s="78">
        <v>1.3</v>
      </c>
      <c r="DB28" s="85">
        <f>CY28/DA28</f>
        <v>9.1769230769230763</v>
      </c>
      <c r="DC28" s="85">
        <f>DA28/CZ28</f>
        <v>1.7333333333333334</v>
      </c>
      <c r="DD28" s="86">
        <f>CX28/DA28</f>
        <v>185.38461538461539</v>
      </c>
      <c r="DE28" s="86">
        <f>PRODUCT(DB28,CX28)</f>
        <v>2211.6384615384613</v>
      </c>
      <c r="DF28" s="78">
        <v>0</v>
      </c>
      <c r="DG28" s="78">
        <v>0</v>
      </c>
      <c r="DH28" s="78">
        <v>0.06</v>
      </c>
      <c r="DI28" s="81">
        <v>42731</v>
      </c>
      <c r="DJ28" s="78" t="s">
        <v>271</v>
      </c>
      <c r="DK28" s="78">
        <v>1</v>
      </c>
      <c r="DL28" s="81">
        <v>42747</v>
      </c>
      <c r="DM28" s="78">
        <v>0</v>
      </c>
      <c r="DN28" s="78">
        <v>1</v>
      </c>
      <c r="DO28" s="78">
        <v>0</v>
      </c>
      <c r="DP28" s="78">
        <v>0</v>
      </c>
      <c r="DQ28" s="78">
        <v>0</v>
      </c>
      <c r="DR28" s="78">
        <v>0</v>
      </c>
      <c r="DS28" s="78">
        <v>0</v>
      </c>
      <c r="DT28" s="78">
        <v>0</v>
      </c>
      <c r="DU28" s="78">
        <v>0</v>
      </c>
      <c r="DV28" s="23">
        <v>0</v>
      </c>
      <c r="DW28" s="83">
        <v>43885</v>
      </c>
      <c r="DY28" s="3" t="s">
        <v>332</v>
      </c>
    </row>
    <row r="29" spans="1:129" ht="20.100000000000001" customHeight="1" x14ac:dyDescent="0.3">
      <c r="A29" s="30">
        <v>28</v>
      </c>
      <c r="B29" s="26">
        <v>43384</v>
      </c>
      <c r="C29" s="3" t="s">
        <v>68</v>
      </c>
      <c r="D29" s="3">
        <v>421123408</v>
      </c>
      <c r="E29" s="36">
        <v>15668</v>
      </c>
      <c r="F29" s="3">
        <v>111</v>
      </c>
      <c r="G29" s="3" t="s">
        <v>69</v>
      </c>
      <c r="H29" s="3" t="s">
        <v>3</v>
      </c>
      <c r="J29" s="3">
        <v>9.07</v>
      </c>
      <c r="K29" s="3">
        <v>4.84</v>
      </c>
      <c r="L29" s="3" t="s">
        <v>46</v>
      </c>
      <c r="M29" s="26">
        <v>40085</v>
      </c>
      <c r="N29" s="77">
        <f t="shared" si="2"/>
        <v>66.849999999999994</v>
      </c>
      <c r="O29" s="3">
        <v>40</v>
      </c>
      <c r="P29" s="3" t="s">
        <v>282</v>
      </c>
      <c r="Q29" s="3">
        <v>7</v>
      </c>
      <c r="R29" s="3">
        <v>7</v>
      </c>
      <c r="S29" s="78">
        <v>0</v>
      </c>
      <c r="T29" s="23">
        <v>0</v>
      </c>
      <c r="U29" s="23">
        <v>1</v>
      </c>
      <c r="V29" s="23">
        <v>0</v>
      </c>
      <c r="W29" s="23">
        <v>0</v>
      </c>
      <c r="X29" s="27" t="s">
        <v>450</v>
      </c>
      <c r="Y29" s="27" t="s">
        <v>271</v>
      </c>
      <c r="AA29" s="3">
        <v>0</v>
      </c>
      <c r="AD29" s="79">
        <v>43277</v>
      </c>
      <c r="AE29" s="26">
        <v>43277</v>
      </c>
      <c r="AF29" s="26">
        <v>40915</v>
      </c>
      <c r="AG29" s="77">
        <f t="shared" si="0"/>
        <v>2362</v>
      </c>
      <c r="AK29" s="3">
        <v>0</v>
      </c>
      <c r="AL29" s="80">
        <v>0</v>
      </c>
      <c r="AM29" s="23">
        <v>0</v>
      </c>
      <c r="AN29" s="23" t="s">
        <v>271</v>
      </c>
      <c r="AO29" s="23">
        <v>1</v>
      </c>
      <c r="AP29" s="23" t="s">
        <v>266</v>
      </c>
      <c r="AR29" s="81" t="s">
        <v>266</v>
      </c>
      <c r="AS29" s="23">
        <v>1</v>
      </c>
      <c r="AT29" s="23">
        <v>0</v>
      </c>
      <c r="AU29" s="23">
        <v>0</v>
      </c>
      <c r="AV29" s="23">
        <v>0</v>
      </c>
      <c r="AW29" s="23">
        <v>0</v>
      </c>
      <c r="AY29" s="23" t="s">
        <v>274</v>
      </c>
      <c r="AZ29" s="78" t="s">
        <v>265</v>
      </c>
      <c r="BB29" s="23">
        <v>0</v>
      </c>
      <c r="BC29" s="82">
        <v>43328</v>
      </c>
      <c r="BD29" s="83">
        <v>43627</v>
      </c>
      <c r="BE29" s="84">
        <f t="shared" si="3"/>
        <v>299</v>
      </c>
      <c r="BF29" s="84"/>
      <c r="BG29" s="80">
        <f t="shared" si="1"/>
        <v>75.730555555555554</v>
      </c>
      <c r="BH29" s="81">
        <v>43291</v>
      </c>
      <c r="BI29" s="23">
        <v>6.74</v>
      </c>
      <c r="BJ29" s="23" t="s">
        <v>266</v>
      </c>
      <c r="BK29" s="23" t="s">
        <v>266</v>
      </c>
      <c r="BL29" s="23">
        <v>4.43</v>
      </c>
      <c r="BM29" s="23">
        <v>1.68</v>
      </c>
      <c r="BN29" s="23">
        <v>1.9</v>
      </c>
      <c r="BQ29" s="23">
        <v>91</v>
      </c>
      <c r="BR29" s="23">
        <v>5.45</v>
      </c>
      <c r="BS29" s="23">
        <v>118</v>
      </c>
      <c r="BT29" s="23">
        <v>3.58</v>
      </c>
      <c r="BU29" s="23">
        <v>0.45</v>
      </c>
      <c r="BV29" s="23">
        <v>1.33</v>
      </c>
      <c r="BW29" s="58">
        <f t="shared" si="7"/>
        <v>2.6917293233082704</v>
      </c>
      <c r="BX29" s="58">
        <f t="shared" si="4"/>
        <v>2.9555555555555557</v>
      </c>
      <c r="BY29" s="80">
        <f t="shared" si="5"/>
        <v>88.721804511278194</v>
      </c>
      <c r="BZ29" s="80">
        <f t="shared" si="6"/>
        <v>317.6240601503759</v>
      </c>
      <c r="CA29" s="80"/>
      <c r="CB29" s="78">
        <v>1</v>
      </c>
      <c r="CC29" s="78">
        <v>0</v>
      </c>
      <c r="CD29" s="78">
        <v>4.68</v>
      </c>
      <c r="CE29" s="81">
        <v>43475</v>
      </c>
      <c r="CF29" s="78">
        <v>0</v>
      </c>
      <c r="CG29" s="78">
        <v>0</v>
      </c>
      <c r="CH29" s="81" t="s">
        <v>271</v>
      </c>
      <c r="CI29" s="78">
        <v>0</v>
      </c>
      <c r="CJ29" s="78">
        <v>0</v>
      </c>
      <c r="CK29" s="78" t="s">
        <v>271</v>
      </c>
      <c r="CL29" s="78" t="s">
        <v>271</v>
      </c>
      <c r="CM29" s="78" t="s">
        <v>271</v>
      </c>
      <c r="CN29" s="78" t="s">
        <v>271</v>
      </c>
      <c r="CO29" s="78" t="s">
        <v>271</v>
      </c>
      <c r="CP29" s="78" t="s">
        <v>271</v>
      </c>
      <c r="CQ29" s="78" t="s">
        <v>271</v>
      </c>
      <c r="CR29" s="78" t="s">
        <v>271</v>
      </c>
      <c r="CS29" s="78" t="s">
        <v>271</v>
      </c>
      <c r="CT29" s="78" t="s">
        <v>271</v>
      </c>
      <c r="CU29" s="78" t="s">
        <v>271</v>
      </c>
      <c r="CV29" s="78" t="s">
        <v>271</v>
      </c>
      <c r="CW29" s="78" t="s">
        <v>271</v>
      </c>
      <c r="CX29" s="78" t="s">
        <v>271</v>
      </c>
      <c r="CY29" s="78" t="s">
        <v>271</v>
      </c>
      <c r="CZ29" s="78" t="s">
        <v>271</v>
      </c>
      <c r="DA29" s="78" t="s">
        <v>271</v>
      </c>
      <c r="DB29" s="85" t="s">
        <v>271</v>
      </c>
      <c r="DC29" s="85" t="s">
        <v>271</v>
      </c>
      <c r="DD29" s="86" t="s">
        <v>271</v>
      </c>
      <c r="DE29" s="86" t="s">
        <v>271</v>
      </c>
      <c r="DF29" s="78" t="s">
        <v>271</v>
      </c>
      <c r="DG29" s="78" t="s">
        <v>271</v>
      </c>
      <c r="DH29" s="78" t="s">
        <v>271</v>
      </c>
      <c r="DI29" s="78" t="s">
        <v>271</v>
      </c>
      <c r="DJ29" s="78" t="s">
        <v>271</v>
      </c>
      <c r="DK29" s="78" t="s">
        <v>271</v>
      </c>
      <c r="DL29" s="78" t="s">
        <v>271</v>
      </c>
      <c r="DM29" s="78" t="s">
        <v>271</v>
      </c>
      <c r="DN29" s="78">
        <v>0</v>
      </c>
      <c r="DO29" s="78">
        <v>0</v>
      </c>
      <c r="DP29" s="78">
        <v>0</v>
      </c>
      <c r="DQ29" s="78">
        <v>0</v>
      </c>
      <c r="DR29" s="78">
        <v>0</v>
      </c>
      <c r="DS29" s="78">
        <v>0</v>
      </c>
      <c r="DT29" s="78">
        <v>0</v>
      </c>
      <c r="DU29" s="78">
        <v>0</v>
      </c>
      <c r="DV29" s="23">
        <v>1</v>
      </c>
      <c r="DW29" s="83">
        <v>43697</v>
      </c>
      <c r="DX29" s="23" t="s">
        <v>299</v>
      </c>
      <c r="DY29" s="3" t="s">
        <v>329</v>
      </c>
    </row>
    <row r="30" spans="1:129" ht="20.100000000000001" customHeight="1" x14ac:dyDescent="0.3">
      <c r="A30" s="30">
        <v>29</v>
      </c>
      <c r="B30" s="26">
        <v>43385</v>
      </c>
      <c r="C30" s="3" t="s">
        <v>70</v>
      </c>
      <c r="D30" s="3">
        <v>430708176</v>
      </c>
      <c r="E30" s="36">
        <v>15895</v>
      </c>
      <c r="F30" s="3">
        <v>205</v>
      </c>
      <c r="G30" s="3" t="s">
        <v>71</v>
      </c>
      <c r="H30" s="3" t="s">
        <v>6</v>
      </c>
      <c r="J30" s="3">
        <v>4.17</v>
      </c>
      <c r="K30" s="3">
        <v>2.88</v>
      </c>
      <c r="L30" s="3" t="s">
        <v>46</v>
      </c>
      <c r="M30" s="26">
        <v>40585</v>
      </c>
      <c r="N30" s="77">
        <f t="shared" si="2"/>
        <v>67.591666666666669</v>
      </c>
      <c r="O30" s="3">
        <v>3.78</v>
      </c>
      <c r="P30" s="3" t="s">
        <v>267</v>
      </c>
      <c r="Q30" s="3">
        <v>9</v>
      </c>
      <c r="R30" s="3">
        <v>8</v>
      </c>
      <c r="S30" s="78">
        <v>0</v>
      </c>
      <c r="T30" s="23">
        <v>1</v>
      </c>
      <c r="U30" s="23">
        <v>0</v>
      </c>
      <c r="V30" s="23">
        <v>0</v>
      </c>
      <c r="W30" s="23">
        <v>0</v>
      </c>
      <c r="X30" s="27" t="s">
        <v>300</v>
      </c>
      <c r="Y30" s="27" t="s">
        <v>289</v>
      </c>
      <c r="AA30" s="3">
        <v>0</v>
      </c>
      <c r="AD30" s="79">
        <v>42565</v>
      </c>
      <c r="AE30" s="26">
        <v>42565</v>
      </c>
      <c r="AF30" s="26">
        <v>41535</v>
      </c>
      <c r="AG30" s="77">
        <f t="shared" si="0"/>
        <v>1030</v>
      </c>
      <c r="AK30" s="3">
        <v>0</v>
      </c>
      <c r="AL30" s="80">
        <v>0</v>
      </c>
      <c r="AM30" s="23">
        <v>1</v>
      </c>
      <c r="AN30" s="23" t="s">
        <v>263</v>
      </c>
      <c r="AO30" s="23">
        <v>0</v>
      </c>
      <c r="AP30" s="23" t="s">
        <v>301</v>
      </c>
      <c r="AR30" s="81">
        <v>41718</v>
      </c>
      <c r="AS30" s="23">
        <v>0</v>
      </c>
      <c r="AT30" s="23">
        <v>1</v>
      </c>
      <c r="AU30" s="23">
        <v>0</v>
      </c>
      <c r="AV30" s="23">
        <v>0</v>
      </c>
      <c r="AW30" s="23">
        <v>0</v>
      </c>
      <c r="AY30" s="23" t="s">
        <v>274</v>
      </c>
      <c r="AZ30" s="78" t="s">
        <v>265</v>
      </c>
      <c r="BB30" s="23">
        <v>1</v>
      </c>
      <c r="BC30" s="82">
        <v>42578</v>
      </c>
      <c r="BD30" s="83">
        <v>43506</v>
      </c>
      <c r="BE30" s="84">
        <f t="shared" si="3"/>
        <v>928</v>
      </c>
      <c r="BF30" s="84"/>
      <c r="BG30" s="80">
        <f t="shared" si="1"/>
        <v>73.052777777777777</v>
      </c>
      <c r="BH30" s="81">
        <v>42578</v>
      </c>
      <c r="BI30" s="23">
        <v>5.51</v>
      </c>
      <c r="BJ30" s="23" t="s">
        <v>266</v>
      </c>
      <c r="BK30" s="23" t="s">
        <v>266</v>
      </c>
      <c r="BL30" s="23">
        <v>2.48</v>
      </c>
      <c r="BM30" s="23">
        <v>2.2599999999999998</v>
      </c>
      <c r="BN30" s="23">
        <v>17.399999999999999</v>
      </c>
      <c r="BQ30" s="23">
        <v>134</v>
      </c>
      <c r="BR30" s="23">
        <v>5.61</v>
      </c>
      <c r="BS30" s="23">
        <v>216</v>
      </c>
      <c r="BT30" s="23">
        <v>3.18</v>
      </c>
      <c r="BU30" s="23">
        <v>0.55000000000000004</v>
      </c>
      <c r="BV30" s="23">
        <v>1.72</v>
      </c>
      <c r="BW30" s="58">
        <f t="shared" si="7"/>
        <v>1.8488372093023258</v>
      </c>
      <c r="BX30" s="58">
        <f t="shared" si="4"/>
        <v>3.127272727272727</v>
      </c>
      <c r="BY30" s="80">
        <f t="shared" si="5"/>
        <v>125.58139534883721</v>
      </c>
      <c r="BZ30" s="80">
        <f t="shared" si="6"/>
        <v>399.34883720930236</v>
      </c>
      <c r="CA30" s="80"/>
      <c r="CB30" s="78">
        <v>0</v>
      </c>
      <c r="CC30" s="78">
        <v>0</v>
      </c>
      <c r="CD30" s="78">
        <v>0.02</v>
      </c>
      <c r="CE30" s="81">
        <v>42800</v>
      </c>
      <c r="CF30" s="78" t="s">
        <v>271</v>
      </c>
      <c r="CG30" s="78">
        <v>1</v>
      </c>
      <c r="CH30" s="81">
        <v>42776</v>
      </c>
      <c r="CI30" s="78">
        <v>0</v>
      </c>
      <c r="CJ30" s="78">
        <v>1</v>
      </c>
      <c r="CK30" s="78" t="s">
        <v>269</v>
      </c>
      <c r="CL30" s="81">
        <v>43524</v>
      </c>
      <c r="CM30" s="81">
        <v>43643</v>
      </c>
      <c r="CN30" s="78">
        <v>6</v>
      </c>
      <c r="CO30" s="81">
        <v>43511</v>
      </c>
      <c r="CP30" s="78">
        <v>8.09</v>
      </c>
      <c r="CQ30" s="78" t="s">
        <v>266</v>
      </c>
      <c r="CR30" s="78" t="s">
        <v>266</v>
      </c>
      <c r="CS30" s="78">
        <v>2.5099999999999998</v>
      </c>
      <c r="CT30" s="78">
        <v>2.72</v>
      </c>
      <c r="CU30" s="78">
        <v>29.5</v>
      </c>
      <c r="CV30" s="78">
        <v>113</v>
      </c>
      <c r="CW30" s="78">
        <v>6.39</v>
      </c>
      <c r="CX30" s="78">
        <v>290</v>
      </c>
      <c r="CY30" s="78">
        <v>4.0599999999999996</v>
      </c>
      <c r="CZ30" s="78">
        <v>0.56999999999999995</v>
      </c>
      <c r="DA30" s="78">
        <v>1.51</v>
      </c>
      <c r="DB30" s="85">
        <f>CY30/DA30</f>
        <v>2.6887417218543042</v>
      </c>
      <c r="DC30" s="85">
        <f>DA30/CZ30</f>
        <v>2.6491228070175441</v>
      </c>
      <c r="DD30" s="86">
        <f>CX30/DA30</f>
        <v>192.05298013245033</v>
      </c>
      <c r="DE30" s="86">
        <f>PRODUCT(DB30,CX30)</f>
        <v>779.73509933774824</v>
      </c>
      <c r="DF30" s="78">
        <v>1</v>
      </c>
      <c r="DG30" s="78" t="s">
        <v>266</v>
      </c>
      <c r="DH30" s="78">
        <v>5.22</v>
      </c>
      <c r="DI30" s="81">
        <v>43545</v>
      </c>
      <c r="DJ30" s="78">
        <v>0</v>
      </c>
      <c r="DK30" s="78">
        <v>0</v>
      </c>
      <c r="DL30" s="81" t="s">
        <v>271</v>
      </c>
      <c r="DM30" s="78">
        <v>0</v>
      </c>
      <c r="DN30" s="78">
        <v>0</v>
      </c>
      <c r="DO30" s="78">
        <v>0</v>
      </c>
      <c r="DP30" s="78">
        <v>0</v>
      </c>
      <c r="DQ30" s="78">
        <v>0</v>
      </c>
      <c r="DR30" s="78">
        <v>1</v>
      </c>
      <c r="DS30" s="78">
        <v>0</v>
      </c>
      <c r="DT30" s="78">
        <v>1</v>
      </c>
      <c r="DU30" s="78">
        <v>0</v>
      </c>
      <c r="DV30" s="23">
        <v>0</v>
      </c>
      <c r="DW30" s="83">
        <v>43894</v>
      </c>
      <c r="DY30" s="3" t="s">
        <v>332</v>
      </c>
    </row>
    <row r="31" spans="1:129" ht="20.100000000000001" customHeight="1" x14ac:dyDescent="0.3">
      <c r="A31" s="30">
        <v>30</v>
      </c>
      <c r="B31" s="26">
        <v>43388</v>
      </c>
      <c r="C31" s="3" t="s">
        <v>81</v>
      </c>
      <c r="D31" s="3">
        <v>450418410</v>
      </c>
      <c r="E31" s="36">
        <v>16545</v>
      </c>
      <c r="F31" s="3">
        <v>205</v>
      </c>
      <c r="G31" s="3" t="s">
        <v>82</v>
      </c>
      <c r="H31" s="3" t="s">
        <v>3</v>
      </c>
      <c r="J31" s="3">
        <v>0.28999999999999998</v>
      </c>
      <c r="K31" s="3">
        <v>2.46</v>
      </c>
      <c r="L31" s="3" t="s">
        <v>46</v>
      </c>
      <c r="M31" s="26">
        <v>39325</v>
      </c>
      <c r="N31" s="77">
        <f t="shared" si="2"/>
        <v>62.369444444444447</v>
      </c>
      <c r="O31" s="3">
        <v>7.43</v>
      </c>
      <c r="P31" s="3" t="s">
        <v>267</v>
      </c>
      <c r="Q31" s="3">
        <v>9</v>
      </c>
      <c r="R31" s="3">
        <v>8</v>
      </c>
      <c r="S31" s="78">
        <v>0</v>
      </c>
      <c r="T31" s="23">
        <v>1</v>
      </c>
      <c r="U31" s="23">
        <v>0</v>
      </c>
      <c r="V31" s="23">
        <v>1</v>
      </c>
      <c r="W31" s="23">
        <v>0</v>
      </c>
      <c r="X31" s="27" t="s">
        <v>287</v>
      </c>
      <c r="Y31" s="27" t="s">
        <v>289</v>
      </c>
      <c r="AA31" s="3">
        <v>0</v>
      </c>
      <c r="AD31" s="79">
        <v>41656</v>
      </c>
      <c r="AE31" s="26">
        <v>41656</v>
      </c>
      <c r="AF31" s="26">
        <v>40120</v>
      </c>
      <c r="AG31" s="77">
        <f t="shared" si="0"/>
        <v>1536</v>
      </c>
      <c r="AK31" s="3">
        <v>0</v>
      </c>
      <c r="AL31" s="80">
        <v>0</v>
      </c>
      <c r="AM31" s="23">
        <v>0</v>
      </c>
      <c r="AN31" s="23" t="s">
        <v>271</v>
      </c>
      <c r="AO31" s="23">
        <v>1</v>
      </c>
      <c r="AP31" s="23">
        <v>0.06</v>
      </c>
      <c r="AR31" s="81">
        <v>40618</v>
      </c>
      <c r="AS31" s="23">
        <v>1</v>
      </c>
      <c r="AT31" s="23">
        <v>1</v>
      </c>
      <c r="AU31" s="23">
        <v>0</v>
      </c>
      <c r="AV31" s="23">
        <v>0</v>
      </c>
      <c r="AW31" s="23">
        <v>0</v>
      </c>
      <c r="AY31" s="23" t="s">
        <v>274</v>
      </c>
      <c r="AZ31" s="78" t="s">
        <v>265</v>
      </c>
      <c r="BB31" s="23">
        <v>0</v>
      </c>
      <c r="BC31" s="82">
        <v>43273</v>
      </c>
      <c r="BD31" s="83">
        <v>43759</v>
      </c>
      <c r="BE31" s="84">
        <f t="shared" si="3"/>
        <v>486</v>
      </c>
      <c r="BF31" s="84"/>
      <c r="BG31" s="80">
        <f t="shared" si="1"/>
        <v>73.177777777777777</v>
      </c>
      <c r="BH31" s="81">
        <v>43273</v>
      </c>
      <c r="BI31" s="23">
        <v>10.51</v>
      </c>
      <c r="BJ31" s="23" t="s">
        <v>266</v>
      </c>
      <c r="BK31" s="23" t="s">
        <v>266</v>
      </c>
      <c r="BL31" s="23">
        <v>3.12</v>
      </c>
      <c r="BM31" s="23">
        <v>1.25</v>
      </c>
      <c r="BN31" s="23">
        <v>2</v>
      </c>
      <c r="BQ31" s="23">
        <v>133</v>
      </c>
      <c r="BR31" s="23">
        <v>6.58</v>
      </c>
      <c r="BS31" s="23">
        <v>183</v>
      </c>
      <c r="BT31" s="23">
        <v>3.76</v>
      </c>
      <c r="BU31" s="23">
        <v>0.65</v>
      </c>
      <c r="BV31" s="23">
        <v>1.9</v>
      </c>
      <c r="BW31" s="58">
        <f t="shared" si="7"/>
        <v>1.9789473684210526</v>
      </c>
      <c r="BX31" s="58">
        <f t="shared" si="4"/>
        <v>2.9230769230769229</v>
      </c>
      <c r="BY31" s="80">
        <f t="shared" si="5"/>
        <v>96.31578947368422</v>
      </c>
      <c r="BZ31" s="80">
        <f t="shared" si="6"/>
        <v>362.14736842105265</v>
      </c>
      <c r="CA31" s="80"/>
      <c r="CB31" s="78">
        <v>1</v>
      </c>
      <c r="CC31" s="78">
        <v>0</v>
      </c>
      <c r="CD31" s="78">
        <v>0.13</v>
      </c>
      <c r="CE31" s="81">
        <v>43535</v>
      </c>
      <c r="CF31" s="78" t="s">
        <v>271</v>
      </c>
      <c r="CG31" s="78">
        <v>0</v>
      </c>
      <c r="CH31" s="81" t="s">
        <v>271</v>
      </c>
      <c r="CI31" s="78">
        <v>1</v>
      </c>
      <c r="CJ31" s="78">
        <v>0</v>
      </c>
      <c r="CK31" s="78" t="s">
        <v>271</v>
      </c>
      <c r="CL31" s="78" t="s">
        <v>271</v>
      </c>
      <c r="CM31" s="78" t="s">
        <v>271</v>
      </c>
      <c r="CN31" s="78" t="s">
        <v>271</v>
      </c>
      <c r="CO31" s="78" t="s">
        <v>271</v>
      </c>
      <c r="CP31" s="78" t="s">
        <v>271</v>
      </c>
      <c r="CQ31" s="78" t="s">
        <v>271</v>
      </c>
      <c r="CR31" s="78" t="s">
        <v>271</v>
      </c>
      <c r="CS31" s="78" t="s">
        <v>271</v>
      </c>
      <c r="CT31" s="78" t="s">
        <v>271</v>
      </c>
      <c r="CU31" s="78" t="s">
        <v>271</v>
      </c>
      <c r="CV31" s="78" t="s">
        <v>271</v>
      </c>
      <c r="CW31" s="78" t="s">
        <v>271</v>
      </c>
      <c r="CX31" s="78" t="s">
        <v>271</v>
      </c>
      <c r="CY31" s="78" t="s">
        <v>271</v>
      </c>
      <c r="CZ31" s="78" t="s">
        <v>271</v>
      </c>
      <c r="DA31" s="78" t="s">
        <v>271</v>
      </c>
      <c r="DB31" s="85" t="s">
        <v>271</v>
      </c>
      <c r="DC31" s="85" t="s">
        <v>271</v>
      </c>
      <c r="DD31" s="86" t="s">
        <v>271</v>
      </c>
      <c r="DE31" s="86" t="s">
        <v>271</v>
      </c>
      <c r="DF31" s="78" t="s">
        <v>271</v>
      </c>
      <c r="DG31" s="78" t="s">
        <v>271</v>
      </c>
      <c r="DH31" s="78" t="s">
        <v>271</v>
      </c>
      <c r="DI31" s="78" t="s">
        <v>271</v>
      </c>
      <c r="DJ31" s="78" t="s">
        <v>271</v>
      </c>
      <c r="DK31" s="78" t="s">
        <v>271</v>
      </c>
      <c r="DL31" s="78" t="s">
        <v>271</v>
      </c>
      <c r="DM31" s="78" t="s">
        <v>271</v>
      </c>
      <c r="DN31" s="78">
        <v>0</v>
      </c>
      <c r="DO31" s="78">
        <v>0</v>
      </c>
      <c r="DP31" s="78">
        <v>0</v>
      </c>
      <c r="DQ31" s="78">
        <v>0</v>
      </c>
      <c r="DR31" s="78">
        <v>0</v>
      </c>
      <c r="DS31" s="78">
        <v>0</v>
      </c>
      <c r="DT31" s="78">
        <v>0</v>
      </c>
      <c r="DU31" s="78">
        <v>0</v>
      </c>
      <c r="DV31" s="23">
        <v>0</v>
      </c>
      <c r="DW31" s="83">
        <v>43779</v>
      </c>
      <c r="DY31" s="3" t="s">
        <v>329</v>
      </c>
    </row>
    <row r="32" spans="1:129" ht="20.100000000000001" customHeight="1" x14ac:dyDescent="0.3">
      <c r="A32" s="30">
        <v>31</v>
      </c>
      <c r="B32" s="26">
        <v>43388</v>
      </c>
      <c r="C32" s="3" t="s">
        <v>79</v>
      </c>
      <c r="D32" s="3">
        <v>4903110373</v>
      </c>
      <c r="E32" s="36">
        <v>17967</v>
      </c>
      <c r="F32" s="3">
        <v>111</v>
      </c>
      <c r="G32" s="3" t="s">
        <v>80</v>
      </c>
      <c r="H32" s="3" t="s">
        <v>6</v>
      </c>
      <c r="J32" s="3">
        <v>0.01</v>
      </c>
      <c r="K32" s="3">
        <v>3.32</v>
      </c>
      <c r="L32" s="3" t="s">
        <v>46</v>
      </c>
      <c r="M32" s="26">
        <v>40545</v>
      </c>
      <c r="N32" s="77">
        <f t="shared" si="2"/>
        <v>61.81111111111111</v>
      </c>
      <c r="O32" s="3" t="s">
        <v>266</v>
      </c>
      <c r="P32" s="3" t="s">
        <v>267</v>
      </c>
      <c r="Q32" s="3">
        <v>9</v>
      </c>
      <c r="R32" s="3">
        <v>8</v>
      </c>
      <c r="S32" s="78">
        <v>0</v>
      </c>
      <c r="T32" s="23">
        <v>1</v>
      </c>
      <c r="U32" s="23">
        <v>0</v>
      </c>
      <c r="V32" s="23">
        <v>0</v>
      </c>
      <c r="W32" s="23">
        <v>1</v>
      </c>
      <c r="X32" s="27" t="s">
        <v>266</v>
      </c>
      <c r="Y32" s="27" t="s">
        <v>289</v>
      </c>
      <c r="AA32" s="3">
        <v>0</v>
      </c>
      <c r="AD32" s="79">
        <v>42894</v>
      </c>
      <c r="AE32" s="26">
        <v>42894</v>
      </c>
      <c r="AF32" s="26">
        <v>41883</v>
      </c>
      <c r="AG32" s="77">
        <f t="shared" si="0"/>
        <v>1011</v>
      </c>
      <c r="AK32" s="3">
        <v>0</v>
      </c>
      <c r="AL32" s="80">
        <v>0</v>
      </c>
      <c r="AM32" s="23">
        <v>1</v>
      </c>
      <c r="AN32" s="23" t="s">
        <v>263</v>
      </c>
      <c r="AO32" s="23">
        <v>0</v>
      </c>
      <c r="AP32" s="23" t="s">
        <v>266</v>
      </c>
      <c r="AR32" s="81" t="s">
        <v>266</v>
      </c>
      <c r="AS32" s="23">
        <v>0</v>
      </c>
      <c r="AT32" s="23">
        <v>1</v>
      </c>
      <c r="AU32" s="23">
        <v>0</v>
      </c>
      <c r="AV32" s="23">
        <v>0</v>
      </c>
      <c r="AW32" s="23">
        <v>0</v>
      </c>
      <c r="AY32" s="23" t="s">
        <v>274</v>
      </c>
      <c r="AZ32" s="78" t="s">
        <v>265</v>
      </c>
      <c r="BB32" s="23">
        <v>0</v>
      </c>
      <c r="BC32" s="82">
        <v>42926</v>
      </c>
      <c r="BD32" s="83" t="s">
        <v>327</v>
      </c>
      <c r="BE32" s="84" t="e">
        <f t="shared" si="3"/>
        <v>#VALUE!</v>
      </c>
      <c r="BF32" s="84"/>
      <c r="BG32" s="80">
        <f t="shared" si="1"/>
        <v>68.333333333333329</v>
      </c>
      <c r="BH32" s="81">
        <v>42919</v>
      </c>
      <c r="BI32" s="23">
        <v>2.13</v>
      </c>
      <c r="BJ32" s="23">
        <v>19.079999999999998</v>
      </c>
      <c r="BK32" s="23">
        <v>166.14</v>
      </c>
      <c r="BL32" s="23">
        <v>3.78</v>
      </c>
      <c r="BM32" s="23">
        <v>1.1000000000000001</v>
      </c>
      <c r="BN32" s="23">
        <v>8.6</v>
      </c>
      <c r="BQ32" s="23">
        <v>140</v>
      </c>
      <c r="BR32" s="23">
        <v>5.89</v>
      </c>
      <c r="BS32" s="23">
        <v>280</v>
      </c>
      <c r="BT32" s="23">
        <v>3.84</v>
      </c>
      <c r="BU32" s="23">
        <v>0.56000000000000005</v>
      </c>
      <c r="BV32" s="23">
        <v>1.4</v>
      </c>
      <c r="BW32" s="58">
        <f t="shared" si="7"/>
        <v>2.7428571428571429</v>
      </c>
      <c r="BX32" s="58">
        <f t="shared" si="4"/>
        <v>2.4999999999999996</v>
      </c>
      <c r="BY32" s="80">
        <f t="shared" si="5"/>
        <v>200</v>
      </c>
      <c r="BZ32" s="80">
        <f t="shared" si="6"/>
        <v>768</v>
      </c>
      <c r="CA32" s="80"/>
      <c r="CB32" s="78">
        <v>0</v>
      </c>
      <c r="CC32" s="78">
        <v>0</v>
      </c>
      <c r="CD32" s="78" t="s">
        <v>301</v>
      </c>
      <c r="CE32" s="81">
        <v>43185</v>
      </c>
      <c r="CF32" s="78" t="s">
        <v>271</v>
      </c>
      <c r="CG32" s="78">
        <v>1</v>
      </c>
      <c r="CH32" s="81">
        <v>43118</v>
      </c>
      <c r="CI32" s="78">
        <v>0</v>
      </c>
      <c r="CJ32" s="78">
        <v>0</v>
      </c>
      <c r="CK32" s="78" t="s">
        <v>271</v>
      </c>
      <c r="CL32" s="78" t="s">
        <v>271</v>
      </c>
      <c r="CM32" s="78" t="s">
        <v>271</v>
      </c>
      <c r="CN32" s="78" t="s">
        <v>271</v>
      </c>
      <c r="CO32" s="78" t="s">
        <v>271</v>
      </c>
      <c r="CP32" s="78" t="s">
        <v>271</v>
      </c>
      <c r="CQ32" s="78" t="s">
        <v>271</v>
      </c>
      <c r="CR32" s="78" t="s">
        <v>271</v>
      </c>
      <c r="CS32" s="78" t="s">
        <v>271</v>
      </c>
      <c r="CT32" s="78" t="s">
        <v>271</v>
      </c>
      <c r="CU32" s="78" t="s">
        <v>271</v>
      </c>
      <c r="CV32" s="78" t="s">
        <v>271</v>
      </c>
      <c r="CW32" s="78" t="s">
        <v>271</v>
      </c>
      <c r="CX32" s="78" t="s">
        <v>271</v>
      </c>
      <c r="CY32" s="78" t="s">
        <v>271</v>
      </c>
      <c r="CZ32" s="78" t="s">
        <v>271</v>
      </c>
      <c r="DA32" s="78" t="s">
        <v>271</v>
      </c>
      <c r="DB32" s="85" t="s">
        <v>271</v>
      </c>
      <c r="DC32" s="85" t="s">
        <v>271</v>
      </c>
      <c r="DD32" s="86" t="s">
        <v>271</v>
      </c>
      <c r="DE32" s="86" t="s">
        <v>271</v>
      </c>
      <c r="DF32" s="78" t="s">
        <v>271</v>
      </c>
      <c r="DG32" s="78" t="s">
        <v>271</v>
      </c>
      <c r="DH32" s="78" t="s">
        <v>271</v>
      </c>
      <c r="DI32" s="78" t="s">
        <v>271</v>
      </c>
      <c r="DJ32" s="78" t="s">
        <v>271</v>
      </c>
      <c r="DK32" s="78" t="s">
        <v>271</v>
      </c>
      <c r="DL32" s="78" t="s">
        <v>271</v>
      </c>
      <c r="DM32" s="78" t="s">
        <v>271</v>
      </c>
      <c r="DN32" s="78">
        <v>0</v>
      </c>
      <c r="DO32" s="78">
        <v>0</v>
      </c>
      <c r="DP32" s="78">
        <v>0</v>
      </c>
      <c r="DQ32" s="78">
        <v>0</v>
      </c>
      <c r="DR32" s="78">
        <v>1</v>
      </c>
      <c r="DS32" s="78">
        <v>0</v>
      </c>
      <c r="DT32" s="78">
        <v>1</v>
      </c>
      <c r="DU32" s="78">
        <v>1</v>
      </c>
      <c r="DV32" s="23">
        <v>0</v>
      </c>
      <c r="DW32" s="83">
        <v>43892</v>
      </c>
      <c r="DX32" s="23" t="s">
        <v>337</v>
      </c>
      <c r="DY32" s="3" t="s">
        <v>338</v>
      </c>
    </row>
    <row r="33" spans="1:138" ht="20.100000000000001" customHeight="1" x14ac:dyDescent="0.3">
      <c r="A33" s="30">
        <v>32</v>
      </c>
      <c r="B33" s="26">
        <v>43389</v>
      </c>
      <c r="C33" s="3" t="s">
        <v>77</v>
      </c>
      <c r="D33" s="3">
        <v>380801418</v>
      </c>
      <c r="E33" s="36">
        <v>14093</v>
      </c>
      <c r="F33" s="3">
        <v>111</v>
      </c>
      <c r="G33" s="3" t="s">
        <v>78</v>
      </c>
      <c r="H33" s="3" t="s">
        <v>3</v>
      </c>
      <c r="J33" s="3">
        <v>0.5</v>
      </c>
      <c r="K33" s="3">
        <v>3.61</v>
      </c>
      <c r="L33" s="3" t="s">
        <v>46</v>
      </c>
      <c r="M33" s="26">
        <v>39449</v>
      </c>
      <c r="N33" s="77">
        <f t="shared" si="2"/>
        <v>69.419444444444451</v>
      </c>
      <c r="O33" s="3" t="s">
        <v>266</v>
      </c>
      <c r="P33" s="3" t="s">
        <v>284</v>
      </c>
      <c r="Q33" s="3">
        <v>10</v>
      </c>
      <c r="R33" s="3">
        <v>8</v>
      </c>
      <c r="S33" s="78">
        <v>0</v>
      </c>
      <c r="T33" s="23">
        <v>0</v>
      </c>
      <c r="U33" s="23">
        <v>1</v>
      </c>
      <c r="V33" s="23">
        <v>0</v>
      </c>
      <c r="W33" s="23">
        <v>0</v>
      </c>
      <c r="X33" s="27" t="s">
        <v>276</v>
      </c>
      <c r="Y33" s="27" t="s">
        <v>271</v>
      </c>
      <c r="AA33" s="3">
        <v>0</v>
      </c>
      <c r="AD33" s="79">
        <v>42965</v>
      </c>
      <c r="AE33" s="26">
        <v>42965</v>
      </c>
      <c r="AF33" s="26">
        <v>40179</v>
      </c>
      <c r="AG33" s="77">
        <f t="shared" si="0"/>
        <v>2786</v>
      </c>
      <c r="AK33" s="3">
        <v>0</v>
      </c>
      <c r="AL33" s="80">
        <v>0</v>
      </c>
      <c r="AM33" s="23">
        <v>1</v>
      </c>
      <c r="AN33" s="23" t="s">
        <v>263</v>
      </c>
      <c r="AO33" s="23">
        <v>0</v>
      </c>
      <c r="AP33" s="23" t="s">
        <v>266</v>
      </c>
      <c r="AR33" s="81" t="s">
        <v>266</v>
      </c>
      <c r="AS33" s="23">
        <v>0</v>
      </c>
      <c r="AT33" s="23">
        <v>1</v>
      </c>
      <c r="AU33" s="23">
        <v>0</v>
      </c>
      <c r="AV33" s="23">
        <v>0</v>
      </c>
      <c r="AW33" s="23">
        <v>0</v>
      </c>
      <c r="AY33" s="23" t="s">
        <v>274</v>
      </c>
      <c r="AZ33" s="78" t="s">
        <v>265</v>
      </c>
      <c r="BB33" s="23">
        <v>1</v>
      </c>
      <c r="BC33" s="82">
        <v>43067</v>
      </c>
      <c r="BD33" s="83">
        <v>43754</v>
      </c>
      <c r="BE33" s="84">
        <f t="shared" si="3"/>
        <v>687</v>
      </c>
      <c r="BF33" s="84"/>
      <c r="BG33" s="80">
        <f t="shared" si="1"/>
        <v>79.325000000000003</v>
      </c>
      <c r="BH33" s="81">
        <v>43067</v>
      </c>
      <c r="BI33" s="23">
        <v>41.14</v>
      </c>
      <c r="BJ33" s="23" t="s">
        <v>266</v>
      </c>
      <c r="BK33" s="23" t="s">
        <v>266</v>
      </c>
      <c r="BL33" s="23">
        <v>3.63</v>
      </c>
      <c r="BM33" s="23">
        <v>2.02</v>
      </c>
      <c r="BN33" s="23">
        <v>2.7</v>
      </c>
      <c r="BQ33" s="23">
        <v>127</v>
      </c>
      <c r="BR33" s="23">
        <v>4.55</v>
      </c>
      <c r="BS33" s="23">
        <v>219</v>
      </c>
      <c r="BT33" s="23">
        <v>2.98</v>
      </c>
      <c r="BU33" s="23">
        <v>0.25</v>
      </c>
      <c r="BV33" s="23">
        <v>1.2</v>
      </c>
      <c r="BW33" s="58">
        <f t="shared" si="7"/>
        <v>2.4833333333333334</v>
      </c>
      <c r="BX33" s="58">
        <f t="shared" si="4"/>
        <v>4.8</v>
      </c>
      <c r="BY33" s="80">
        <f t="shared" si="5"/>
        <v>182.5</v>
      </c>
      <c r="BZ33" s="80">
        <f t="shared" si="6"/>
        <v>543.85</v>
      </c>
      <c r="CA33" s="80"/>
      <c r="CB33" s="78">
        <v>1</v>
      </c>
      <c r="CC33" s="78">
        <v>0</v>
      </c>
      <c r="CD33" s="78">
        <v>0.45</v>
      </c>
      <c r="CE33" s="81">
        <v>43417</v>
      </c>
      <c r="CF33" s="78" t="s">
        <v>271</v>
      </c>
      <c r="CG33" s="78">
        <v>0</v>
      </c>
      <c r="CH33" s="81" t="s">
        <v>271</v>
      </c>
      <c r="CI33" s="78">
        <v>0</v>
      </c>
      <c r="CJ33" s="78">
        <v>0</v>
      </c>
      <c r="CK33" s="78" t="s">
        <v>271</v>
      </c>
      <c r="CL33" s="78" t="s">
        <v>271</v>
      </c>
      <c r="CM33" s="78" t="s">
        <v>271</v>
      </c>
      <c r="CN33" s="78" t="s">
        <v>271</v>
      </c>
      <c r="CO33" s="78" t="s">
        <v>271</v>
      </c>
      <c r="CP33" s="78" t="s">
        <v>271</v>
      </c>
      <c r="CQ33" s="78" t="s">
        <v>271</v>
      </c>
      <c r="CR33" s="78" t="s">
        <v>271</v>
      </c>
      <c r="CS33" s="78" t="s">
        <v>271</v>
      </c>
      <c r="CT33" s="78" t="s">
        <v>271</v>
      </c>
      <c r="CU33" s="78" t="s">
        <v>271</v>
      </c>
      <c r="CV33" s="78" t="s">
        <v>271</v>
      </c>
      <c r="CW33" s="78" t="s">
        <v>271</v>
      </c>
      <c r="CX33" s="78" t="s">
        <v>271</v>
      </c>
      <c r="CY33" s="78" t="s">
        <v>271</v>
      </c>
      <c r="CZ33" s="78" t="s">
        <v>271</v>
      </c>
      <c r="DA33" s="78" t="s">
        <v>271</v>
      </c>
      <c r="DB33" s="85" t="s">
        <v>271</v>
      </c>
      <c r="DC33" s="85" t="s">
        <v>271</v>
      </c>
      <c r="DD33" s="86" t="s">
        <v>271</v>
      </c>
      <c r="DE33" s="86" t="s">
        <v>271</v>
      </c>
      <c r="DF33" s="78" t="s">
        <v>271</v>
      </c>
      <c r="DG33" s="78" t="s">
        <v>271</v>
      </c>
      <c r="DH33" s="78" t="s">
        <v>271</v>
      </c>
      <c r="DI33" s="78" t="s">
        <v>271</v>
      </c>
      <c r="DJ33" s="78" t="s">
        <v>271</v>
      </c>
      <c r="DK33" s="78" t="s">
        <v>271</v>
      </c>
      <c r="DL33" s="78" t="s">
        <v>271</v>
      </c>
      <c r="DM33" s="78" t="s">
        <v>271</v>
      </c>
      <c r="DN33" s="78">
        <v>0</v>
      </c>
      <c r="DO33" s="78">
        <v>0</v>
      </c>
      <c r="DP33" s="78">
        <v>0</v>
      </c>
      <c r="DQ33" s="78">
        <v>0</v>
      </c>
      <c r="DR33" s="78">
        <v>1</v>
      </c>
      <c r="DS33" s="78">
        <v>0</v>
      </c>
      <c r="DT33" s="78">
        <v>0</v>
      </c>
      <c r="DU33" s="78">
        <v>0</v>
      </c>
      <c r="DV33" s="23">
        <v>0</v>
      </c>
      <c r="DW33" s="83">
        <v>43864</v>
      </c>
      <c r="DY33" s="3" t="s">
        <v>332</v>
      </c>
    </row>
    <row r="34" spans="1:138" ht="20.100000000000001" customHeight="1" x14ac:dyDescent="0.3">
      <c r="A34" s="30">
        <v>33</v>
      </c>
      <c r="B34" s="26">
        <v>43389</v>
      </c>
      <c r="C34" s="3" t="s">
        <v>75</v>
      </c>
      <c r="D34" s="3">
        <v>6102150219</v>
      </c>
      <c r="E34" s="36">
        <v>22327</v>
      </c>
      <c r="F34" s="3">
        <v>111</v>
      </c>
      <c r="G34" s="3" t="s">
        <v>76</v>
      </c>
      <c r="H34" s="3" t="s">
        <v>3</v>
      </c>
      <c r="J34" s="3">
        <v>40.99</v>
      </c>
      <c r="K34" s="3">
        <v>15.45</v>
      </c>
      <c r="L34" s="3" t="s">
        <v>45</v>
      </c>
      <c r="M34" s="26">
        <v>43035</v>
      </c>
      <c r="N34" s="77">
        <f t="shared" si="2"/>
        <v>56.7</v>
      </c>
      <c r="O34" s="3">
        <v>72</v>
      </c>
      <c r="P34" s="3" t="s">
        <v>267</v>
      </c>
      <c r="Q34" s="3">
        <v>9</v>
      </c>
      <c r="R34" s="3">
        <v>8</v>
      </c>
      <c r="S34" s="78">
        <v>0</v>
      </c>
      <c r="T34" s="23">
        <v>0</v>
      </c>
      <c r="U34" s="23">
        <v>0</v>
      </c>
      <c r="V34" s="23">
        <v>0</v>
      </c>
      <c r="W34" s="23">
        <v>0</v>
      </c>
      <c r="X34" s="27" t="s">
        <v>283</v>
      </c>
      <c r="Y34" s="27" t="s">
        <v>271</v>
      </c>
      <c r="AA34" s="3">
        <v>1</v>
      </c>
      <c r="AD34" s="79">
        <v>43034</v>
      </c>
      <c r="AE34" s="26">
        <v>43313</v>
      </c>
      <c r="AF34" s="26">
        <v>43040</v>
      </c>
      <c r="AG34" s="77">
        <f t="shared" si="0"/>
        <v>273</v>
      </c>
      <c r="AK34" s="3">
        <v>0</v>
      </c>
      <c r="AL34" s="80">
        <v>1</v>
      </c>
      <c r="AM34" s="23">
        <v>1</v>
      </c>
      <c r="AN34" s="23" t="s">
        <v>260</v>
      </c>
      <c r="AO34" s="23">
        <v>1</v>
      </c>
      <c r="AP34" s="23" t="s">
        <v>266</v>
      </c>
      <c r="AR34" s="81" t="s">
        <v>266</v>
      </c>
      <c r="AS34" s="23">
        <v>1</v>
      </c>
      <c r="AT34" s="23">
        <v>1</v>
      </c>
      <c r="AU34" s="23">
        <v>1</v>
      </c>
      <c r="AV34" s="23">
        <v>0</v>
      </c>
      <c r="AW34" s="23">
        <v>0</v>
      </c>
      <c r="AY34" s="23" t="s">
        <v>261</v>
      </c>
      <c r="AZ34" s="78" t="s">
        <v>264</v>
      </c>
      <c r="BB34" s="23">
        <v>1</v>
      </c>
      <c r="BC34" s="82">
        <v>43417</v>
      </c>
      <c r="BD34" s="83">
        <v>43584</v>
      </c>
      <c r="BE34" s="84">
        <f t="shared" si="3"/>
        <v>167</v>
      </c>
      <c r="BF34" s="84"/>
      <c r="BG34" s="80">
        <f t="shared" ref="BG34:BG64" si="8">YEARFRAC(BC34,E34)</f>
        <v>57.744444444444447</v>
      </c>
      <c r="BH34" s="81">
        <v>43417</v>
      </c>
      <c r="BI34" s="23">
        <v>89.55</v>
      </c>
      <c r="BJ34" s="23" t="s">
        <v>266</v>
      </c>
      <c r="BK34" s="23" t="s">
        <v>302</v>
      </c>
      <c r="BL34" s="23">
        <v>21.26</v>
      </c>
      <c r="BM34" s="23">
        <v>8.52</v>
      </c>
      <c r="BN34" s="23">
        <v>10.7</v>
      </c>
      <c r="BQ34" s="23">
        <v>130</v>
      </c>
      <c r="BR34" s="23">
        <v>8.02</v>
      </c>
      <c r="BS34" s="23">
        <v>253</v>
      </c>
      <c r="BT34" s="23">
        <v>6.05</v>
      </c>
      <c r="BU34" s="23">
        <v>0.63</v>
      </c>
      <c r="BV34" s="23">
        <v>1.26</v>
      </c>
      <c r="BW34" s="58">
        <f t="shared" si="7"/>
        <v>4.8015873015873014</v>
      </c>
      <c r="BX34" s="58">
        <f t="shared" si="4"/>
        <v>2</v>
      </c>
      <c r="BY34" s="80">
        <f t="shared" si="5"/>
        <v>200.79365079365078</v>
      </c>
      <c r="BZ34" s="80">
        <f t="shared" si="6"/>
        <v>1214.8015873015872</v>
      </c>
      <c r="CA34" s="80"/>
      <c r="CB34" s="78">
        <v>1</v>
      </c>
      <c r="CC34" s="78" t="s">
        <v>266</v>
      </c>
      <c r="CD34" s="78">
        <v>5.21</v>
      </c>
      <c r="CE34" s="81">
        <v>43472</v>
      </c>
      <c r="CF34" s="78">
        <v>1</v>
      </c>
      <c r="CG34" s="78">
        <v>0</v>
      </c>
      <c r="CH34" s="81" t="s">
        <v>271</v>
      </c>
      <c r="CI34" s="78">
        <v>0</v>
      </c>
      <c r="CJ34" s="78">
        <v>1</v>
      </c>
      <c r="CK34" s="78" t="s">
        <v>269</v>
      </c>
      <c r="CL34" s="81">
        <v>43313</v>
      </c>
      <c r="CM34" s="81">
        <v>43370</v>
      </c>
      <c r="CN34" s="78">
        <v>3</v>
      </c>
      <c r="CO34" s="81" t="s">
        <v>266</v>
      </c>
      <c r="CP34" s="78" t="s">
        <v>266</v>
      </c>
      <c r="CQ34" s="78" t="s">
        <v>266</v>
      </c>
      <c r="CR34" s="78" t="s">
        <v>266</v>
      </c>
      <c r="CS34" s="78" t="s">
        <v>266</v>
      </c>
      <c r="CT34" s="78" t="s">
        <v>266</v>
      </c>
      <c r="CU34" s="78" t="s">
        <v>266</v>
      </c>
      <c r="CV34" s="78" t="s">
        <v>266</v>
      </c>
      <c r="CW34" s="78" t="s">
        <v>266</v>
      </c>
      <c r="CX34" s="78" t="s">
        <v>266</v>
      </c>
      <c r="CY34" s="78" t="s">
        <v>266</v>
      </c>
      <c r="CZ34" s="78" t="s">
        <v>266</v>
      </c>
      <c r="DA34" s="78" t="s">
        <v>266</v>
      </c>
      <c r="DB34" s="85" t="s">
        <v>266</v>
      </c>
      <c r="DC34" s="85" t="s">
        <v>266</v>
      </c>
      <c r="DD34" s="86" t="s">
        <v>266</v>
      </c>
      <c r="DE34" s="86" t="s">
        <v>266</v>
      </c>
      <c r="DF34" s="78" t="s">
        <v>266</v>
      </c>
      <c r="DG34" s="78" t="s">
        <v>266</v>
      </c>
      <c r="DH34" s="78" t="s">
        <v>271</v>
      </c>
      <c r="DI34" s="81" t="s">
        <v>271</v>
      </c>
      <c r="DJ34" s="78" t="s">
        <v>266</v>
      </c>
      <c r="DK34" s="78">
        <v>0</v>
      </c>
      <c r="DL34" s="81" t="s">
        <v>271</v>
      </c>
      <c r="DM34" s="78">
        <v>1</v>
      </c>
      <c r="DN34" s="78">
        <v>1</v>
      </c>
      <c r="DO34" s="78">
        <v>0</v>
      </c>
      <c r="DP34" s="78">
        <v>0</v>
      </c>
      <c r="DQ34" s="78">
        <v>0</v>
      </c>
      <c r="DR34" s="78">
        <v>1</v>
      </c>
      <c r="DS34" s="78">
        <v>0</v>
      </c>
      <c r="DT34" s="78">
        <v>0</v>
      </c>
      <c r="DU34" s="78">
        <v>0</v>
      </c>
      <c r="DV34" s="23">
        <v>1</v>
      </c>
      <c r="DW34" s="83">
        <v>43806</v>
      </c>
      <c r="DX34" s="23" t="s">
        <v>303</v>
      </c>
      <c r="DY34" s="3" t="s">
        <v>329</v>
      </c>
    </row>
    <row r="35" spans="1:138" ht="20.100000000000001" customHeight="1" x14ac:dyDescent="0.3">
      <c r="A35" s="30">
        <v>34</v>
      </c>
      <c r="B35" s="26">
        <v>43390</v>
      </c>
      <c r="C35" s="3" t="s">
        <v>73</v>
      </c>
      <c r="D35" s="3">
        <v>460522472</v>
      </c>
      <c r="E35" s="36">
        <v>16944</v>
      </c>
      <c r="F35" s="3">
        <v>111</v>
      </c>
      <c r="G35" s="3" t="s">
        <v>74</v>
      </c>
      <c r="H35" s="3" t="s">
        <v>6</v>
      </c>
      <c r="J35" s="3">
        <v>2.75</v>
      </c>
      <c r="K35" s="3">
        <v>2.88</v>
      </c>
      <c r="L35" s="3" t="s">
        <v>46</v>
      </c>
      <c r="M35" s="26">
        <v>41730</v>
      </c>
      <c r="N35" s="77">
        <f t="shared" si="2"/>
        <v>67.858333333333334</v>
      </c>
      <c r="O35" s="3">
        <v>76</v>
      </c>
      <c r="P35" s="3" t="s">
        <v>267</v>
      </c>
      <c r="Q35" s="3">
        <v>9</v>
      </c>
      <c r="R35" s="3">
        <v>8</v>
      </c>
      <c r="S35" s="78">
        <v>0</v>
      </c>
      <c r="T35" s="23">
        <v>1</v>
      </c>
      <c r="U35" s="23">
        <v>0</v>
      </c>
      <c r="V35" s="23">
        <v>0</v>
      </c>
      <c r="W35" s="23">
        <v>0</v>
      </c>
      <c r="X35" s="27" t="s">
        <v>287</v>
      </c>
      <c r="Y35" s="27" t="s">
        <v>266</v>
      </c>
      <c r="AA35" s="3">
        <v>0</v>
      </c>
      <c r="AD35" s="79">
        <v>43019</v>
      </c>
      <c r="AE35" s="26">
        <v>43019</v>
      </c>
      <c r="AF35" s="26">
        <v>42005</v>
      </c>
      <c r="AG35" s="77">
        <f t="shared" si="0"/>
        <v>1014</v>
      </c>
      <c r="AK35" s="3">
        <v>0</v>
      </c>
      <c r="AL35" s="80">
        <v>0</v>
      </c>
      <c r="AM35" s="23">
        <v>1</v>
      </c>
      <c r="AN35" s="23" t="s">
        <v>263</v>
      </c>
      <c r="AO35" s="23">
        <v>0</v>
      </c>
      <c r="AP35" s="23" t="s">
        <v>266</v>
      </c>
      <c r="AR35" s="81" t="s">
        <v>266</v>
      </c>
      <c r="AS35" s="23">
        <v>0</v>
      </c>
      <c r="AT35" s="23">
        <v>0</v>
      </c>
      <c r="AU35" s="23">
        <v>1</v>
      </c>
      <c r="AV35" s="23">
        <v>0</v>
      </c>
      <c r="AW35" s="23">
        <v>0</v>
      </c>
      <c r="AY35" s="23" t="s">
        <v>261</v>
      </c>
      <c r="AZ35" s="78" t="s">
        <v>265</v>
      </c>
      <c r="BB35" s="23">
        <v>1</v>
      </c>
      <c r="BC35" s="82">
        <v>43252</v>
      </c>
      <c r="BD35" s="83" t="s">
        <v>327</v>
      </c>
      <c r="BE35" s="84" t="e">
        <f t="shared" si="3"/>
        <v>#VALUE!</v>
      </c>
      <c r="BF35" s="84"/>
      <c r="BG35" s="80">
        <f t="shared" si="8"/>
        <v>72.025000000000006</v>
      </c>
      <c r="BH35" s="81">
        <v>43252</v>
      </c>
      <c r="BI35" s="23">
        <v>14.44</v>
      </c>
      <c r="BJ35" s="23" t="s">
        <v>266</v>
      </c>
      <c r="BK35" s="23" t="s">
        <v>266</v>
      </c>
      <c r="BL35" s="23">
        <v>3.3</v>
      </c>
      <c r="BM35" s="23">
        <v>1.55</v>
      </c>
      <c r="BN35" s="23">
        <v>10.7</v>
      </c>
      <c r="BQ35" s="23">
        <v>129</v>
      </c>
      <c r="BR35" s="23">
        <v>7.15</v>
      </c>
      <c r="BS35" s="23">
        <v>198</v>
      </c>
      <c r="BT35" s="23">
        <v>4.4400000000000004</v>
      </c>
      <c r="BU35" s="23">
        <v>0.95</v>
      </c>
      <c r="BV35" s="23">
        <v>1.38</v>
      </c>
      <c r="BW35" s="58">
        <f t="shared" si="7"/>
        <v>3.2173913043478266</v>
      </c>
      <c r="BX35" s="58">
        <f t="shared" si="4"/>
        <v>1.4526315789473683</v>
      </c>
      <c r="BY35" s="80">
        <f t="shared" si="5"/>
        <v>143.47826086956522</v>
      </c>
      <c r="BZ35" s="80">
        <f t="shared" si="6"/>
        <v>637.04347826086962</v>
      </c>
      <c r="CA35" s="80"/>
      <c r="CB35" s="78">
        <v>0</v>
      </c>
      <c r="CC35" s="78">
        <v>0</v>
      </c>
      <c r="CD35" s="78">
        <v>2.57</v>
      </c>
      <c r="CE35" s="81">
        <v>43446</v>
      </c>
      <c r="CF35" s="78" t="s">
        <v>271</v>
      </c>
      <c r="CG35" s="78">
        <v>0</v>
      </c>
      <c r="CH35" s="81" t="s">
        <v>271</v>
      </c>
      <c r="CI35" s="78">
        <v>0</v>
      </c>
      <c r="CJ35" s="78">
        <v>0</v>
      </c>
      <c r="CK35" s="78" t="s">
        <v>271</v>
      </c>
      <c r="CL35" s="78" t="s">
        <v>271</v>
      </c>
      <c r="CM35" s="78" t="s">
        <v>271</v>
      </c>
      <c r="CN35" s="78" t="s">
        <v>271</v>
      </c>
      <c r="CO35" s="78" t="s">
        <v>271</v>
      </c>
      <c r="CP35" s="78" t="s">
        <v>271</v>
      </c>
      <c r="CQ35" s="78" t="s">
        <v>271</v>
      </c>
      <c r="CR35" s="78" t="s">
        <v>271</v>
      </c>
      <c r="CS35" s="78" t="s">
        <v>271</v>
      </c>
      <c r="CT35" s="78" t="s">
        <v>271</v>
      </c>
      <c r="CU35" s="78" t="s">
        <v>271</v>
      </c>
      <c r="CV35" s="78" t="s">
        <v>271</v>
      </c>
      <c r="CW35" s="78" t="s">
        <v>271</v>
      </c>
      <c r="CX35" s="78" t="s">
        <v>271</v>
      </c>
      <c r="CY35" s="78" t="s">
        <v>271</v>
      </c>
      <c r="CZ35" s="78" t="s">
        <v>271</v>
      </c>
      <c r="DA35" s="78" t="s">
        <v>271</v>
      </c>
      <c r="DB35" s="85" t="s">
        <v>271</v>
      </c>
      <c r="DC35" s="85" t="s">
        <v>271</v>
      </c>
      <c r="DD35" s="86" t="s">
        <v>271</v>
      </c>
      <c r="DE35" s="86" t="s">
        <v>271</v>
      </c>
      <c r="DF35" s="78" t="s">
        <v>271</v>
      </c>
      <c r="DG35" s="78" t="s">
        <v>271</v>
      </c>
      <c r="DH35" s="78" t="s">
        <v>271</v>
      </c>
      <c r="DI35" s="78" t="s">
        <v>271</v>
      </c>
      <c r="DJ35" s="78" t="s">
        <v>271</v>
      </c>
      <c r="DK35" s="78" t="s">
        <v>271</v>
      </c>
      <c r="DL35" s="78" t="s">
        <v>271</v>
      </c>
      <c r="DM35" s="78" t="s">
        <v>271</v>
      </c>
      <c r="DN35" s="78">
        <v>0</v>
      </c>
      <c r="DO35" s="78">
        <v>0</v>
      </c>
      <c r="DP35" s="78">
        <v>0</v>
      </c>
      <c r="DQ35" s="78">
        <v>0</v>
      </c>
      <c r="DR35" s="78">
        <v>1</v>
      </c>
      <c r="DS35" s="78">
        <v>0</v>
      </c>
      <c r="DT35" s="78">
        <v>0</v>
      </c>
      <c r="DU35" s="78">
        <v>0</v>
      </c>
      <c r="DV35" s="23">
        <v>0</v>
      </c>
      <c r="DW35" s="83">
        <v>43894</v>
      </c>
      <c r="DY35" s="3" t="s">
        <v>332</v>
      </c>
    </row>
    <row r="36" spans="1:138" ht="20.100000000000001" customHeight="1" x14ac:dyDescent="0.3">
      <c r="A36" s="30">
        <v>36</v>
      </c>
      <c r="B36" s="26">
        <v>43390</v>
      </c>
      <c r="C36" s="3" t="s">
        <v>83</v>
      </c>
      <c r="D36" s="3">
        <v>520423387</v>
      </c>
      <c r="E36" s="36">
        <v>19107</v>
      </c>
      <c r="F36" s="3">
        <v>201</v>
      </c>
      <c r="G36" s="3" t="s">
        <v>85</v>
      </c>
      <c r="H36" s="3" t="s">
        <v>3</v>
      </c>
      <c r="J36" s="3">
        <v>6.06</v>
      </c>
      <c r="K36" s="3">
        <v>3.49</v>
      </c>
      <c r="L36" s="3" t="s">
        <v>46</v>
      </c>
      <c r="M36" s="26">
        <v>41641</v>
      </c>
      <c r="N36" s="77">
        <f t="shared" si="2"/>
        <v>61.69166666666667</v>
      </c>
      <c r="O36" s="3">
        <v>18</v>
      </c>
      <c r="P36" s="3" t="s">
        <v>282</v>
      </c>
      <c r="Q36" s="3">
        <v>7</v>
      </c>
      <c r="R36" s="3">
        <v>7</v>
      </c>
      <c r="S36" s="78">
        <v>0</v>
      </c>
      <c r="T36" s="23">
        <v>0</v>
      </c>
      <c r="U36" s="23">
        <v>1</v>
      </c>
      <c r="V36" s="23">
        <v>0</v>
      </c>
      <c r="W36" s="23">
        <v>0</v>
      </c>
      <c r="X36" s="27" t="s">
        <v>289</v>
      </c>
      <c r="Y36" s="27" t="s">
        <v>271</v>
      </c>
      <c r="AA36" s="3">
        <v>0</v>
      </c>
      <c r="AD36" s="79">
        <v>43018</v>
      </c>
      <c r="AE36" s="26">
        <v>43018</v>
      </c>
      <c r="AF36" s="26">
        <v>41730</v>
      </c>
      <c r="AG36" s="77">
        <f t="shared" si="0"/>
        <v>1288</v>
      </c>
      <c r="AK36" s="3">
        <v>0</v>
      </c>
      <c r="AL36" s="80">
        <v>0</v>
      </c>
      <c r="AM36" s="23">
        <v>1</v>
      </c>
      <c r="AN36" s="23" t="s">
        <v>263</v>
      </c>
      <c r="AO36" s="23">
        <v>0</v>
      </c>
      <c r="AP36" s="57" t="s">
        <v>266</v>
      </c>
      <c r="AQ36" s="57"/>
      <c r="AR36" s="81" t="s">
        <v>266</v>
      </c>
      <c r="AS36" s="23">
        <v>0</v>
      </c>
      <c r="AT36" s="23">
        <v>1</v>
      </c>
      <c r="AU36" s="23">
        <v>0</v>
      </c>
      <c r="AV36" s="23">
        <v>0</v>
      </c>
      <c r="AW36" s="23">
        <v>0</v>
      </c>
      <c r="AY36" s="23" t="s">
        <v>274</v>
      </c>
      <c r="AZ36" s="78" t="s">
        <v>265</v>
      </c>
      <c r="BB36" s="23">
        <v>0</v>
      </c>
      <c r="BC36" s="82">
        <v>43046</v>
      </c>
      <c r="BD36" s="83" t="s">
        <v>327</v>
      </c>
      <c r="BE36" s="84" t="e">
        <f t="shared" si="3"/>
        <v>#VALUE!</v>
      </c>
      <c r="BF36" s="84"/>
      <c r="BG36" s="80">
        <f t="shared" si="8"/>
        <v>65.538888888888891</v>
      </c>
      <c r="BH36" s="81">
        <v>43033</v>
      </c>
      <c r="BI36" s="23">
        <v>20.43</v>
      </c>
      <c r="BJ36" s="23" t="s">
        <v>266</v>
      </c>
      <c r="BK36" s="23">
        <v>84.79</v>
      </c>
      <c r="BL36" s="23">
        <v>3.43</v>
      </c>
      <c r="BM36" s="23">
        <v>1.59</v>
      </c>
      <c r="BN36" s="23">
        <v>1.6</v>
      </c>
      <c r="BQ36" s="23">
        <v>156</v>
      </c>
      <c r="BR36" s="23">
        <v>8.0399999999999991</v>
      </c>
      <c r="BS36" s="23">
        <v>208</v>
      </c>
      <c r="BT36" s="23">
        <v>5.52</v>
      </c>
      <c r="BU36" s="23">
        <v>0.61</v>
      </c>
      <c r="BV36" s="23">
        <v>1.79</v>
      </c>
      <c r="BW36" s="58">
        <f t="shared" si="7"/>
        <v>3.0837988826815641</v>
      </c>
      <c r="BX36" s="58">
        <f t="shared" si="4"/>
        <v>2.9344262295081966</v>
      </c>
      <c r="BY36" s="80">
        <f t="shared" si="5"/>
        <v>116.20111731843575</v>
      </c>
      <c r="BZ36" s="80">
        <f t="shared" si="6"/>
        <v>641.43016759776538</v>
      </c>
      <c r="CA36" s="80"/>
      <c r="CB36" s="78">
        <v>1</v>
      </c>
      <c r="CC36" s="78">
        <v>0</v>
      </c>
      <c r="CD36" s="78">
        <v>5.27</v>
      </c>
      <c r="CE36" s="81">
        <v>43705</v>
      </c>
      <c r="CF36" s="78">
        <v>1</v>
      </c>
      <c r="CG36" s="78">
        <v>1</v>
      </c>
      <c r="CH36" s="81">
        <v>43230</v>
      </c>
      <c r="CI36" s="78">
        <v>0</v>
      </c>
      <c r="CJ36" s="78">
        <v>0</v>
      </c>
      <c r="CK36" s="78" t="s">
        <v>271</v>
      </c>
      <c r="CL36" s="78" t="s">
        <v>271</v>
      </c>
      <c r="CM36" s="78" t="s">
        <v>271</v>
      </c>
      <c r="CN36" s="78" t="s">
        <v>271</v>
      </c>
      <c r="CO36" s="78" t="s">
        <v>271</v>
      </c>
      <c r="CP36" s="78" t="s">
        <v>271</v>
      </c>
      <c r="CQ36" s="78" t="s">
        <v>271</v>
      </c>
      <c r="CR36" s="78" t="s">
        <v>271</v>
      </c>
      <c r="CS36" s="78" t="s">
        <v>271</v>
      </c>
      <c r="CT36" s="78" t="s">
        <v>271</v>
      </c>
      <c r="CU36" s="78" t="s">
        <v>271</v>
      </c>
      <c r="CV36" s="78" t="s">
        <v>271</v>
      </c>
      <c r="CW36" s="78" t="s">
        <v>271</v>
      </c>
      <c r="CX36" s="78" t="s">
        <v>271</v>
      </c>
      <c r="CY36" s="78" t="s">
        <v>271</v>
      </c>
      <c r="CZ36" s="78" t="s">
        <v>271</v>
      </c>
      <c r="DA36" s="78" t="s">
        <v>271</v>
      </c>
      <c r="DB36" s="85" t="s">
        <v>271</v>
      </c>
      <c r="DC36" s="85" t="s">
        <v>271</v>
      </c>
      <c r="DD36" s="86" t="s">
        <v>271</v>
      </c>
      <c r="DE36" s="86" t="s">
        <v>271</v>
      </c>
      <c r="DF36" s="78" t="s">
        <v>271</v>
      </c>
      <c r="DG36" s="78" t="s">
        <v>271</v>
      </c>
      <c r="DH36" s="78" t="s">
        <v>271</v>
      </c>
      <c r="DI36" s="78" t="s">
        <v>271</v>
      </c>
      <c r="DJ36" s="78" t="s">
        <v>271</v>
      </c>
      <c r="DK36" s="78" t="s">
        <v>271</v>
      </c>
      <c r="DL36" s="78" t="s">
        <v>271</v>
      </c>
      <c r="DM36" s="78" t="s">
        <v>271</v>
      </c>
      <c r="DN36" s="78">
        <v>0</v>
      </c>
      <c r="DO36" s="78">
        <v>0</v>
      </c>
      <c r="DP36" s="78">
        <v>0</v>
      </c>
      <c r="DQ36" s="78">
        <v>0</v>
      </c>
      <c r="DR36" s="78">
        <v>0</v>
      </c>
      <c r="DS36" s="78">
        <v>0</v>
      </c>
      <c r="DT36" s="78">
        <v>0</v>
      </c>
      <c r="DU36" s="78">
        <v>0</v>
      </c>
      <c r="DV36" s="23">
        <v>0</v>
      </c>
      <c r="DW36" s="83">
        <v>43887</v>
      </c>
      <c r="DX36" s="23" t="s">
        <v>304</v>
      </c>
      <c r="DY36" s="3" t="s">
        <v>332</v>
      </c>
    </row>
    <row r="37" spans="1:138" ht="20.100000000000001" customHeight="1" x14ac:dyDescent="0.3">
      <c r="A37" s="30">
        <v>37</v>
      </c>
      <c r="B37" s="26">
        <v>43390</v>
      </c>
      <c r="C37" s="3" t="s">
        <v>84</v>
      </c>
      <c r="D37" s="3">
        <v>460409494</v>
      </c>
      <c r="E37" s="36">
        <v>16901</v>
      </c>
      <c r="F37" s="3">
        <v>211</v>
      </c>
      <c r="G37" s="3" t="s">
        <v>86</v>
      </c>
      <c r="H37" s="3" t="s">
        <v>6</v>
      </c>
      <c r="J37" s="3">
        <v>10.37</v>
      </c>
      <c r="K37" s="3">
        <v>4.55</v>
      </c>
      <c r="L37" s="3" t="s">
        <v>46</v>
      </c>
      <c r="M37" s="26">
        <v>42838</v>
      </c>
      <c r="N37" s="77">
        <f t="shared" si="2"/>
        <v>71.011111111111106</v>
      </c>
      <c r="O37" s="3">
        <v>724</v>
      </c>
      <c r="P37" s="3" t="s">
        <v>272</v>
      </c>
      <c r="Q37" s="3">
        <v>7</v>
      </c>
      <c r="R37" s="3">
        <v>7</v>
      </c>
      <c r="S37" s="78">
        <v>0</v>
      </c>
      <c r="T37" s="23">
        <v>0</v>
      </c>
      <c r="U37" s="23">
        <v>0</v>
      </c>
      <c r="V37" s="23">
        <v>0</v>
      </c>
      <c r="W37" s="23">
        <v>0</v>
      </c>
      <c r="X37" s="27" t="s">
        <v>278</v>
      </c>
      <c r="Y37" s="27" t="s">
        <v>271</v>
      </c>
      <c r="AA37" s="3">
        <v>1</v>
      </c>
      <c r="AD37" s="79">
        <v>42817</v>
      </c>
      <c r="AF37" s="26">
        <v>42872</v>
      </c>
      <c r="AG37" s="77" t="e">
        <f t="shared" si="0"/>
        <v>#NUM!</v>
      </c>
      <c r="AK37" s="3">
        <v>0</v>
      </c>
      <c r="AL37" s="80">
        <v>1</v>
      </c>
      <c r="AM37" s="23">
        <v>1</v>
      </c>
      <c r="AN37" s="23" t="s">
        <v>260</v>
      </c>
      <c r="AO37" s="23">
        <v>0</v>
      </c>
      <c r="AP37" s="23">
        <v>3.52</v>
      </c>
      <c r="AR37" s="81">
        <v>43677</v>
      </c>
      <c r="AS37" s="23">
        <v>0</v>
      </c>
      <c r="AT37" s="23">
        <v>1</v>
      </c>
      <c r="AU37" s="23">
        <v>0</v>
      </c>
      <c r="AV37" s="23">
        <v>0</v>
      </c>
      <c r="AW37" s="23">
        <v>0</v>
      </c>
      <c r="AY37" s="23" t="s">
        <v>274</v>
      </c>
      <c r="AZ37" s="78" t="s">
        <v>270</v>
      </c>
      <c r="BB37" s="23">
        <v>1</v>
      </c>
      <c r="BC37" s="82">
        <v>42935</v>
      </c>
      <c r="BD37" s="83" t="s">
        <v>327</v>
      </c>
      <c r="BE37" s="84" t="e">
        <f t="shared" si="3"/>
        <v>#VALUE!</v>
      </c>
      <c r="BF37" s="84"/>
      <c r="BG37" s="80">
        <f t="shared" si="8"/>
        <v>71.277777777777771</v>
      </c>
      <c r="BH37" s="81">
        <v>42935</v>
      </c>
      <c r="BI37" s="23">
        <v>167.41</v>
      </c>
      <c r="BJ37" s="23" t="s">
        <v>266</v>
      </c>
      <c r="BK37" s="23" t="s">
        <v>266</v>
      </c>
      <c r="BL37" s="23">
        <v>4.59</v>
      </c>
      <c r="BM37" s="23">
        <v>13.08</v>
      </c>
      <c r="BN37" s="23" t="s">
        <v>294</v>
      </c>
      <c r="BQ37" s="23">
        <v>129</v>
      </c>
      <c r="BR37" s="23">
        <v>4.32</v>
      </c>
      <c r="BS37" s="23">
        <v>220</v>
      </c>
      <c r="BT37" s="23">
        <v>2.16</v>
      </c>
      <c r="BU37" s="23">
        <v>0.51</v>
      </c>
      <c r="BV37" s="23">
        <v>1.46</v>
      </c>
      <c r="BW37" s="58">
        <f t="shared" si="7"/>
        <v>1.4794520547945207</v>
      </c>
      <c r="BX37" s="58">
        <f t="shared" si="4"/>
        <v>2.8627450980392157</v>
      </c>
      <c r="BY37" s="80">
        <f t="shared" si="5"/>
        <v>150.68493150684932</v>
      </c>
      <c r="BZ37" s="80">
        <f t="shared" si="6"/>
        <v>325.47945205479454</v>
      </c>
      <c r="CA37" s="80"/>
      <c r="CB37" s="78">
        <v>1</v>
      </c>
      <c r="CC37" s="78">
        <v>0</v>
      </c>
      <c r="CD37" s="78">
        <v>1.89</v>
      </c>
      <c r="CE37" s="81">
        <v>43852</v>
      </c>
      <c r="CF37" s="78" t="s">
        <v>271</v>
      </c>
      <c r="CG37" s="78">
        <v>1</v>
      </c>
      <c r="CH37" s="81">
        <v>43118</v>
      </c>
      <c r="CI37" s="78">
        <v>0</v>
      </c>
      <c r="CJ37" s="78">
        <v>0</v>
      </c>
      <c r="CK37" s="78" t="s">
        <v>271</v>
      </c>
      <c r="CL37" s="78" t="s">
        <v>271</v>
      </c>
      <c r="CM37" s="78" t="s">
        <v>271</v>
      </c>
      <c r="CN37" s="78" t="s">
        <v>271</v>
      </c>
      <c r="CO37" s="78" t="s">
        <v>271</v>
      </c>
      <c r="CP37" s="78" t="s">
        <v>271</v>
      </c>
      <c r="CQ37" s="78" t="s">
        <v>271</v>
      </c>
      <c r="CR37" s="78" t="s">
        <v>271</v>
      </c>
      <c r="CS37" s="78" t="s">
        <v>271</v>
      </c>
      <c r="CT37" s="78" t="s">
        <v>271</v>
      </c>
      <c r="CU37" s="78" t="s">
        <v>271</v>
      </c>
      <c r="CV37" s="78" t="s">
        <v>271</v>
      </c>
      <c r="CW37" s="78" t="s">
        <v>271</v>
      </c>
      <c r="CX37" s="78" t="s">
        <v>271</v>
      </c>
      <c r="CY37" s="78" t="s">
        <v>271</v>
      </c>
      <c r="CZ37" s="78" t="s">
        <v>271</v>
      </c>
      <c r="DA37" s="78" t="s">
        <v>271</v>
      </c>
      <c r="DB37" s="85" t="s">
        <v>271</v>
      </c>
      <c r="DC37" s="85" t="s">
        <v>271</v>
      </c>
      <c r="DD37" s="86" t="s">
        <v>271</v>
      </c>
      <c r="DE37" s="86" t="s">
        <v>271</v>
      </c>
      <c r="DF37" s="78" t="s">
        <v>271</v>
      </c>
      <c r="DG37" s="78" t="s">
        <v>271</v>
      </c>
      <c r="DH37" s="78" t="s">
        <v>271</v>
      </c>
      <c r="DI37" s="78" t="s">
        <v>271</v>
      </c>
      <c r="DJ37" s="78" t="s">
        <v>271</v>
      </c>
      <c r="DK37" s="78" t="s">
        <v>271</v>
      </c>
      <c r="DL37" s="78" t="s">
        <v>271</v>
      </c>
      <c r="DM37" s="78" t="s">
        <v>271</v>
      </c>
      <c r="DN37" s="78">
        <v>0</v>
      </c>
      <c r="DO37" s="78">
        <v>0</v>
      </c>
      <c r="DP37" s="78">
        <v>0</v>
      </c>
      <c r="DQ37" s="78">
        <v>0</v>
      </c>
      <c r="DR37" s="78">
        <v>0</v>
      </c>
      <c r="DS37" s="78">
        <v>0</v>
      </c>
      <c r="DT37" s="78">
        <v>0</v>
      </c>
      <c r="DU37" s="78">
        <v>0</v>
      </c>
      <c r="DV37" s="23">
        <v>0</v>
      </c>
      <c r="DW37" s="83">
        <v>43887</v>
      </c>
      <c r="DY37" s="3" t="s">
        <v>339</v>
      </c>
    </row>
    <row r="38" spans="1:138" ht="20.100000000000001" customHeight="1" x14ac:dyDescent="0.3">
      <c r="A38" s="30">
        <v>38</v>
      </c>
      <c r="B38" s="26">
        <v>43390</v>
      </c>
      <c r="C38" s="3" t="s">
        <v>87</v>
      </c>
      <c r="D38" s="3">
        <v>401216430</v>
      </c>
      <c r="E38" s="36">
        <v>14961</v>
      </c>
      <c r="F38" s="3">
        <v>205</v>
      </c>
      <c r="G38" s="3" t="s">
        <v>88</v>
      </c>
      <c r="H38" s="3" t="s">
        <v>6</v>
      </c>
      <c r="J38" s="3">
        <v>3.15</v>
      </c>
      <c r="K38" s="3">
        <v>3.18</v>
      </c>
      <c r="L38" s="3" t="s">
        <v>46</v>
      </c>
      <c r="M38" s="26">
        <v>37504</v>
      </c>
      <c r="N38" s="77">
        <f t="shared" si="2"/>
        <v>61.719444444444441</v>
      </c>
      <c r="O38" s="3">
        <v>30</v>
      </c>
      <c r="P38" s="3" t="s">
        <v>306</v>
      </c>
      <c r="Q38" s="3">
        <v>5</v>
      </c>
      <c r="R38" s="3">
        <v>6</v>
      </c>
      <c r="S38" s="78">
        <v>0</v>
      </c>
      <c r="T38" s="23">
        <v>0</v>
      </c>
      <c r="U38" s="23">
        <v>1</v>
      </c>
      <c r="V38" s="23">
        <v>0</v>
      </c>
      <c r="W38" s="23">
        <v>0</v>
      </c>
      <c r="X38" s="27" t="s">
        <v>275</v>
      </c>
      <c r="Y38" s="27" t="s">
        <v>271</v>
      </c>
      <c r="AA38" s="3">
        <v>0</v>
      </c>
      <c r="AD38" s="79">
        <v>41015</v>
      </c>
      <c r="AE38" s="26">
        <v>42439</v>
      </c>
      <c r="AF38" s="26">
        <v>41089</v>
      </c>
      <c r="AG38" s="77">
        <f t="shared" si="0"/>
        <v>1350</v>
      </c>
      <c r="AK38" s="3">
        <v>0</v>
      </c>
      <c r="AL38" s="80">
        <v>1</v>
      </c>
      <c r="AM38" s="23">
        <v>0</v>
      </c>
      <c r="AN38" s="23" t="s">
        <v>271</v>
      </c>
      <c r="AO38" s="23">
        <v>1</v>
      </c>
      <c r="AP38" s="23">
        <v>0.1</v>
      </c>
      <c r="AR38" s="81">
        <v>41239</v>
      </c>
      <c r="AS38" s="23">
        <v>0</v>
      </c>
      <c r="AT38" s="23">
        <v>1</v>
      </c>
      <c r="AU38" s="23">
        <v>1</v>
      </c>
      <c r="AV38" s="23">
        <v>0</v>
      </c>
      <c r="AW38" s="23">
        <v>0</v>
      </c>
      <c r="AY38" s="23" t="s">
        <v>261</v>
      </c>
      <c r="AZ38" s="78" t="s">
        <v>264</v>
      </c>
      <c r="BB38" s="23">
        <v>1</v>
      </c>
      <c r="BC38" s="82">
        <v>43133</v>
      </c>
      <c r="BD38" s="83">
        <v>43271</v>
      </c>
      <c r="BE38" s="84">
        <f t="shared" si="3"/>
        <v>138</v>
      </c>
      <c r="BF38" s="84"/>
      <c r="BG38" s="80">
        <f t="shared" si="8"/>
        <v>77.12777777777778</v>
      </c>
      <c r="BH38" s="81">
        <v>43133</v>
      </c>
      <c r="BI38" s="23">
        <v>13.45</v>
      </c>
      <c r="BJ38" s="23" t="s">
        <v>266</v>
      </c>
      <c r="BK38" s="23" t="s">
        <v>266</v>
      </c>
      <c r="BL38" s="23">
        <v>3.82</v>
      </c>
      <c r="BM38" s="23">
        <v>1.73</v>
      </c>
      <c r="BN38" s="23" t="s">
        <v>294</v>
      </c>
      <c r="BQ38" s="23">
        <v>171</v>
      </c>
      <c r="BR38" s="23">
        <v>7.24</v>
      </c>
      <c r="BS38" s="23">
        <v>400</v>
      </c>
      <c r="BT38" s="23">
        <v>5.09</v>
      </c>
      <c r="BU38" s="23">
        <v>0.54</v>
      </c>
      <c r="BV38" s="23">
        <v>1.24</v>
      </c>
      <c r="BW38" s="58">
        <f t="shared" si="7"/>
        <v>4.104838709677419</v>
      </c>
      <c r="BX38" s="58">
        <f t="shared" si="4"/>
        <v>2.2962962962962963</v>
      </c>
      <c r="BY38" s="80">
        <f t="shared" si="5"/>
        <v>322.58064516129031</v>
      </c>
      <c r="BZ38" s="80">
        <f t="shared" si="6"/>
        <v>1641.9354838709676</v>
      </c>
      <c r="CA38" s="80"/>
      <c r="CB38" s="78">
        <v>1</v>
      </c>
      <c r="CC38" s="78" t="s">
        <v>266</v>
      </c>
      <c r="CD38" s="78">
        <v>8.58</v>
      </c>
      <c r="CE38" s="81">
        <v>43187</v>
      </c>
      <c r="CF38" s="78">
        <v>1</v>
      </c>
      <c r="CG38" s="78">
        <v>0</v>
      </c>
      <c r="CH38" s="81" t="s">
        <v>271</v>
      </c>
      <c r="CI38" s="78">
        <v>0</v>
      </c>
      <c r="CJ38" s="78">
        <v>1</v>
      </c>
      <c r="CK38" s="78" t="s">
        <v>269</v>
      </c>
      <c r="CL38" s="81">
        <v>42571</v>
      </c>
      <c r="CM38" s="81">
        <v>42760</v>
      </c>
      <c r="CN38" s="78">
        <v>10</v>
      </c>
      <c r="CO38" s="81">
        <v>42571</v>
      </c>
      <c r="CP38" s="78">
        <v>15.98</v>
      </c>
      <c r="CQ38" s="78" t="s">
        <v>266</v>
      </c>
      <c r="CR38" s="78" t="s">
        <v>266</v>
      </c>
      <c r="CS38" s="78">
        <v>3.05</v>
      </c>
      <c r="CT38" s="78">
        <v>1.75</v>
      </c>
      <c r="CU38" s="78" t="s">
        <v>294</v>
      </c>
      <c r="CV38" s="78">
        <v>168</v>
      </c>
      <c r="CW38" s="78">
        <v>12.25</v>
      </c>
      <c r="CX38" s="78">
        <v>537</v>
      </c>
      <c r="CY38" s="78">
        <v>11.54</v>
      </c>
      <c r="CZ38" s="78">
        <v>0.12</v>
      </c>
      <c r="DA38" s="78">
        <v>0.56999999999999995</v>
      </c>
      <c r="DB38" s="85">
        <f>CY38/DA38</f>
        <v>20.245614035087719</v>
      </c>
      <c r="DC38" s="85">
        <f>DA38/CZ38</f>
        <v>4.75</v>
      </c>
      <c r="DD38" s="86">
        <f>CX38/DA38</f>
        <v>942.1052631578948</v>
      </c>
      <c r="DE38" s="86">
        <f>PRODUCT(DB38,CX38)</f>
        <v>10871.894736842105</v>
      </c>
      <c r="DF38" s="78">
        <v>1</v>
      </c>
      <c r="DG38" s="78">
        <v>0</v>
      </c>
      <c r="DH38" s="78">
        <v>0.04</v>
      </c>
      <c r="DI38" s="81">
        <v>42797</v>
      </c>
      <c r="DJ38" s="78">
        <v>0</v>
      </c>
      <c r="DK38" s="78">
        <v>1</v>
      </c>
      <c r="DL38" s="81">
        <v>42718</v>
      </c>
      <c r="DM38" s="78">
        <v>1</v>
      </c>
      <c r="DN38" s="78">
        <v>1</v>
      </c>
      <c r="DO38" s="78">
        <v>0</v>
      </c>
      <c r="DP38" s="78">
        <v>0</v>
      </c>
      <c r="DQ38" s="78">
        <v>0</v>
      </c>
      <c r="DR38" s="78">
        <v>0</v>
      </c>
      <c r="DS38" s="78">
        <v>0</v>
      </c>
      <c r="DT38" s="78">
        <v>0</v>
      </c>
      <c r="DU38" s="78">
        <v>0</v>
      </c>
      <c r="DV38" s="23">
        <v>1</v>
      </c>
      <c r="DW38" s="83">
        <v>43839</v>
      </c>
      <c r="DY38" s="3" t="s">
        <v>329</v>
      </c>
    </row>
    <row r="39" spans="1:138" ht="20.100000000000001" customHeight="1" x14ac:dyDescent="0.3">
      <c r="A39" s="30">
        <v>39</v>
      </c>
      <c r="B39" s="26">
        <v>43391</v>
      </c>
      <c r="C39" s="3" t="s">
        <v>89</v>
      </c>
      <c r="D39" s="3">
        <v>510708131</v>
      </c>
      <c r="E39" s="36">
        <v>18817</v>
      </c>
      <c r="F39" s="3">
        <v>111</v>
      </c>
      <c r="G39" s="3" t="s">
        <v>90</v>
      </c>
      <c r="H39" s="3" t="s">
        <v>3</v>
      </c>
      <c r="J39" s="3">
        <v>0.51</v>
      </c>
      <c r="K39" s="3" t="s">
        <v>266</v>
      </c>
      <c r="L39" s="3" t="s">
        <v>46</v>
      </c>
      <c r="M39" s="26">
        <v>40149</v>
      </c>
      <c r="N39" s="77">
        <f t="shared" si="2"/>
        <v>58.4</v>
      </c>
      <c r="O39" s="3">
        <v>3.11</v>
      </c>
      <c r="P39" s="3" t="s">
        <v>282</v>
      </c>
      <c r="Q39" s="3">
        <v>7</v>
      </c>
      <c r="R39" s="3">
        <v>7</v>
      </c>
      <c r="S39" s="78">
        <v>0</v>
      </c>
      <c r="T39" s="23">
        <v>1</v>
      </c>
      <c r="U39" s="23">
        <v>0</v>
      </c>
      <c r="V39" s="23">
        <v>1</v>
      </c>
      <c r="W39" s="23">
        <v>0</v>
      </c>
      <c r="X39" s="27" t="s">
        <v>293</v>
      </c>
      <c r="Y39" s="27" t="s">
        <v>292</v>
      </c>
      <c r="AA39" s="3">
        <v>0</v>
      </c>
      <c r="AD39" s="79">
        <v>42710</v>
      </c>
      <c r="AE39" s="26">
        <v>42710</v>
      </c>
      <c r="AF39" s="26">
        <v>42013</v>
      </c>
      <c r="AG39" s="77">
        <f t="shared" si="0"/>
        <v>697</v>
      </c>
      <c r="AK39" s="3">
        <v>0</v>
      </c>
      <c r="AL39" s="80">
        <v>0</v>
      </c>
      <c r="AM39" s="23">
        <v>1</v>
      </c>
      <c r="AN39" s="23" t="s">
        <v>260</v>
      </c>
      <c r="AO39" s="23">
        <v>1</v>
      </c>
      <c r="AP39" s="23">
        <v>0.79</v>
      </c>
      <c r="AR39" s="81">
        <v>42327</v>
      </c>
      <c r="AS39" s="23">
        <v>1</v>
      </c>
      <c r="AT39" s="23">
        <v>1</v>
      </c>
      <c r="AU39" s="23">
        <v>0</v>
      </c>
      <c r="AV39" s="23">
        <v>0</v>
      </c>
      <c r="AW39" s="23">
        <v>0</v>
      </c>
      <c r="AY39" s="23" t="s">
        <v>274</v>
      </c>
      <c r="AZ39" s="78" t="s">
        <v>265</v>
      </c>
      <c r="BB39" s="23">
        <v>0</v>
      </c>
      <c r="BC39" s="82">
        <v>42768</v>
      </c>
      <c r="BD39" s="83" t="s">
        <v>327</v>
      </c>
      <c r="BE39" s="84" t="e">
        <f t="shared" si="3"/>
        <v>#VALUE!</v>
      </c>
      <c r="BF39" s="84"/>
      <c r="BG39" s="80">
        <f t="shared" si="8"/>
        <v>65.566666666666663</v>
      </c>
      <c r="BH39" s="81">
        <v>42753</v>
      </c>
      <c r="BI39" s="23">
        <v>4.38</v>
      </c>
      <c r="BJ39" s="23" t="s">
        <v>266</v>
      </c>
      <c r="BK39" s="23" t="s">
        <v>266</v>
      </c>
      <c r="BL39" s="23">
        <v>2.71</v>
      </c>
      <c r="BM39" s="23">
        <v>1.63</v>
      </c>
      <c r="BN39" s="23" t="s">
        <v>294</v>
      </c>
      <c r="BQ39" s="23">
        <v>128</v>
      </c>
      <c r="BR39" s="23">
        <v>4.42</v>
      </c>
      <c r="BS39" s="23">
        <v>252</v>
      </c>
      <c r="BT39" s="23">
        <v>2.72</v>
      </c>
      <c r="BU39" s="23">
        <v>0.4</v>
      </c>
      <c r="BV39" s="23">
        <v>1.2</v>
      </c>
      <c r="BW39" s="58">
        <f t="shared" si="7"/>
        <v>2.2666666666666671</v>
      </c>
      <c r="BX39" s="58">
        <f t="shared" si="4"/>
        <v>2.9999999999999996</v>
      </c>
      <c r="BY39" s="80">
        <f t="shared" si="5"/>
        <v>210</v>
      </c>
      <c r="BZ39" s="80">
        <f t="shared" si="6"/>
        <v>571.20000000000005</v>
      </c>
      <c r="CA39" s="80"/>
      <c r="CB39" s="78">
        <v>0</v>
      </c>
      <c r="CC39" s="78">
        <v>1</v>
      </c>
      <c r="CD39" s="78">
        <v>0.25</v>
      </c>
      <c r="CE39" s="81">
        <v>43292</v>
      </c>
      <c r="CF39" s="78">
        <v>0</v>
      </c>
      <c r="CG39" s="78">
        <v>0</v>
      </c>
      <c r="CH39" s="81" t="s">
        <v>271</v>
      </c>
      <c r="CI39" s="78">
        <v>0</v>
      </c>
      <c r="CJ39" s="78">
        <v>0</v>
      </c>
      <c r="CK39" s="78" t="s">
        <v>271</v>
      </c>
      <c r="CL39" s="78" t="s">
        <v>271</v>
      </c>
      <c r="CM39" s="78" t="s">
        <v>271</v>
      </c>
      <c r="CN39" s="78" t="s">
        <v>271</v>
      </c>
      <c r="CO39" s="78" t="s">
        <v>271</v>
      </c>
      <c r="CP39" s="78" t="s">
        <v>271</v>
      </c>
      <c r="CQ39" s="78" t="s">
        <v>271</v>
      </c>
      <c r="CR39" s="78" t="s">
        <v>271</v>
      </c>
      <c r="CS39" s="78" t="s">
        <v>271</v>
      </c>
      <c r="CT39" s="78" t="s">
        <v>271</v>
      </c>
      <c r="CU39" s="78" t="s">
        <v>271</v>
      </c>
      <c r="CV39" s="78" t="s">
        <v>271</v>
      </c>
      <c r="CW39" s="78" t="s">
        <v>271</v>
      </c>
      <c r="CX39" s="78" t="s">
        <v>271</v>
      </c>
      <c r="CY39" s="78" t="s">
        <v>271</v>
      </c>
      <c r="CZ39" s="78" t="s">
        <v>271</v>
      </c>
      <c r="DA39" s="78" t="s">
        <v>271</v>
      </c>
      <c r="DB39" s="85" t="s">
        <v>271</v>
      </c>
      <c r="DC39" s="85" t="s">
        <v>271</v>
      </c>
      <c r="DD39" s="86" t="s">
        <v>271</v>
      </c>
      <c r="DE39" s="86" t="s">
        <v>271</v>
      </c>
      <c r="DF39" s="78" t="s">
        <v>271</v>
      </c>
      <c r="DG39" s="78" t="s">
        <v>271</v>
      </c>
      <c r="DH39" s="78" t="s">
        <v>271</v>
      </c>
      <c r="DI39" s="78" t="s">
        <v>271</v>
      </c>
      <c r="DJ39" s="78" t="s">
        <v>271</v>
      </c>
      <c r="DK39" s="78" t="s">
        <v>271</v>
      </c>
      <c r="DL39" s="78" t="s">
        <v>271</v>
      </c>
      <c r="DM39" s="78" t="s">
        <v>271</v>
      </c>
      <c r="DN39" s="78">
        <v>0</v>
      </c>
      <c r="DO39" s="78">
        <v>0</v>
      </c>
      <c r="DP39" s="78">
        <v>0</v>
      </c>
      <c r="DQ39" s="78">
        <v>0</v>
      </c>
      <c r="DR39" s="78">
        <v>1</v>
      </c>
      <c r="DS39" s="78">
        <v>0</v>
      </c>
      <c r="DT39" s="78">
        <v>0</v>
      </c>
      <c r="DU39" s="78">
        <v>0</v>
      </c>
      <c r="DV39" s="23">
        <v>0</v>
      </c>
      <c r="DW39" s="83">
        <v>43889</v>
      </c>
      <c r="DY39" s="3" t="s">
        <v>332</v>
      </c>
    </row>
    <row r="40" spans="1:138" ht="20.100000000000001" customHeight="1" x14ac:dyDescent="0.3">
      <c r="A40" s="30">
        <v>40</v>
      </c>
      <c r="B40" s="26">
        <v>43391</v>
      </c>
      <c r="C40" s="3" t="s">
        <v>91</v>
      </c>
      <c r="D40" s="3">
        <v>400102006</v>
      </c>
      <c r="E40" s="36">
        <v>14612</v>
      </c>
      <c r="F40" s="3">
        <v>211</v>
      </c>
      <c r="G40" s="3" t="s">
        <v>92</v>
      </c>
      <c r="H40" s="3" t="s">
        <v>6</v>
      </c>
      <c r="J40" s="3" t="s">
        <v>266</v>
      </c>
      <c r="K40" s="3" t="s">
        <v>266</v>
      </c>
      <c r="L40" s="3" t="s">
        <v>46</v>
      </c>
      <c r="M40" s="26">
        <v>39539</v>
      </c>
      <c r="N40" s="77">
        <f t="shared" si="2"/>
        <v>68.24722222222222</v>
      </c>
      <c r="O40" s="3">
        <v>13.4</v>
      </c>
      <c r="P40" s="3" t="s">
        <v>272</v>
      </c>
      <c r="Q40" s="3">
        <v>7</v>
      </c>
      <c r="R40" s="3">
        <v>7</v>
      </c>
      <c r="S40" s="78">
        <v>0</v>
      </c>
      <c r="T40" s="23">
        <v>1</v>
      </c>
      <c r="U40" s="23">
        <v>0</v>
      </c>
      <c r="V40" s="23">
        <v>0</v>
      </c>
      <c r="W40" s="23">
        <v>1</v>
      </c>
      <c r="X40" s="27" t="s">
        <v>300</v>
      </c>
      <c r="Y40" s="27" t="s">
        <v>292</v>
      </c>
      <c r="AA40" s="3">
        <v>0</v>
      </c>
      <c r="AD40" s="79">
        <v>42472</v>
      </c>
      <c r="AE40" s="26">
        <v>42472</v>
      </c>
      <c r="AF40" s="26">
        <v>40890</v>
      </c>
      <c r="AG40" s="77">
        <f t="shared" si="0"/>
        <v>1582</v>
      </c>
      <c r="AK40" s="3">
        <v>0</v>
      </c>
      <c r="AL40" s="80">
        <v>0</v>
      </c>
      <c r="AM40" s="23">
        <v>1</v>
      </c>
      <c r="AN40" s="23" t="s">
        <v>263</v>
      </c>
      <c r="AO40" s="23">
        <v>0</v>
      </c>
      <c r="AP40" s="23">
        <v>0.54</v>
      </c>
      <c r="AR40" s="81">
        <v>41176</v>
      </c>
      <c r="AS40" s="23">
        <v>1</v>
      </c>
      <c r="AT40" s="23">
        <v>1</v>
      </c>
      <c r="AU40" s="23">
        <v>0</v>
      </c>
      <c r="AV40" s="23">
        <v>0</v>
      </c>
      <c r="AW40" s="23">
        <v>0</v>
      </c>
      <c r="AY40" s="23" t="s">
        <v>274</v>
      </c>
      <c r="AZ40" s="78" t="s">
        <v>265</v>
      </c>
      <c r="BB40" s="23">
        <v>1</v>
      </c>
      <c r="BC40" s="82">
        <v>42522</v>
      </c>
      <c r="BD40" s="83">
        <v>42971</v>
      </c>
      <c r="BE40" s="84">
        <f t="shared" si="3"/>
        <v>449</v>
      </c>
      <c r="BF40" s="84"/>
      <c r="BG40" s="80">
        <f t="shared" si="8"/>
        <v>76.413888888888891</v>
      </c>
      <c r="BH40" s="81">
        <v>42506</v>
      </c>
      <c r="BI40" s="23">
        <v>178.31</v>
      </c>
      <c r="BJ40" s="23" t="s">
        <v>266</v>
      </c>
      <c r="BK40" s="23" t="s">
        <v>266</v>
      </c>
      <c r="BL40" s="23">
        <v>3.82</v>
      </c>
      <c r="BM40" s="23">
        <v>1.51</v>
      </c>
      <c r="BN40" s="23">
        <v>1.4</v>
      </c>
      <c r="BQ40" s="23">
        <v>141</v>
      </c>
      <c r="BR40" s="23">
        <v>7.65</v>
      </c>
      <c r="BS40" s="23">
        <v>303</v>
      </c>
      <c r="BT40" s="23">
        <v>5.12</v>
      </c>
      <c r="BU40" s="23">
        <v>0.71</v>
      </c>
      <c r="BV40" s="23">
        <v>1.57</v>
      </c>
      <c r="BW40" s="58">
        <f t="shared" si="7"/>
        <v>3.2611464968152863</v>
      </c>
      <c r="BX40" s="58">
        <f t="shared" si="4"/>
        <v>2.211267605633803</v>
      </c>
      <c r="BY40" s="80">
        <f t="shared" si="5"/>
        <v>192.9936305732484</v>
      </c>
      <c r="BZ40" s="80">
        <f t="shared" si="6"/>
        <v>988.12738853503174</v>
      </c>
      <c r="CA40" s="80"/>
      <c r="CB40" s="78">
        <v>0</v>
      </c>
      <c r="CC40" s="78">
        <v>0</v>
      </c>
      <c r="CD40" s="78">
        <v>26.88</v>
      </c>
      <c r="CE40" s="81">
        <v>42719</v>
      </c>
      <c r="CF40" s="78">
        <v>0</v>
      </c>
      <c r="CG40" s="78">
        <v>0</v>
      </c>
      <c r="CH40" s="81" t="s">
        <v>271</v>
      </c>
      <c r="CI40" s="78">
        <v>0</v>
      </c>
      <c r="CJ40" s="78">
        <v>1</v>
      </c>
      <c r="CK40" s="78" t="s">
        <v>269</v>
      </c>
      <c r="CL40" s="81">
        <v>43024</v>
      </c>
      <c r="CM40" s="81">
        <v>43213</v>
      </c>
      <c r="CN40" s="78">
        <v>10</v>
      </c>
      <c r="CO40" s="81">
        <v>43024</v>
      </c>
      <c r="CP40" s="78">
        <v>119.19</v>
      </c>
      <c r="CQ40" s="78" t="s">
        <v>266</v>
      </c>
      <c r="CR40" s="78" t="s">
        <v>266</v>
      </c>
      <c r="CS40" s="78">
        <v>4.0999999999999996</v>
      </c>
      <c r="CT40" s="78">
        <v>1.71</v>
      </c>
      <c r="CU40" s="78" t="s">
        <v>294</v>
      </c>
      <c r="CV40" s="78">
        <v>143</v>
      </c>
      <c r="CW40" s="78">
        <v>9.85</v>
      </c>
      <c r="CX40" s="78">
        <v>281</v>
      </c>
      <c r="CY40" s="78">
        <v>9.1</v>
      </c>
      <c r="CZ40" s="78">
        <v>0.21</v>
      </c>
      <c r="DA40" s="78">
        <v>0.54</v>
      </c>
      <c r="DB40" s="85">
        <f>CY40/DA40</f>
        <v>16.851851851851851</v>
      </c>
      <c r="DC40" s="85">
        <f>DA40/CZ40</f>
        <v>2.5714285714285716</v>
      </c>
      <c r="DD40" s="86">
        <f>CX40/DA40</f>
        <v>520.37037037037032</v>
      </c>
      <c r="DE40" s="86">
        <f>PRODUCT(DB40,CX40)</f>
        <v>4735.3703703703704</v>
      </c>
      <c r="DF40" s="78">
        <v>0</v>
      </c>
      <c r="DG40" s="78" t="s">
        <v>266</v>
      </c>
      <c r="DH40" s="78">
        <v>60.17</v>
      </c>
      <c r="DI40" s="81">
        <v>43193</v>
      </c>
      <c r="DJ40" s="78">
        <v>0</v>
      </c>
      <c r="DK40" s="78">
        <v>0</v>
      </c>
      <c r="DL40" s="81" t="s">
        <v>271</v>
      </c>
      <c r="DM40" s="78">
        <v>1</v>
      </c>
      <c r="DN40" s="78">
        <v>1</v>
      </c>
      <c r="DO40" s="78">
        <v>0</v>
      </c>
      <c r="DP40" s="78">
        <v>0</v>
      </c>
      <c r="DQ40" s="78">
        <v>0</v>
      </c>
      <c r="DR40" s="78">
        <v>1</v>
      </c>
      <c r="DS40" s="78">
        <v>0</v>
      </c>
      <c r="DT40" s="78">
        <v>0</v>
      </c>
      <c r="DU40" s="78">
        <v>0</v>
      </c>
      <c r="DV40" s="23">
        <v>0</v>
      </c>
      <c r="DW40" s="83">
        <v>43887</v>
      </c>
      <c r="DY40" s="3" t="s">
        <v>332</v>
      </c>
    </row>
    <row r="41" spans="1:138" ht="20.100000000000001" customHeight="1" x14ac:dyDescent="0.3">
      <c r="A41" s="30">
        <v>41</v>
      </c>
      <c r="B41" s="26">
        <v>43391</v>
      </c>
      <c r="C41" s="3" t="s">
        <v>93</v>
      </c>
      <c r="D41" s="3">
        <v>390217440</v>
      </c>
      <c r="E41" s="36">
        <v>14293</v>
      </c>
      <c r="F41" s="3">
        <v>111</v>
      </c>
      <c r="G41" s="3" t="s">
        <v>94</v>
      </c>
      <c r="H41" s="3" t="s">
        <v>6</v>
      </c>
      <c r="J41" s="3">
        <v>0.89</v>
      </c>
      <c r="K41" s="3">
        <v>3.43</v>
      </c>
      <c r="L41" s="3" t="s">
        <v>46</v>
      </c>
      <c r="M41" s="26">
        <v>40701</v>
      </c>
      <c r="N41" s="77">
        <f t="shared" si="2"/>
        <v>72.305555555555557</v>
      </c>
      <c r="O41" s="3">
        <v>53.59</v>
      </c>
      <c r="P41" s="3" t="s">
        <v>267</v>
      </c>
      <c r="Q41" s="3">
        <v>9</v>
      </c>
      <c r="R41" s="3">
        <v>8</v>
      </c>
      <c r="S41" s="78">
        <v>0</v>
      </c>
      <c r="T41" s="23">
        <v>0</v>
      </c>
      <c r="U41" s="23">
        <v>1</v>
      </c>
      <c r="V41" s="23">
        <v>0</v>
      </c>
      <c r="W41" s="23">
        <v>0</v>
      </c>
      <c r="X41" s="27" t="s">
        <v>287</v>
      </c>
      <c r="Y41" s="27" t="s">
        <v>271</v>
      </c>
      <c r="AA41" s="3">
        <v>0</v>
      </c>
      <c r="AD41" s="79">
        <v>42307</v>
      </c>
      <c r="AE41" s="26">
        <v>42307</v>
      </c>
      <c r="AF41" s="26">
        <v>42026</v>
      </c>
      <c r="AG41" s="77">
        <f t="shared" si="0"/>
        <v>281</v>
      </c>
      <c r="AK41" s="3">
        <v>0</v>
      </c>
      <c r="AL41" s="80">
        <v>0</v>
      </c>
      <c r="AM41" s="23">
        <v>1</v>
      </c>
      <c r="AN41" s="23" t="s">
        <v>263</v>
      </c>
      <c r="AO41" s="23">
        <v>1</v>
      </c>
      <c r="AP41" s="23" t="s">
        <v>271</v>
      </c>
      <c r="AR41" s="81" t="s">
        <v>271</v>
      </c>
      <c r="AS41" s="23">
        <v>0</v>
      </c>
      <c r="AT41" s="23">
        <v>1</v>
      </c>
      <c r="AU41" s="23">
        <v>0</v>
      </c>
      <c r="AV41" s="23">
        <v>0</v>
      </c>
      <c r="AW41" s="23">
        <v>0</v>
      </c>
      <c r="AY41" s="23" t="s">
        <v>261</v>
      </c>
      <c r="AZ41" s="78" t="s">
        <v>264</v>
      </c>
      <c r="BB41" s="23">
        <v>1</v>
      </c>
      <c r="BC41" s="82">
        <v>43084</v>
      </c>
      <c r="BD41" s="83" t="s">
        <v>327</v>
      </c>
      <c r="BE41" s="84" t="e">
        <f t="shared" si="3"/>
        <v>#VALUE!</v>
      </c>
      <c r="BF41" s="84"/>
      <c r="BG41" s="80">
        <f t="shared" si="8"/>
        <v>78.827777777777783</v>
      </c>
      <c r="BH41" s="81">
        <v>43063</v>
      </c>
      <c r="BI41" s="23">
        <v>41.63</v>
      </c>
      <c r="BJ41" s="23" t="s">
        <v>266</v>
      </c>
      <c r="BK41" s="23" t="s">
        <v>266</v>
      </c>
      <c r="BL41" s="23">
        <v>3.66</v>
      </c>
      <c r="BM41" s="23">
        <v>0.64</v>
      </c>
      <c r="BN41" s="23">
        <v>0.8</v>
      </c>
      <c r="BQ41" s="23">
        <v>106</v>
      </c>
      <c r="BR41" s="23">
        <v>1.7</v>
      </c>
      <c r="BS41" s="23">
        <v>185</v>
      </c>
      <c r="BT41" s="23">
        <v>0.82</v>
      </c>
      <c r="BU41" s="23">
        <v>0.31</v>
      </c>
      <c r="BV41" s="23">
        <v>0.44</v>
      </c>
      <c r="BW41" s="58">
        <f t="shared" si="7"/>
        <v>1.8636363636363635</v>
      </c>
      <c r="BX41" s="58">
        <f t="shared" si="4"/>
        <v>1.4193548387096775</v>
      </c>
      <c r="BY41" s="80">
        <f t="shared" si="5"/>
        <v>420.45454545454544</v>
      </c>
      <c r="BZ41" s="80">
        <f t="shared" si="6"/>
        <v>344.77272727272725</v>
      </c>
      <c r="CA41" s="80"/>
      <c r="CB41" s="78">
        <v>2</v>
      </c>
      <c r="CC41" s="78" t="s">
        <v>266</v>
      </c>
      <c r="CD41" s="78">
        <v>0.57999999999999996</v>
      </c>
      <c r="CE41" s="81">
        <v>43308</v>
      </c>
      <c r="CF41" s="78">
        <v>0</v>
      </c>
      <c r="CG41" s="78">
        <v>0</v>
      </c>
      <c r="CH41" s="81" t="s">
        <v>271</v>
      </c>
      <c r="CI41" s="78">
        <v>0</v>
      </c>
      <c r="CJ41" s="78">
        <v>1</v>
      </c>
      <c r="CK41" s="78" t="s">
        <v>269</v>
      </c>
      <c r="CL41" s="81">
        <v>42748</v>
      </c>
      <c r="CM41" s="81">
        <v>42874</v>
      </c>
      <c r="CN41" s="78">
        <v>7</v>
      </c>
      <c r="CO41" s="81">
        <v>42748</v>
      </c>
      <c r="CP41" s="78">
        <v>156.82</v>
      </c>
      <c r="CQ41" s="78" t="s">
        <v>266</v>
      </c>
      <c r="CR41" s="78" t="s">
        <v>266</v>
      </c>
      <c r="CS41" s="78">
        <v>5.69</v>
      </c>
      <c r="CT41" s="78">
        <v>1.05</v>
      </c>
      <c r="CU41" s="78">
        <v>1.2</v>
      </c>
      <c r="CV41" s="78">
        <v>112</v>
      </c>
      <c r="CW41" s="78">
        <v>4.5199999999999996</v>
      </c>
      <c r="CX41" s="78">
        <v>240</v>
      </c>
      <c r="CY41" s="78">
        <v>3.64</v>
      </c>
      <c r="CZ41" s="78">
        <v>0.19</v>
      </c>
      <c r="DA41" s="78">
        <v>0.68</v>
      </c>
      <c r="DB41" s="85">
        <f>CY41/DA41</f>
        <v>5.3529411764705879</v>
      </c>
      <c r="DC41" s="85">
        <f>DA41/CZ41</f>
        <v>3.5789473684210527</v>
      </c>
      <c r="DD41" s="86">
        <f>CX41/DA41</f>
        <v>352.94117647058823</v>
      </c>
      <c r="DE41" s="86">
        <f>PRODUCT(DB41,CX41)</f>
        <v>1284.705882352941</v>
      </c>
      <c r="DF41" s="78">
        <v>1</v>
      </c>
      <c r="DG41" s="78" t="s">
        <v>266</v>
      </c>
      <c r="DH41" s="78">
        <v>0.41</v>
      </c>
      <c r="DI41" s="81">
        <v>42916</v>
      </c>
      <c r="DJ41" s="78">
        <v>0</v>
      </c>
      <c r="DK41" s="78">
        <v>0</v>
      </c>
      <c r="DL41" s="81" t="s">
        <v>271</v>
      </c>
      <c r="DM41" s="78">
        <v>1</v>
      </c>
      <c r="DN41" s="78">
        <v>0</v>
      </c>
      <c r="DO41" s="78">
        <v>0</v>
      </c>
      <c r="DP41" s="78">
        <v>0</v>
      </c>
      <c r="DQ41" s="78">
        <v>0</v>
      </c>
      <c r="DR41" s="78">
        <v>0</v>
      </c>
      <c r="DS41" s="78">
        <v>0</v>
      </c>
      <c r="DT41" s="78">
        <v>0</v>
      </c>
      <c r="DU41" s="78">
        <v>0</v>
      </c>
      <c r="DV41" s="23">
        <v>0</v>
      </c>
      <c r="DW41" s="83">
        <v>43875</v>
      </c>
      <c r="DY41" s="3" t="s">
        <v>312</v>
      </c>
    </row>
    <row r="42" spans="1:138" ht="20.100000000000001" customHeight="1" x14ac:dyDescent="0.3">
      <c r="A42" s="30">
        <v>42</v>
      </c>
      <c r="B42" s="26">
        <v>43391</v>
      </c>
      <c r="C42" s="3" t="s">
        <v>95</v>
      </c>
      <c r="D42" s="3">
        <v>400731445</v>
      </c>
      <c r="E42" s="36">
        <v>14823</v>
      </c>
      <c r="F42" s="3">
        <v>211</v>
      </c>
      <c r="G42" s="3" t="s">
        <v>96</v>
      </c>
      <c r="H42" s="3" t="s">
        <v>6</v>
      </c>
      <c r="J42" s="3">
        <v>42.14</v>
      </c>
      <c r="K42" s="3">
        <v>4.1399999999999997</v>
      </c>
      <c r="L42" s="3" t="s">
        <v>46</v>
      </c>
      <c r="M42" s="26">
        <v>42023</v>
      </c>
      <c r="N42" s="77">
        <f t="shared" si="2"/>
        <v>74.469444444444449</v>
      </c>
      <c r="O42" s="3">
        <v>5229.26</v>
      </c>
      <c r="P42" s="3" t="s">
        <v>262</v>
      </c>
      <c r="Q42" s="3">
        <v>8</v>
      </c>
      <c r="R42" s="3">
        <v>8</v>
      </c>
      <c r="S42" s="78">
        <v>0</v>
      </c>
      <c r="T42" s="23">
        <v>0</v>
      </c>
      <c r="U42" s="23">
        <v>1</v>
      </c>
      <c r="V42" s="23">
        <v>0</v>
      </c>
      <c r="W42" s="23">
        <v>0</v>
      </c>
      <c r="X42" s="27" t="s">
        <v>307</v>
      </c>
      <c r="Y42" s="27" t="s">
        <v>271</v>
      </c>
      <c r="AA42" s="3">
        <v>1</v>
      </c>
      <c r="AD42" s="79">
        <v>42023</v>
      </c>
      <c r="AE42" s="26">
        <v>42767</v>
      </c>
      <c r="AF42" s="26">
        <v>42036</v>
      </c>
      <c r="AG42" s="77">
        <f t="shared" si="0"/>
        <v>731</v>
      </c>
      <c r="AK42" s="3">
        <v>0</v>
      </c>
      <c r="AL42" s="80">
        <v>1</v>
      </c>
      <c r="AM42" s="23">
        <v>1</v>
      </c>
      <c r="AN42" s="23" t="s">
        <v>263</v>
      </c>
      <c r="AO42" s="23">
        <v>0</v>
      </c>
      <c r="AP42" s="23" t="s">
        <v>266</v>
      </c>
      <c r="AR42" s="81" t="s">
        <v>266</v>
      </c>
      <c r="AS42" s="23">
        <v>0</v>
      </c>
      <c r="AT42" s="23">
        <v>1</v>
      </c>
      <c r="AU42" s="23">
        <v>0</v>
      </c>
      <c r="AV42" s="23">
        <v>0</v>
      </c>
      <c r="AW42" s="23">
        <v>0</v>
      </c>
      <c r="AY42" s="23" t="s">
        <v>274</v>
      </c>
      <c r="AZ42" s="78" t="s">
        <v>265</v>
      </c>
      <c r="BB42" s="23">
        <v>1</v>
      </c>
      <c r="BC42" s="82">
        <v>42809</v>
      </c>
      <c r="BD42" s="83">
        <v>43847</v>
      </c>
      <c r="BE42" s="84">
        <f t="shared" si="3"/>
        <v>1038</v>
      </c>
      <c r="BF42" s="84"/>
      <c r="BG42" s="80">
        <f t="shared" si="8"/>
        <v>76.625</v>
      </c>
      <c r="BH42" s="81">
        <v>42809</v>
      </c>
      <c r="BI42" s="23">
        <v>205.39</v>
      </c>
      <c r="BJ42" s="23" t="s">
        <v>266</v>
      </c>
      <c r="BK42" s="23" t="s">
        <v>266</v>
      </c>
      <c r="BL42" s="23">
        <v>3.8</v>
      </c>
      <c r="BM42" s="23">
        <v>3.43</v>
      </c>
      <c r="BN42" s="23">
        <v>5.3</v>
      </c>
      <c r="BQ42" s="23">
        <v>136</v>
      </c>
      <c r="BR42" s="23">
        <v>7.07</v>
      </c>
      <c r="BS42" s="23">
        <v>189</v>
      </c>
      <c r="BT42" s="23">
        <v>4.7</v>
      </c>
      <c r="BU42" s="23">
        <v>0.66</v>
      </c>
      <c r="BV42" s="23">
        <v>1.37</v>
      </c>
      <c r="BW42" s="58">
        <f t="shared" si="7"/>
        <v>3.4306569343065694</v>
      </c>
      <c r="BX42" s="58">
        <f t="shared" si="4"/>
        <v>2.0757575757575757</v>
      </c>
      <c r="BY42" s="80">
        <f t="shared" si="5"/>
        <v>137.95620437956202</v>
      </c>
      <c r="BZ42" s="80">
        <f t="shared" si="6"/>
        <v>648.39416058394158</v>
      </c>
      <c r="CA42" s="80"/>
      <c r="CB42" s="78">
        <v>1</v>
      </c>
      <c r="CC42" s="78">
        <v>1</v>
      </c>
      <c r="CD42" s="78">
        <v>14.88</v>
      </c>
      <c r="CE42" s="81">
        <v>43195</v>
      </c>
      <c r="CF42" s="78">
        <v>0</v>
      </c>
      <c r="CG42" s="78">
        <v>0</v>
      </c>
      <c r="CH42" s="81" t="s">
        <v>271</v>
      </c>
      <c r="CI42" s="78">
        <v>0</v>
      </c>
      <c r="CJ42" s="78">
        <v>0</v>
      </c>
      <c r="CK42" s="78" t="s">
        <v>271</v>
      </c>
      <c r="CL42" s="78" t="s">
        <v>271</v>
      </c>
      <c r="CM42" s="78" t="s">
        <v>271</v>
      </c>
      <c r="CN42" s="78" t="s">
        <v>271</v>
      </c>
      <c r="CO42" s="78" t="s">
        <v>271</v>
      </c>
      <c r="CP42" s="78" t="s">
        <v>271</v>
      </c>
      <c r="CQ42" s="78" t="s">
        <v>271</v>
      </c>
      <c r="CR42" s="78" t="s">
        <v>271</v>
      </c>
      <c r="CS42" s="78" t="s">
        <v>271</v>
      </c>
      <c r="CT42" s="78" t="s">
        <v>271</v>
      </c>
      <c r="CU42" s="78" t="s">
        <v>271</v>
      </c>
      <c r="CV42" s="78" t="s">
        <v>271</v>
      </c>
      <c r="CW42" s="78" t="s">
        <v>271</v>
      </c>
      <c r="CX42" s="78" t="s">
        <v>271</v>
      </c>
      <c r="CY42" s="78" t="s">
        <v>271</v>
      </c>
      <c r="CZ42" s="78" t="s">
        <v>271</v>
      </c>
      <c r="DA42" s="78" t="s">
        <v>271</v>
      </c>
      <c r="DB42" s="85" t="s">
        <v>271</v>
      </c>
      <c r="DC42" s="85" t="s">
        <v>271</v>
      </c>
      <c r="DD42" s="86" t="s">
        <v>271</v>
      </c>
      <c r="DE42" s="86" t="s">
        <v>271</v>
      </c>
      <c r="DF42" s="78" t="s">
        <v>271</v>
      </c>
      <c r="DG42" s="78" t="s">
        <v>271</v>
      </c>
      <c r="DH42" s="78" t="s">
        <v>271</v>
      </c>
      <c r="DI42" s="78" t="s">
        <v>271</v>
      </c>
      <c r="DJ42" s="78" t="s">
        <v>271</v>
      </c>
      <c r="DK42" s="78" t="s">
        <v>271</v>
      </c>
      <c r="DL42" s="78" t="s">
        <v>271</v>
      </c>
      <c r="DM42" s="78" t="s">
        <v>271</v>
      </c>
      <c r="DN42" s="78">
        <v>0</v>
      </c>
      <c r="DO42" s="78">
        <v>0</v>
      </c>
      <c r="DP42" s="78">
        <v>0</v>
      </c>
      <c r="DQ42" s="78">
        <v>0</v>
      </c>
      <c r="DR42" s="78">
        <v>0</v>
      </c>
      <c r="DS42" s="78">
        <v>0</v>
      </c>
      <c r="DT42" s="78">
        <v>1</v>
      </c>
      <c r="DU42" s="78">
        <v>1</v>
      </c>
      <c r="DV42" s="23">
        <v>0</v>
      </c>
      <c r="DW42" s="83">
        <v>43847</v>
      </c>
      <c r="DY42" s="3" t="s">
        <v>340</v>
      </c>
    </row>
    <row r="43" spans="1:138" ht="20.100000000000001" customHeight="1" x14ac:dyDescent="0.3">
      <c r="A43" s="30">
        <v>43</v>
      </c>
      <c r="B43" s="26">
        <v>43392</v>
      </c>
      <c r="C43" s="3" t="s">
        <v>97</v>
      </c>
      <c r="D43" s="3">
        <v>500316013</v>
      </c>
      <c r="E43" s="36">
        <v>18338</v>
      </c>
      <c r="F43" s="3">
        <v>111</v>
      </c>
      <c r="G43" s="3" t="s">
        <v>98</v>
      </c>
      <c r="H43" s="3" t="s">
        <v>6</v>
      </c>
      <c r="J43" s="3">
        <v>153.18</v>
      </c>
      <c r="K43" s="3">
        <v>3.41</v>
      </c>
      <c r="L43" s="3" t="s">
        <v>46</v>
      </c>
      <c r="M43" s="26">
        <v>42310</v>
      </c>
      <c r="N43" s="77">
        <f t="shared" si="2"/>
        <v>65.62777777777778</v>
      </c>
      <c r="O43" s="3">
        <v>122</v>
      </c>
      <c r="P43" s="3" t="s">
        <v>267</v>
      </c>
      <c r="Q43" s="3">
        <v>9</v>
      </c>
      <c r="R43" s="3">
        <v>8</v>
      </c>
      <c r="S43" s="78">
        <v>0</v>
      </c>
      <c r="T43" s="23">
        <v>0</v>
      </c>
      <c r="U43" s="23">
        <v>0</v>
      </c>
      <c r="V43" s="23">
        <v>0</v>
      </c>
      <c r="W43" s="23">
        <v>0</v>
      </c>
      <c r="X43" s="27" t="s">
        <v>308</v>
      </c>
      <c r="Y43" s="27" t="s">
        <v>271</v>
      </c>
      <c r="AA43" s="3">
        <v>1</v>
      </c>
      <c r="AD43" s="79">
        <v>42290</v>
      </c>
      <c r="AE43" s="26">
        <v>42884</v>
      </c>
      <c r="AF43" s="26">
        <v>42327</v>
      </c>
      <c r="AG43" s="77">
        <f t="shared" si="0"/>
        <v>557</v>
      </c>
      <c r="AK43" s="3">
        <v>0</v>
      </c>
      <c r="AL43" s="80">
        <v>1</v>
      </c>
      <c r="AM43" s="23">
        <v>1</v>
      </c>
      <c r="AN43" s="23" t="s">
        <v>263</v>
      </c>
      <c r="AO43" s="23">
        <v>1</v>
      </c>
      <c r="AP43" s="23" t="s">
        <v>266</v>
      </c>
      <c r="AR43" s="81" t="s">
        <v>266</v>
      </c>
      <c r="AS43" s="23">
        <v>1</v>
      </c>
      <c r="AT43" s="23">
        <v>1</v>
      </c>
      <c r="AU43" s="23">
        <v>0</v>
      </c>
      <c r="AV43" s="23">
        <v>0</v>
      </c>
      <c r="AW43" s="23">
        <v>0</v>
      </c>
      <c r="AY43" s="23" t="s">
        <v>261</v>
      </c>
      <c r="AZ43" s="78" t="s">
        <v>264</v>
      </c>
      <c r="BB43" s="23">
        <v>1</v>
      </c>
      <c r="BC43" s="95">
        <v>43168</v>
      </c>
      <c r="BD43" s="83" t="s">
        <v>327</v>
      </c>
      <c r="BE43" s="84" t="e">
        <f t="shared" si="3"/>
        <v>#VALUE!</v>
      </c>
      <c r="BF43" s="84"/>
      <c r="BG43" s="80">
        <f t="shared" si="8"/>
        <v>67.980555555555554</v>
      </c>
      <c r="BH43" s="81">
        <v>43168</v>
      </c>
      <c r="BI43" s="23">
        <v>641.25</v>
      </c>
      <c r="BJ43" s="23" t="s">
        <v>266</v>
      </c>
      <c r="BK43" s="23" t="s">
        <v>266</v>
      </c>
      <c r="BL43" s="23" t="s">
        <v>266</v>
      </c>
      <c r="BM43" s="23">
        <v>5.63</v>
      </c>
      <c r="BN43" s="23">
        <v>8.5</v>
      </c>
      <c r="BQ43" s="23">
        <v>148</v>
      </c>
      <c r="BR43" s="23">
        <v>9.1300000000000008</v>
      </c>
      <c r="BS43" s="23">
        <v>305</v>
      </c>
      <c r="BT43" s="23">
        <v>5.3</v>
      </c>
      <c r="BU43" s="23">
        <v>0.45</v>
      </c>
      <c r="BV43" s="23">
        <v>2.87</v>
      </c>
      <c r="BW43" s="58">
        <f t="shared" si="7"/>
        <v>1.8466898954703832</v>
      </c>
      <c r="BX43" s="58">
        <f t="shared" si="4"/>
        <v>6.3777777777777782</v>
      </c>
      <c r="BY43" s="80">
        <f t="shared" si="5"/>
        <v>106.27177700348432</v>
      </c>
      <c r="BZ43" s="80">
        <f t="shared" si="6"/>
        <v>563.24041811846689</v>
      </c>
      <c r="CA43" s="80"/>
      <c r="CB43" s="78">
        <v>2</v>
      </c>
      <c r="CC43" s="78">
        <v>0</v>
      </c>
      <c r="CD43" s="78">
        <v>48.83</v>
      </c>
      <c r="CE43" s="81">
        <v>43251</v>
      </c>
      <c r="CF43" s="78" t="s">
        <v>271</v>
      </c>
      <c r="CG43" s="78">
        <v>1</v>
      </c>
      <c r="CH43" s="81">
        <v>43276</v>
      </c>
      <c r="CI43" s="78">
        <v>0</v>
      </c>
      <c r="CJ43" s="78">
        <v>1</v>
      </c>
      <c r="CK43" s="78" t="s">
        <v>269</v>
      </c>
      <c r="CL43" s="81">
        <v>42908</v>
      </c>
      <c r="CM43" s="81">
        <v>43014</v>
      </c>
      <c r="CN43" s="78">
        <v>6</v>
      </c>
      <c r="CO43" s="81">
        <v>42906</v>
      </c>
      <c r="CP43" s="78">
        <v>715.32</v>
      </c>
      <c r="CQ43" s="78" t="s">
        <v>266</v>
      </c>
      <c r="CR43" s="78" t="s">
        <v>266</v>
      </c>
      <c r="CS43" s="78">
        <v>5.5</v>
      </c>
      <c r="CT43" s="78">
        <v>6.7</v>
      </c>
      <c r="CU43" s="78">
        <v>25.8</v>
      </c>
      <c r="CV43" s="78">
        <v>122</v>
      </c>
      <c r="CW43" s="78">
        <v>7.77</v>
      </c>
      <c r="CX43" s="78">
        <v>291</v>
      </c>
      <c r="CY43" s="78">
        <v>4.07</v>
      </c>
      <c r="CZ43" s="78">
        <v>0.38</v>
      </c>
      <c r="DA43" s="78">
        <v>3.14</v>
      </c>
      <c r="DB43" s="85">
        <f>CY43/DA43</f>
        <v>1.2961783439490446</v>
      </c>
      <c r="DC43" s="85">
        <f>DA43/CZ43</f>
        <v>8.2631578947368425</v>
      </c>
      <c r="DD43" s="86">
        <f>CX43/DA43</f>
        <v>92.675159235668787</v>
      </c>
      <c r="DE43" s="86">
        <f>PRODUCT(DB43,CX43)</f>
        <v>377.18789808917199</v>
      </c>
      <c r="DF43" s="78">
        <v>2</v>
      </c>
      <c r="DG43" s="78" t="s">
        <v>266</v>
      </c>
      <c r="DH43" s="78">
        <v>32.93</v>
      </c>
      <c r="DI43" s="81">
        <v>43066</v>
      </c>
      <c r="DJ43" s="78">
        <v>1</v>
      </c>
      <c r="DK43" s="78">
        <v>0</v>
      </c>
      <c r="DL43" s="81" t="s">
        <v>271</v>
      </c>
      <c r="DM43" s="78">
        <v>1</v>
      </c>
      <c r="DN43" s="78">
        <v>0</v>
      </c>
      <c r="DO43" s="78">
        <v>0</v>
      </c>
      <c r="DP43" s="78">
        <v>0</v>
      </c>
      <c r="DQ43" s="78">
        <v>0</v>
      </c>
      <c r="DR43" s="78">
        <v>0</v>
      </c>
      <c r="DS43" s="78">
        <v>0</v>
      </c>
      <c r="DT43" s="78">
        <v>1</v>
      </c>
      <c r="DU43" s="78">
        <v>1</v>
      </c>
      <c r="DV43" s="23">
        <v>0</v>
      </c>
      <c r="DW43" s="83">
        <v>43850</v>
      </c>
      <c r="DY43" s="3" t="s">
        <v>332</v>
      </c>
    </row>
    <row r="44" spans="1:138" s="9" customFormat="1" ht="20.100000000000001" customHeight="1" x14ac:dyDescent="0.3">
      <c r="A44" s="31">
        <v>44</v>
      </c>
      <c r="B44" s="96">
        <v>43395</v>
      </c>
      <c r="C44" s="9" t="s">
        <v>99</v>
      </c>
      <c r="D44" s="9">
        <v>6201211478</v>
      </c>
      <c r="E44" s="38">
        <v>22667</v>
      </c>
      <c r="F44" s="9">
        <v>111</v>
      </c>
      <c r="G44" s="9" t="s">
        <v>100</v>
      </c>
      <c r="H44" s="9" t="s">
        <v>0</v>
      </c>
      <c r="J44" s="9">
        <v>2.78</v>
      </c>
      <c r="K44" s="9">
        <v>2.69</v>
      </c>
      <c r="L44" s="9" t="s">
        <v>46</v>
      </c>
      <c r="M44" s="96">
        <v>41153</v>
      </c>
      <c r="N44" s="97">
        <f t="shared" si="2"/>
        <v>50.611111111111114</v>
      </c>
      <c r="O44" s="9">
        <v>386</v>
      </c>
      <c r="P44" s="9" t="s">
        <v>282</v>
      </c>
      <c r="Q44" s="9">
        <v>7</v>
      </c>
      <c r="R44" s="9">
        <v>7</v>
      </c>
      <c r="S44" s="98">
        <v>0</v>
      </c>
      <c r="T44" s="99">
        <v>0</v>
      </c>
      <c r="U44" s="99">
        <v>0</v>
      </c>
      <c r="V44" s="99">
        <v>0</v>
      </c>
      <c r="W44" s="99">
        <v>0</v>
      </c>
      <c r="X44" s="100" t="s">
        <v>309</v>
      </c>
      <c r="Y44" s="100" t="s">
        <v>271</v>
      </c>
      <c r="AA44" s="9">
        <v>1</v>
      </c>
      <c r="AC44" s="100"/>
      <c r="AD44" s="101">
        <v>41194</v>
      </c>
      <c r="AE44" s="96">
        <v>42117</v>
      </c>
      <c r="AF44" s="96">
        <v>41206</v>
      </c>
      <c r="AG44" s="77">
        <f t="shared" si="0"/>
        <v>911</v>
      </c>
      <c r="AH44" s="97"/>
      <c r="AI44" s="97"/>
      <c r="AJ44" s="97"/>
      <c r="AK44" s="3">
        <v>0</v>
      </c>
      <c r="AL44" s="102">
        <v>1</v>
      </c>
      <c r="AM44" s="99">
        <v>1</v>
      </c>
      <c r="AN44" s="99" t="s">
        <v>263</v>
      </c>
      <c r="AO44" s="99">
        <v>1</v>
      </c>
      <c r="AP44" s="99">
        <v>1.07</v>
      </c>
      <c r="AQ44" s="99"/>
      <c r="AR44" s="103">
        <v>41388</v>
      </c>
      <c r="AS44" s="99">
        <v>1</v>
      </c>
      <c r="AT44" s="99">
        <v>1</v>
      </c>
      <c r="AU44" s="99">
        <v>0</v>
      </c>
      <c r="AV44" s="99">
        <v>0</v>
      </c>
      <c r="AW44" s="99">
        <v>0</v>
      </c>
      <c r="AX44" s="99"/>
      <c r="AY44" s="99" t="s">
        <v>261</v>
      </c>
      <c r="AZ44" s="98" t="s">
        <v>264</v>
      </c>
      <c r="BA44" s="99"/>
      <c r="BB44" s="99">
        <v>1</v>
      </c>
      <c r="BC44" s="82">
        <v>42920</v>
      </c>
      <c r="BD44" s="104">
        <v>43878</v>
      </c>
      <c r="BE44" s="105">
        <f t="shared" si="3"/>
        <v>958</v>
      </c>
      <c r="BF44" s="105"/>
      <c r="BG44" s="102">
        <f t="shared" si="8"/>
        <v>55.452777777777776</v>
      </c>
      <c r="BH44" s="103">
        <v>42905</v>
      </c>
      <c r="BI44" s="99">
        <v>20.38</v>
      </c>
      <c r="BJ44" s="99" t="s">
        <v>266</v>
      </c>
      <c r="BK44" s="99" t="s">
        <v>266</v>
      </c>
      <c r="BL44" s="99">
        <v>3.33</v>
      </c>
      <c r="BM44" s="99">
        <v>1.08</v>
      </c>
      <c r="BN44" s="99">
        <v>1.6</v>
      </c>
      <c r="BO44" s="99"/>
      <c r="BP44" s="99"/>
      <c r="BQ44" s="99">
        <v>126</v>
      </c>
      <c r="BR44" s="99">
        <v>5.81</v>
      </c>
      <c r="BS44" s="99">
        <v>216</v>
      </c>
      <c r="BT44" s="99">
        <v>3.02</v>
      </c>
      <c r="BU44" s="99">
        <v>0.35</v>
      </c>
      <c r="BV44" s="99">
        <v>2.2799999999999998</v>
      </c>
      <c r="BW44" s="106">
        <f t="shared" si="7"/>
        <v>1.3245614035087721</v>
      </c>
      <c r="BX44" s="106">
        <f t="shared" si="4"/>
        <v>6.5142857142857142</v>
      </c>
      <c r="BY44" s="102">
        <f t="shared" si="5"/>
        <v>94.736842105263165</v>
      </c>
      <c r="BZ44" s="102">
        <f t="shared" si="6"/>
        <v>286.10526315789474</v>
      </c>
      <c r="CA44" s="102"/>
      <c r="CB44" s="98">
        <v>1</v>
      </c>
      <c r="CC44" s="98">
        <v>0</v>
      </c>
      <c r="CD44" s="98">
        <v>0.71</v>
      </c>
      <c r="CE44" s="103">
        <v>43003</v>
      </c>
      <c r="CF44" s="98">
        <v>0</v>
      </c>
      <c r="CG44" s="98">
        <v>0</v>
      </c>
      <c r="CH44" s="103" t="s">
        <v>271</v>
      </c>
      <c r="CI44" s="98">
        <v>0</v>
      </c>
      <c r="CJ44" s="98">
        <v>1</v>
      </c>
      <c r="CK44" s="107" t="s">
        <v>269</v>
      </c>
      <c r="CL44" s="103">
        <v>42144</v>
      </c>
      <c r="CM44" s="103">
        <v>42248</v>
      </c>
      <c r="CN44" s="98">
        <v>6</v>
      </c>
      <c r="CO44" s="103">
        <v>42248</v>
      </c>
      <c r="CP44" s="98">
        <v>3.06</v>
      </c>
      <c r="CQ44" s="98" t="s">
        <v>266</v>
      </c>
      <c r="CR44" s="98" t="s">
        <v>266</v>
      </c>
      <c r="CS44" s="98">
        <v>4.21</v>
      </c>
      <c r="CT44" s="98">
        <v>1.65</v>
      </c>
      <c r="CU44" s="98">
        <v>1.8</v>
      </c>
      <c r="CV44" s="98">
        <v>102</v>
      </c>
      <c r="CW44" s="98">
        <v>6.6</v>
      </c>
      <c r="CX44" s="98">
        <v>460</v>
      </c>
      <c r="CY44" s="98">
        <v>5.28</v>
      </c>
      <c r="CZ44" s="98">
        <v>7.0000000000000007E-2</v>
      </c>
      <c r="DA44" s="98">
        <v>1.24</v>
      </c>
      <c r="DB44" s="108">
        <f>CY44/DA44</f>
        <v>4.2580645161290329</v>
      </c>
      <c r="DC44" s="108">
        <f>DA44/CZ44</f>
        <v>17.714285714285712</v>
      </c>
      <c r="DD44" s="109">
        <f>CX44/DA44</f>
        <v>370.9677419354839</v>
      </c>
      <c r="DE44" s="109">
        <f>PRODUCT(DB44,CX44)</f>
        <v>1958.7096774193551</v>
      </c>
      <c r="DF44" s="98">
        <v>1</v>
      </c>
      <c r="DG44" s="98">
        <v>0</v>
      </c>
      <c r="DH44" s="98">
        <v>1.1599999999999999</v>
      </c>
      <c r="DI44" s="103">
        <v>42299</v>
      </c>
      <c r="DJ44" s="98" t="s">
        <v>271</v>
      </c>
      <c r="DK44" s="98">
        <v>1</v>
      </c>
      <c r="DL44" s="103">
        <v>42291</v>
      </c>
      <c r="DM44" s="98">
        <v>1</v>
      </c>
      <c r="DN44" s="98">
        <v>1</v>
      </c>
      <c r="DO44" s="98">
        <v>0</v>
      </c>
      <c r="DP44" s="98">
        <v>0</v>
      </c>
      <c r="DQ44" s="98">
        <v>0</v>
      </c>
      <c r="DR44" s="98">
        <v>1</v>
      </c>
      <c r="DS44" s="98">
        <v>1</v>
      </c>
      <c r="DT44" s="98">
        <v>1</v>
      </c>
      <c r="DU44" s="98">
        <v>1</v>
      </c>
      <c r="DV44" s="99">
        <v>0</v>
      </c>
      <c r="DW44" s="104">
        <v>43895</v>
      </c>
      <c r="DX44" s="99"/>
      <c r="DY44" s="9" t="s">
        <v>332</v>
      </c>
      <c r="DZ44" s="104"/>
      <c r="EA44" s="104"/>
      <c r="EB44" s="104"/>
      <c r="EC44" s="104"/>
      <c r="ED44" s="104"/>
      <c r="EE44" s="104"/>
      <c r="EF44" s="104"/>
      <c r="EG44" s="104"/>
      <c r="EH44" s="99"/>
    </row>
    <row r="45" spans="1:138" ht="20.100000000000001" customHeight="1" x14ac:dyDescent="0.3">
      <c r="A45" s="30">
        <v>45</v>
      </c>
      <c r="B45" s="26">
        <v>43395</v>
      </c>
      <c r="C45" s="3" t="s">
        <v>346</v>
      </c>
      <c r="D45" s="3">
        <v>380621728</v>
      </c>
      <c r="E45" s="36">
        <v>14052</v>
      </c>
      <c r="F45" s="3">
        <v>211</v>
      </c>
      <c r="G45" s="3" t="s">
        <v>101</v>
      </c>
      <c r="H45" s="3" t="s">
        <v>3</v>
      </c>
      <c r="J45" s="3">
        <v>1384.21</v>
      </c>
      <c r="K45" s="3">
        <v>5.74</v>
      </c>
      <c r="L45" s="3" t="s">
        <v>46</v>
      </c>
      <c r="M45" s="26">
        <v>38456</v>
      </c>
      <c r="N45" s="77">
        <f t="shared" si="2"/>
        <v>66.813888888888883</v>
      </c>
      <c r="O45" s="3">
        <v>6.05</v>
      </c>
      <c r="P45" s="3" t="s">
        <v>310</v>
      </c>
      <c r="Q45" s="3">
        <v>5</v>
      </c>
      <c r="R45" s="3">
        <v>6</v>
      </c>
      <c r="S45" s="78">
        <v>0</v>
      </c>
      <c r="T45" s="23">
        <v>1</v>
      </c>
      <c r="U45" s="23">
        <v>0</v>
      </c>
      <c r="V45" s="23">
        <v>0</v>
      </c>
      <c r="W45" s="23">
        <v>0</v>
      </c>
      <c r="X45" s="27" t="s">
        <v>293</v>
      </c>
      <c r="Y45" s="27" t="s">
        <v>311</v>
      </c>
      <c r="AA45" s="3">
        <v>0</v>
      </c>
      <c r="AD45" s="79">
        <v>40960</v>
      </c>
      <c r="AE45" s="26">
        <v>40960</v>
      </c>
      <c r="AF45" s="26">
        <v>40644</v>
      </c>
      <c r="AG45" s="77">
        <f t="shared" si="0"/>
        <v>316</v>
      </c>
      <c r="AK45" s="3">
        <v>0</v>
      </c>
      <c r="AL45" s="80">
        <v>1</v>
      </c>
      <c r="AM45" s="23">
        <v>0</v>
      </c>
      <c r="AN45" s="23" t="s">
        <v>271</v>
      </c>
      <c r="AO45" s="23">
        <v>1</v>
      </c>
      <c r="AP45" s="23" t="s">
        <v>271</v>
      </c>
      <c r="AR45" s="81" t="s">
        <v>271</v>
      </c>
      <c r="AS45" s="23">
        <v>0</v>
      </c>
      <c r="AT45" s="23">
        <v>1</v>
      </c>
      <c r="AU45" s="23">
        <v>0</v>
      </c>
      <c r="AV45" s="23">
        <v>0</v>
      </c>
      <c r="AW45" s="23">
        <v>0</v>
      </c>
      <c r="AY45" s="23" t="s">
        <v>274</v>
      </c>
      <c r="AZ45" s="78" t="s">
        <v>265</v>
      </c>
      <c r="BB45" s="23">
        <v>1</v>
      </c>
      <c r="BC45" s="82">
        <v>41599</v>
      </c>
      <c r="BD45" s="83">
        <v>42851</v>
      </c>
      <c r="BE45" s="84">
        <f t="shared" si="3"/>
        <v>1252</v>
      </c>
      <c r="BF45" s="84"/>
      <c r="BG45" s="80">
        <f t="shared" si="8"/>
        <v>75.416666666666671</v>
      </c>
      <c r="BH45" s="81">
        <v>41599</v>
      </c>
      <c r="BI45" s="23">
        <v>100.75</v>
      </c>
      <c r="BJ45" s="23" t="s">
        <v>266</v>
      </c>
      <c r="BK45" s="23" t="s">
        <v>266</v>
      </c>
      <c r="BL45" s="23">
        <v>3.25</v>
      </c>
      <c r="BM45" s="23">
        <v>1.1399999999999999</v>
      </c>
      <c r="BN45" s="23">
        <v>3.2</v>
      </c>
      <c r="BQ45" s="23">
        <v>156</v>
      </c>
      <c r="BR45" s="23">
        <v>7.03</v>
      </c>
      <c r="BS45" s="23">
        <v>208</v>
      </c>
      <c r="BT45" s="23">
        <v>4.42</v>
      </c>
      <c r="BU45" s="23">
        <v>0.64</v>
      </c>
      <c r="BV45" s="23">
        <v>1.75</v>
      </c>
      <c r="BW45" s="58">
        <f t="shared" si="7"/>
        <v>2.5257142857142858</v>
      </c>
      <c r="BX45" s="58">
        <f t="shared" si="4"/>
        <v>2.734375</v>
      </c>
      <c r="BY45" s="80">
        <f t="shared" si="5"/>
        <v>118.85714285714286</v>
      </c>
      <c r="BZ45" s="80">
        <f t="shared" si="6"/>
        <v>525.3485714285714</v>
      </c>
      <c r="CA45" s="80"/>
      <c r="CB45" s="78">
        <v>0</v>
      </c>
      <c r="CC45" s="78">
        <v>0</v>
      </c>
      <c r="CD45" s="78">
        <v>0.02</v>
      </c>
      <c r="CE45" s="81">
        <v>41773</v>
      </c>
      <c r="CF45" s="78" t="s">
        <v>271</v>
      </c>
      <c r="CG45" s="78">
        <v>1</v>
      </c>
      <c r="CH45" s="81">
        <v>41807</v>
      </c>
      <c r="CI45" s="78">
        <v>0</v>
      </c>
      <c r="CJ45" s="78">
        <v>0</v>
      </c>
      <c r="CK45" s="78" t="s">
        <v>271</v>
      </c>
      <c r="CL45" s="78" t="s">
        <v>271</v>
      </c>
      <c r="CM45" s="78" t="s">
        <v>271</v>
      </c>
      <c r="CN45" s="78" t="s">
        <v>271</v>
      </c>
      <c r="CO45" s="78" t="s">
        <v>271</v>
      </c>
      <c r="CP45" s="78" t="s">
        <v>271</v>
      </c>
      <c r="CQ45" s="78" t="s">
        <v>271</v>
      </c>
      <c r="CR45" s="78" t="s">
        <v>271</v>
      </c>
      <c r="CS45" s="78" t="s">
        <v>271</v>
      </c>
      <c r="CT45" s="78" t="s">
        <v>271</v>
      </c>
      <c r="CU45" s="78" t="s">
        <v>271</v>
      </c>
      <c r="CV45" s="78" t="s">
        <v>271</v>
      </c>
      <c r="CW45" s="78" t="s">
        <v>271</v>
      </c>
      <c r="CX45" s="78" t="s">
        <v>271</v>
      </c>
      <c r="CY45" s="78" t="s">
        <v>271</v>
      </c>
      <c r="CZ45" s="78" t="s">
        <v>271</v>
      </c>
      <c r="DA45" s="78" t="s">
        <v>271</v>
      </c>
      <c r="DB45" s="85" t="s">
        <v>271</v>
      </c>
      <c r="DC45" s="85" t="s">
        <v>271</v>
      </c>
      <c r="DD45" s="86" t="s">
        <v>271</v>
      </c>
      <c r="DE45" s="86" t="s">
        <v>271</v>
      </c>
      <c r="DF45" s="78" t="s">
        <v>271</v>
      </c>
      <c r="DG45" s="78" t="s">
        <v>271</v>
      </c>
      <c r="DH45" s="78" t="s">
        <v>271</v>
      </c>
      <c r="DI45" s="78" t="s">
        <v>271</v>
      </c>
      <c r="DJ45" s="78" t="s">
        <v>271</v>
      </c>
      <c r="DK45" s="78" t="s">
        <v>271</v>
      </c>
      <c r="DL45" s="78" t="s">
        <v>271</v>
      </c>
      <c r="DM45" s="78" t="s">
        <v>271</v>
      </c>
      <c r="DN45" s="78">
        <v>0</v>
      </c>
      <c r="DO45" s="78">
        <v>0</v>
      </c>
      <c r="DP45" s="78">
        <v>0</v>
      </c>
      <c r="DQ45" s="78">
        <v>1</v>
      </c>
      <c r="DR45" s="78">
        <v>0</v>
      </c>
      <c r="DS45" s="78">
        <v>0</v>
      </c>
      <c r="DT45" s="78">
        <v>1</v>
      </c>
      <c r="DU45" s="78">
        <v>1</v>
      </c>
      <c r="DV45" s="23">
        <v>1</v>
      </c>
      <c r="DW45" s="83">
        <v>43463</v>
      </c>
      <c r="DY45" s="3" t="s">
        <v>341</v>
      </c>
    </row>
    <row r="46" spans="1:138" ht="20.100000000000001" customHeight="1" x14ac:dyDescent="0.3">
      <c r="A46" s="30">
        <v>47</v>
      </c>
      <c r="B46" s="26">
        <v>43395</v>
      </c>
      <c r="C46" s="3" t="s">
        <v>102</v>
      </c>
      <c r="D46" s="3">
        <v>470917521</v>
      </c>
      <c r="E46" s="36">
        <v>17427</v>
      </c>
      <c r="F46" s="3">
        <v>211</v>
      </c>
      <c r="G46" s="3" t="s">
        <v>103</v>
      </c>
      <c r="H46" s="3" t="s">
        <v>6</v>
      </c>
      <c r="J46" s="3">
        <v>6.4</v>
      </c>
      <c r="K46" s="3">
        <v>5.0599999999999996</v>
      </c>
      <c r="L46" s="3" t="s">
        <v>46</v>
      </c>
      <c r="M46" s="26">
        <v>42439</v>
      </c>
      <c r="N46" s="77">
        <f t="shared" si="2"/>
        <v>68.480555555555554</v>
      </c>
      <c r="O46" s="3">
        <v>52.23</v>
      </c>
      <c r="P46" s="3" t="s">
        <v>262</v>
      </c>
      <c r="Q46" s="3">
        <v>8</v>
      </c>
      <c r="R46" s="3">
        <v>8</v>
      </c>
      <c r="S46" s="78">
        <v>0</v>
      </c>
      <c r="T46" s="23">
        <v>0</v>
      </c>
      <c r="U46" s="23">
        <v>0</v>
      </c>
      <c r="V46" s="23">
        <v>0</v>
      </c>
      <c r="W46" s="23">
        <v>0</v>
      </c>
      <c r="X46" s="27" t="s">
        <v>278</v>
      </c>
      <c r="Y46" s="27" t="s">
        <v>271</v>
      </c>
      <c r="AA46" s="3">
        <v>1</v>
      </c>
      <c r="AD46" s="79">
        <v>42458</v>
      </c>
      <c r="AE46" s="26">
        <v>42873</v>
      </c>
      <c r="AF46" s="26">
        <v>42459</v>
      </c>
      <c r="AG46" s="77">
        <f t="shared" si="0"/>
        <v>414</v>
      </c>
      <c r="AK46" s="3">
        <v>0</v>
      </c>
      <c r="AL46" s="80">
        <v>0</v>
      </c>
      <c r="AM46" s="23">
        <v>1</v>
      </c>
      <c r="AN46" s="23" t="s">
        <v>260</v>
      </c>
      <c r="AO46" s="23">
        <v>1</v>
      </c>
      <c r="AP46" s="23">
        <v>0.53</v>
      </c>
      <c r="AR46" s="81">
        <v>42627</v>
      </c>
      <c r="AS46" s="23">
        <v>1</v>
      </c>
      <c r="AT46" s="23">
        <v>1</v>
      </c>
      <c r="AU46" s="23">
        <v>0</v>
      </c>
      <c r="AV46" s="23">
        <v>0</v>
      </c>
      <c r="AW46" s="23">
        <v>0</v>
      </c>
      <c r="AY46" s="23" t="s">
        <v>274</v>
      </c>
      <c r="AZ46" s="78" t="s">
        <v>265</v>
      </c>
      <c r="BB46" s="23">
        <v>0</v>
      </c>
      <c r="BC46" s="82">
        <v>42905</v>
      </c>
      <c r="BD46" s="83">
        <v>43474</v>
      </c>
      <c r="BE46" s="84">
        <f t="shared" si="3"/>
        <v>569</v>
      </c>
      <c r="BF46" s="84"/>
      <c r="BG46" s="80">
        <f t="shared" si="8"/>
        <v>69.75555555555556</v>
      </c>
      <c r="BH46" s="81">
        <v>42905</v>
      </c>
      <c r="BI46" s="23">
        <v>13.06</v>
      </c>
      <c r="BJ46" s="23" t="s">
        <v>266</v>
      </c>
      <c r="BK46" s="23" t="s">
        <v>266</v>
      </c>
      <c r="BL46" s="23">
        <v>4.2</v>
      </c>
      <c r="BM46" s="23">
        <v>1</v>
      </c>
      <c r="BN46" s="23">
        <v>3.3</v>
      </c>
      <c r="BQ46" s="23">
        <v>89</v>
      </c>
      <c r="BR46" s="23">
        <v>5.98</v>
      </c>
      <c r="BS46" s="23">
        <v>286</v>
      </c>
      <c r="BT46" s="23">
        <v>3.55</v>
      </c>
      <c r="BU46" s="23">
        <v>0.54</v>
      </c>
      <c r="BV46" s="23">
        <v>1.45</v>
      </c>
      <c r="BW46" s="58">
        <f t="shared" si="7"/>
        <v>2.4482758620689653</v>
      </c>
      <c r="BX46" s="58">
        <f t="shared" si="4"/>
        <v>2.6851851851851851</v>
      </c>
      <c r="BY46" s="80">
        <f t="shared" si="5"/>
        <v>197.24137931034483</v>
      </c>
      <c r="BZ46" s="80">
        <f t="shared" si="6"/>
        <v>700.20689655172407</v>
      </c>
      <c r="CA46" s="80"/>
      <c r="CB46" s="78">
        <v>0</v>
      </c>
      <c r="CC46" s="78">
        <v>0</v>
      </c>
      <c r="CD46" s="78">
        <v>0.43</v>
      </c>
      <c r="CE46" s="81">
        <v>43136</v>
      </c>
      <c r="CF46" s="78">
        <v>1</v>
      </c>
      <c r="CG46" s="78">
        <v>1</v>
      </c>
      <c r="CH46" s="81">
        <v>43059</v>
      </c>
      <c r="CI46" s="78">
        <v>0</v>
      </c>
      <c r="CJ46" s="78">
        <v>0</v>
      </c>
      <c r="CK46" s="78" t="s">
        <v>271</v>
      </c>
      <c r="CL46" s="78" t="s">
        <v>271</v>
      </c>
      <c r="CM46" s="78" t="s">
        <v>271</v>
      </c>
      <c r="CN46" s="78" t="s">
        <v>271</v>
      </c>
      <c r="CO46" s="78" t="s">
        <v>271</v>
      </c>
      <c r="CP46" s="78" t="s">
        <v>271</v>
      </c>
      <c r="CQ46" s="78" t="s">
        <v>271</v>
      </c>
      <c r="CR46" s="78" t="s">
        <v>271</v>
      </c>
      <c r="CS46" s="78" t="s">
        <v>271</v>
      </c>
      <c r="CT46" s="78" t="s">
        <v>271</v>
      </c>
      <c r="CU46" s="78" t="s">
        <v>271</v>
      </c>
      <c r="CV46" s="78" t="s">
        <v>271</v>
      </c>
      <c r="CW46" s="78" t="s">
        <v>271</v>
      </c>
      <c r="CX46" s="78" t="s">
        <v>271</v>
      </c>
      <c r="CY46" s="78" t="s">
        <v>271</v>
      </c>
      <c r="CZ46" s="78" t="s">
        <v>271</v>
      </c>
      <c r="DA46" s="78" t="s">
        <v>271</v>
      </c>
      <c r="DB46" s="85" t="s">
        <v>271</v>
      </c>
      <c r="DC46" s="85" t="s">
        <v>271</v>
      </c>
      <c r="DD46" s="86" t="s">
        <v>271</v>
      </c>
      <c r="DE46" s="86" t="s">
        <v>271</v>
      </c>
      <c r="DF46" s="78" t="s">
        <v>271</v>
      </c>
      <c r="DG46" s="78" t="s">
        <v>271</v>
      </c>
      <c r="DH46" s="78" t="s">
        <v>271</v>
      </c>
      <c r="DI46" s="78" t="s">
        <v>271</v>
      </c>
      <c r="DJ46" s="78" t="s">
        <v>271</v>
      </c>
      <c r="DK46" s="78" t="s">
        <v>271</v>
      </c>
      <c r="DL46" s="78" t="s">
        <v>271</v>
      </c>
      <c r="DM46" s="78" t="s">
        <v>271</v>
      </c>
      <c r="DN46" s="78">
        <v>0</v>
      </c>
      <c r="DO46" s="78">
        <v>0</v>
      </c>
      <c r="DP46" s="78">
        <v>0</v>
      </c>
      <c r="DQ46" s="78">
        <v>0</v>
      </c>
      <c r="DR46" s="78">
        <v>1</v>
      </c>
      <c r="DS46" s="78">
        <v>0</v>
      </c>
      <c r="DT46" s="78">
        <v>0</v>
      </c>
      <c r="DU46" s="78">
        <v>0</v>
      </c>
      <c r="DV46" s="23">
        <v>0</v>
      </c>
      <c r="DW46" s="83">
        <v>43901</v>
      </c>
      <c r="DY46" s="3" t="s">
        <v>332</v>
      </c>
    </row>
    <row r="47" spans="1:138" ht="20.100000000000001" customHeight="1" x14ac:dyDescent="0.3">
      <c r="A47" s="30">
        <v>48</v>
      </c>
      <c r="B47" s="26">
        <v>43396</v>
      </c>
      <c r="C47" s="3" t="s">
        <v>104</v>
      </c>
      <c r="D47" s="3">
        <v>470810427</v>
      </c>
      <c r="E47" s="36">
        <v>17389</v>
      </c>
      <c r="F47" s="3">
        <v>111</v>
      </c>
      <c r="G47" s="3" t="s">
        <v>105</v>
      </c>
      <c r="H47" s="3" t="s">
        <v>6</v>
      </c>
      <c r="J47" s="3">
        <v>23.63</v>
      </c>
      <c r="K47" s="3">
        <v>5.85</v>
      </c>
      <c r="L47" s="3" t="s">
        <v>46</v>
      </c>
      <c r="M47" s="26">
        <v>40664</v>
      </c>
      <c r="N47" s="77">
        <f t="shared" si="2"/>
        <v>63.725000000000001</v>
      </c>
      <c r="S47" s="78" t="s">
        <v>266</v>
      </c>
      <c r="T47" s="23">
        <v>0</v>
      </c>
      <c r="U47" s="23">
        <v>0</v>
      </c>
      <c r="V47" s="23">
        <v>0</v>
      </c>
      <c r="W47" s="23">
        <v>0</v>
      </c>
      <c r="X47" s="27" t="s">
        <v>283</v>
      </c>
      <c r="Y47" s="27" t="s">
        <v>271</v>
      </c>
      <c r="AA47" s="3">
        <v>1</v>
      </c>
      <c r="AD47" s="79" t="s">
        <v>313</v>
      </c>
      <c r="AE47" s="26">
        <v>42737</v>
      </c>
      <c r="AF47" s="26">
        <v>40695</v>
      </c>
      <c r="AG47" s="77">
        <f t="shared" si="0"/>
        <v>2042</v>
      </c>
      <c r="AK47" s="3">
        <v>0</v>
      </c>
      <c r="AL47" s="80">
        <v>1</v>
      </c>
      <c r="AM47" s="23">
        <v>0</v>
      </c>
      <c r="AN47" s="23" t="s">
        <v>271</v>
      </c>
      <c r="AO47" s="23">
        <v>1</v>
      </c>
      <c r="AP47" s="23" t="s">
        <v>266</v>
      </c>
      <c r="AR47" s="81" t="s">
        <v>266</v>
      </c>
      <c r="AS47" s="23">
        <v>0</v>
      </c>
      <c r="AT47" s="23">
        <v>1</v>
      </c>
      <c r="AU47" s="23">
        <v>0</v>
      </c>
      <c r="AV47" s="23">
        <v>0</v>
      </c>
      <c r="AW47" s="23">
        <v>0</v>
      </c>
      <c r="AY47" s="23" t="s">
        <v>261</v>
      </c>
      <c r="AZ47" s="78" t="s">
        <v>264</v>
      </c>
      <c r="BB47" s="23">
        <v>1</v>
      </c>
      <c r="BC47" s="82">
        <v>43340</v>
      </c>
      <c r="BD47" s="83">
        <v>43395</v>
      </c>
      <c r="BE47" s="84">
        <f t="shared" si="3"/>
        <v>55</v>
      </c>
      <c r="BF47" s="84"/>
      <c r="BG47" s="80">
        <f t="shared" si="8"/>
        <v>71.05</v>
      </c>
      <c r="BH47" s="81">
        <v>43340</v>
      </c>
      <c r="BI47" s="23">
        <v>97.28</v>
      </c>
      <c r="BJ47" s="23" t="s">
        <v>266</v>
      </c>
      <c r="BK47" s="23" t="s">
        <v>266</v>
      </c>
      <c r="BL47" s="23">
        <v>9.1199999999999992</v>
      </c>
      <c r="BM47" s="23">
        <v>1.08</v>
      </c>
      <c r="BN47" s="23" t="s">
        <v>294</v>
      </c>
      <c r="BQ47" s="23">
        <v>105</v>
      </c>
      <c r="BR47" s="23">
        <v>5.03</v>
      </c>
      <c r="BS47" s="23">
        <v>214</v>
      </c>
      <c r="BT47" s="23">
        <v>3.44</v>
      </c>
      <c r="BU47" s="23">
        <v>0.38</v>
      </c>
      <c r="BV47" s="23">
        <v>1.08</v>
      </c>
      <c r="BW47" s="58">
        <f t="shared" si="7"/>
        <v>3.1851851851851851</v>
      </c>
      <c r="BX47" s="58">
        <f t="shared" si="4"/>
        <v>2.8421052631578947</v>
      </c>
      <c r="BY47" s="80">
        <f t="shared" si="5"/>
        <v>198.14814814814812</v>
      </c>
      <c r="BZ47" s="80">
        <f t="shared" si="6"/>
        <v>681.62962962962956</v>
      </c>
      <c r="CA47" s="80"/>
      <c r="CB47" s="78">
        <v>1</v>
      </c>
      <c r="CC47" s="78">
        <v>0</v>
      </c>
      <c r="CD47" s="78">
        <v>11.86</v>
      </c>
      <c r="CE47" s="81">
        <v>43424</v>
      </c>
      <c r="CF47" s="78">
        <v>0</v>
      </c>
      <c r="CG47" s="78">
        <v>0</v>
      </c>
      <c r="CH47" s="81" t="s">
        <v>271</v>
      </c>
      <c r="CI47" s="78">
        <v>0</v>
      </c>
      <c r="CJ47" s="78">
        <v>1</v>
      </c>
      <c r="CK47" s="78" t="s">
        <v>269</v>
      </c>
      <c r="CL47" s="81" t="s">
        <v>314</v>
      </c>
      <c r="CM47" s="81" t="s">
        <v>315</v>
      </c>
      <c r="CN47" s="78">
        <v>5</v>
      </c>
      <c r="CO47" s="81" t="s">
        <v>266</v>
      </c>
      <c r="CP47" s="81" t="s">
        <v>266</v>
      </c>
      <c r="CQ47" s="81" t="s">
        <v>266</v>
      </c>
      <c r="CR47" s="81" t="s">
        <v>266</v>
      </c>
      <c r="CS47" s="81" t="s">
        <v>266</v>
      </c>
      <c r="CT47" s="81" t="s">
        <v>266</v>
      </c>
      <c r="CU47" s="81" t="s">
        <v>266</v>
      </c>
      <c r="CV47" s="81" t="s">
        <v>266</v>
      </c>
      <c r="CW47" s="81" t="s">
        <v>266</v>
      </c>
      <c r="CX47" s="81" t="s">
        <v>266</v>
      </c>
      <c r="CY47" s="81" t="s">
        <v>266</v>
      </c>
      <c r="CZ47" s="81" t="s">
        <v>266</v>
      </c>
      <c r="DA47" s="81" t="s">
        <v>266</v>
      </c>
      <c r="DB47" s="85" t="s">
        <v>266</v>
      </c>
      <c r="DC47" s="85" t="s">
        <v>266</v>
      </c>
      <c r="DD47" s="86" t="s">
        <v>266</v>
      </c>
      <c r="DE47" s="86" t="s">
        <v>266</v>
      </c>
      <c r="DF47" s="81" t="s">
        <v>266</v>
      </c>
      <c r="DG47" s="81" t="s">
        <v>266</v>
      </c>
      <c r="DH47" s="81" t="s">
        <v>266</v>
      </c>
      <c r="DI47" s="81" t="s">
        <v>266</v>
      </c>
      <c r="DJ47" s="81" t="s">
        <v>266</v>
      </c>
      <c r="DK47" s="81" t="s">
        <v>266</v>
      </c>
      <c r="DL47" s="81" t="s">
        <v>266</v>
      </c>
      <c r="DM47" s="81" t="s">
        <v>266</v>
      </c>
      <c r="DN47" s="78">
        <v>0</v>
      </c>
      <c r="DO47" s="78">
        <v>0</v>
      </c>
      <c r="DP47" s="78">
        <v>0</v>
      </c>
      <c r="DQ47" s="78">
        <v>0</v>
      </c>
      <c r="DR47" s="78">
        <v>1</v>
      </c>
      <c r="DS47" s="78">
        <v>1</v>
      </c>
      <c r="DT47" s="78">
        <v>1</v>
      </c>
      <c r="DU47" s="78">
        <v>1</v>
      </c>
      <c r="DV47" s="23">
        <v>1</v>
      </c>
      <c r="DW47" s="83">
        <v>43616</v>
      </c>
      <c r="DY47" s="3" t="s">
        <v>342</v>
      </c>
    </row>
    <row r="48" spans="1:138" ht="20.100000000000001" customHeight="1" x14ac:dyDescent="0.3">
      <c r="A48" s="30">
        <v>49</v>
      </c>
      <c r="B48" s="26">
        <v>43396</v>
      </c>
      <c r="C48" s="3" t="s">
        <v>106</v>
      </c>
      <c r="D48" s="3">
        <v>380925432</v>
      </c>
      <c r="E48" s="36">
        <v>14148</v>
      </c>
      <c r="F48" s="3">
        <v>207</v>
      </c>
      <c r="G48" s="3" t="s">
        <v>107</v>
      </c>
      <c r="H48" s="3" t="s">
        <v>3</v>
      </c>
      <c r="J48" s="3">
        <v>4.8</v>
      </c>
      <c r="K48" s="3">
        <v>3.08</v>
      </c>
      <c r="L48" s="3" t="s">
        <v>46</v>
      </c>
      <c r="M48" s="26">
        <v>41787</v>
      </c>
      <c r="N48" s="77">
        <f t="shared" si="2"/>
        <v>75.674999999999997</v>
      </c>
      <c r="O48" s="3">
        <v>200.6</v>
      </c>
      <c r="P48" s="3" t="s">
        <v>282</v>
      </c>
      <c r="Q48" s="3">
        <v>7</v>
      </c>
      <c r="R48" s="3">
        <v>7</v>
      </c>
      <c r="S48" s="78">
        <v>0</v>
      </c>
      <c r="T48" s="23">
        <v>0</v>
      </c>
      <c r="U48" s="23">
        <v>0</v>
      </c>
      <c r="V48" s="23">
        <v>0</v>
      </c>
      <c r="W48" s="23">
        <v>0</v>
      </c>
      <c r="X48" s="27" t="s">
        <v>316</v>
      </c>
      <c r="Y48" s="27" t="s">
        <v>271</v>
      </c>
      <c r="AA48" s="3">
        <v>0</v>
      </c>
      <c r="AD48" s="79">
        <v>42951</v>
      </c>
      <c r="AE48" s="26">
        <v>42951</v>
      </c>
      <c r="AF48" s="26">
        <v>41869</v>
      </c>
      <c r="AG48" s="77">
        <f t="shared" si="0"/>
        <v>1082</v>
      </c>
      <c r="AK48" s="3">
        <v>0</v>
      </c>
      <c r="AL48" s="80">
        <v>0</v>
      </c>
      <c r="AM48" s="23">
        <v>0</v>
      </c>
      <c r="AN48" s="23" t="s">
        <v>271</v>
      </c>
      <c r="AO48" s="23">
        <v>1</v>
      </c>
      <c r="AP48" s="23">
        <v>3.5</v>
      </c>
      <c r="AR48" s="81">
        <v>42472</v>
      </c>
      <c r="AS48" s="23">
        <v>1</v>
      </c>
      <c r="AT48" s="23">
        <v>1</v>
      </c>
      <c r="AU48" s="23">
        <v>0</v>
      </c>
      <c r="AV48" s="23">
        <v>0</v>
      </c>
      <c r="AW48" s="23">
        <v>0</v>
      </c>
      <c r="AY48" s="23" t="s">
        <v>274</v>
      </c>
      <c r="AZ48" s="78" t="s">
        <v>265</v>
      </c>
      <c r="BB48" s="23">
        <v>0</v>
      </c>
      <c r="BC48" s="82">
        <v>42992</v>
      </c>
      <c r="BD48" s="83">
        <v>43896</v>
      </c>
      <c r="BE48" s="84">
        <f t="shared" si="3"/>
        <v>904</v>
      </c>
      <c r="BF48" s="84"/>
      <c r="BG48" s="80">
        <f t="shared" si="8"/>
        <v>78.969444444444449</v>
      </c>
      <c r="BH48" s="81">
        <v>42990</v>
      </c>
      <c r="BI48" s="23">
        <v>15.82</v>
      </c>
      <c r="BJ48" s="23">
        <v>17.43</v>
      </c>
      <c r="BK48" s="23" t="s">
        <v>266</v>
      </c>
      <c r="BL48" s="23">
        <v>2.66</v>
      </c>
      <c r="BM48" s="23">
        <v>1.53</v>
      </c>
      <c r="BN48" s="23">
        <v>3.1</v>
      </c>
      <c r="BQ48" s="23">
        <v>147</v>
      </c>
      <c r="BR48" s="23">
        <v>7.01</v>
      </c>
      <c r="BS48" s="23">
        <v>224</v>
      </c>
      <c r="BT48" s="23">
        <v>3.95</v>
      </c>
      <c r="BU48" s="23">
        <v>0.66</v>
      </c>
      <c r="BV48" s="23">
        <v>2.11</v>
      </c>
      <c r="BW48" s="58">
        <f t="shared" si="7"/>
        <v>1.8720379146919433</v>
      </c>
      <c r="BX48" s="58">
        <f t="shared" si="4"/>
        <v>3.1969696969696968</v>
      </c>
      <c r="BY48" s="80">
        <f t="shared" si="5"/>
        <v>106.1611374407583</v>
      </c>
      <c r="BZ48" s="80">
        <f t="shared" si="6"/>
        <v>419.33649289099526</v>
      </c>
      <c r="CA48" s="80"/>
      <c r="CB48" s="78">
        <v>1</v>
      </c>
      <c r="CC48" s="78">
        <v>0</v>
      </c>
      <c r="CD48" s="78">
        <v>3.35</v>
      </c>
      <c r="CE48" s="81">
        <v>43284</v>
      </c>
      <c r="CF48" s="78" t="s">
        <v>271</v>
      </c>
      <c r="CG48" s="78">
        <v>0</v>
      </c>
      <c r="CH48" s="81" t="s">
        <v>271</v>
      </c>
      <c r="CI48" s="78">
        <v>0</v>
      </c>
      <c r="CJ48" s="78">
        <v>0</v>
      </c>
      <c r="CK48" s="78" t="s">
        <v>271</v>
      </c>
      <c r="CL48" s="78" t="s">
        <v>271</v>
      </c>
      <c r="CM48" s="78" t="s">
        <v>271</v>
      </c>
      <c r="CN48" s="78" t="s">
        <v>271</v>
      </c>
      <c r="CO48" s="78" t="s">
        <v>271</v>
      </c>
      <c r="CP48" s="78" t="s">
        <v>271</v>
      </c>
      <c r="CQ48" s="78" t="s">
        <v>271</v>
      </c>
      <c r="CR48" s="78" t="s">
        <v>271</v>
      </c>
      <c r="CS48" s="78" t="s">
        <v>271</v>
      </c>
      <c r="CT48" s="78" t="s">
        <v>271</v>
      </c>
      <c r="CU48" s="78" t="s">
        <v>271</v>
      </c>
      <c r="CV48" s="78" t="s">
        <v>271</v>
      </c>
      <c r="CW48" s="78" t="s">
        <v>271</v>
      </c>
      <c r="CX48" s="78" t="s">
        <v>271</v>
      </c>
      <c r="CY48" s="78" t="s">
        <v>271</v>
      </c>
      <c r="CZ48" s="78" t="s">
        <v>271</v>
      </c>
      <c r="DA48" s="78" t="s">
        <v>271</v>
      </c>
      <c r="DB48" s="85" t="s">
        <v>271</v>
      </c>
      <c r="DC48" s="85" t="s">
        <v>271</v>
      </c>
      <c r="DD48" s="86" t="s">
        <v>271</v>
      </c>
      <c r="DE48" s="86" t="s">
        <v>271</v>
      </c>
      <c r="DF48" s="78" t="s">
        <v>271</v>
      </c>
      <c r="DG48" s="78" t="s">
        <v>271</v>
      </c>
      <c r="DH48" s="78" t="s">
        <v>271</v>
      </c>
      <c r="DI48" s="78" t="s">
        <v>271</v>
      </c>
      <c r="DJ48" s="78" t="s">
        <v>271</v>
      </c>
      <c r="DK48" s="78" t="s">
        <v>271</v>
      </c>
      <c r="DL48" s="78" t="s">
        <v>271</v>
      </c>
      <c r="DM48" s="78" t="s">
        <v>271</v>
      </c>
      <c r="DN48" s="78">
        <v>0</v>
      </c>
      <c r="DO48" s="78">
        <v>0</v>
      </c>
      <c r="DP48" s="78">
        <v>0</v>
      </c>
      <c r="DQ48" s="78">
        <v>0</v>
      </c>
      <c r="DR48" s="78">
        <v>0</v>
      </c>
      <c r="DS48" s="78">
        <v>0</v>
      </c>
      <c r="DT48" s="78">
        <v>0</v>
      </c>
      <c r="DU48" s="78">
        <v>0</v>
      </c>
      <c r="DV48" s="23">
        <v>0</v>
      </c>
      <c r="DW48" s="83">
        <v>43896</v>
      </c>
      <c r="DY48" s="3" t="s">
        <v>429</v>
      </c>
    </row>
    <row r="49" spans="1:138" ht="20.100000000000001" customHeight="1" x14ac:dyDescent="0.3">
      <c r="A49" s="30">
        <v>50</v>
      </c>
      <c r="B49" s="26">
        <v>43396</v>
      </c>
      <c r="C49" s="3" t="s">
        <v>108</v>
      </c>
      <c r="D49" s="3">
        <v>461004457</v>
      </c>
      <c r="E49" s="36">
        <v>17079</v>
      </c>
      <c r="F49" s="3">
        <v>111</v>
      </c>
      <c r="G49" s="3" t="s">
        <v>109</v>
      </c>
      <c r="H49" s="3" t="s">
        <v>3</v>
      </c>
      <c r="J49" s="3">
        <v>6.67</v>
      </c>
      <c r="K49" s="3">
        <v>2.38</v>
      </c>
      <c r="L49" s="3" t="s">
        <v>46</v>
      </c>
      <c r="M49" s="26">
        <v>42396</v>
      </c>
      <c r="N49" s="77">
        <f t="shared" si="2"/>
        <v>69.313888888888883</v>
      </c>
      <c r="O49" s="3">
        <v>6.93</v>
      </c>
      <c r="P49" s="3" t="s">
        <v>272</v>
      </c>
      <c r="Q49" s="3">
        <v>7</v>
      </c>
      <c r="R49" s="3">
        <v>7</v>
      </c>
      <c r="S49" s="78">
        <v>0</v>
      </c>
      <c r="T49" s="23">
        <v>1</v>
      </c>
      <c r="U49" s="23">
        <v>0</v>
      </c>
      <c r="V49" s="23">
        <v>0</v>
      </c>
      <c r="W49" s="23">
        <v>0</v>
      </c>
      <c r="X49" s="27" t="s">
        <v>275</v>
      </c>
      <c r="Y49" s="27" t="s">
        <v>290</v>
      </c>
      <c r="AA49" s="3">
        <v>0</v>
      </c>
      <c r="AD49" s="79">
        <v>42530</v>
      </c>
      <c r="AE49" s="26">
        <v>42625</v>
      </c>
      <c r="AF49" s="26">
        <v>42546</v>
      </c>
      <c r="AG49" s="77">
        <f t="shared" si="0"/>
        <v>79</v>
      </c>
      <c r="AK49" s="3">
        <v>0</v>
      </c>
      <c r="AL49" s="80">
        <v>1</v>
      </c>
      <c r="AM49" s="23">
        <v>1</v>
      </c>
      <c r="AN49" s="23" t="s">
        <v>260</v>
      </c>
      <c r="AO49" s="23">
        <v>1</v>
      </c>
      <c r="AP49" s="23">
        <v>118.19</v>
      </c>
      <c r="AR49" s="81">
        <v>42579</v>
      </c>
      <c r="AS49" s="23">
        <v>0</v>
      </c>
      <c r="AT49" s="23">
        <v>1</v>
      </c>
      <c r="AU49" s="23">
        <v>0</v>
      </c>
      <c r="AV49" s="23">
        <v>0</v>
      </c>
      <c r="AW49" s="23">
        <v>0</v>
      </c>
      <c r="AY49" s="23" t="s">
        <v>261</v>
      </c>
      <c r="AZ49" s="78" t="s">
        <v>264</v>
      </c>
      <c r="BB49" s="23">
        <v>1</v>
      </c>
      <c r="BC49" s="82">
        <v>43119</v>
      </c>
      <c r="BD49" s="83">
        <v>43707</v>
      </c>
      <c r="BE49" s="84">
        <f t="shared" si="3"/>
        <v>588</v>
      </c>
      <c r="BF49" s="84"/>
      <c r="BG49" s="80">
        <f t="shared" si="8"/>
        <v>71.291666666666671</v>
      </c>
      <c r="BH49" s="81">
        <v>43119</v>
      </c>
      <c r="BI49" s="23">
        <v>45.96</v>
      </c>
      <c r="BJ49" s="23" t="s">
        <v>266</v>
      </c>
      <c r="BK49" s="23" t="s">
        <v>266</v>
      </c>
      <c r="BL49" s="23">
        <v>3.18</v>
      </c>
      <c r="BM49" s="23">
        <v>2.2599999999999998</v>
      </c>
      <c r="BN49" s="23">
        <v>7.2</v>
      </c>
      <c r="BQ49" s="23">
        <v>126</v>
      </c>
      <c r="BR49" s="23">
        <v>9.6199999999999992</v>
      </c>
      <c r="BS49" s="23">
        <v>319</v>
      </c>
      <c r="BT49" s="23">
        <v>6.18</v>
      </c>
      <c r="BU49" s="23">
        <v>1</v>
      </c>
      <c r="BV49" s="23">
        <v>2.2400000000000002</v>
      </c>
      <c r="BW49" s="58">
        <f t="shared" si="7"/>
        <v>2.7589285714285712</v>
      </c>
      <c r="BX49" s="58">
        <f t="shared" si="4"/>
        <v>2.2400000000000002</v>
      </c>
      <c r="BY49" s="80">
        <f t="shared" si="5"/>
        <v>142.41071428571428</v>
      </c>
      <c r="BZ49" s="80">
        <f t="shared" si="6"/>
        <v>880.09821428571422</v>
      </c>
      <c r="CA49" s="80"/>
      <c r="CB49" s="78">
        <v>1</v>
      </c>
      <c r="CC49" s="78">
        <v>0</v>
      </c>
      <c r="CD49" s="78">
        <v>5.21</v>
      </c>
      <c r="CE49" s="81">
        <v>43424</v>
      </c>
      <c r="CF49" s="78">
        <v>0</v>
      </c>
      <c r="CG49" s="78">
        <v>0</v>
      </c>
      <c r="CH49" s="81" t="s">
        <v>271</v>
      </c>
      <c r="CI49" s="78">
        <v>0</v>
      </c>
      <c r="CJ49" s="78">
        <v>1</v>
      </c>
      <c r="CK49" s="78" t="s">
        <v>269</v>
      </c>
      <c r="CL49" s="81">
        <v>42695</v>
      </c>
      <c r="CM49" s="81">
        <v>42884</v>
      </c>
      <c r="CN49" s="78">
        <v>10</v>
      </c>
      <c r="CO49" s="81">
        <v>42695</v>
      </c>
      <c r="CP49" s="78" t="s">
        <v>318</v>
      </c>
      <c r="CQ49" s="78" t="s">
        <v>266</v>
      </c>
      <c r="CR49" s="78" t="s">
        <v>266</v>
      </c>
      <c r="CS49" s="78">
        <v>2.97</v>
      </c>
      <c r="CT49" s="78">
        <v>5.67</v>
      </c>
      <c r="CU49" s="78">
        <v>0.8</v>
      </c>
      <c r="CV49" s="78">
        <v>141</v>
      </c>
      <c r="CW49" s="78">
        <v>6.8</v>
      </c>
      <c r="CX49" s="78">
        <v>257</v>
      </c>
      <c r="CY49" s="78">
        <v>4.49</v>
      </c>
      <c r="CZ49" s="78">
        <v>0.56999999999999995</v>
      </c>
      <c r="DA49" s="78">
        <v>1.6</v>
      </c>
      <c r="DB49" s="85">
        <f>CY49/DA49</f>
        <v>2.8062499999999999</v>
      </c>
      <c r="DC49" s="85">
        <f>DA49/CZ49</f>
        <v>2.8070175438596494</v>
      </c>
      <c r="DD49" s="86">
        <f>CX49/DA49</f>
        <v>160.625</v>
      </c>
      <c r="DE49" s="86">
        <f>PRODUCT(DB49,CX49)</f>
        <v>721.20624999999995</v>
      </c>
      <c r="DF49" s="78">
        <v>0</v>
      </c>
      <c r="DG49" s="78">
        <v>0</v>
      </c>
      <c r="DH49" s="78">
        <v>3.14</v>
      </c>
      <c r="DI49" s="81">
        <v>42927</v>
      </c>
      <c r="DJ49" s="78" t="s">
        <v>271</v>
      </c>
      <c r="DK49" s="78">
        <v>0</v>
      </c>
      <c r="DL49" s="81" t="s">
        <v>271</v>
      </c>
      <c r="DM49" s="78">
        <v>1</v>
      </c>
      <c r="DN49" s="78">
        <v>0</v>
      </c>
      <c r="DO49" s="78">
        <v>0</v>
      </c>
      <c r="DP49" s="78">
        <v>0</v>
      </c>
      <c r="DQ49" s="78">
        <v>0</v>
      </c>
      <c r="DR49" s="78">
        <v>0</v>
      </c>
      <c r="DS49" s="78">
        <v>0</v>
      </c>
      <c r="DT49" s="78">
        <v>0</v>
      </c>
      <c r="DU49" s="78">
        <v>0</v>
      </c>
      <c r="DV49" s="23">
        <v>1</v>
      </c>
      <c r="DW49" s="83">
        <v>43707</v>
      </c>
      <c r="DX49" s="57"/>
      <c r="DY49" s="3" t="s">
        <v>343</v>
      </c>
      <c r="EH49" s="57"/>
    </row>
    <row r="50" spans="1:138" ht="20.100000000000001" customHeight="1" x14ac:dyDescent="0.3">
      <c r="A50" s="30">
        <v>51</v>
      </c>
      <c r="B50" s="26">
        <v>43397</v>
      </c>
      <c r="C50" s="3" t="s">
        <v>110</v>
      </c>
      <c r="D50" s="3">
        <v>490714032</v>
      </c>
      <c r="E50" s="36">
        <v>18096</v>
      </c>
      <c r="F50" s="3">
        <v>211</v>
      </c>
      <c r="G50" s="3" t="s">
        <v>111</v>
      </c>
      <c r="H50" s="3" t="s">
        <v>3</v>
      </c>
      <c r="J50" s="3">
        <v>10.67</v>
      </c>
      <c r="K50" s="3">
        <v>4.6900000000000004</v>
      </c>
      <c r="L50" s="3" t="s">
        <v>46</v>
      </c>
      <c r="M50" s="26">
        <v>37588</v>
      </c>
      <c r="N50" s="77">
        <f t="shared" si="2"/>
        <v>53.363888888888887</v>
      </c>
      <c r="O50" s="3">
        <v>7</v>
      </c>
      <c r="P50" s="3" t="s">
        <v>319</v>
      </c>
      <c r="Q50" s="3">
        <v>3</v>
      </c>
      <c r="R50" s="3">
        <v>6</v>
      </c>
      <c r="S50" s="78">
        <v>0</v>
      </c>
      <c r="T50" s="23">
        <v>1</v>
      </c>
      <c r="U50" s="23">
        <v>0</v>
      </c>
      <c r="V50" s="23">
        <v>0</v>
      </c>
      <c r="W50" s="23">
        <v>0</v>
      </c>
      <c r="X50" s="27" t="s">
        <v>320</v>
      </c>
      <c r="Y50" s="27" t="s">
        <v>300</v>
      </c>
      <c r="AA50" s="3">
        <v>0</v>
      </c>
      <c r="AD50" s="79">
        <v>43090</v>
      </c>
      <c r="AE50" s="26">
        <v>43090</v>
      </c>
      <c r="AF50" s="26">
        <v>40879</v>
      </c>
      <c r="AG50" s="77">
        <f t="shared" si="0"/>
        <v>2211</v>
      </c>
      <c r="AK50" s="3">
        <v>0</v>
      </c>
      <c r="AL50" s="80">
        <v>0</v>
      </c>
      <c r="AM50" s="23">
        <v>0</v>
      </c>
      <c r="AN50" s="23">
        <v>0</v>
      </c>
      <c r="AO50" s="23">
        <v>1</v>
      </c>
      <c r="AP50" s="23">
        <v>0.8</v>
      </c>
      <c r="AR50" s="81">
        <v>40973</v>
      </c>
      <c r="AS50" s="23">
        <v>0</v>
      </c>
      <c r="AT50" s="23">
        <v>1</v>
      </c>
      <c r="AU50" s="23">
        <v>0</v>
      </c>
      <c r="AV50" s="23">
        <v>0</v>
      </c>
      <c r="AW50" s="23">
        <v>0</v>
      </c>
      <c r="AY50" s="23" t="s">
        <v>274</v>
      </c>
      <c r="AZ50" s="78" t="s">
        <v>265</v>
      </c>
      <c r="BB50" s="23">
        <v>1</v>
      </c>
      <c r="BC50" s="82">
        <v>43203</v>
      </c>
      <c r="BD50" s="83">
        <v>43430</v>
      </c>
      <c r="BE50" s="84">
        <f t="shared" si="3"/>
        <v>227</v>
      </c>
      <c r="BF50" s="84"/>
      <c r="BG50" s="80">
        <f t="shared" si="8"/>
        <v>68.738888888888894</v>
      </c>
      <c r="BH50" s="81">
        <v>43199</v>
      </c>
      <c r="BI50" s="23">
        <v>45.14</v>
      </c>
      <c r="BJ50" s="23">
        <v>16.350000000000001</v>
      </c>
      <c r="BK50" s="23">
        <v>359.44</v>
      </c>
      <c r="BL50" s="23">
        <v>5.62</v>
      </c>
      <c r="BM50" s="23">
        <v>4.6399999999999997</v>
      </c>
      <c r="BN50" s="23">
        <v>24.6</v>
      </c>
      <c r="BQ50" s="23">
        <v>104</v>
      </c>
      <c r="BR50" s="23">
        <v>8.01</v>
      </c>
      <c r="BS50" s="23">
        <v>360</v>
      </c>
      <c r="BT50" s="23">
        <v>5.58</v>
      </c>
      <c r="BU50" s="23">
        <v>0.68</v>
      </c>
      <c r="BV50" s="23">
        <v>1.53</v>
      </c>
      <c r="BW50" s="58">
        <f t="shared" si="7"/>
        <v>3.6470588235294117</v>
      </c>
      <c r="BX50" s="58">
        <f t="shared" si="4"/>
        <v>2.25</v>
      </c>
      <c r="BY50" s="80">
        <f t="shared" si="5"/>
        <v>235.29411764705881</v>
      </c>
      <c r="BZ50" s="80">
        <f t="shared" si="6"/>
        <v>1312.9411764705883</v>
      </c>
      <c r="CA50" s="80"/>
      <c r="CB50" s="78">
        <v>1</v>
      </c>
      <c r="CC50" s="78" t="s">
        <v>266</v>
      </c>
      <c r="CD50" s="78">
        <v>6.93</v>
      </c>
      <c r="CE50" s="81">
        <v>43369</v>
      </c>
      <c r="CF50" s="78">
        <v>0</v>
      </c>
      <c r="CG50" s="78">
        <v>0</v>
      </c>
      <c r="CH50" s="81" t="s">
        <v>271</v>
      </c>
      <c r="CI50" s="78">
        <v>0</v>
      </c>
      <c r="CJ50" s="78">
        <v>0</v>
      </c>
      <c r="CK50" s="78" t="s">
        <v>271</v>
      </c>
      <c r="CL50" s="78" t="s">
        <v>271</v>
      </c>
      <c r="CM50" s="78" t="s">
        <v>271</v>
      </c>
      <c r="CN50" s="78" t="s">
        <v>271</v>
      </c>
      <c r="CO50" s="78" t="s">
        <v>271</v>
      </c>
      <c r="CP50" s="78" t="s">
        <v>271</v>
      </c>
      <c r="CQ50" s="78" t="s">
        <v>271</v>
      </c>
      <c r="CR50" s="78" t="s">
        <v>271</v>
      </c>
      <c r="CS50" s="78" t="s">
        <v>271</v>
      </c>
      <c r="CT50" s="78" t="s">
        <v>271</v>
      </c>
      <c r="CU50" s="78" t="s">
        <v>271</v>
      </c>
      <c r="CV50" s="78" t="s">
        <v>271</v>
      </c>
      <c r="CW50" s="78" t="s">
        <v>271</v>
      </c>
      <c r="CX50" s="78" t="s">
        <v>271</v>
      </c>
      <c r="CY50" s="78" t="s">
        <v>271</v>
      </c>
      <c r="CZ50" s="78" t="s">
        <v>271</v>
      </c>
      <c r="DA50" s="78" t="s">
        <v>271</v>
      </c>
      <c r="DB50" s="78" t="s">
        <v>271</v>
      </c>
      <c r="DC50" s="78" t="s">
        <v>271</v>
      </c>
      <c r="DD50" s="78" t="s">
        <v>271</v>
      </c>
      <c r="DE50" s="78" t="s">
        <v>271</v>
      </c>
      <c r="DF50" s="78" t="s">
        <v>271</v>
      </c>
      <c r="DG50" s="78" t="s">
        <v>271</v>
      </c>
      <c r="DH50" s="78" t="s">
        <v>271</v>
      </c>
      <c r="DI50" s="78" t="s">
        <v>271</v>
      </c>
      <c r="DJ50" s="78" t="s">
        <v>271</v>
      </c>
      <c r="DK50" s="78" t="s">
        <v>271</v>
      </c>
      <c r="DL50" s="78" t="s">
        <v>271</v>
      </c>
      <c r="DM50" s="78" t="s">
        <v>271</v>
      </c>
      <c r="DN50" s="78">
        <v>0</v>
      </c>
      <c r="DO50" s="78">
        <v>0</v>
      </c>
      <c r="DP50" s="78">
        <v>0</v>
      </c>
      <c r="DQ50" s="78">
        <v>0</v>
      </c>
      <c r="DR50" s="78">
        <v>1</v>
      </c>
      <c r="DS50" s="78">
        <v>0</v>
      </c>
      <c r="DT50" s="78">
        <v>1</v>
      </c>
      <c r="DU50" s="78">
        <v>1</v>
      </c>
      <c r="DV50" s="23">
        <v>1</v>
      </c>
      <c r="DW50" s="83">
        <v>43576</v>
      </c>
      <c r="DX50" s="23" t="s">
        <v>321</v>
      </c>
      <c r="DY50" s="3" t="s">
        <v>329</v>
      </c>
    </row>
    <row r="51" spans="1:138" ht="20.100000000000001" customHeight="1" x14ac:dyDescent="0.3">
      <c r="A51" s="30">
        <v>52</v>
      </c>
      <c r="B51" s="26">
        <v>43399</v>
      </c>
      <c r="C51" s="3" t="s">
        <v>112</v>
      </c>
      <c r="D51" s="3">
        <v>500811125</v>
      </c>
      <c r="E51" s="36">
        <v>18486</v>
      </c>
      <c r="F51" s="3">
        <v>213</v>
      </c>
      <c r="G51" s="3" t="s">
        <v>113</v>
      </c>
      <c r="H51" s="3" t="s">
        <v>3</v>
      </c>
      <c r="J51" s="3">
        <v>0.87</v>
      </c>
      <c r="K51" s="3" t="s">
        <v>266</v>
      </c>
      <c r="L51" s="3" t="s">
        <v>45</v>
      </c>
      <c r="M51" s="26">
        <v>43313</v>
      </c>
      <c r="N51" s="77">
        <f t="shared" si="2"/>
        <v>67.972222222222229</v>
      </c>
      <c r="O51" s="3">
        <v>19.059999999999999</v>
      </c>
      <c r="P51" s="3" t="s">
        <v>267</v>
      </c>
      <c r="Q51" s="3">
        <v>9</v>
      </c>
      <c r="R51" s="3">
        <v>8</v>
      </c>
      <c r="S51" s="78">
        <v>0</v>
      </c>
      <c r="T51" s="23">
        <v>0</v>
      </c>
      <c r="U51" s="23">
        <v>1</v>
      </c>
      <c r="V51" s="23">
        <v>0</v>
      </c>
      <c r="W51" s="23">
        <v>0</v>
      </c>
      <c r="X51" s="27" t="s">
        <v>278</v>
      </c>
      <c r="Y51" s="27" t="s">
        <v>271</v>
      </c>
      <c r="AA51" s="3">
        <v>1</v>
      </c>
      <c r="AD51" s="79">
        <v>43322</v>
      </c>
      <c r="AE51" s="26">
        <v>43866</v>
      </c>
      <c r="AF51" s="26">
        <v>43343</v>
      </c>
      <c r="AG51" s="77">
        <f t="shared" si="0"/>
        <v>523</v>
      </c>
      <c r="AK51" s="3">
        <v>0</v>
      </c>
      <c r="AL51" s="80">
        <v>0</v>
      </c>
      <c r="AM51" s="23">
        <v>1</v>
      </c>
      <c r="AN51" s="23" t="s">
        <v>260</v>
      </c>
      <c r="AO51" s="23">
        <v>0</v>
      </c>
      <c r="AP51" s="23">
        <v>0.28000000000000003</v>
      </c>
      <c r="AR51" s="81">
        <v>43511</v>
      </c>
      <c r="AS51" s="23">
        <v>1</v>
      </c>
      <c r="AT51" s="23">
        <v>1</v>
      </c>
      <c r="AU51" s="23">
        <v>0</v>
      </c>
      <c r="AV51" s="23">
        <v>0</v>
      </c>
      <c r="AW51" s="23">
        <v>0</v>
      </c>
      <c r="BC51" s="95"/>
      <c r="BE51" s="84">
        <f t="shared" si="3"/>
        <v>0</v>
      </c>
      <c r="BF51" s="84"/>
      <c r="BG51" s="80">
        <f t="shared" si="8"/>
        <v>50.613888888888887</v>
      </c>
      <c r="BW51" s="58" t="e">
        <f t="shared" si="7"/>
        <v>#DIV/0!</v>
      </c>
      <c r="DV51" s="23">
        <v>0</v>
      </c>
      <c r="DW51" s="83">
        <v>43896</v>
      </c>
      <c r="DX51" s="23" t="s">
        <v>317</v>
      </c>
    </row>
    <row r="52" spans="1:138" s="9" customFormat="1" ht="20.100000000000001" customHeight="1" x14ac:dyDescent="0.3">
      <c r="A52" s="31">
        <v>53</v>
      </c>
      <c r="B52" s="96">
        <v>43402</v>
      </c>
      <c r="C52" s="9" t="s">
        <v>114</v>
      </c>
      <c r="D52" s="9">
        <v>441217412</v>
      </c>
      <c r="E52" s="38">
        <v>16423</v>
      </c>
      <c r="F52" s="9">
        <v>211</v>
      </c>
      <c r="G52" s="9" t="s">
        <v>118</v>
      </c>
      <c r="H52" s="9" t="s">
        <v>6</v>
      </c>
      <c r="J52" s="9">
        <v>0.96</v>
      </c>
      <c r="K52" s="9">
        <v>2.8</v>
      </c>
      <c r="L52" s="9" t="s">
        <v>46</v>
      </c>
      <c r="M52" s="96">
        <v>42706</v>
      </c>
      <c r="N52" s="97">
        <f t="shared" si="2"/>
        <v>71.958333333333329</v>
      </c>
      <c r="O52" s="9">
        <v>31.8</v>
      </c>
      <c r="P52" s="9" t="s">
        <v>262</v>
      </c>
      <c r="Q52" s="9">
        <v>8</v>
      </c>
      <c r="R52" s="9">
        <v>8</v>
      </c>
      <c r="S52" s="98">
        <v>0</v>
      </c>
      <c r="T52" s="99">
        <v>0</v>
      </c>
      <c r="U52" s="99">
        <v>0</v>
      </c>
      <c r="V52" s="99">
        <v>9</v>
      </c>
      <c r="W52" s="99">
        <v>0</v>
      </c>
      <c r="X52" s="100" t="s">
        <v>322</v>
      </c>
      <c r="Y52" s="100" t="s">
        <v>271</v>
      </c>
      <c r="AA52" s="9">
        <v>0</v>
      </c>
      <c r="AC52" s="100"/>
      <c r="AD52" s="101">
        <v>42565</v>
      </c>
      <c r="AE52" s="96">
        <v>43195</v>
      </c>
      <c r="AF52" s="96">
        <v>42613</v>
      </c>
      <c r="AG52" s="77">
        <f t="shared" si="0"/>
        <v>582</v>
      </c>
      <c r="AH52" s="97"/>
      <c r="AI52" s="97"/>
      <c r="AJ52" s="97"/>
      <c r="AK52" s="3">
        <v>0</v>
      </c>
      <c r="AL52" s="102">
        <v>1</v>
      </c>
      <c r="AM52" s="99">
        <v>1</v>
      </c>
      <c r="AN52" s="99" t="s">
        <v>263</v>
      </c>
      <c r="AO52" s="99">
        <v>1</v>
      </c>
      <c r="AP52" s="99">
        <v>2.95</v>
      </c>
      <c r="AQ52" s="99"/>
      <c r="AR52" s="103">
        <v>42992</v>
      </c>
      <c r="AS52" s="99">
        <v>0</v>
      </c>
      <c r="AT52" s="99">
        <v>1</v>
      </c>
      <c r="AU52" s="99">
        <v>1</v>
      </c>
      <c r="AV52" s="99">
        <v>0</v>
      </c>
      <c r="AW52" s="99">
        <v>0</v>
      </c>
      <c r="AX52" s="99"/>
      <c r="AY52" s="99" t="s">
        <v>261</v>
      </c>
      <c r="AZ52" s="98" t="s">
        <v>264</v>
      </c>
      <c r="BA52" s="99"/>
      <c r="BB52" s="99">
        <v>1</v>
      </c>
      <c r="BC52" s="82">
        <v>43206</v>
      </c>
      <c r="BD52" s="104" t="s">
        <v>327</v>
      </c>
      <c r="BE52" s="105" t="e">
        <f t="shared" si="3"/>
        <v>#VALUE!</v>
      </c>
      <c r="BF52" s="105"/>
      <c r="BG52" s="102">
        <f t="shared" si="8"/>
        <v>73.330555555555549</v>
      </c>
      <c r="BH52" s="103">
        <v>43200</v>
      </c>
      <c r="BI52" s="99">
        <v>29.31</v>
      </c>
      <c r="BJ52" s="99" t="s">
        <v>266</v>
      </c>
      <c r="BK52" s="99" t="s">
        <v>266</v>
      </c>
      <c r="BL52" s="99">
        <v>3.16</v>
      </c>
      <c r="BM52" s="99">
        <v>2.0299999999999998</v>
      </c>
      <c r="BN52" s="99">
        <v>1.2</v>
      </c>
      <c r="BO52" s="99"/>
      <c r="BP52" s="99"/>
      <c r="BQ52" s="99">
        <v>145</v>
      </c>
      <c r="BR52" s="99">
        <v>7.83</v>
      </c>
      <c r="BS52" s="99">
        <v>349</v>
      </c>
      <c r="BT52" s="99">
        <v>5.05</v>
      </c>
      <c r="BU52" s="99">
        <v>0.56000000000000005</v>
      </c>
      <c r="BV52" s="99">
        <v>1.82</v>
      </c>
      <c r="BW52" s="58">
        <f t="shared" si="7"/>
        <v>2.7747252747252746</v>
      </c>
      <c r="BX52" s="99"/>
      <c r="BY52" s="99"/>
      <c r="BZ52" s="99"/>
      <c r="CA52" s="99"/>
      <c r="CB52" s="98">
        <v>1</v>
      </c>
      <c r="CC52" s="98">
        <v>0</v>
      </c>
      <c r="CD52" s="98">
        <v>0.96</v>
      </c>
      <c r="CE52" s="103">
        <v>43370</v>
      </c>
      <c r="CF52" s="98" t="s">
        <v>271</v>
      </c>
      <c r="CG52" s="98">
        <v>0</v>
      </c>
      <c r="CH52" s="103" t="s">
        <v>271</v>
      </c>
      <c r="CI52" s="98">
        <v>0</v>
      </c>
      <c r="CJ52" s="98">
        <v>1</v>
      </c>
      <c r="CK52" s="98" t="s">
        <v>270</v>
      </c>
      <c r="CL52" s="103">
        <v>42793</v>
      </c>
      <c r="CM52" s="103">
        <v>42900</v>
      </c>
      <c r="CN52" s="98">
        <v>6</v>
      </c>
      <c r="CO52" s="103">
        <v>42780</v>
      </c>
      <c r="CP52" s="98">
        <v>69.06</v>
      </c>
      <c r="CQ52" s="98" t="s">
        <v>266</v>
      </c>
      <c r="CR52" s="98">
        <v>429.15</v>
      </c>
      <c r="CS52" s="98">
        <v>2.91</v>
      </c>
      <c r="CT52" s="98">
        <v>7.49</v>
      </c>
      <c r="CU52" s="98">
        <v>2.7</v>
      </c>
      <c r="CV52" s="98">
        <v>150</v>
      </c>
      <c r="CW52" s="98">
        <v>6.54</v>
      </c>
      <c r="CX52" s="98">
        <v>357</v>
      </c>
      <c r="CY52" s="98">
        <v>4.3600000000000003</v>
      </c>
      <c r="CZ52" s="98">
        <v>0.64</v>
      </c>
      <c r="DA52" s="98">
        <v>1.42</v>
      </c>
      <c r="DB52" s="98"/>
      <c r="DC52" s="98"/>
      <c r="DD52" s="98"/>
      <c r="DE52" s="98"/>
      <c r="DF52" s="98">
        <v>1</v>
      </c>
      <c r="DG52" s="98">
        <v>0</v>
      </c>
      <c r="DH52" s="98">
        <v>2.95</v>
      </c>
      <c r="DI52" s="103">
        <v>42992</v>
      </c>
      <c r="DJ52" s="98" t="s">
        <v>271</v>
      </c>
      <c r="DK52" s="98">
        <v>1</v>
      </c>
      <c r="DL52" s="103">
        <v>43083</v>
      </c>
      <c r="DM52" s="98">
        <v>1</v>
      </c>
      <c r="DN52" s="98">
        <v>0</v>
      </c>
      <c r="DO52" s="98">
        <v>0</v>
      </c>
      <c r="DP52" s="98">
        <v>0</v>
      </c>
      <c r="DQ52" s="98">
        <v>0</v>
      </c>
      <c r="DR52" s="98">
        <v>0</v>
      </c>
      <c r="DS52" s="98">
        <v>0</v>
      </c>
      <c r="DT52" s="98">
        <v>0</v>
      </c>
      <c r="DU52" s="98">
        <v>0</v>
      </c>
      <c r="DV52" s="99">
        <v>0</v>
      </c>
      <c r="DW52" s="104">
        <v>43894</v>
      </c>
      <c r="DX52" s="99" t="s">
        <v>323</v>
      </c>
      <c r="DZ52" s="104"/>
      <c r="EA52" s="104"/>
      <c r="EB52" s="104"/>
      <c r="EC52" s="104"/>
      <c r="ED52" s="104"/>
      <c r="EE52" s="104"/>
      <c r="EF52" s="104"/>
      <c r="EG52" s="104"/>
      <c r="EH52" s="99"/>
    </row>
    <row r="53" spans="1:138" ht="20.100000000000001" customHeight="1" x14ac:dyDescent="0.3">
      <c r="A53" s="30">
        <v>54</v>
      </c>
      <c r="B53" s="26">
        <v>43402</v>
      </c>
      <c r="C53" s="3" t="s">
        <v>115</v>
      </c>
      <c r="D53" s="3">
        <v>510512018</v>
      </c>
      <c r="E53" s="36">
        <v>18760</v>
      </c>
      <c r="F53" s="3">
        <v>207</v>
      </c>
      <c r="G53" s="3" t="s">
        <v>119</v>
      </c>
      <c r="H53" s="3" t="s">
        <v>3</v>
      </c>
      <c r="J53" s="3">
        <v>0.46</v>
      </c>
      <c r="K53" s="3">
        <v>3.67</v>
      </c>
      <c r="L53" s="3" t="s">
        <v>46</v>
      </c>
      <c r="M53" s="26">
        <v>41856</v>
      </c>
      <c r="N53" s="77">
        <f t="shared" si="2"/>
        <v>63.230555555555554</v>
      </c>
      <c r="O53" s="3">
        <v>410</v>
      </c>
      <c r="P53" s="3" t="s">
        <v>272</v>
      </c>
      <c r="Q53" s="3">
        <v>7</v>
      </c>
      <c r="R53" s="3">
        <v>7</v>
      </c>
      <c r="S53" s="78">
        <v>0</v>
      </c>
      <c r="T53" s="23">
        <v>0</v>
      </c>
      <c r="U53" s="23">
        <v>0</v>
      </c>
      <c r="V53" s="23">
        <v>0</v>
      </c>
      <c r="W53" s="23">
        <v>0</v>
      </c>
      <c r="X53" s="27" t="s">
        <v>283</v>
      </c>
      <c r="Y53" s="27" t="s">
        <v>271</v>
      </c>
      <c r="AA53" s="3">
        <v>1</v>
      </c>
      <c r="AD53" s="79">
        <v>41858</v>
      </c>
      <c r="AE53" s="26">
        <v>43087</v>
      </c>
      <c r="AF53" s="26">
        <v>41865</v>
      </c>
      <c r="AG53" s="77">
        <f t="shared" si="0"/>
        <v>1222</v>
      </c>
      <c r="AK53" s="3">
        <v>0</v>
      </c>
      <c r="AL53" s="80">
        <v>1</v>
      </c>
      <c r="AM53" s="23">
        <v>1</v>
      </c>
      <c r="AN53" s="23" t="s">
        <v>273</v>
      </c>
      <c r="AO53" s="23">
        <v>0</v>
      </c>
      <c r="AP53" s="23">
        <v>1.47</v>
      </c>
      <c r="AR53" s="81">
        <v>41949</v>
      </c>
      <c r="AS53" s="23">
        <v>0</v>
      </c>
      <c r="AT53" s="23">
        <v>1</v>
      </c>
      <c r="AU53" s="23">
        <v>0</v>
      </c>
      <c r="AV53" s="23">
        <v>0</v>
      </c>
      <c r="AW53" s="23">
        <v>0</v>
      </c>
      <c r="AY53" s="23" t="s">
        <v>274</v>
      </c>
      <c r="AZ53" s="78" t="s">
        <v>265</v>
      </c>
      <c r="BB53" s="23">
        <v>1</v>
      </c>
      <c r="BC53" s="82">
        <v>43122</v>
      </c>
      <c r="BD53" s="83" t="s">
        <v>327</v>
      </c>
      <c r="BE53" s="84" t="e">
        <f t="shared" si="3"/>
        <v>#VALUE!</v>
      </c>
      <c r="BF53" s="84"/>
      <c r="BG53" s="80">
        <f t="shared" si="8"/>
        <v>66.694444444444443</v>
      </c>
      <c r="BH53" s="81">
        <v>43122</v>
      </c>
      <c r="BI53" s="23">
        <v>26.9</v>
      </c>
      <c r="BJ53" s="23" t="s">
        <v>266</v>
      </c>
      <c r="BK53" s="23" t="s">
        <v>266</v>
      </c>
      <c r="BL53" s="23">
        <v>3.34</v>
      </c>
      <c r="BM53" s="23">
        <v>1.71</v>
      </c>
      <c r="BN53" s="23" t="s">
        <v>294</v>
      </c>
      <c r="BQ53" s="23">
        <v>144</v>
      </c>
      <c r="BR53" s="23">
        <v>6.11</v>
      </c>
      <c r="BS53" s="23">
        <v>187</v>
      </c>
      <c r="BT53" s="23">
        <v>2.96</v>
      </c>
      <c r="BU53" s="23">
        <v>0.57999999999999996</v>
      </c>
      <c r="BV53" s="23">
        <v>2.4300000000000002</v>
      </c>
      <c r="BW53" s="58">
        <f t="shared" si="7"/>
        <v>1.2181069958847737</v>
      </c>
      <c r="CB53" s="78">
        <v>1</v>
      </c>
      <c r="CC53" s="78">
        <v>0</v>
      </c>
      <c r="CD53" s="78">
        <v>0.46</v>
      </c>
      <c r="CE53" s="81">
        <v>43402</v>
      </c>
      <c r="CF53" s="78" t="s">
        <v>271</v>
      </c>
      <c r="CG53" s="78">
        <v>1</v>
      </c>
      <c r="CH53" s="81">
        <v>43255</v>
      </c>
      <c r="CI53" s="78">
        <v>0</v>
      </c>
      <c r="CJ53" s="78">
        <v>0</v>
      </c>
      <c r="CK53" s="78" t="s">
        <v>271</v>
      </c>
      <c r="CL53" s="78" t="s">
        <v>271</v>
      </c>
      <c r="CM53" s="78" t="s">
        <v>271</v>
      </c>
      <c r="CN53" s="78" t="s">
        <v>271</v>
      </c>
      <c r="CO53" s="78" t="s">
        <v>271</v>
      </c>
      <c r="CP53" s="78" t="s">
        <v>271</v>
      </c>
      <c r="CQ53" s="78" t="s">
        <v>271</v>
      </c>
      <c r="CR53" s="78" t="s">
        <v>271</v>
      </c>
      <c r="CS53" s="78" t="s">
        <v>271</v>
      </c>
      <c r="CT53" s="78" t="s">
        <v>271</v>
      </c>
      <c r="CU53" s="78" t="s">
        <v>271</v>
      </c>
      <c r="CV53" s="78" t="s">
        <v>271</v>
      </c>
      <c r="CW53" s="78" t="s">
        <v>271</v>
      </c>
      <c r="CX53" s="78" t="s">
        <v>271</v>
      </c>
      <c r="CY53" s="78" t="s">
        <v>271</v>
      </c>
      <c r="CZ53" s="78" t="s">
        <v>271</v>
      </c>
      <c r="DA53" s="78" t="s">
        <v>271</v>
      </c>
      <c r="DB53" s="78" t="s">
        <v>271</v>
      </c>
      <c r="DC53" s="78" t="s">
        <v>271</v>
      </c>
      <c r="DD53" s="78" t="s">
        <v>271</v>
      </c>
      <c r="DE53" s="78" t="s">
        <v>271</v>
      </c>
      <c r="DF53" s="78" t="s">
        <v>271</v>
      </c>
      <c r="DG53" s="78" t="s">
        <v>271</v>
      </c>
      <c r="DH53" s="78" t="s">
        <v>271</v>
      </c>
      <c r="DI53" s="78" t="s">
        <v>271</v>
      </c>
      <c r="DJ53" s="78" t="s">
        <v>271</v>
      </c>
      <c r="DK53" s="78" t="s">
        <v>271</v>
      </c>
      <c r="DL53" s="78" t="s">
        <v>271</v>
      </c>
      <c r="DM53" s="78" t="s">
        <v>271</v>
      </c>
      <c r="DN53" s="78">
        <v>0</v>
      </c>
      <c r="DO53" s="78">
        <v>0</v>
      </c>
      <c r="DP53" s="78">
        <v>0</v>
      </c>
      <c r="DQ53" s="78">
        <v>0</v>
      </c>
      <c r="DR53" s="78">
        <v>0</v>
      </c>
      <c r="DS53" s="78">
        <v>0</v>
      </c>
      <c r="DT53" s="78">
        <v>0</v>
      </c>
      <c r="DU53" s="78">
        <v>0</v>
      </c>
      <c r="DV53" s="23">
        <v>0</v>
      </c>
      <c r="DW53" s="83">
        <v>43892</v>
      </c>
    </row>
    <row r="54" spans="1:138" ht="20.100000000000001" customHeight="1" x14ac:dyDescent="0.3">
      <c r="A54" s="30">
        <v>55</v>
      </c>
      <c r="B54" s="26">
        <v>43402</v>
      </c>
      <c r="C54" s="3" t="s">
        <v>116</v>
      </c>
      <c r="D54" s="3">
        <v>460426433</v>
      </c>
      <c r="E54" s="36">
        <v>16918</v>
      </c>
      <c r="F54" s="3">
        <v>111</v>
      </c>
      <c r="G54" s="3" t="s">
        <v>120</v>
      </c>
      <c r="H54" s="3" t="s">
        <v>3</v>
      </c>
      <c r="J54" s="3">
        <v>187.97</v>
      </c>
      <c r="K54" s="3">
        <v>4.53</v>
      </c>
      <c r="L54" s="3" t="s">
        <v>45</v>
      </c>
      <c r="M54" s="26">
        <v>42736</v>
      </c>
      <c r="N54" s="77">
        <f t="shared" si="2"/>
        <v>70.680555555555557</v>
      </c>
      <c r="O54" s="3">
        <v>18.12</v>
      </c>
      <c r="P54" s="3" t="s">
        <v>262</v>
      </c>
      <c r="Q54" s="3">
        <v>8</v>
      </c>
      <c r="R54" s="3">
        <v>8</v>
      </c>
      <c r="S54" s="78">
        <v>0</v>
      </c>
      <c r="T54" s="23">
        <v>0</v>
      </c>
      <c r="U54" s="23">
        <v>1</v>
      </c>
      <c r="V54" s="23">
        <v>0</v>
      </c>
      <c r="W54" s="23">
        <v>0</v>
      </c>
      <c r="X54" s="27" t="s">
        <v>300</v>
      </c>
      <c r="Y54" s="27" t="s">
        <v>271</v>
      </c>
      <c r="AA54" s="3">
        <v>0</v>
      </c>
      <c r="AD54" s="79">
        <v>43381</v>
      </c>
      <c r="AE54" s="26">
        <v>43381</v>
      </c>
      <c r="AF54" s="26">
        <v>42758</v>
      </c>
      <c r="AG54" s="77">
        <f t="shared" si="0"/>
        <v>623</v>
      </c>
      <c r="AK54" s="3">
        <v>0</v>
      </c>
      <c r="AL54" s="80">
        <v>0</v>
      </c>
      <c r="AM54" s="23">
        <v>1</v>
      </c>
      <c r="AN54" s="23" t="s">
        <v>263</v>
      </c>
      <c r="AO54" s="23">
        <v>0</v>
      </c>
      <c r="AP54" s="23" t="s">
        <v>266</v>
      </c>
      <c r="AR54" s="81" t="s">
        <v>266</v>
      </c>
      <c r="AS54" s="23">
        <v>0</v>
      </c>
      <c r="AT54" s="23">
        <v>1</v>
      </c>
      <c r="AU54" s="23">
        <v>0</v>
      </c>
      <c r="AV54" s="23">
        <v>0</v>
      </c>
      <c r="AW54" s="23">
        <v>0</v>
      </c>
      <c r="AY54" s="23" t="s">
        <v>274</v>
      </c>
      <c r="AZ54" s="78" t="s">
        <v>265</v>
      </c>
      <c r="BB54" s="23">
        <v>1</v>
      </c>
      <c r="BC54" s="82">
        <v>43424</v>
      </c>
      <c r="BD54" s="83">
        <v>43489</v>
      </c>
      <c r="BE54" s="84">
        <f t="shared" si="3"/>
        <v>65</v>
      </c>
      <c r="BF54" s="84"/>
      <c r="BG54" s="80">
        <f t="shared" si="8"/>
        <v>72.566666666666663</v>
      </c>
      <c r="BH54" s="81">
        <v>43423</v>
      </c>
      <c r="BI54" s="23">
        <v>434.52</v>
      </c>
      <c r="BJ54" s="23" t="s">
        <v>266</v>
      </c>
      <c r="BK54" s="23" t="s">
        <v>266</v>
      </c>
      <c r="BL54" s="23">
        <v>5.76</v>
      </c>
      <c r="BM54" s="23">
        <v>4.25</v>
      </c>
      <c r="BN54" s="23">
        <v>59.6</v>
      </c>
      <c r="BQ54" s="23">
        <v>91</v>
      </c>
      <c r="BR54" s="23">
        <v>7.77</v>
      </c>
      <c r="BS54" s="23">
        <v>350</v>
      </c>
      <c r="BT54" s="23">
        <v>6.57</v>
      </c>
      <c r="BU54" s="23">
        <v>0.61</v>
      </c>
      <c r="BV54" s="23">
        <v>0.5</v>
      </c>
      <c r="BW54" s="58">
        <f t="shared" si="7"/>
        <v>13.14</v>
      </c>
      <c r="CB54" s="78">
        <v>0</v>
      </c>
      <c r="CC54" s="78">
        <v>0</v>
      </c>
      <c r="CD54" s="78">
        <v>332.99</v>
      </c>
      <c r="CE54" s="81">
        <v>43480</v>
      </c>
      <c r="CF54" s="78">
        <v>0</v>
      </c>
      <c r="CG54" s="78" t="s">
        <v>271</v>
      </c>
      <c r="CH54" s="81" t="s">
        <v>271</v>
      </c>
      <c r="CI54" s="78">
        <v>0</v>
      </c>
      <c r="CJ54" s="78">
        <v>0</v>
      </c>
      <c r="CK54" s="78" t="s">
        <v>271</v>
      </c>
      <c r="CL54" s="78" t="s">
        <v>271</v>
      </c>
      <c r="CM54" s="78" t="s">
        <v>271</v>
      </c>
      <c r="CN54" s="78" t="s">
        <v>271</v>
      </c>
      <c r="CO54" s="78" t="s">
        <v>271</v>
      </c>
      <c r="CP54" s="78" t="s">
        <v>271</v>
      </c>
      <c r="CQ54" s="78" t="s">
        <v>271</v>
      </c>
      <c r="CR54" s="78" t="s">
        <v>271</v>
      </c>
      <c r="CS54" s="78" t="s">
        <v>271</v>
      </c>
      <c r="CT54" s="78" t="s">
        <v>271</v>
      </c>
      <c r="CU54" s="78" t="s">
        <v>271</v>
      </c>
      <c r="CV54" s="78" t="s">
        <v>271</v>
      </c>
      <c r="CW54" s="78" t="s">
        <v>271</v>
      </c>
      <c r="CX54" s="78" t="s">
        <v>271</v>
      </c>
      <c r="CY54" s="78" t="s">
        <v>271</v>
      </c>
      <c r="CZ54" s="78" t="s">
        <v>271</v>
      </c>
      <c r="DA54" s="78" t="s">
        <v>271</v>
      </c>
      <c r="DB54" s="78" t="s">
        <v>271</v>
      </c>
      <c r="DC54" s="78" t="s">
        <v>271</v>
      </c>
      <c r="DD54" s="78" t="s">
        <v>271</v>
      </c>
      <c r="DE54" s="78" t="s">
        <v>271</v>
      </c>
      <c r="DF54" s="78" t="s">
        <v>271</v>
      </c>
      <c r="DG54" s="78" t="s">
        <v>271</v>
      </c>
      <c r="DH54" s="78" t="s">
        <v>271</v>
      </c>
      <c r="DI54" s="78" t="s">
        <v>271</v>
      </c>
      <c r="DJ54" s="78" t="s">
        <v>271</v>
      </c>
      <c r="DK54" s="78" t="s">
        <v>271</v>
      </c>
      <c r="DL54" s="78" t="s">
        <v>271</v>
      </c>
      <c r="DM54" s="78" t="s">
        <v>271</v>
      </c>
      <c r="DN54" s="78">
        <v>0</v>
      </c>
      <c r="DO54" s="78">
        <v>0</v>
      </c>
      <c r="DP54" s="78">
        <v>0</v>
      </c>
      <c r="DQ54" s="78">
        <v>0</v>
      </c>
      <c r="DR54" s="78">
        <v>0</v>
      </c>
      <c r="DS54" s="78">
        <v>0</v>
      </c>
      <c r="DT54" s="78">
        <v>0</v>
      </c>
      <c r="DU54" s="78">
        <v>0</v>
      </c>
      <c r="DV54" s="23">
        <v>1</v>
      </c>
      <c r="DW54" s="83">
        <v>43867</v>
      </c>
      <c r="DX54" s="23" t="s">
        <v>324</v>
      </c>
    </row>
    <row r="55" spans="1:138" ht="20.100000000000001" customHeight="1" x14ac:dyDescent="0.3">
      <c r="A55" s="30">
        <v>56</v>
      </c>
      <c r="B55" s="26">
        <v>43402</v>
      </c>
      <c r="C55" s="3" t="s">
        <v>117</v>
      </c>
      <c r="D55" s="3">
        <v>390922463</v>
      </c>
      <c r="E55" s="36">
        <v>14510</v>
      </c>
      <c r="F55" s="3">
        <v>201</v>
      </c>
      <c r="G55" s="3" t="s">
        <v>121</v>
      </c>
      <c r="H55" s="3" t="s">
        <v>6</v>
      </c>
      <c r="J55" s="3">
        <v>0.26</v>
      </c>
      <c r="K55" s="3">
        <v>3.49</v>
      </c>
      <c r="L55" s="3" t="s">
        <v>46</v>
      </c>
      <c r="M55" s="26">
        <v>40520</v>
      </c>
      <c r="N55" s="77">
        <f t="shared" si="2"/>
        <v>71.211111111111109</v>
      </c>
      <c r="O55" s="3" t="s">
        <v>266</v>
      </c>
      <c r="P55" s="3" t="s">
        <v>282</v>
      </c>
      <c r="Q55" s="3">
        <v>7</v>
      </c>
      <c r="R55" s="3">
        <v>7</v>
      </c>
      <c r="S55" s="78" t="s">
        <v>266</v>
      </c>
      <c r="T55" s="23">
        <v>0</v>
      </c>
      <c r="U55" s="23">
        <v>1</v>
      </c>
      <c r="V55" s="23">
        <v>0</v>
      </c>
      <c r="W55" s="23">
        <v>0</v>
      </c>
      <c r="X55" s="27" t="s">
        <v>266</v>
      </c>
      <c r="Y55" s="27" t="s">
        <v>271</v>
      </c>
      <c r="AA55" s="3">
        <v>0</v>
      </c>
      <c r="AD55" s="79">
        <v>42123</v>
      </c>
      <c r="AE55" s="26">
        <v>42123</v>
      </c>
      <c r="AF55" s="26">
        <v>41518</v>
      </c>
      <c r="AG55" s="77">
        <f t="shared" si="0"/>
        <v>605</v>
      </c>
      <c r="AK55" s="3">
        <v>0</v>
      </c>
      <c r="AL55" s="80">
        <v>0</v>
      </c>
      <c r="AM55" s="23">
        <v>1</v>
      </c>
      <c r="AN55" s="23" t="s">
        <v>263</v>
      </c>
      <c r="AO55" s="23">
        <v>1</v>
      </c>
      <c r="AP55" s="23" t="s">
        <v>266</v>
      </c>
      <c r="AR55" s="81" t="s">
        <v>266</v>
      </c>
      <c r="AS55" s="23">
        <v>1</v>
      </c>
      <c r="AT55" s="23">
        <v>1</v>
      </c>
      <c r="AU55" s="23">
        <v>0</v>
      </c>
      <c r="AV55" s="23">
        <v>0</v>
      </c>
      <c r="AW55" s="23">
        <v>0</v>
      </c>
      <c r="AY55" s="23" t="s">
        <v>274</v>
      </c>
      <c r="AZ55" s="78" t="s">
        <v>264</v>
      </c>
      <c r="BB55" s="23">
        <v>1</v>
      </c>
      <c r="BC55" s="82">
        <v>42591</v>
      </c>
      <c r="BD55" s="83">
        <v>43612</v>
      </c>
      <c r="BE55" s="84">
        <f t="shared" si="3"/>
        <v>1021</v>
      </c>
      <c r="BF55" s="84"/>
      <c r="BG55" s="80">
        <f t="shared" si="8"/>
        <v>76.88055555555556</v>
      </c>
      <c r="BH55" s="81">
        <v>42591</v>
      </c>
      <c r="BI55" s="23">
        <v>0.73</v>
      </c>
      <c r="BJ55" s="23" t="s">
        <v>266</v>
      </c>
      <c r="BK55" s="23" t="s">
        <v>266</v>
      </c>
      <c r="BL55" s="23">
        <v>2.7</v>
      </c>
      <c r="BM55" s="23">
        <v>0.82</v>
      </c>
      <c r="BN55" s="23">
        <v>13.1</v>
      </c>
      <c r="BQ55" s="23">
        <v>127</v>
      </c>
      <c r="BR55" s="23">
        <v>6.92</v>
      </c>
      <c r="BS55" s="23">
        <v>283</v>
      </c>
      <c r="BT55" s="23">
        <v>4.8899999999999997</v>
      </c>
      <c r="BU55" s="23">
        <v>0.76</v>
      </c>
      <c r="BV55" s="23">
        <v>0.79</v>
      </c>
      <c r="BW55" s="58">
        <f t="shared" si="7"/>
        <v>6.1898734177215182</v>
      </c>
      <c r="CB55" s="78">
        <v>1</v>
      </c>
      <c r="CC55" s="78" t="s">
        <v>266</v>
      </c>
      <c r="CD55" s="78">
        <v>0.06</v>
      </c>
      <c r="CE55" s="81">
        <v>42891</v>
      </c>
      <c r="CF55" s="78">
        <v>0</v>
      </c>
      <c r="CG55" s="78">
        <v>0</v>
      </c>
      <c r="CH55" s="81" t="s">
        <v>271</v>
      </c>
      <c r="CI55" s="78">
        <v>0</v>
      </c>
      <c r="CJ55" s="78">
        <v>1</v>
      </c>
      <c r="CK55" s="78" t="s">
        <v>269</v>
      </c>
      <c r="CL55" s="81" t="s">
        <v>325</v>
      </c>
      <c r="CM55" s="81" t="s">
        <v>326</v>
      </c>
      <c r="CN55" s="78" t="s">
        <v>266</v>
      </c>
      <c r="CO55" s="81" t="s">
        <v>266</v>
      </c>
      <c r="CP55" s="78" t="s">
        <v>266</v>
      </c>
      <c r="CQ55" s="78" t="s">
        <v>266</v>
      </c>
      <c r="CR55" s="78" t="s">
        <v>266</v>
      </c>
      <c r="CS55" s="78" t="s">
        <v>266</v>
      </c>
      <c r="CT55" s="78" t="s">
        <v>266</v>
      </c>
      <c r="CU55" s="78" t="s">
        <v>266</v>
      </c>
      <c r="CV55" s="78" t="s">
        <v>266</v>
      </c>
      <c r="CW55" s="78" t="s">
        <v>266</v>
      </c>
      <c r="CX55" s="78" t="s">
        <v>266</v>
      </c>
      <c r="CY55" s="78" t="s">
        <v>266</v>
      </c>
      <c r="CZ55" s="78" t="s">
        <v>266</v>
      </c>
      <c r="DA55" s="78" t="s">
        <v>266</v>
      </c>
      <c r="DB55" s="78" t="s">
        <v>266</v>
      </c>
      <c r="DC55" s="78" t="s">
        <v>266</v>
      </c>
      <c r="DD55" s="78" t="s">
        <v>266</v>
      </c>
      <c r="DE55" s="78" t="s">
        <v>266</v>
      </c>
      <c r="DF55" s="78" t="s">
        <v>266</v>
      </c>
      <c r="DG55" s="78" t="s">
        <v>266</v>
      </c>
      <c r="DH55" s="78" t="s">
        <v>266</v>
      </c>
      <c r="DI55" s="78" t="s">
        <v>266</v>
      </c>
      <c r="DJ55" s="78" t="s">
        <v>266</v>
      </c>
      <c r="DK55" s="78" t="s">
        <v>266</v>
      </c>
      <c r="DL55" s="78" t="s">
        <v>266</v>
      </c>
      <c r="DM55" s="78" t="s">
        <v>266</v>
      </c>
      <c r="DN55" s="78">
        <v>0</v>
      </c>
      <c r="DO55" s="78">
        <v>0</v>
      </c>
      <c r="DP55" s="78">
        <v>0</v>
      </c>
      <c r="DQ55" s="78">
        <v>0</v>
      </c>
      <c r="DR55" s="78">
        <v>1</v>
      </c>
      <c r="DS55" s="78">
        <v>1</v>
      </c>
      <c r="DT55" s="78">
        <v>1</v>
      </c>
      <c r="DU55" s="78">
        <v>1</v>
      </c>
      <c r="DV55" s="23">
        <v>0</v>
      </c>
      <c r="DW55" s="83">
        <v>43850</v>
      </c>
    </row>
    <row r="56" spans="1:138" ht="20.100000000000001" customHeight="1" x14ac:dyDescent="0.3">
      <c r="A56" s="30">
        <v>57</v>
      </c>
      <c r="B56" s="26">
        <v>43403</v>
      </c>
      <c r="C56" s="3" t="s">
        <v>122</v>
      </c>
      <c r="D56" s="3">
        <v>491021044</v>
      </c>
      <c r="E56" s="36">
        <v>18192</v>
      </c>
      <c r="F56" s="3">
        <v>205</v>
      </c>
      <c r="G56" s="3" t="s">
        <v>123</v>
      </c>
      <c r="H56" s="3" t="s">
        <v>6</v>
      </c>
      <c r="J56" s="3">
        <v>3.63</v>
      </c>
      <c r="K56" s="3">
        <v>4.32</v>
      </c>
      <c r="L56" s="3" t="s">
        <v>46</v>
      </c>
      <c r="M56" s="26">
        <v>41671</v>
      </c>
      <c r="N56" s="77">
        <f t="shared" si="2"/>
        <v>64.277777777777771</v>
      </c>
      <c r="O56" s="3">
        <v>31</v>
      </c>
      <c r="P56" s="3" t="s">
        <v>267</v>
      </c>
      <c r="Q56" s="3">
        <v>9</v>
      </c>
      <c r="R56" s="3">
        <v>8</v>
      </c>
      <c r="S56" s="78" t="s">
        <v>266</v>
      </c>
      <c r="T56" s="23">
        <v>0</v>
      </c>
      <c r="U56" s="23">
        <v>0</v>
      </c>
      <c r="V56" s="23">
        <v>0</v>
      </c>
      <c r="W56" s="23">
        <v>0</v>
      </c>
      <c r="X56" s="27" t="s">
        <v>388</v>
      </c>
      <c r="Y56" s="27" t="s">
        <v>271</v>
      </c>
      <c r="AA56" s="3">
        <v>1</v>
      </c>
      <c r="AD56" s="79">
        <v>41701</v>
      </c>
      <c r="AE56" s="26">
        <v>43117</v>
      </c>
      <c r="AF56" s="26">
        <v>41736</v>
      </c>
      <c r="AG56" s="77">
        <f t="shared" si="0"/>
        <v>1381</v>
      </c>
      <c r="AK56" s="3">
        <v>0</v>
      </c>
      <c r="AL56" s="80">
        <v>0</v>
      </c>
      <c r="AM56" s="23">
        <v>1</v>
      </c>
      <c r="AN56" s="23" t="s">
        <v>260</v>
      </c>
      <c r="AO56" s="23">
        <v>0</v>
      </c>
      <c r="AP56" s="23">
        <v>1.81</v>
      </c>
      <c r="AR56" s="81">
        <v>41907</v>
      </c>
      <c r="AS56" s="23">
        <v>1</v>
      </c>
      <c r="AT56" s="23">
        <v>1</v>
      </c>
      <c r="AU56" s="23">
        <v>0</v>
      </c>
      <c r="AV56" s="23">
        <v>0</v>
      </c>
      <c r="AW56" s="23">
        <v>0</v>
      </c>
      <c r="AY56" s="23" t="s">
        <v>274</v>
      </c>
      <c r="AZ56" s="78" t="s">
        <v>265</v>
      </c>
      <c r="BB56" s="23">
        <v>0</v>
      </c>
      <c r="BC56" s="82">
        <v>43172</v>
      </c>
      <c r="BD56" s="83">
        <v>43865</v>
      </c>
      <c r="BE56" s="84">
        <f t="shared" si="3"/>
        <v>693</v>
      </c>
      <c r="BF56" s="84"/>
      <c r="BG56" s="80">
        <f t="shared" si="8"/>
        <v>68.394444444444446</v>
      </c>
      <c r="BH56" s="81">
        <v>76044</v>
      </c>
      <c r="BI56" s="23">
        <v>23.15</v>
      </c>
      <c r="BJ56" s="23" t="s">
        <v>266</v>
      </c>
      <c r="BK56" s="23" t="s">
        <v>266</v>
      </c>
      <c r="BW56" s="58" t="e">
        <f t="shared" si="7"/>
        <v>#DIV/0!</v>
      </c>
      <c r="CB56" s="78">
        <v>0</v>
      </c>
      <c r="CC56" s="78">
        <v>0</v>
      </c>
      <c r="CD56" s="78">
        <v>0.73</v>
      </c>
      <c r="CE56" s="81">
        <v>43699</v>
      </c>
      <c r="CF56" s="78" t="s">
        <v>271</v>
      </c>
      <c r="CG56" s="78">
        <v>1</v>
      </c>
      <c r="CH56" s="81">
        <v>43440</v>
      </c>
      <c r="CI56" s="78">
        <v>0</v>
      </c>
      <c r="CJ56" s="78">
        <v>1</v>
      </c>
      <c r="CK56" s="78" t="s">
        <v>269</v>
      </c>
      <c r="CL56" s="81">
        <v>43893</v>
      </c>
      <c r="CO56" s="81">
        <v>43893</v>
      </c>
      <c r="CP56" s="78">
        <v>4.51</v>
      </c>
      <c r="CQ56" s="78" t="s">
        <v>266</v>
      </c>
      <c r="CR56" s="78" t="s">
        <v>266</v>
      </c>
      <c r="DF56" s="78">
        <v>1</v>
      </c>
      <c r="DG56" s="78">
        <v>0</v>
      </c>
      <c r="DN56" s="78">
        <v>0</v>
      </c>
      <c r="DO56" s="78">
        <v>0</v>
      </c>
      <c r="DP56" s="78">
        <v>0</v>
      </c>
      <c r="DQ56" s="78">
        <v>0</v>
      </c>
      <c r="DR56" s="78">
        <v>0</v>
      </c>
      <c r="DS56" s="78">
        <v>0</v>
      </c>
      <c r="DT56" s="78">
        <v>1</v>
      </c>
      <c r="DU56" s="78">
        <v>0</v>
      </c>
      <c r="DV56" s="23">
        <v>0</v>
      </c>
      <c r="DW56" s="83">
        <v>43893</v>
      </c>
      <c r="DY56" s="3" t="s">
        <v>430</v>
      </c>
    </row>
    <row r="57" spans="1:138" ht="20.100000000000001" customHeight="1" x14ac:dyDescent="0.3">
      <c r="A57" s="30">
        <v>58</v>
      </c>
      <c r="B57" s="26">
        <v>43403</v>
      </c>
      <c r="C57" s="3" t="s">
        <v>124</v>
      </c>
      <c r="D57" s="3">
        <v>510904128</v>
      </c>
      <c r="E57" s="36">
        <v>18875</v>
      </c>
      <c r="F57" s="3">
        <v>111</v>
      </c>
      <c r="G57" s="3" t="s">
        <v>125</v>
      </c>
      <c r="H57" s="3" t="s">
        <v>3</v>
      </c>
      <c r="J57" s="3">
        <v>1389.79</v>
      </c>
      <c r="K57" s="3">
        <v>12.76</v>
      </c>
      <c r="L57" s="3" t="s">
        <v>46</v>
      </c>
      <c r="M57" s="26">
        <v>42643</v>
      </c>
      <c r="N57" s="77">
        <f t="shared" si="2"/>
        <v>65.072222222222223</v>
      </c>
      <c r="O57" s="3">
        <v>754.87</v>
      </c>
      <c r="P57" s="3" t="s">
        <v>258</v>
      </c>
      <c r="Q57" s="3">
        <v>9</v>
      </c>
      <c r="R57" s="3">
        <v>8</v>
      </c>
      <c r="S57" s="78">
        <v>0</v>
      </c>
      <c r="T57" s="23">
        <v>0</v>
      </c>
      <c r="U57" s="23">
        <v>0</v>
      </c>
      <c r="V57" s="23">
        <v>0</v>
      </c>
      <c r="W57" s="23">
        <v>0</v>
      </c>
      <c r="X57" s="27" t="s">
        <v>389</v>
      </c>
      <c r="Y57" s="27" t="s">
        <v>271</v>
      </c>
      <c r="AA57" s="3">
        <v>1</v>
      </c>
      <c r="AD57" s="79">
        <v>42692</v>
      </c>
      <c r="AE57" s="26">
        <v>43115</v>
      </c>
      <c r="AF57" s="26">
        <v>42676</v>
      </c>
      <c r="AG57" s="77">
        <f t="shared" si="0"/>
        <v>439</v>
      </c>
      <c r="AK57" s="3">
        <v>0</v>
      </c>
      <c r="AL57" s="80">
        <v>1</v>
      </c>
      <c r="AM57" s="23">
        <v>1</v>
      </c>
      <c r="AN57" s="23" t="s">
        <v>263</v>
      </c>
      <c r="AO57" s="23">
        <v>0</v>
      </c>
      <c r="AP57" s="23">
        <v>2.35</v>
      </c>
      <c r="AR57" s="81">
        <v>42874</v>
      </c>
      <c r="AS57" s="23">
        <v>1</v>
      </c>
      <c r="AT57" s="23">
        <v>1</v>
      </c>
      <c r="AU57" s="23">
        <v>0</v>
      </c>
      <c r="AV57" s="23">
        <v>0</v>
      </c>
      <c r="AW57" s="23">
        <v>0</v>
      </c>
      <c r="AY57" s="23" t="s">
        <v>261</v>
      </c>
      <c r="AZ57" s="78" t="s">
        <v>264</v>
      </c>
      <c r="BB57" s="23">
        <v>1</v>
      </c>
      <c r="BC57" s="82">
        <v>43129</v>
      </c>
      <c r="BD57" s="83">
        <v>43213</v>
      </c>
      <c r="BE57" s="84">
        <f t="shared" si="3"/>
        <v>84</v>
      </c>
      <c r="BF57" s="84"/>
      <c r="BG57" s="80">
        <f t="shared" si="8"/>
        <v>66.402777777777771</v>
      </c>
      <c r="BH57" s="81">
        <v>43129</v>
      </c>
      <c r="BI57" s="23">
        <v>309.2</v>
      </c>
      <c r="BJ57" s="23" t="s">
        <v>266</v>
      </c>
      <c r="BK57" s="23" t="s">
        <v>266</v>
      </c>
      <c r="BW57" s="58" t="e">
        <f t="shared" si="7"/>
        <v>#DIV/0!</v>
      </c>
      <c r="CB57" s="78">
        <v>1</v>
      </c>
      <c r="CC57" s="78">
        <v>3</v>
      </c>
      <c r="CD57" s="78">
        <v>101.9</v>
      </c>
      <c r="CE57" s="81">
        <v>43157</v>
      </c>
      <c r="CF57" s="78">
        <v>0</v>
      </c>
      <c r="CG57" s="78">
        <v>0</v>
      </c>
      <c r="CH57" s="81" t="s">
        <v>271</v>
      </c>
      <c r="CI57" s="78">
        <v>0</v>
      </c>
      <c r="CJ57" s="78">
        <v>1</v>
      </c>
      <c r="CK57" s="78" t="s">
        <v>270</v>
      </c>
      <c r="CL57" s="81">
        <v>42739</v>
      </c>
      <c r="CM57" s="81">
        <v>42780</v>
      </c>
      <c r="CN57" s="78">
        <v>3</v>
      </c>
      <c r="CO57" s="81">
        <v>42738</v>
      </c>
      <c r="CP57" s="78">
        <v>15.57</v>
      </c>
      <c r="CQ57" s="78" t="s">
        <v>266</v>
      </c>
      <c r="CR57" s="78" t="s">
        <v>266</v>
      </c>
      <c r="DF57" s="78">
        <v>1</v>
      </c>
      <c r="DG57" s="78">
        <v>0</v>
      </c>
      <c r="DH57" s="78">
        <v>2.35</v>
      </c>
      <c r="DI57" s="81">
        <v>42874</v>
      </c>
      <c r="DJ57" s="78">
        <v>0</v>
      </c>
      <c r="DK57" s="78">
        <v>0</v>
      </c>
      <c r="DL57" s="81" t="s">
        <v>271</v>
      </c>
      <c r="DM57" s="78">
        <v>1</v>
      </c>
      <c r="DN57" s="78">
        <v>0</v>
      </c>
      <c r="DO57" s="78">
        <v>1</v>
      </c>
      <c r="DP57" s="78">
        <v>1</v>
      </c>
      <c r="DQ57" s="78">
        <v>0</v>
      </c>
      <c r="DR57" s="78">
        <v>1</v>
      </c>
      <c r="DS57" s="78">
        <v>0</v>
      </c>
      <c r="DT57" s="78">
        <v>0</v>
      </c>
      <c r="DU57" s="78">
        <v>0</v>
      </c>
      <c r="DV57" s="23">
        <v>1</v>
      </c>
      <c r="DW57" s="83">
        <v>43651</v>
      </c>
    </row>
    <row r="58" spans="1:138" ht="20.100000000000001" customHeight="1" x14ac:dyDescent="0.3">
      <c r="A58" s="30">
        <v>59</v>
      </c>
      <c r="B58" s="26">
        <v>43403</v>
      </c>
      <c r="C58" s="3" t="s">
        <v>126</v>
      </c>
      <c r="D58" s="3">
        <v>380313439</v>
      </c>
      <c r="E58" s="36">
        <v>13952</v>
      </c>
      <c r="F58" s="3">
        <v>211</v>
      </c>
      <c r="G58" s="3" t="s">
        <v>127</v>
      </c>
      <c r="H58" s="3" t="s">
        <v>6</v>
      </c>
      <c r="J58" s="3">
        <v>12.17</v>
      </c>
      <c r="K58" s="3">
        <v>3.82</v>
      </c>
      <c r="L58" s="3" t="s">
        <v>46</v>
      </c>
      <c r="M58" s="26">
        <v>38749</v>
      </c>
      <c r="N58" s="77">
        <f t="shared" si="2"/>
        <v>67.88333333333334</v>
      </c>
      <c r="O58" s="3" t="s">
        <v>266</v>
      </c>
      <c r="P58" s="3" t="s">
        <v>267</v>
      </c>
      <c r="Q58" s="3">
        <v>9</v>
      </c>
      <c r="R58" s="3">
        <v>8</v>
      </c>
      <c r="S58" s="78">
        <v>0</v>
      </c>
      <c r="T58" s="23">
        <v>0</v>
      </c>
      <c r="U58" s="23">
        <v>0</v>
      </c>
      <c r="V58" s="23">
        <v>0</v>
      </c>
      <c r="W58" s="23">
        <v>0</v>
      </c>
      <c r="X58" s="27" t="s">
        <v>390</v>
      </c>
      <c r="Y58" s="27" t="s">
        <v>271</v>
      </c>
      <c r="AA58" s="3">
        <v>0</v>
      </c>
      <c r="AD58" s="79">
        <v>41913</v>
      </c>
      <c r="AE58" s="26">
        <v>41913</v>
      </c>
      <c r="AF58" s="26">
        <v>38777</v>
      </c>
      <c r="AG58" s="77">
        <f t="shared" si="0"/>
        <v>3136</v>
      </c>
      <c r="AK58" s="3">
        <v>0</v>
      </c>
      <c r="AL58" s="80">
        <v>0</v>
      </c>
      <c r="AM58" s="23">
        <v>0</v>
      </c>
      <c r="AN58" s="23">
        <v>0</v>
      </c>
      <c r="AO58" s="23">
        <v>1</v>
      </c>
      <c r="AP58" s="23" t="s">
        <v>266</v>
      </c>
      <c r="AR58" s="81" t="s">
        <v>266</v>
      </c>
      <c r="AS58" s="23">
        <v>0</v>
      </c>
      <c r="AT58" s="23">
        <v>1</v>
      </c>
      <c r="AU58" s="23">
        <v>0</v>
      </c>
      <c r="AV58" s="23">
        <v>0</v>
      </c>
      <c r="AW58" s="23">
        <v>0</v>
      </c>
      <c r="AY58" s="23" t="s">
        <v>261</v>
      </c>
      <c r="AZ58" s="78" t="s">
        <v>264</v>
      </c>
      <c r="BB58" s="23">
        <v>1</v>
      </c>
      <c r="BC58" s="82">
        <v>42902</v>
      </c>
      <c r="BD58" s="83">
        <v>43572</v>
      </c>
      <c r="BE58" s="84">
        <f t="shared" si="3"/>
        <v>670</v>
      </c>
      <c r="BF58" s="84"/>
      <c r="BG58" s="80">
        <f t="shared" si="8"/>
        <v>79.25833333333334</v>
      </c>
      <c r="BH58" s="81">
        <v>42902</v>
      </c>
      <c r="BI58" s="23">
        <v>94.77</v>
      </c>
      <c r="BJ58" s="23" t="s">
        <v>266</v>
      </c>
      <c r="BK58" s="23" t="s">
        <v>266</v>
      </c>
      <c r="BW58" s="58" t="e">
        <f t="shared" si="7"/>
        <v>#DIV/0!</v>
      </c>
      <c r="CB58" s="78">
        <v>1</v>
      </c>
      <c r="CC58" s="78">
        <v>0</v>
      </c>
      <c r="CD58" s="78">
        <v>7.23</v>
      </c>
      <c r="CE58" s="81">
        <v>43266</v>
      </c>
      <c r="CF58" s="78">
        <v>0</v>
      </c>
      <c r="CG58" s="78">
        <v>0</v>
      </c>
      <c r="CH58" s="81" t="s">
        <v>271</v>
      </c>
      <c r="CI58" s="78">
        <v>0</v>
      </c>
      <c r="CJ58" s="78">
        <v>1</v>
      </c>
      <c r="CK58" s="78" t="s">
        <v>269</v>
      </c>
      <c r="CL58" s="81">
        <v>41944</v>
      </c>
      <c r="CM58" s="81">
        <v>42095</v>
      </c>
      <c r="CN58" s="78">
        <v>8</v>
      </c>
      <c r="CO58" s="81" t="s">
        <v>266</v>
      </c>
      <c r="CP58" s="78" t="s">
        <v>266</v>
      </c>
      <c r="CQ58" s="78" t="s">
        <v>266</v>
      </c>
      <c r="CR58" s="78" t="s">
        <v>266</v>
      </c>
      <c r="CS58" s="78" t="s">
        <v>266</v>
      </c>
      <c r="CT58" s="78" t="s">
        <v>266</v>
      </c>
      <c r="CU58" s="78" t="s">
        <v>266</v>
      </c>
      <c r="CV58" s="78" t="s">
        <v>266</v>
      </c>
      <c r="CW58" s="78" t="s">
        <v>266</v>
      </c>
      <c r="CX58" s="78" t="s">
        <v>266</v>
      </c>
      <c r="CY58" s="78" t="s">
        <v>266</v>
      </c>
      <c r="CZ58" s="78" t="s">
        <v>266</v>
      </c>
      <c r="DA58" s="78" t="s">
        <v>266</v>
      </c>
      <c r="DB58" s="78" t="s">
        <v>266</v>
      </c>
      <c r="DC58" s="78" t="s">
        <v>266</v>
      </c>
      <c r="DD58" s="78" t="s">
        <v>266</v>
      </c>
      <c r="DE58" s="78" t="s">
        <v>266</v>
      </c>
      <c r="DF58" s="78" t="s">
        <v>266</v>
      </c>
      <c r="DG58" s="78" t="s">
        <v>266</v>
      </c>
      <c r="DH58" s="78" t="s">
        <v>266</v>
      </c>
      <c r="DI58" s="78" t="s">
        <v>266</v>
      </c>
      <c r="DJ58" s="78" t="s">
        <v>266</v>
      </c>
      <c r="DK58" s="78" t="s">
        <v>266</v>
      </c>
      <c r="DL58" s="78" t="s">
        <v>266</v>
      </c>
      <c r="DM58" s="78" t="s">
        <v>266</v>
      </c>
      <c r="DN58" s="78">
        <v>0</v>
      </c>
      <c r="DO58" s="78">
        <v>1</v>
      </c>
      <c r="DP58" s="78">
        <v>0</v>
      </c>
      <c r="DQ58" s="78">
        <v>0</v>
      </c>
      <c r="DR58" s="78">
        <v>0</v>
      </c>
      <c r="DS58" s="78">
        <v>0</v>
      </c>
      <c r="DT58" s="78">
        <v>1</v>
      </c>
      <c r="DU58" s="78">
        <v>1</v>
      </c>
      <c r="DV58" s="23">
        <v>0</v>
      </c>
      <c r="DW58" s="83">
        <v>43887</v>
      </c>
      <c r="DY58" s="3" t="s">
        <v>391</v>
      </c>
    </row>
    <row r="59" spans="1:138" ht="20.100000000000001" customHeight="1" x14ac:dyDescent="0.3">
      <c r="A59" s="30">
        <v>60</v>
      </c>
      <c r="B59" s="26">
        <v>43404</v>
      </c>
      <c r="C59" s="3" t="s">
        <v>128</v>
      </c>
      <c r="D59" s="3">
        <v>470722438</v>
      </c>
      <c r="E59" s="36">
        <v>17370</v>
      </c>
      <c r="F59" s="3">
        <v>205</v>
      </c>
      <c r="G59" s="3" t="s">
        <v>129</v>
      </c>
      <c r="H59" s="3" t="s">
        <v>3</v>
      </c>
      <c r="J59" s="3">
        <v>0.98</v>
      </c>
      <c r="K59" s="3">
        <v>3.05</v>
      </c>
      <c r="L59" s="3" t="s">
        <v>46</v>
      </c>
      <c r="M59" s="26">
        <v>41579</v>
      </c>
      <c r="N59" s="77">
        <f t="shared" si="2"/>
        <v>66.275000000000006</v>
      </c>
      <c r="O59" s="3">
        <v>19.600000000000001</v>
      </c>
      <c r="P59" s="3" t="s">
        <v>272</v>
      </c>
      <c r="Q59" s="3">
        <v>7</v>
      </c>
      <c r="R59" s="3">
        <v>7</v>
      </c>
      <c r="S59" s="78">
        <v>0</v>
      </c>
      <c r="T59" s="23">
        <v>1</v>
      </c>
      <c r="U59" s="23">
        <v>0</v>
      </c>
      <c r="V59" s="23">
        <v>0</v>
      </c>
      <c r="W59" s="23">
        <v>1</v>
      </c>
      <c r="X59" s="27" t="s">
        <v>293</v>
      </c>
      <c r="Y59" s="27" t="s">
        <v>289</v>
      </c>
      <c r="AA59" s="3">
        <v>0</v>
      </c>
      <c r="AD59" s="79">
        <v>43076</v>
      </c>
      <c r="AE59" s="26">
        <v>43076</v>
      </c>
      <c r="AF59" s="26">
        <v>42647</v>
      </c>
      <c r="AG59" s="77">
        <f t="shared" si="0"/>
        <v>429</v>
      </c>
      <c r="AK59" s="3">
        <v>0</v>
      </c>
      <c r="AL59" s="80">
        <v>0</v>
      </c>
      <c r="AM59" s="23">
        <v>1</v>
      </c>
      <c r="AN59" s="57" t="s">
        <v>263</v>
      </c>
      <c r="AO59" s="23">
        <v>0</v>
      </c>
      <c r="AP59" s="23" t="s">
        <v>266</v>
      </c>
      <c r="AR59" s="81" t="s">
        <v>266</v>
      </c>
      <c r="AS59" s="23">
        <v>1</v>
      </c>
      <c r="AT59" s="23">
        <v>0</v>
      </c>
      <c r="AU59" s="23">
        <v>0</v>
      </c>
      <c r="AV59" s="23">
        <v>0</v>
      </c>
      <c r="AW59" s="23">
        <v>0</v>
      </c>
      <c r="AY59" s="23" t="s">
        <v>274</v>
      </c>
      <c r="AZ59" s="78" t="s">
        <v>265</v>
      </c>
      <c r="BB59" s="23">
        <v>0</v>
      </c>
      <c r="BC59" s="82">
        <v>43109</v>
      </c>
      <c r="BD59" s="83" t="s">
        <v>327</v>
      </c>
      <c r="BE59" s="84" t="e">
        <f t="shared" si="3"/>
        <v>#VALUE!</v>
      </c>
      <c r="BF59" s="84"/>
      <c r="BG59" s="80">
        <f t="shared" si="8"/>
        <v>70.463888888888889</v>
      </c>
      <c r="BH59" s="81">
        <v>43109</v>
      </c>
      <c r="BI59" s="23">
        <v>2.33</v>
      </c>
      <c r="BJ59" s="23" t="s">
        <v>266</v>
      </c>
      <c r="BK59" s="23" t="s">
        <v>266</v>
      </c>
      <c r="BW59" s="58" t="e">
        <f t="shared" si="7"/>
        <v>#DIV/0!</v>
      </c>
      <c r="CB59" s="78">
        <v>0</v>
      </c>
      <c r="CC59" s="78">
        <v>0</v>
      </c>
      <c r="CD59" s="78">
        <v>0.66</v>
      </c>
      <c r="CE59" s="81">
        <v>43250</v>
      </c>
      <c r="CF59" s="78" t="s">
        <v>271</v>
      </c>
      <c r="CG59" s="78">
        <v>0</v>
      </c>
      <c r="CH59" s="81" t="s">
        <v>271</v>
      </c>
      <c r="CI59" s="78">
        <v>0</v>
      </c>
      <c r="CJ59" s="78">
        <v>0</v>
      </c>
      <c r="CK59" s="78" t="s">
        <v>271</v>
      </c>
      <c r="CL59" s="78" t="s">
        <v>271</v>
      </c>
      <c r="CM59" s="78" t="s">
        <v>271</v>
      </c>
      <c r="CN59" s="78" t="s">
        <v>271</v>
      </c>
      <c r="CO59" s="78" t="s">
        <v>271</v>
      </c>
      <c r="CP59" s="78" t="s">
        <v>271</v>
      </c>
      <c r="CQ59" s="78" t="s">
        <v>271</v>
      </c>
      <c r="CR59" s="78" t="s">
        <v>271</v>
      </c>
      <c r="CS59" s="78" t="s">
        <v>271</v>
      </c>
      <c r="CT59" s="78" t="s">
        <v>271</v>
      </c>
      <c r="CU59" s="78" t="s">
        <v>271</v>
      </c>
      <c r="CV59" s="78" t="s">
        <v>271</v>
      </c>
      <c r="CW59" s="78" t="s">
        <v>271</v>
      </c>
      <c r="CX59" s="78" t="s">
        <v>271</v>
      </c>
      <c r="CY59" s="78" t="s">
        <v>271</v>
      </c>
      <c r="CZ59" s="78" t="s">
        <v>271</v>
      </c>
      <c r="DA59" s="78" t="s">
        <v>271</v>
      </c>
      <c r="DB59" s="78" t="s">
        <v>271</v>
      </c>
      <c r="DC59" s="78" t="s">
        <v>271</v>
      </c>
      <c r="DD59" s="78" t="s">
        <v>271</v>
      </c>
      <c r="DE59" s="78" t="s">
        <v>271</v>
      </c>
      <c r="DF59" s="78" t="s">
        <v>271</v>
      </c>
      <c r="DG59" s="78" t="s">
        <v>271</v>
      </c>
      <c r="DH59" s="78" t="s">
        <v>271</v>
      </c>
      <c r="DI59" s="78" t="s">
        <v>271</v>
      </c>
      <c r="DJ59" s="78" t="s">
        <v>271</v>
      </c>
      <c r="DK59" s="78" t="s">
        <v>271</v>
      </c>
      <c r="DL59" s="78" t="s">
        <v>271</v>
      </c>
      <c r="DM59" s="78" t="s">
        <v>271</v>
      </c>
      <c r="DN59" s="78">
        <v>0</v>
      </c>
      <c r="DO59" s="78">
        <v>0</v>
      </c>
      <c r="DP59" s="78">
        <v>0</v>
      </c>
      <c r="DQ59" s="78">
        <v>0</v>
      </c>
      <c r="DR59" s="78">
        <v>0</v>
      </c>
      <c r="DS59" s="78">
        <v>0</v>
      </c>
      <c r="DT59" s="78">
        <v>0</v>
      </c>
      <c r="DU59" s="78">
        <v>0</v>
      </c>
      <c r="DV59" s="23">
        <v>0</v>
      </c>
      <c r="DW59" s="83">
        <v>43889</v>
      </c>
    </row>
    <row r="60" spans="1:138" ht="20.100000000000001" customHeight="1" x14ac:dyDescent="0.3">
      <c r="A60" s="30">
        <v>61</v>
      </c>
      <c r="B60" s="26">
        <v>43405</v>
      </c>
      <c r="C60" s="3" t="s">
        <v>130</v>
      </c>
      <c r="D60" s="3">
        <v>460124406</v>
      </c>
      <c r="E60" s="36">
        <v>16826</v>
      </c>
      <c r="F60" s="3">
        <v>111</v>
      </c>
      <c r="G60" s="3" t="s">
        <v>131</v>
      </c>
      <c r="H60" s="3" t="s">
        <v>3</v>
      </c>
      <c r="J60" s="3">
        <v>1.68</v>
      </c>
      <c r="K60" s="3">
        <v>3.39</v>
      </c>
      <c r="L60" s="3" t="s">
        <v>46</v>
      </c>
      <c r="M60" s="26">
        <v>39632</v>
      </c>
      <c r="N60" s="77">
        <f t="shared" si="2"/>
        <v>62.44166666666667</v>
      </c>
      <c r="O60" s="3">
        <v>192</v>
      </c>
      <c r="P60" s="3" t="s">
        <v>282</v>
      </c>
      <c r="Q60" s="3">
        <v>7</v>
      </c>
      <c r="R60" s="3">
        <v>7</v>
      </c>
      <c r="S60" s="78">
        <v>0</v>
      </c>
      <c r="T60" s="23">
        <v>0</v>
      </c>
      <c r="U60" s="23">
        <v>0</v>
      </c>
      <c r="V60" s="23">
        <v>0</v>
      </c>
      <c r="W60" s="23">
        <v>0</v>
      </c>
      <c r="X60" s="27" t="s">
        <v>275</v>
      </c>
      <c r="Y60" s="27" t="s">
        <v>271</v>
      </c>
      <c r="AA60" s="3">
        <v>0</v>
      </c>
      <c r="AD60" s="79">
        <v>42902</v>
      </c>
      <c r="AE60" s="26">
        <v>42902</v>
      </c>
      <c r="AF60" s="26">
        <v>39642</v>
      </c>
      <c r="AG60" s="77">
        <f t="shared" si="0"/>
        <v>3260</v>
      </c>
      <c r="AK60" s="3">
        <v>0</v>
      </c>
      <c r="AL60" s="80">
        <v>0</v>
      </c>
      <c r="AM60" s="23">
        <v>1</v>
      </c>
      <c r="AN60" s="23" t="s">
        <v>263</v>
      </c>
      <c r="AO60" s="23">
        <v>1</v>
      </c>
      <c r="AP60" s="23" t="s">
        <v>266</v>
      </c>
      <c r="AR60" s="81" t="s">
        <v>266</v>
      </c>
      <c r="AS60" s="23">
        <v>0</v>
      </c>
      <c r="AT60" s="23">
        <v>1</v>
      </c>
      <c r="AU60" s="23">
        <v>0</v>
      </c>
      <c r="AV60" s="23">
        <v>0</v>
      </c>
      <c r="AW60" s="23">
        <v>0</v>
      </c>
      <c r="AY60" s="23" t="s">
        <v>274</v>
      </c>
      <c r="AZ60" s="78" t="s">
        <v>265</v>
      </c>
      <c r="BB60" s="23">
        <v>0</v>
      </c>
      <c r="BC60" s="82">
        <v>42929</v>
      </c>
      <c r="BD60" s="83">
        <v>43438</v>
      </c>
      <c r="BE60" s="84">
        <f t="shared" si="3"/>
        <v>509</v>
      </c>
      <c r="BF60" s="84"/>
      <c r="BG60" s="80">
        <f t="shared" si="8"/>
        <v>71.469444444444449</v>
      </c>
      <c r="BH60" s="81">
        <v>42929</v>
      </c>
      <c r="BI60" s="23">
        <v>334.11</v>
      </c>
      <c r="BJ60" s="23" t="s">
        <v>266</v>
      </c>
      <c r="BK60" s="23" t="s">
        <v>266</v>
      </c>
      <c r="BW60" s="58" t="e">
        <f t="shared" si="7"/>
        <v>#DIV/0!</v>
      </c>
      <c r="CB60" s="78">
        <v>1</v>
      </c>
      <c r="CC60" s="78">
        <v>0</v>
      </c>
      <c r="CD60" s="78">
        <v>1.68</v>
      </c>
      <c r="CE60" s="81">
        <v>43405</v>
      </c>
      <c r="CF60" s="78" t="s">
        <v>271</v>
      </c>
      <c r="CG60" s="78">
        <v>0</v>
      </c>
      <c r="CH60" s="81" t="s">
        <v>271</v>
      </c>
      <c r="CI60" s="78">
        <v>0</v>
      </c>
      <c r="CJ60" s="78">
        <v>0</v>
      </c>
      <c r="CK60" s="78" t="s">
        <v>271</v>
      </c>
      <c r="CL60" s="78" t="s">
        <v>271</v>
      </c>
      <c r="CM60" s="78" t="s">
        <v>271</v>
      </c>
      <c r="CN60" s="78" t="s">
        <v>271</v>
      </c>
      <c r="CO60" s="78" t="s">
        <v>271</v>
      </c>
      <c r="CP60" s="78" t="s">
        <v>271</v>
      </c>
      <c r="CQ60" s="78" t="s">
        <v>271</v>
      </c>
      <c r="CR60" s="78" t="s">
        <v>271</v>
      </c>
      <c r="CS60" s="78" t="s">
        <v>271</v>
      </c>
      <c r="CT60" s="78" t="s">
        <v>271</v>
      </c>
      <c r="CU60" s="78" t="s">
        <v>271</v>
      </c>
      <c r="CV60" s="78" t="s">
        <v>271</v>
      </c>
      <c r="CW60" s="78" t="s">
        <v>271</v>
      </c>
      <c r="CX60" s="78" t="s">
        <v>271</v>
      </c>
      <c r="CY60" s="78" t="s">
        <v>271</v>
      </c>
      <c r="CZ60" s="78" t="s">
        <v>271</v>
      </c>
      <c r="DA60" s="78" t="s">
        <v>271</v>
      </c>
      <c r="DB60" s="78" t="s">
        <v>271</v>
      </c>
      <c r="DC60" s="78" t="s">
        <v>271</v>
      </c>
      <c r="DD60" s="78" t="s">
        <v>271</v>
      </c>
      <c r="DE60" s="78" t="s">
        <v>271</v>
      </c>
      <c r="DF60" s="78" t="s">
        <v>271</v>
      </c>
      <c r="DG60" s="78" t="s">
        <v>271</v>
      </c>
      <c r="DH60" s="78" t="s">
        <v>271</v>
      </c>
      <c r="DI60" s="78" t="s">
        <v>271</v>
      </c>
      <c r="DJ60" s="78" t="s">
        <v>271</v>
      </c>
      <c r="DK60" s="78" t="s">
        <v>271</v>
      </c>
      <c r="DL60" s="78" t="s">
        <v>271</v>
      </c>
      <c r="DM60" s="78" t="s">
        <v>271</v>
      </c>
      <c r="DN60" s="78">
        <v>0</v>
      </c>
      <c r="DO60" s="78">
        <v>0</v>
      </c>
      <c r="DP60" s="78">
        <v>0</v>
      </c>
      <c r="DQ60" s="78">
        <v>0</v>
      </c>
      <c r="DR60" s="78">
        <v>0</v>
      </c>
      <c r="DS60" s="78">
        <v>0</v>
      </c>
      <c r="DT60" s="78">
        <v>0</v>
      </c>
      <c r="DU60" s="78">
        <v>0</v>
      </c>
      <c r="DV60" s="23">
        <v>1</v>
      </c>
      <c r="DW60" s="83">
        <v>43450</v>
      </c>
      <c r="DY60" s="3" t="s">
        <v>392</v>
      </c>
    </row>
    <row r="61" spans="1:138" ht="20.100000000000001" customHeight="1" x14ac:dyDescent="0.3">
      <c r="A61" s="30">
        <v>62</v>
      </c>
      <c r="B61" s="26">
        <v>43406</v>
      </c>
      <c r="C61" s="3" t="s">
        <v>132</v>
      </c>
      <c r="D61" s="3">
        <v>491127389</v>
      </c>
      <c r="E61" s="36">
        <v>18229</v>
      </c>
      <c r="F61" s="3">
        <v>111</v>
      </c>
      <c r="G61" s="3" t="s">
        <v>133</v>
      </c>
      <c r="H61" s="3" t="s">
        <v>6</v>
      </c>
      <c r="J61" s="3">
        <v>0.11</v>
      </c>
      <c r="K61" s="3">
        <v>4.25</v>
      </c>
      <c r="L61" s="3" t="s">
        <v>46</v>
      </c>
      <c r="M61" s="26">
        <v>42405</v>
      </c>
      <c r="N61" s="77">
        <f t="shared" si="2"/>
        <v>66.188888888888883</v>
      </c>
      <c r="O61" s="3">
        <v>4053.76</v>
      </c>
      <c r="P61" s="3" t="s">
        <v>267</v>
      </c>
      <c r="Q61" s="3">
        <v>9</v>
      </c>
      <c r="R61" s="3">
        <v>8</v>
      </c>
      <c r="S61" s="78">
        <v>0</v>
      </c>
      <c r="T61" s="23">
        <v>0</v>
      </c>
      <c r="U61" s="23">
        <v>0</v>
      </c>
      <c r="V61" s="23">
        <v>0</v>
      </c>
      <c r="W61" s="23">
        <v>0</v>
      </c>
      <c r="X61" s="27" t="s">
        <v>278</v>
      </c>
      <c r="Y61" s="27" t="s">
        <v>271</v>
      </c>
      <c r="AA61" s="3">
        <v>1</v>
      </c>
      <c r="AD61" s="79">
        <v>42430</v>
      </c>
      <c r="AE61" s="26">
        <v>42866</v>
      </c>
      <c r="AF61" s="26">
        <v>42437</v>
      </c>
      <c r="AG61" s="77">
        <f t="shared" si="0"/>
        <v>429</v>
      </c>
      <c r="AK61" s="3">
        <v>0</v>
      </c>
      <c r="AL61" s="80">
        <v>1</v>
      </c>
      <c r="AM61" s="23">
        <v>0</v>
      </c>
      <c r="AN61" s="23">
        <v>0</v>
      </c>
      <c r="AO61" s="23">
        <v>1</v>
      </c>
      <c r="AP61" s="23">
        <v>1.36</v>
      </c>
      <c r="AR61" s="81">
        <v>42583</v>
      </c>
      <c r="AS61" s="23">
        <v>0</v>
      </c>
      <c r="AT61" s="23">
        <v>1</v>
      </c>
      <c r="AU61" s="23">
        <v>0</v>
      </c>
      <c r="AV61" s="23">
        <v>0</v>
      </c>
      <c r="AW61" s="23">
        <v>0</v>
      </c>
      <c r="AY61" s="23" t="s">
        <v>274</v>
      </c>
      <c r="AZ61" s="78" t="s">
        <v>265</v>
      </c>
      <c r="BB61" s="23">
        <v>1</v>
      </c>
      <c r="BC61" s="82">
        <v>42937</v>
      </c>
      <c r="BD61" s="83" t="s">
        <v>327</v>
      </c>
      <c r="BE61" s="84" t="e">
        <f t="shared" si="3"/>
        <v>#VALUE!</v>
      </c>
      <c r="BF61" s="84"/>
      <c r="BG61" s="80">
        <f t="shared" si="8"/>
        <v>67.650000000000006</v>
      </c>
      <c r="BH61" s="81">
        <v>42929</v>
      </c>
      <c r="BI61" s="23">
        <v>115.81</v>
      </c>
      <c r="BJ61" s="23">
        <v>67.989999999999995</v>
      </c>
      <c r="BK61" s="23" t="s">
        <v>266</v>
      </c>
      <c r="BW61" s="58" t="e">
        <f t="shared" si="7"/>
        <v>#DIV/0!</v>
      </c>
      <c r="CB61" s="78">
        <v>0</v>
      </c>
      <c r="CC61" s="78">
        <v>0</v>
      </c>
      <c r="CD61" s="78">
        <v>0.1</v>
      </c>
      <c r="CE61" s="81">
        <v>43441</v>
      </c>
      <c r="CF61" s="78" t="s">
        <v>271</v>
      </c>
      <c r="CG61" s="78">
        <v>1</v>
      </c>
      <c r="CH61" s="81">
        <v>43167</v>
      </c>
      <c r="CI61" s="78">
        <v>1</v>
      </c>
      <c r="CJ61" s="78">
        <v>0</v>
      </c>
      <c r="CK61" s="78" t="s">
        <v>271</v>
      </c>
      <c r="CL61" s="78" t="s">
        <v>271</v>
      </c>
      <c r="CM61" s="78" t="s">
        <v>271</v>
      </c>
      <c r="CN61" s="78" t="s">
        <v>271</v>
      </c>
      <c r="CO61" s="78" t="s">
        <v>271</v>
      </c>
      <c r="CP61" s="78" t="s">
        <v>271</v>
      </c>
      <c r="CQ61" s="78" t="s">
        <v>271</v>
      </c>
      <c r="CR61" s="78" t="s">
        <v>271</v>
      </c>
      <c r="CS61" s="78" t="s">
        <v>271</v>
      </c>
      <c r="CT61" s="78" t="s">
        <v>271</v>
      </c>
      <c r="CU61" s="78" t="s">
        <v>271</v>
      </c>
      <c r="CV61" s="78" t="s">
        <v>271</v>
      </c>
      <c r="CW61" s="78" t="s">
        <v>271</v>
      </c>
      <c r="CX61" s="78" t="s">
        <v>271</v>
      </c>
      <c r="CY61" s="78" t="s">
        <v>271</v>
      </c>
      <c r="CZ61" s="78" t="s">
        <v>271</v>
      </c>
      <c r="DA61" s="78" t="s">
        <v>271</v>
      </c>
      <c r="DB61" s="78" t="s">
        <v>271</v>
      </c>
      <c r="DC61" s="78" t="s">
        <v>271</v>
      </c>
      <c r="DD61" s="78" t="s">
        <v>271</v>
      </c>
      <c r="DE61" s="78" t="s">
        <v>271</v>
      </c>
      <c r="DF61" s="78" t="s">
        <v>271</v>
      </c>
      <c r="DG61" s="78" t="s">
        <v>271</v>
      </c>
      <c r="DH61" s="78" t="s">
        <v>271</v>
      </c>
      <c r="DI61" s="78" t="s">
        <v>271</v>
      </c>
      <c r="DJ61" s="78" t="s">
        <v>271</v>
      </c>
      <c r="DK61" s="78" t="s">
        <v>271</v>
      </c>
      <c r="DL61" s="78" t="s">
        <v>271</v>
      </c>
      <c r="DM61" s="78" t="s">
        <v>271</v>
      </c>
      <c r="DN61" s="78">
        <v>0</v>
      </c>
      <c r="DO61" s="78">
        <v>0</v>
      </c>
      <c r="DP61" s="78">
        <v>0</v>
      </c>
      <c r="DQ61" s="78">
        <v>0</v>
      </c>
      <c r="DR61" s="78">
        <v>0</v>
      </c>
      <c r="DS61" s="78">
        <v>0</v>
      </c>
      <c r="DT61" s="78">
        <v>0</v>
      </c>
      <c r="DU61" s="78">
        <v>0</v>
      </c>
      <c r="DV61" s="23">
        <v>0</v>
      </c>
      <c r="DW61" s="83">
        <v>43889</v>
      </c>
    </row>
    <row r="62" spans="1:138" ht="20.100000000000001" customHeight="1" x14ac:dyDescent="0.3">
      <c r="A62" s="30">
        <v>63</v>
      </c>
      <c r="B62" s="26">
        <v>43406</v>
      </c>
      <c r="C62" s="3" t="s">
        <v>134</v>
      </c>
      <c r="D62" s="3">
        <v>380128414</v>
      </c>
      <c r="E62" s="36">
        <v>13908</v>
      </c>
      <c r="F62" s="3">
        <v>111</v>
      </c>
      <c r="G62" s="3" t="s">
        <v>135</v>
      </c>
      <c r="H62" s="3" t="s">
        <v>6</v>
      </c>
      <c r="J62" s="3">
        <v>0.48</v>
      </c>
      <c r="K62" s="3">
        <v>4.4000000000000004</v>
      </c>
      <c r="L62" s="3" t="s">
        <v>46</v>
      </c>
      <c r="M62" s="26">
        <v>40927</v>
      </c>
      <c r="N62" s="77">
        <f t="shared" si="2"/>
        <v>73.974999999999994</v>
      </c>
      <c r="O62" s="3">
        <v>23</v>
      </c>
      <c r="P62" s="3" t="s">
        <v>286</v>
      </c>
      <c r="Q62" s="3">
        <v>6</v>
      </c>
      <c r="R62" s="3">
        <v>6</v>
      </c>
      <c r="S62" s="78">
        <v>0</v>
      </c>
      <c r="T62" s="23">
        <v>0</v>
      </c>
      <c r="U62" s="23">
        <v>0</v>
      </c>
      <c r="V62" s="23">
        <v>0</v>
      </c>
      <c r="W62" s="23">
        <v>0</v>
      </c>
      <c r="X62" s="27" t="s">
        <v>393</v>
      </c>
      <c r="Y62" s="27" t="s">
        <v>271</v>
      </c>
      <c r="AA62" s="3">
        <v>0</v>
      </c>
      <c r="AD62" s="79">
        <v>42461</v>
      </c>
      <c r="AE62" s="26">
        <v>42461</v>
      </c>
      <c r="AF62" s="26">
        <v>40940</v>
      </c>
      <c r="AG62" s="77">
        <f t="shared" si="0"/>
        <v>1521</v>
      </c>
      <c r="AK62" s="3">
        <v>0</v>
      </c>
      <c r="AL62" s="80">
        <v>0</v>
      </c>
      <c r="AM62" s="23">
        <v>0</v>
      </c>
      <c r="AN62" s="23">
        <v>0</v>
      </c>
      <c r="AO62" s="23">
        <v>1</v>
      </c>
      <c r="AP62" s="23" t="s">
        <v>266</v>
      </c>
      <c r="AR62" s="81" t="s">
        <v>266</v>
      </c>
      <c r="AS62" s="23">
        <v>0</v>
      </c>
      <c r="AT62" s="23">
        <v>1</v>
      </c>
      <c r="AU62" s="23">
        <v>1</v>
      </c>
      <c r="AV62" s="23">
        <v>0</v>
      </c>
      <c r="AW62" s="23">
        <v>0</v>
      </c>
      <c r="AY62" s="23" t="s">
        <v>261</v>
      </c>
      <c r="AZ62" s="78" t="s">
        <v>265</v>
      </c>
      <c r="BB62" s="23">
        <v>1</v>
      </c>
      <c r="BC62" s="82">
        <v>42928</v>
      </c>
      <c r="BD62" s="83" t="s">
        <v>327</v>
      </c>
      <c r="BE62" s="84" t="e">
        <f t="shared" si="3"/>
        <v>#VALUE!</v>
      </c>
      <c r="BF62" s="84"/>
      <c r="BG62" s="80">
        <f t="shared" si="8"/>
        <v>79.455555555555549</v>
      </c>
      <c r="BH62" s="81">
        <v>43283</v>
      </c>
      <c r="BI62" s="23">
        <v>164.69</v>
      </c>
      <c r="BJ62" s="23" t="s">
        <v>266</v>
      </c>
      <c r="BK62" s="23" t="s">
        <v>266</v>
      </c>
      <c r="BW62" s="58" t="e">
        <f t="shared" si="7"/>
        <v>#DIV/0!</v>
      </c>
      <c r="CB62" s="78">
        <v>1</v>
      </c>
      <c r="CC62" s="78">
        <v>0</v>
      </c>
      <c r="CD62" s="78">
        <v>0.31</v>
      </c>
      <c r="CE62" s="81">
        <v>43518</v>
      </c>
      <c r="CF62" s="78">
        <v>1</v>
      </c>
      <c r="CG62" s="78">
        <v>1</v>
      </c>
      <c r="CH62" s="81">
        <v>43097</v>
      </c>
      <c r="CI62" s="78">
        <v>0</v>
      </c>
      <c r="CJ62" s="78">
        <v>0</v>
      </c>
      <c r="CK62" s="78" t="s">
        <v>271</v>
      </c>
      <c r="CL62" s="78" t="s">
        <v>271</v>
      </c>
      <c r="CM62" s="78" t="s">
        <v>271</v>
      </c>
      <c r="CN62" s="78" t="s">
        <v>271</v>
      </c>
      <c r="CO62" s="78" t="s">
        <v>271</v>
      </c>
      <c r="CP62" s="78" t="s">
        <v>271</v>
      </c>
      <c r="CQ62" s="78" t="s">
        <v>271</v>
      </c>
      <c r="CR62" s="78" t="s">
        <v>271</v>
      </c>
      <c r="CS62" s="78" t="s">
        <v>271</v>
      </c>
      <c r="CT62" s="78" t="s">
        <v>271</v>
      </c>
      <c r="CU62" s="78" t="s">
        <v>271</v>
      </c>
      <c r="CV62" s="78" t="s">
        <v>271</v>
      </c>
      <c r="CW62" s="78" t="s">
        <v>271</v>
      </c>
      <c r="CX62" s="78" t="s">
        <v>271</v>
      </c>
      <c r="CY62" s="78" t="s">
        <v>271</v>
      </c>
      <c r="CZ62" s="78" t="s">
        <v>271</v>
      </c>
      <c r="DA62" s="78" t="s">
        <v>271</v>
      </c>
      <c r="DB62" s="78" t="s">
        <v>271</v>
      </c>
      <c r="DC62" s="78" t="s">
        <v>271</v>
      </c>
      <c r="DD62" s="78" t="s">
        <v>271</v>
      </c>
      <c r="DE62" s="78" t="s">
        <v>271</v>
      </c>
      <c r="DF62" s="78" t="s">
        <v>271</v>
      </c>
      <c r="DG62" s="78" t="s">
        <v>271</v>
      </c>
      <c r="DH62" s="78" t="s">
        <v>271</v>
      </c>
      <c r="DI62" s="78" t="s">
        <v>271</v>
      </c>
      <c r="DJ62" s="78" t="s">
        <v>271</v>
      </c>
      <c r="DK62" s="78" t="s">
        <v>271</v>
      </c>
      <c r="DL62" s="78" t="s">
        <v>271</v>
      </c>
      <c r="DM62" s="78" t="s">
        <v>271</v>
      </c>
      <c r="DN62" s="78">
        <v>0</v>
      </c>
      <c r="DO62" s="78">
        <v>0</v>
      </c>
      <c r="DP62" s="78">
        <v>0</v>
      </c>
      <c r="DQ62" s="78">
        <v>0</v>
      </c>
      <c r="DR62" s="78">
        <v>1</v>
      </c>
      <c r="DS62" s="78">
        <v>0</v>
      </c>
      <c r="DT62" s="78">
        <v>0</v>
      </c>
      <c r="DU62" s="78">
        <v>0</v>
      </c>
      <c r="DV62" s="23">
        <v>0</v>
      </c>
      <c r="DW62" s="83">
        <v>43889</v>
      </c>
      <c r="DY62" s="3" t="s">
        <v>394</v>
      </c>
    </row>
    <row r="63" spans="1:138" ht="20.100000000000001" customHeight="1" x14ac:dyDescent="0.3">
      <c r="A63" s="30">
        <v>64</v>
      </c>
      <c r="B63" s="26">
        <v>43406</v>
      </c>
      <c r="C63" s="3" t="s">
        <v>136</v>
      </c>
      <c r="D63" s="3">
        <v>370611089</v>
      </c>
      <c r="E63" s="36">
        <v>13677</v>
      </c>
      <c r="F63" s="3">
        <v>111</v>
      </c>
      <c r="G63" s="3" t="s">
        <v>137</v>
      </c>
      <c r="H63" s="3" t="s">
        <v>6</v>
      </c>
      <c r="J63" s="3">
        <v>28.63</v>
      </c>
      <c r="K63" s="3">
        <v>3</v>
      </c>
      <c r="L63" s="3" t="s">
        <v>45</v>
      </c>
      <c r="M63" s="26">
        <v>40362</v>
      </c>
      <c r="N63" s="77">
        <f t="shared" si="2"/>
        <v>73.061111111111117</v>
      </c>
      <c r="O63" s="3">
        <v>18.3</v>
      </c>
      <c r="P63" s="3" t="s">
        <v>286</v>
      </c>
      <c r="Q63" s="3">
        <v>6</v>
      </c>
      <c r="R63" s="3">
        <v>6</v>
      </c>
      <c r="S63" s="78">
        <v>0</v>
      </c>
      <c r="T63" s="23">
        <v>0</v>
      </c>
      <c r="U63" s="23">
        <v>0</v>
      </c>
      <c r="V63" s="23">
        <v>0</v>
      </c>
      <c r="W63" s="23">
        <v>0</v>
      </c>
      <c r="X63" s="27" t="s">
        <v>395</v>
      </c>
      <c r="Y63" s="27" t="s">
        <v>271</v>
      </c>
      <c r="AA63" s="3">
        <v>0</v>
      </c>
      <c r="AD63" s="79">
        <v>43398</v>
      </c>
      <c r="AE63" s="26">
        <v>43398</v>
      </c>
      <c r="AF63" s="26">
        <v>40391</v>
      </c>
      <c r="AG63" s="77">
        <f t="shared" si="0"/>
        <v>3007</v>
      </c>
      <c r="AK63" s="3">
        <v>0</v>
      </c>
      <c r="AL63" s="80">
        <v>0</v>
      </c>
      <c r="AM63" s="23">
        <v>0</v>
      </c>
      <c r="AN63" s="23">
        <v>0</v>
      </c>
      <c r="AO63" s="23">
        <v>1</v>
      </c>
      <c r="AP63" s="23" t="s">
        <v>266</v>
      </c>
      <c r="AR63" s="81" t="s">
        <v>266</v>
      </c>
      <c r="AS63" s="23">
        <v>1</v>
      </c>
      <c r="AT63" s="23">
        <v>1</v>
      </c>
      <c r="AU63" s="23">
        <v>0</v>
      </c>
      <c r="AV63" s="23">
        <v>0</v>
      </c>
      <c r="AW63" s="23">
        <v>0</v>
      </c>
      <c r="AY63" s="23" t="s">
        <v>274</v>
      </c>
      <c r="AZ63" s="78" t="s">
        <v>265</v>
      </c>
      <c r="BB63" s="23">
        <v>0</v>
      </c>
      <c r="BC63" s="82">
        <v>43419</v>
      </c>
      <c r="BD63" s="83">
        <v>43605</v>
      </c>
      <c r="BE63" s="84">
        <f t="shared" si="3"/>
        <v>186</v>
      </c>
      <c r="BF63" s="84"/>
      <c r="BG63" s="80">
        <f t="shared" si="8"/>
        <v>81.427777777777777</v>
      </c>
      <c r="BH63" s="81">
        <v>43419</v>
      </c>
      <c r="BI63" s="23">
        <v>29.81</v>
      </c>
      <c r="BJ63" s="23" t="s">
        <v>266</v>
      </c>
      <c r="BK63" s="23" t="s">
        <v>266</v>
      </c>
      <c r="BW63" s="58" t="e">
        <f t="shared" si="7"/>
        <v>#DIV/0!</v>
      </c>
      <c r="CB63" s="78">
        <v>1</v>
      </c>
      <c r="CC63" s="78">
        <v>0</v>
      </c>
      <c r="CD63" s="78">
        <v>8.42</v>
      </c>
      <c r="CE63" s="81">
        <v>43447</v>
      </c>
      <c r="CF63" s="78">
        <v>0</v>
      </c>
      <c r="CG63" s="78">
        <v>0</v>
      </c>
      <c r="CH63" s="81" t="s">
        <v>271</v>
      </c>
      <c r="CI63" s="78">
        <v>0</v>
      </c>
      <c r="CJ63" s="78">
        <v>0</v>
      </c>
      <c r="CK63" s="78" t="s">
        <v>271</v>
      </c>
      <c r="CL63" s="78" t="s">
        <v>271</v>
      </c>
      <c r="CM63" s="78" t="s">
        <v>271</v>
      </c>
      <c r="CN63" s="78" t="s">
        <v>271</v>
      </c>
      <c r="CO63" s="78" t="s">
        <v>271</v>
      </c>
      <c r="CP63" s="78" t="s">
        <v>271</v>
      </c>
      <c r="CQ63" s="78" t="s">
        <v>271</v>
      </c>
      <c r="CR63" s="78" t="s">
        <v>271</v>
      </c>
      <c r="CS63" s="78" t="s">
        <v>271</v>
      </c>
      <c r="CT63" s="78" t="s">
        <v>271</v>
      </c>
      <c r="CU63" s="78" t="s">
        <v>271</v>
      </c>
      <c r="CV63" s="78" t="s">
        <v>271</v>
      </c>
      <c r="CW63" s="78" t="s">
        <v>271</v>
      </c>
      <c r="CX63" s="78" t="s">
        <v>271</v>
      </c>
      <c r="CY63" s="78" t="s">
        <v>271</v>
      </c>
      <c r="CZ63" s="78" t="s">
        <v>271</v>
      </c>
      <c r="DA63" s="78" t="s">
        <v>271</v>
      </c>
      <c r="DB63" s="78" t="s">
        <v>271</v>
      </c>
      <c r="DC63" s="78" t="s">
        <v>271</v>
      </c>
      <c r="DD63" s="78" t="s">
        <v>271</v>
      </c>
      <c r="DE63" s="78" t="s">
        <v>271</v>
      </c>
      <c r="DF63" s="78" t="s">
        <v>271</v>
      </c>
      <c r="DG63" s="78" t="s">
        <v>271</v>
      </c>
      <c r="DH63" s="78" t="s">
        <v>271</v>
      </c>
      <c r="DI63" s="78" t="s">
        <v>271</v>
      </c>
      <c r="DJ63" s="78" t="s">
        <v>271</v>
      </c>
      <c r="DK63" s="78" t="s">
        <v>271</v>
      </c>
      <c r="DL63" s="78" t="s">
        <v>271</v>
      </c>
      <c r="DM63" s="78" t="s">
        <v>271</v>
      </c>
      <c r="DN63" s="78">
        <v>0</v>
      </c>
      <c r="DO63" s="78">
        <v>0</v>
      </c>
      <c r="DP63" s="78">
        <v>0</v>
      </c>
      <c r="DQ63" s="78">
        <v>0</v>
      </c>
      <c r="DR63" s="78">
        <v>0</v>
      </c>
      <c r="DS63" s="78">
        <v>0</v>
      </c>
      <c r="DT63" s="78">
        <v>0</v>
      </c>
      <c r="DU63" s="78">
        <v>0</v>
      </c>
      <c r="DY63" s="3" t="s">
        <v>396</v>
      </c>
    </row>
    <row r="64" spans="1:138" ht="20.100000000000001" customHeight="1" x14ac:dyDescent="0.3">
      <c r="A64" s="30">
        <v>67</v>
      </c>
      <c r="B64" s="26">
        <v>43417</v>
      </c>
      <c r="C64" s="3" t="s">
        <v>138</v>
      </c>
      <c r="D64" s="3">
        <v>380730776</v>
      </c>
      <c r="E64" s="36">
        <v>14091</v>
      </c>
      <c r="F64" s="3">
        <v>111</v>
      </c>
      <c r="G64" s="3" t="s">
        <v>139</v>
      </c>
      <c r="H64" s="3" t="s">
        <v>3</v>
      </c>
      <c r="J64" s="3">
        <v>23.05</v>
      </c>
      <c r="K64" s="3">
        <v>3.07</v>
      </c>
      <c r="L64" s="3" t="s">
        <v>46</v>
      </c>
      <c r="M64" s="26">
        <v>40709</v>
      </c>
      <c r="N64" s="77">
        <f t="shared" ref="N64:N73" si="9">YEARFRAC(M64,E64)</f>
        <v>72.875</v>
      </c>
      <c r="O64" s="3">
        <v>48.1</v>
      </c>
      <c r="P64" s="3" t="s">
        <v>267</v>
      </c>
      <c r="Q64" s="3">
        <v>9</v>
      </c>
      <c r="R64" s="3">
        <v>8</v>
      </c>
      <c r="S64" s="78">
        <v>0</v>
      </c>
      <c r="T64" s="23">
        <v>0</v>
      </c>
      <c r="U64" s="23">
        <v>1</v>
      </c>
      <c r="V64" s="23">
        <v>0</v>
      </c>
      <c r="W64" s="23">
        <v>0</v>
      </c>
      <c r="X64" s="27" t="s">
        <v>397</v>
      </c>
      <c r="Y64" s="27" t="s">
        <v>271</v>
      </c>
      <c r="AA64" s="3">
        <v>1</v>
      </c>
      <c r="AD64" s="79">
        <v>40817</v>
      </c>
      <c r="AE64" s="26">
        <v>42738</v>
      </c>
      <c r="AF64" s="26">
        <v>40737</v>
      </c>
      <c r="AG64" s="77">
        <f>DATEDIF(AF64,AE64,"d")</f>
        <v>2001</v>
      </c>
      <c r="AK64" s="3">
        <v>0</v>
      </c>
      <c r="AL64" s="80">
        <v>1</v>
      </c>
      <c r="AM64" s="23">
        <v>1</v>
      </c>
      <c r="AN64" s="23" t="s">
        <v>263</v>
      </c>
      <c r="AO64" s="23">
        <v>1</v>
      </c>
      <c r="AP64" s="23" t="s">
        <v>266</v>
      </c>
      <c r="AR64" s="81" t="s">
        <v>266</v>
      </c>
      <c r="AS64" s="23">
        <v>0</v>
      </c>
      <c r="AT64" s="23">
        <v>1</v>
      </c>
      <c r="AU64" s="23">
        <v>0</v>
      </c>
      <c r="AV64" s="23">
        <v>0</v>
      </c>
      <c r="AW64" s="23">
        <v>0</v>
      </c>
      <c r="AY64" s="23" t="s">
        <v>274</v>
      </c>
      <c r="AZ64" s="78" t="s">
        <v>265</v>
      </c>
      <c r="BB64" s="23">
        <v>1</v>
      </c>
      <c r="BC64" s="82">
        <v>42779</v>
      </c>
      <c r="BD64" s="83">
        <v>43634</v>
      </c>
      <c r="BE64" s="84">
        <f t="shared" ref="BE64:BE87" si="10">_xlfn.DAYS(BD64,BC64)</f>
        <v>855</v>
      </c>
      <c r="BF64" s="84"/>
      <c r="BG64" s="80">
        <f t="shared" si="8"/>
        <v>78.536111111111111</v>
      </c>
      <c r="BH64" s="81">
        <v>42779</v>
      </c>
      <c r="BI64" s="23">
        <v>37.71</v>
      </c>
      <c r="BJ64" s="23" t="s">
        <v>266</v>
      </c>
      <c r="BK64" s="23" t="s">
        <v>266</v>
      </c>
      <c r="BW64" s="58" t="e">
        <f t="shared" si="7"/>
        <v>#DIV/0!</v>
      </c>
      <c r="CB64" s="78">
        <v>1</v>
      </c>
      <c r="CC64" s="78">
        <v>0</v>
      </c>
      <c r="CD64" s="78">
        <v>9.83</v>
      </c>
      <c r="CE64" s="81">
        <v>42927</v>
      </c>
      <c r="CF64" s="78" t="s">
        <v>271</v>
      </c>
      <c r="CG64" s="78">
        <v>0</v>
      </c>
      <c r="CH64" s="81" t="s">
        <v>271</v>
      </c>
      <c r="CI64" s="78">
        <v>0</v>
      </c>
      <c r="CJ64" s="78" t="s">
        <v>399</v>
      </c>
      <c r="DN64" s="78">
        <v>0</v>
      </c>
      <c r="DO64" s="78">
        <v>0</v>
      </c>
      <c r="DP64" s="78">
        <v>0</v>
      </c>
      <c r="DQ64" s="78">
        <v>0</v>
      </c>
      <c r="DR64" s="78">
        <v>0</v>
      </c>
      <c r="DS64" s="78">
        <v>0</v>
      </c>
      <c r="DT64" s="78">
        <v>1</v>
      </c>
      <c r="DU64" s="78">
        <v>0</v>
      </c>
      <c r="DY64" s="3" t="s">
        <v>398</v>
      </c>
    </row>
    <row r="65" spans="1:129" ht="20.100000000000001" customHeight="1" x14ac:dyDescent="0.3">
      <c r="A65" s="30">
        <v>68</v>
      </c>
      <c r="B65" s="26">
        <v>43420</v>
      </c>
      <c r="C65" s="3" t="s">
        <v>145</v>
      </c>
      <c r="D65" s="3">
        <v>440410162</v>
      </c>
      <c r="E65" s="36">
        <v>16172</v>
      </c>
      <c r="F65" s="3">
        <v>201</v>
      </c>
      <c r="G65" s="3" t="s">
        <v>146</v>
      </c>
      <c r="H65" s="3" t="s">
        <v>6</v>
      </c>
      <c r="J65" s="3" t="s">
        <v>266</v>
      </c>
      <c r="K65" s="3">
        <v>3.32</v>
      </c>
      <c r="L65" s="3" t="s">
        <v>140</v>
      </c>
      <c r="M65" s="26">
        <v>43420</v>
      </c>
      <c r="N65" s="77">
        <f t="shared" si="9"/>
        <v>74.599999999999994</v>
      </c>
      <c r="O65" s="3">
        <v>340</v>
      </c>
      <c r="P65" s="3" t="s">
        <v>272</v>
      </c>
      <c r="Q65" s="3">
        <v>7</v>
      </c>
      <c r="R65" s="3">
        <v>7</v>
      </c>
      <c r="S65" s="78">
        <v>0</v>
      </c>
      <c r="T65" s="23">
        <v>0</v>
      </c>
      <c r="U65" s="23">
        <v>0</v>
      </c>
      <c r="V65" s="23">
        <v>0</v>
      </c>
      <c r="W65" s="23">
        <v>0</v>
      </c>
      <c r="X65" s="27" t="s">
        <v>278</v>
      </c>
      <c r="Y65" s="27" t="s">
        <v>271</v>
      </c>
      <c r="AA65" s="3">
        <v>1</v>
      </c>
      <c r="AD65" s="79">
        <v>43430</v>
      </c>
      <c r="AE65" s="26">
        <v>43853</v>
      </c>
      <c r="AF65" s="26">
        <v>43432</v>
      </c>
      <c r="AG65" s="77">
        <f>DATEDIF(AF65,AE65,"d")</f>
        <v>421</v>
      </c>
      <c r="AK65" s="3">
        <v>0</v>
      </c>
      <c r="AL65" s="80">
        <v>0</v>
      </c>
      <c r="AM65" s="23">
        <v>0</v>
      </c>
      <c r="AN65" s="23">
        <v>0</v>
      </c>
      <c r="AO65" s="23">
        <v>1</v>
      </c>
      <c r="AP65" s="23">
        <v>21.32</v>
      </c>
      <c r="AR65" s="81">
        <v>43661</v>
      </c>
      <c r="AS65" s="23">
        <v>0</v>
      </c>
      <c r="AT65" s="23">
        <v>1</v>
      </c>
      <c r="AU65" s="23">
        <v>0</v>
      </c>
      <c r="AV65" s="23">
        <v>0</v>
      </c>
      <c r="AW65" s="23">
        <v>0</v>
      </c>
      <c r="AY65" s="23">
        <v>0</v>
      </c>
      <c r="AZ65" s="78" t="s">
        <v>271</v>
      </c>
      <c r="BB65" s="23" t="s">
        <v>271</v>
      </c>
      <c r="BC65" s="82" t="s">
        <v>271</v>
      </c>
      <c r="BD65" s="23" t="s">
        <v>271</v>
      </c>
      <c r="BE65" s="84" t="s">
        <v>271</v>
      </c>
      <c r="BF65" s="84"/>
      <c r="BG65" s="80" t="s">
        <v>271</v>
      </c>
      <c r="BH65" s="78" t="s">
        <v>271</v>
      </c>
      <c r="BI65" s="23" t="s">
        <v>271</v>
      </c>
      <c r="BJ65" s="23" t="s">
        <v>271</v>
      </c>
      <c r="BK65" s="23" t="s">
        <v>271</v>
      </c>
      <c r="BL65" s="23" t="s">
        <v>271</v>
      </c>
      <c r="BM65" s="23" t="s">
        <v>271</v>
      </c>
      <c r="BN65" s="23" t="s">
        <v>271</v>
      </c>
      <c r="BQ65" s="23" t="s">
        <v>271</v>
      </c>
      <c r="BR65" s="23" t="s">
        <v>271</v>
      </c>
      <c r="BS65" s="23" t="s">
        <v>271</v>
      </c>
      <c r="BT65" s="23" t="s">
        <v>271</v>
      </c>
      <c r="BU65" s="23" t="s">
        <v>271</v>
      </c>
      <c r="BV65" s="23" t="s">
        <v>271</v>
      </c>
      <c r="BW65" s="58" t="e">
        <f t="shared" si="7"/>
        <v>#VALUE!</v>
      </c>
      <c r="BX65" s="23" t="s">
        <v>271</v>
      </c>
      <c r="BY65" s="23" t="s">
        <v>271</v>
      </c>
      <c r="BZ65" s="23" t="s">
        <v>271</v>
      </c>
      <c r="CB65" s="78" t="s">
        <v>271</v>
      </c>
      <c r="CC65" s="78" t="s">
        <v>271</v>
      </c>
      <c r="CD65" s="78" t="s">
        <v>271</v>
      </c>
      <c r="CE65" s="78" t="s">
        <v>271</v>
      </c>
      <c r="CF65" s="78" t="s">
        <v>271</v>
      </c>
      <c r="CG65" s="78" t="s">
        <v>271</v>
      </c>
      <c r="CH65" s="78" t="s">
        <v>271</v>
      </c>
      <c r="CI65" s="78" t="s">
        <v>271</v>
      </c>
      <c r="CJ65" s="78">
        <v>0</v>
      </c>
      <c r="CK65" s="78" t="s">
        <v>271</v>
      </c>
      <c r="CL65" s="78" t="s">
        <v>271</v>
      </c>
      <c r="CM65" s="78" t="s">
        <v>271</v>
      </c>
      <c r="CN65" s="78" t="s">
        <v>271</v>
      </c>
      <c r="CO65" s="78" t="s">
        <v>271</v>
      </c>
      <c r="CP65" s="78" t="s">
        <v>271</v>
      </c>
      <c r="CQ65" s="78" t="s">
        <v>271</v>
      </c>
      <c r="CR65" s="78" t="s">
        <v>271</v>
      </c>
      <c r="CS65" s="78" t="s">
        <v>271</v>
      </c>
      <c r="CT65" s="78" t="s">
        <v>271</v>
      </c>
      <c r="CU65" s="78" t="s">
        <v>271</v>
      </c>
      <c r="CV65" s="78" t="s">
        <v>271</v>
      </c>
      <c r="CW65" s="78" t="s">
        <v>271</v>
      </c>
      <c r="CX65" s="78" t="s">
        <v>271</v>
      </c>
      <c r="CY65" s="78" t="s">
        <v>271</v>
      </c>
      <c r="CZ65" s="78" t="s">
        <v>271</v>
      </c>
      <c r="DA65" s="78" t="s">
        <v>271</v>
      </c>
      <c r="DB65" s="78" t="s">
        <v>271</v>
      </c>
      <c r="DC65" s="78" t="s">
        <v>271</v>
      </c>
      <c r="DD65" s="78" t="s">
        <v>271</v>
      </c>
      <c r="DE65" s="78" t="s">
        <v>271</v>
      </c>
      <c r="DF65" s="78" t="s">
        <v>271</v>
      </c>
      <c r="DG65" s="78" t="s">
        <v>271</v>
      </c>
      <c r="DH65" s="78" t="s">
        <v>271</v>
      </c>
      <c r="DI65" s="78" t="s">
        <v>271</v>
      </c>
      <c r="DJ65" s="78" t="s">
        <v>271</v>
      </c>
      <c r="DK65" s="78" t="s">
        <v>271</v>
      </c>
      <c r="DL65" s="78" t="s">
        <v>271</v>
      </c>
      <c r="DM65" s="78" t="s">
        <v>271</v>
      </c>
      <c r="DN65" s="78">
        <v>0</v>
      </c>
      <c r="DO65" s="78">
        <v>0</v>
      </c>
      <c r="DP65" s="78">
        <v>0</v>
      </c>
      <c r="DQ65" s="78">
        <v>0</v>
      </c>
      <c r="DR65" s="78">
        <v>0</v>
      </c>
      <c r="DS65" s="78">
        <v>0</v>
      </c>
      <c r="DT65" s="78">
        <v>0</v>
      </c>
      <c r="DU65" s="78">
        <v>0</v>
      </c>
      <c r="DV65" s="23">
        <v>0</v>
      </c>
      <c r="DW65" s="83">
        <v>43888</v>
      </c>
      <c r="DY65" s="3" t="s">
        <v>400</v>
      </c>
    </row>
    <row r="66" spans="1:129" ht="20.100000000000001" customHeight="1" x14ac:dyDescent="0.3">
      <c r="A66" s="30">
        <v>69</v>
      </c>
      <c r="B66" s="26">
        <v>43425</v>
      </c>
      <c r="C66" s="3" t="s">
        <v>141</v>
      </c>
      <c r="D66" s="3">
        <v>5604231622</v>
      </c>
      <c r="E66" s="36">
        <v>20568</v>
      </c>
      <c r="F66" s="3">
        <v>211</v>
      </c>
      <c r="G66" s="3" t="s">
        <v>142</v>
      </c>
      <c r="H66" s="3" t="s">
        <v>6</v>
      </c>
      <c r="J66" s="3">
        <v>170.01</v>
      </c>
      <c r="K66" s="3">
        <v>3.84</v>
      </c>
      <c r="L66" s="3" t="s">
        <v>46</v>
      </c>
      <c r="M66" s="26">
        <v>39227</v>
      </c>
      <c r="N66" s="77">
        <f t="shared" si="9"/>
        <v>51.088888888888889</v>
      </c>
      <c r="O66" s="3" t="s">
        <v>266</v>
      </c>
      <c r="P66" s="3" t="s">
        <v>272</v>
      </c>
      <c r="Q66" s="3">
        <v>7</v>
      </c>
      <c r="R66" s="3">
        <v>7</v>
      </c>
      <c r="S66" s="78">
        <v>0</v>
      </c>
      <c r="T66" s="23">
        <v>1</v>
      </c>
      <c r="U66" s="23">
        <v>0</v>
      </c>
      <c r="V66" s="23">
        <v>1</v>
      </c>
      <c r="W66" s="23">
        <v>0</v>
      </c>
      <c r="X66" s="27" t="s">
        <v>276</v>
      </c>
      <c r="Y66" s="27" t="s">
        <v>276</v>
      </c>
      <c r="AA66" s="3">
        <v>0</v>
      </c>
      <c r="AD66" s="79">
        <v>42706</v>
      </c>
      <c r="AE66" s="26">
        <v>42706</v>
      </c>
      <c r="AF66" s="26">
        <v>40969</v>
      </c>
      <c r="AG66" s="77">
        <f>DATEDIF(AF66,AE66,"d")</f>
        <v>1737</v>
      </c>
      <c r="AK66" s="3">
        <v>0</v>
      </c>
      <c r="AL66" s="80">
        <v>0</v>
      </c>
      <c r="AM66" s="23">
        <v>1</v>
      </c>
      <c r="AN66" s="23" t="s">
        <v>273</v>
      </c>
      <c r="AO66" s="23">
        <v>0</v>
      </c>
      <c r="AP66" s="23" t="s">
        <v>266</v>
      </c>
      <c r="AR66" s="81" t="s">
        <v>266</v>
      </c>
      <c r="AS66" s="23">
        <v>1</v>
      </c>
      <c r="AT66" s="23">
        <v>0</v>
      </c>
      <c r="AU66" s="23">
        <v>0</v>
      </c>
      <c r="AV66" s="23">
        <v>0</v>
      </c>
      <c r="AW66" s="23">
        <v>0</v>
      </c>
      <c r="AY66" s="23" t="s">
        <v>261</v>
      </c>
      <c r="AZ66" s="78" t="s">
        <v>265</v>
      </c>
      <c r="BB66" s="23">
        <v>0</v>
      </c>
      <c r="BC66" s="82">
        <v>42822</v>
      </c>
      <c r="BD66" s="83">
        <v>43537</v>
      </c>
      <c r="BE66" s="84">
        <f t="shared" si="10"/>
        <v>715</v>
      </c>
      <c r="BF66" s="84"/>
      <c r="BG66" s="80">
        <f>YEARFRAC(BC66,E66)</f>
        <v>60.930555555555557</v>
      </c>
      <c r="BH66" s="81">
        <v>42822</v>
      </c>
      <c r="BI66" s="23">
        <v>417.4</v>
      </c>
      <c r="BJ66" s="23" t="s">
        <v>266</v>
      </c>
      <c r="BK66" s="23" t="s">
        <v>266</v>
      </c>
      <c r="BW66" s="58" t="e">
        <f t="shared" si="7"/>
        <v>#DIV/0!</v>
      </c>
      <c r="CB66" s="78">
        <v>0</v>
      </c>
      <c r="CC66" s="78">
        <v>0</v>
      </c>
      <c r="CD66" s="78">
        <v>34.32</v>
      </c>
      <c r="CE66" s="81">
        <v>43166</v>
      </c>
      <c r="CF66" s="78" t="s">
        <v>271</v>
      </c>
      <c r="CG66" s="78">
        <v>0</v>
      </c>
      <c r="CH66" s="81" t="s">
        <v>271</v>
      </c>
      <c r="CI66" s="78">
        <v>0</v>
      </c>
      <c r="CJ66" s="78">
        <v>1</v>
      </c>
      <c r="CK66" s="78" t="s">
        <v>269</v>
      </c>
      <c r="CL66" s="81">
        <v>43642</v>
      </c>
      <c r="CM66" s="81">
        <v>43810</v>
      </c>
      <c r="CN66" s="78">
        <v>9</v>
      </c>
      <c r="CO66" s="81">
        <v>43642</v>
      </c>
      <c r="CP66" s="78">
        <v>553.25</v>
      </c>
      <c r="CQ66" s="78" t="s">
        <v>266</v>
      </c>
      <c r="CR66" s="78" t="s">
        <v>266</v>
      </c>
      <c r="DF66" s="78">
        <v>0</v>
      </c>
      <c r="DG66" s="78">
        <v>0</v>
      </c>
      <c r="DH66" s="78">
        <v>179.21</v>
      </c>
      <c r="DI66" s="81">
        <v>43768</v>
      </c>
      <c r="DJ66" s="78" t="s">
        <v>271</v>
      </c>
      <c r="DK66" s="78">
        <v>0</v>
      </c>
      <c r="DL66" s="81" t="s">
        <v>271</v>
      </c>
      <c r="DM66" s="78">
        <v>1</v>
      </c>
      <c r="DN66" s="78">
        <v>0</v>
      </c>
      <c r="DO66" s="78">
        <v>0</v>
      </c>
      <c r="DP66" s="78">
        <v>0</v>
      </c>
      <c r="DQ66" s="78">
        <v>0</v>
      </c>
      <c r="DR66" s="78">
        <v>0</v>
      </c>
      <c r="DS66" s="78">
        <v>0</v>
      </c>
      <c r="DT66" s="78">
        <v>1</v>
      </c>
      <c r="DU66" s="78">
        <v>1</v>
      </c>
      <c r="DV66" s="23">
        <v>0</v>
      </c>
      <c r="DW66" s="83">
        <v>43873</v>
      </c>
    </row>
    <row r="67" spans="1:129" ht="20.100000000000001" customHeight="1" x14ac:dyDescent="0.3">
      <c r="A67" s="30">
        <v>70</v>
      </c>
      <c r="B67" s="26">
        <v>43431</v>
      </c>
      <c r="C67" s="3" t="s">
        <v>143</v>
      </c>
      <c r="D67" s="3">
        <v>470404024</v>
      </c>
      <c r="E67" s="36">
        <v>17261</v>
      </c>
      <c r="F67" s="3">
        <v>111</v>
      </c>
      <c r="G67" s="3" t="s">
        <v>144</v>
      </c>
      <c r="H67" s="3" t="s">
        <v>0</v>
      </c>
      <c r="J67" s="3">
        <v>131.13999999999999</v>
      </c>
      <c r="K67" s="3">
        <v>2.77</v>
      </c>
      <c r="L67" s="3" t="s">
        <v>140</v>
      </c>
      <c r="M67" s="26">
        <v>43439</v>
      </c>
      <c r="N67" s="77">
        <f t="shared" si="9"/>
        <v>71.669444444444451</v>
      </c>
      <c r="O67" s="3">
        <v>131.13999999999999</v>
      </c>
      <c r="P67" s="3" t="s">
        <v>267</v>
      </c>
      <c r="Q67" s="3">
        <v>9</v>
      </c>
      <c r="R67" s="3">
        <v>8</v>
      </c>
      <c r="S67" s="78">
        <v>0</v>
      </c>
      <c r="T67" s="23">
        <v>0</v>
      </c>
      <c r="U67" s="23">
        <v>1</v>
      </c>
      <c r="V67" s="23">
        <v>0</v>
      </c>
      <c r="W67" s="23">
        <v>0</v>
      </c>
      <c r="X67" s="27" t="s">
        <v>275</v>
      </c>
      <c r="Y67" s="27" t="s">
        <v>266</v>
      </c>
      <c r="AA67" s="3">
        <v>0</v>
      </c>
      <c r="AF67" s="26">
        <v>43454</v>
      </c>
      <c r="AK67" s="3">
        <v>0</v>
      </c>
      <c r="AL67" s="80">
        <v>0</v>
      </c>
      <c r="AM67" s="23">
        <v>1</v>
      </c>
      <c r="AN67" s="23" t="s">
        <v>263</v>
      </c>
      <c r="AO67" s="23">
        <v>0</v>
      </c>
      <c r="AP67" s="23">
        <v>8.86</v>
      </c>
      <c r="AR67" s="81">
        <v>43538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Y67" s="23">
        <v>0</v>
      </c>
      <c r="AZ67" s="78" t="s">
        <v>271</v>
      </c>
      <c r="BB67" s="23" t="s">
        <v>271</v>
      </c>
      <c r="BC67" s="82" t="s">
        <v>271</v>
      </c>
      <c r="BD67" s="23" t="s">
        <v>271</v>
      </c>
      <c r="BE67" s="84" t="s">
        <v>271</v>
      </c>
      <c r="BF67" s="84"/>
      <c r="BG67" s="80" t="s">
        <v>271</v>
      </c>
      <c r="BH67" s="78" t="s">
        <v>271</v>
      </c>
      <c r="BI67" s="23" t="s">
        <v>271</v>
      </c>
      <c r="BJ67" s="23" t="s">
        <v>271</v>
      </c>
      <c r="BK67" s="23" t="s">
        <v>271</v>
      </c>
      <c r="BL67" s="23" t="s">
        <v>271</v>
      </c>
      <c r="BM67" s="23" t="s">
        <v>271</v>
      </c>
      <c r="BN67" s="23" t="s">
        <v>271</v>
      </c>
      <c r="BQ67" s="23" t="s">
        <v>271</v>
      </c>
      <c r="BR67" s="23" t="s">
        <v>271</v>
      </c>
      <c r="BS67" s="23" t="s">
        <v>271</v>
      </c>
      <c r="BT67" s="23" t="s">
        <v>271</v>
      </c>
      <c r="BU67" s="23" t="s">
        <v>271</v>
      </c>
      <c r="BV67" s="23" t="s">
        <v>271</v>
      </c>
      <c r="BW67" s="58" t="e">
        <f t="shared" si="7"/>
        <v>#VALUE!</v>
      </c>
      <c r="BX67" s="23" t="s">
        <v>271</v>
      </c>
      <c r="BY67" s="23" t="s">
        <v>271</v>
      </c>
      <c r="BZ67" s="23" t="s">
        <v>271</v>
      </c>
      <c r="CB67" s="78" t="s">
        <v>271</v>
      </c>
      <c r="CC67" s="78" t="s">
        <v>271</v>
      </c>
      <c r="CD67" s="78" t="s">
        <v>271</v>
      </c>
      <c r="CE67" s="78" t="s">
        <v>271</v>
      </c>
      <c r="CF67" s="78" t="s">
        <v>271</v>
      </c>
      <c r="CG67" s="78" t="s">
        <v>271</v>
      </c>
      <c r="CH67" s="78" t="s">
        <v>271</v>
      </c>
      <c r="CI67" s="78" t="s">
        <v>271</v>
      </c>
      <c r="CJ67" s="78">
        <v>0</v>
      </c>
      <c r="CK67" s="78" t="s">
        <v>271</v>
      </c>
      <c r="CL67" s="78" t="s">
        <v>271</v>
      </c>
      <c r="CM67" s="78" t="s">
        <v>271</v>
      </c>
      <c r="CN67" s="78" t="s">
        <v>271</v>
      </c>
      <c r="CO67" s="78" t="s">
        <v>271</v>
      </c>
      <c r="CP67" s="78" t="s">
        <v>271</v>
      </c>
      <c r="CQ67" s="78" t="s">
        <v>271</v>
      </c>
      <c r="CR67" s="78" t="s">
        <v>271</v>
      </c>
      <c r="CS67" s="78" t="s">
        <v>271</v>
      </c>
      <c r="CT67" s="78" t="s">
        <v>271</v>
      </c>
      <c r="CU67" s="78" t="s">
        <v>271</v>
      </c>
      <c r="CV67" s="78" t="s">
        <v>271</v>
      </c>
      <c r="CW67" s="78" t="s">
        <v>271</v>
      </c>
      <c r="CX67" s="78" t="s">
        <v>271</v>
      </c>
      <c r="CY67" s="78" t="s">
        <v>271</v>
      </c>
      <c r="CZ67" s="78" t="s">
        <v>271</v>
      </c>
      <c r="DA67" s="78" t="s">
        <v>271</v>
      </c>
      <c r="DB67" s="78" t="s">
        <v>271</v>
      </c>
      <c r="DC67" s="78" t="s">
        <v>271</v>
      </c>
      <c r="DD67" s="78" t="s">
        <v>271</v>
      </c>
      <c r="DE67" s="78" t="s">
        <v>271</v>
      </c>
      <c r="DF67" s="78" t="s">
        <v>271</v>
      </c>
      <c r="DG67" s="78" t="s">
        <v>271</v>
      </c>
      <c r="DH67" s="78" t="s">
        <v>271</v>
      </c>
      <c r="DI67" s="78" t="s">
        <v>271</v>
      </c>
      <c r="DJ67" s="78" t="s">
        <v>271</v>
      </c>
      <c r="DK67" s="78" t="s">
        <v>271</v>
      </c>
      <c r="DL67" s="78" t="s">
        <v>271</v>
      </c>
      <c r="DM67" s="78" t="s">
        <v>271</v>
      </c>
      <c r="DN67" s="78">
        <v>0</v>
      </c>
      <c r="DO67" s="78">
        <v>0</v>
      </c>
      <c r="DP67" s="78">
        <v>0</v>
      </c>
      <c r="DQ67" s="78">
        <v>0</v>
      </c>
      <c r="DR67" s="78">
        <v>0</v>
      </c>
      <c r="DS67" s="78">
        <v>0</v>
      </c>
      <c r="DT67" s="78">
        <v>0</v>
      </c>
      <c r="DU67" s="78">
        <v>0</v>
      </c>
      <c r="DV67" s="23">
        <v>1</v>
      </c>
      <c r="DW67" s="83">
        <v>43703</v>
      </c>
      <c r="DY67" s="3" t="s">
        <v>415</v>
      </c>
    </row>
    <row r="68" spans="1:129" ht="20.100000000000001" customHeight="1" x14ac:dyDescent="0.3">
      <c r="A68" s="30">
        <v>71</v>
      </c>
      <c r="B68" s="26">
        <v>43433</v>
      </c>
      <c r="C68" s="3" t="s">
        <v>147</v>
      </c>
      <c r="D68" s="3">
        <v>350719439</v>
      </c>
      <c r="E68" s="36">
        <v>12984</v>
      </c>
      <c r="F68" s="3">
        <v>205</v>
      </c>
      <c r="G68" s="3" t="s">
        <v>148</v>
      </c>
      <c r="H68" s="3" t="s">
        <v>6</v>
      </c>
      <c r="J68" s="3">
        <v>970.67</v>
      </c>
      <c r="K68" s="3">
        <v>6.01</v>
      </c>
      <c r="L68" s="3" t="s">
        <v>140</v>
      </c>
      <c r="M68" s="26">
        <v>43446</v>
      </c>
      <c r="N68" s="77">
        <f t="shared" si="9"/>
        <v>83.397222222222226</v>
      </c>
      <c r="O68" s="3">
        <v>970</v>
      </c>
      <c r="P68" s="3" t="s">
        <v>262</v>
      </c>
      <c r="Q68" s="3">
        <v>8</v>
      </c>
      <c r="R68" s="3">
        <v>8</v>
      </c>
      <c r="S68" s="78">
        <v>0</v>
      </c>
      <c r="T68" s="23">
        <v>0</v>
      </c>
      <c r="U68" s="23">
        <v>0</v>
      </c>
      <c r="V68" s="23">
        <v>0</v>
      </c>
      <c r="W68" s="23">
        <v>0</v>
      </c>
      <c r="X68" s="27" t="s">
        <v>397</v>
      </c>
      <c r="Y68" s="27" t="s">
        <v>271</v>
      </c>
      <c r="AA68" s="3">
        <v>1</v>
      </c>
      <c r="AD68" s="79">
        <v>43399</v>
      </c>
      <c r="AF68" s="26">
        <v>43448</v>
      </c>
      <c r="AK68" s="3">
        <v>0</v>
      </c>
      <c r="AL68" s="80">
        <v>0</v>
      </c>
      <c r="AM68" s="23">
        <v>0</v>
      </c>
      <c r="AN68" s="23">
        <v>0</v>
      </c>
      <c r="AO68" s="23">
        <v>1</v>
      </c>
      <c r="AP68" s="23">
        <v>5.83</v>
      </c>
      <c r="AR68" s="81">
        <v>43733</v>
      </c>
      <c r="AS68" s="23">
        <v>0</v>
      </c>
      <c r="AT68" s="23">
        <v>1</v>
      </c>
      <c r="AU68" s="23">
        <v>0</v>
      </c>
      <c r="AV68" s="23">
        <v>0</v>
      </c>
      <c r="AW68" s="23">
        <v>0</v>
      </c>
      <c r="AY68" s="23">
        <v>0</v>
      </c>
      <c r="AZ68" s="78" t="s">
        <v>271</v>
      </c>
      <c r="BB68" s="23" t="s">
        <v>271</v>
      </c>
      <c r="BC68" s="82" t="s">
        <v>271</v>
      </c>
      <c r="BD68" s="23" t="s">
        <v>271</v>
      </c>
      <c r="BE68" s="84" t="s">
        <v>271</v>
      </c>
      <c r="BF68" s="84"/>
      <c r="BG68" s="80" t="s">
        <v>271</v>
      </c>
      <c r="BH68" s="78" t="s">
        <v>271</v>
      </c>
      <c r="BI68" s="23" t="s">
        <v>271</v>
      </c>
      <c r="BJ68" s="23" t="s">
        <v>271</v>
      </c>
      <c r="BK68" s="23" t="s">
        <v>271</v>
      </c>
      <c r="BL68" s="23" t="s">
        <v>271</v>
      </c>
      <c r="BM68" s="23" t="s">
        <v>271</v>
      </c>
      <c r="BN68" s="23" t="s">
        <v>271</v>
      </c>
      <c r="BQ68" s="23" t="s">
        <v>271</v>
      </c>
      <c r="BR68" s="23" t="s">
        <v>271</v>
      </c>
      <c r="BS68" s="23" t="s">
        <v>271</v>
      </c>
      <c r="BT68" s="23" t="s">
        <v>271</v>
      </c>
      <c r="BU68" s="23" t="s">
        <v>271</v>
      </c>
      <c r="BV68" s="23" t="s">
        <v>271</v>
      </c>
      <c r="BW68" s="58" t="e">
        <f t="shared" si="7"/>
        <v>#VALUE!</v>
      </c>
      <c r="BX68" s="23" t="s">
        <v>271</v>
      </c>
      <c r="BY68" s="23" t="s">
        <v>271</v>
      </c>
      <c r="BZ68" s="23" t="s">
        <v>271</v>
      </c>
      <c r="CB68" s="78" t="s">
        <v>271</v>
      </c>
      <c r="CC68" s="78" t="s">
        <v>271</v>
      </c>
      <c r="CD68" s="78" t="s">
        <v>271</v>
      </c>
      <c r="CE68" s="78" t="s">
        <v>271</v>
      </c>
      <c r="CF68" s="78" t="s">
        <v>271</v>
      </c>
      <c r="CG68" s="78" t="s">
        <v>271</v>
      </c>
      <c r="CH68" s="78" t="s">
        <v>271</v>
      </c>
      <c r="CI68" s="78" t="s">
        <v>271</v>
      </c>
      <c r="CJ68" s="78">
        <v>0</v>
      </c>
      <c r="CK68" s="78" t="s">
        <v>271</v>
      </c>
      <c r="CL68" s="78" t="s">
        <v>271</v>
      </c>
      <c r="CM68" s="78" t="s">
        <v>271</v>
      </c>
      <c r="CN68" s="78" t="s">
        <v>271</v>
      </c>
      <c r="CO68" s="78" t="s">
        <v>271</v>
      </c>
      <c r="CP68" s="78" t="s">
        <v>271</v>
      </c>
      <c r="CQ68" s="78" t="s">
        <v>271</v>
      </c>
      <c r="CR68" s="78" t="s">
        <v>271</v>
      </c>
      <c r="CS68" s="78" t="s">
        <v>271</v>
      </c>
      <c r="CT68" s="78" t="s">
        <v>271</v>
      </c>
      <c r="CU68" s="78" t="s">
        <v>271</v>
      </c>
      <c r="CV68" s="78" t="s">
        <v>271</v>
      </c>
      <c r="CW68" s="78" t="s">
        <v>271</v>
      </c>
      <c r="CX68" s="78" t="s">
        <v>271</v>
      </c>
      <c r="CY68" s="78" t="s">
        <v>271</v>
      </c>
      <c r="CZ68" s="78" t="s">
        <v>271</v>
      </c>
      <c r="DA68" s="78" t="s">
        <v>271</v>
      </c>
      <c r="DB68" s="78" t="s">
        <v>271</v>
      </c>
      <c r="DC68" s="78" t="s">
        <v>271</v>
      </c>
      <c r="DD68" s="78" t="s">
        <v>271</v>
      </c>
      <c r="DE68" s="78" t="s">
        <v>271</v>
      </c>
      <c r="DF68" s="78" t="s">
        <v>271</v>
      </c>
      <c r="DG68" s="78" t="s">
        <v>271</v>
      </c>
      <c r="DH68" s="78" t="s">
        <v>271</v>
      </c>
      <c r="DI68" s="78" t="s">
        <v>271</v>
      </c>
      <c r="DJ68" s="78" t="s">
        <v>271</v>
      </c>
      <c r="DK68" s="78" t="s">
        <v>271</v>
      </c>
      <c r="DL68" s="78" t="s">
        <v>271</v>
      </c>
      <c r="DM68" s="78" t="s">
        <v>271</v>
      </c>
      <c r="DN68" s="78">
        <v>0</v>
      </c>
      <c r="DO68" s="78">
        <v>0</v>
      </c>
      <c r="DP68" s="78">
        <v>0</v>
      </c>
      <c r="DQ68" s="78">
        <v>0</v>
      </c>
      <c r="DR68" s="78">
        <v>0</v>
      </c>
      <c r="DS68" s="78">
        <v>0</v>
      </c>
      <c r="DT68" s="78">
        <v>0</v>
      </c>
      <c r="DU68" s="78">
        <v>0</v>
      </c>
      <c r="DV68" s="23">
        <v>0</v>
      </c>
      <c r="DW68" s="83">
        <v>43850</v>
      </c>
      <c r="DY68" s="3" t="s">
        <v>401</v>
      </c>
    </row>
    <row r="69" spans="1:129" ht="20.100000000000001" customHeight="1" x14ac:dyDescent="0.3">
      <c r="A69" s="30">
        <v>72</v>
      </c>
      <c r="B69" s="26">
        <v>43439</v>
      </c>
      <c r="C69" s="3" t="s">
        <v>149</v>
      </c>
      <c r="D69" s="3">
        <v>5904042111</v>
      </c>
      <c r="E69" s="36">
        <v>21644</v>
      </c>
      <c r="F69" s="3">
        <v>211</v>
      </c>
      <c r="G69" s="3" t="s">
        <v>150</v>
      </c>
      <c r="H69" s="3" t="s">
        <v>3</v>
      </c>
      <c r="J69" s="3">
        <v>0.06</v>
      </c>
      <c r="K69" s="3">
        <v>3</v>
      </c>
      <c r="L69" s="3" t="s">
        <v>46</v>
      </c>
      <c r="M69" s="26">
        <v>41153</v>
      </c>
      <c r="N69" s="77">
        <f t="shared" si="9"/>
        <v>53.408333333333331</v>
      </c>
      <c r="O69" s="3">
        <v>150</v>
      </c>
      <c r="P69" s="3" t="s">
        <v>286</v>
      </c>
      <c r="Q69" s="3">
        <v>6</v>
      </c>
      <c r="R69" s="3">
        <v>6</v>
      </c>
      <c r="S69" s="78">
        <v>0</v>
      </c>
      <c r="T69" s="23">
        <v>0</v>
      </c>
      <c r="U69" s="23">
        <v>0</v>
      </c>
      <c r="V69" s="23">
        <v>0</v>
      </c>
      <c r="W69" s="23">
        <v>0</v>
      </c>
      <c r="X69" s="27" t="s">
        <v>402</v>
      </c>
      <c r="Y69" s="27" t="s">
        <v>271</v>
      </c>
      <c r="AA69" s="3">
        <v>1</v>
      </c>
      <c r="AD69" s="79">
        <v>41195</v>
      </c>
      <c r="AE69" s="26">
        <v>42309</v>
      </c>
      <c r="AF69" s="26">
        <v>41198</v>
      </c>
      <c r="AG69" s="77">
        <f t="shared" ref="AG69:AG98" si="11">DATEDIF(AF69,AE69,"d")</f>
        <v>1111</v>
      </c>
      <c r="AK69" s="3">
        <v>0</v>
      </c>
      <c r="AL69" s="80">
        <v>1</v>
      </c>
      <c r="AM69" s="23">
        <v>1</v>
      </c>
      <c r="AN69" s="23" t="s">
        <v>263</v>
      </c>
      <c r="AO69" s="23">
        <v>1</v>
      </c>
      <c r="AP69" s="23" t="s">
        <v>266</v>
      </c>
      <c r="AR69" s="81" t="s">
        <v>266</v>
      </c>
      <c r="AS69" s="23">
        <v>0</v>
      </c>
      <c r="AT69" s="23">
        <v>1</v>
      </c>
      <c r="AU69" s="23">
        <v>1</v>
      </c>
      <c r="AV69" s="23">
        <v>0</v>
      </c>
      <c r="AW69" s="23">
        <v>0</v>
      </c>
      <c r="AY69" s="23" t="s">
        <v>261</v>
      </c>
      <c r="AZ69" s="78" t="s">
        <v>264</v>
      </c>
      <c r="BB69" s="23">
        <v>1</v>
      </c>
      <c r="BC69" s="82">
        <v>42878</v>
      </c>
      <c r="BD69" s="83" t="s">
        <v>327</v>
      </c>
      <c r="BE69" s="84" t="e">
        <f t="shared" si="10"/>
        <v>#VALUE!</v>
      </c>
      <c r="BF69" s="84"/>
      <c r="BG69" s="80">
        <f t="shared" ref="BG69:BG87" si="12">YEARFRAC(BC69,E69)</f>
        <v>58.136111111111113</v>
      </c>
      <c r="BH69" s="81">
        <v>42878</v>
      </c>
      <c r="BI69" s="23">
        <v>5.0999999999999996</v>
      </c>
      <c r="BJ69" s="23" t="s">
        <v>266</v>
      </c>
      <c r="BK69" s="23" t="s">
        <v>266</v>
      </c>
      <c r="BW69" s="58" t="e">
        <f t="shared" si="7"/>
        <v>#DIV/0!</v>
      </c>
      <c r="CB69" s="78">
        <v>1</v>
      </c>
      <c r="CC69" s="78">
        <v>1</v>
      </c>
      <c r="CD69" s="78">
        <v>0.05</v>
      </c>
      <c r="CE69" s="81">
        <v>43670</v>
      </c>
      <c r="CF69" s="78">
        <v>0</v>
      </c>
      <c r="CG69" s="78">
        <v>0</v>
      </c>
      <c r="CH69" s="81" t="s">
        <v>271</v>
      </c>
      <c r="CI69" s="78">
        <v>0</v>
      </c>
      <c r="CJ69" s="78">
        <v>1</v>
      </c>
      <c r="CK69" s="78" t="s">
        <v>269</v>
      </c>
      <c r="CL69" s="81">
        <v>42359</v>
      </c>
      <c r="CM69" s="81">
        <v>42591</v>
      </c>
      <c r="CN69" s="78">
        <v>10</v>
      </c>
      <c r="CO69" s="81" t="s">
        <v>266</v>
      </c>
      <c r="CP69" s="87" t="s">
        <v>266</v>
      </c>
      <c r="CQ69" s="87" t="s">
        <v>266</v>
      </c>
      <c r="CR69" s="87" t="s">
        <v>266</v>
      </c>
      <c r="CS69" s="87" t="s">
        <v>266</v>
      </c>
      <c r="CT69" s="87" t="s">
        <v>266</v>
      </c>
      <c r="CU69" s="87" t="s">
        <v>266</v>
      </c>
      <c r="CV69" s="87" t="s">
        <v>266</v>
      </c>
      <c r="CW69" s="87" t="s">
        <v>266</v>
      </c>
      <c r="CX69" s="87" t="s">
        <v>266</v>
      </c>
      <c r="CY69" s="87" t="s">
        <v>266</v>
      </c>
      <c r="CZ69" s="87" t="s">
        <v>266</v>
      </c>
      <c r="DA69" s="87" t="s">
        <v>266</v>
      </c>
      <c r="DB69" s="87" t="s">
        <v>266</v>
      </c>
      <c r="DC69" s="87" t="s">
        <v>266</v>
      </c>
      <c r="DD69" s="87" t="s">
        <v>266</v>
      </c>
      <c r="DE69" s="87" t="s">
        <v>266</v>
      </c>
      <c r="DF69" s="87" t="s">
        <v>266</v>
      </c>
      <c r="DG69" s="87" t="s">
        <v>266</v>
      </c>
      <c r="DH69" s="87" t="s">
        <v>266</v>
      </c>
      <c r="DI69" s="87" t="s">
        <v>266</v>
      </c>
      <c r="DJ69" s="87" t="s">
        <v>266</v>
      </c>
      <c r="DK69" s="87" t="s">
        <v>266</v>
      </c>
      <c r="DL69" s="87" t="s">
        <v>266</v>
      </c>
      <c r="DM69" s="87">
        <v>1</v>
      </c>
      <c r="DN69" s="78">
        <v>0</v>
      </c>
      <c r="DO69" s="78">
        <v>0</v>
      </c>
      <c r="DP69" s="78">
        <v>0</v>
      </c>
      <c r="DQ69" s="78">
        <v>0</v>
      </c>
      <c r="DR69" s="78">
        <v>1</v>
      </c>
      <c r="DS69" s="78">
        <v>0</v>
      </c>
      <c r="DT69" s="78">
        <v>1</v>
      </c>
      <c r="DU69" s="78">
        <v>0</v>
      </c>
      <c r="DV69" s="23">
        <v>0</v>
      </c>
      <c r="DW69" s="83">
        <v>43896</v>
      </c>
      <c r="DY69" s="3" t="s">
        <v>403</v>
      </c>
    </row>
    <row r="70" spans="1:129" ht="20.100000000000001" customHeight="1" x14ac:dyDescent="0.3">
      <c r="A70" s="30">
        <v>73</v>
      </c>
      <c r="B70" s="26">
        <v>43439</v>
      </c>
      <c r="C70" s="3" t="s">
        <v>151</v>
      </c>
      <c r="D70" s="3">
        <v>5605200711</v>
      </c>
      <c r="E70" s="36">
        <v>20595</v>
      </c>
      <c r="F70" s="3">
        <v>211</v>
      </c>
      <c r="G70" s="3" t="s">
        <v>152</v>
      </c>
      <c r="H70" s="3" t="s">
        <v>6</v>
      </c>
      <c r="J70" s="3">
        <v>794.68</v>
      </c>
      <c r="K70" s="3">
        <v>3.41</v>
      </c>
      <c r="L70" s="3" t="s">
        <v>140</v>
      </c>
      <c r="M70" s="26">
        <v>43439</v>
      </c>
      <c r="N70" s="77">
        <f t="shared" si="9"/>
        <v>62.541666666666664</v>
      </c>
      <c r="O70" s="3">
        <v>596.83000000000004</v>
      </c>
      <c r="P70" s="3" t="s">
        <v>258</v>
      </c>
      <c r="Q70" s="3">
        <v>9</v>
      </c>
      <c r="R70" s="3">
        <v>8</v>
      </c>
      <c r="S70" s="78">
        <v>0</v>
      </c>
      <c r="T70" s="23">
        <v>0</v>
      </c>
      <c r="U70" s="23">
        <v>0</v>
      </c>
      <c r="V70" s="23">
        <v>0</v>
      </c>
      <c r="W70" s="23">
        <v>0</v>
      </c>
      <c r="X70" s="27" t="s">
        <v>404</v>
      </c>
      <c r="Y70" s="27" t="s">
        <v>271</v>
      </c>
      <c r="AA70" s="3">
        <v>1</v>
      </c>
      <c r="AD70" s="79">
        <v>43437</v>
      </c>
      <c r="AE70" s="26">
        <v>43754</v>
      </c>
      <c r="AF70" s="26">
        <v>43454</v>
      </c>
      <c r="AG70" s="77">
        <f t="shared" si="11"/>
        <v>300</v>
      </c>
      <c r="AK70" s="3">
        <v>0</v>
      </c>
      <c r="AL70" s="80">
        <v>1</v>
      </c>
      <c r="AM70" s="23">
        <v>1</v>
      </c>
      <c r="AN70" s="23" t="s">
        <v>263</v>
      </c>
      <c r="AO70" s="23">
        <v>0</v>
      </c>
      <c r="AP70" s="23">
        <v>2.31</v>
      </c>
      <c r="AR70" s="81">
        <v>43564</v>
      </c>
      <c r="AS70" s="23">
        <v>0</v>
      </c>
      <c r="AT70" s="23">
        <v>1</v>
      </c>
      <c r="AU70" s="23">
        <v>1</v>
      </c>
      <c r="AV70" s="23">
        <v>0</v>
      </c>
      <c r="AW70" s="23">
        <v>0</v>
      </c>
      <c r="AY70" s="23" t="s">
        <v>274</v>
      </c>
      <c r="AZ70" s="78" t="s">
        <v>270</v>
      </c>
      <c r="BB70" s="23">
        <v>1</v>
      </c>
      <c r="BC70" s="82">
        <v>43511</v>
      </c>
      <c r="BD70" s="83">
        <v>43753</v>
      </c>
      <c r="BE70" s="84">
        <f t="shared" si="10"/>
        <v>242</v>
      </c>
      <c r="BF70" s="84"/>
      <c r="BG70" s="80">
        <f t="shared" si="12"/>
        <v>62.736111111111114</v>
      </c>
      <c r="BH70" s="81">
        <v>43509</v>
      </c>
      <c r="BI70" s="23">
        <v>7.46</v>
      </c>
      <c r="BJ70" s="23" t="s">
        <v>266</v>
      </c>
      <c r="BK70" s="23" t="s">
        <v>266</v>
      </c>
      <c r="BL70" s="23" t="s">
        <v>266</v>
      </c>
      <c r="BM70" s="23" t="s">
        <v>266</v>
      </c>
      <c r="BN70" s="23" t="s">
        <v>266</v>
      </c>
      <c r="BQ70" s="23" t="s">
        <v>266</v>
      </c>
      <c r="BR70" s="23" t="s">
        <v>266</v>
      </c>
      <c r="BS70" s="23" t="s">
        <v>266</v>
      </c>
      <c r="BT70" s="23" t="s">
        <v>266</v>
      </c>
      <c r="BU70" s="23" t="s">
        <v>266</v>
      </c>
      <c r="BV70" s="23" t="s">
        <v>266</v>
      </c>
      <c r="BW70" s="58"/>
      <c r="BX70" s="23" t="s">
        <v>266</v>
      </c>
      <c r="BY70" s="23" t="s">
        <v>266</v>
      </c>
      <c r="BZ70" s="23" t="s">
        <v>266</v>
      </c>
      <c r="CB70" s="78">
        <v>1</v>
      </c>
      <c r="CC70" s="78">
        <v>4</v>
      </c>
      <c r="CD70" s="78">
        <v>2.31</v>
      </c>
      <c r="CE70" s="81">
        <v>43564</v>
      </c>
      <c r="CF70" s="78">
        <v>1</v>
      </c>
      <c r="CG70" s="78">
        <v>0</v>
      </c>
      <c r="CH70" s="81" t="s">
        <v>271</v>
      </c>
      <c r="CI70" s="78">
        <v>0</v>
      </c>
      <c r="CJ70" s="78">
        <v>1</v>
      </c>
      <c r="CK70" s="78" t="s">
        <v>269</v>
      </c>
      <c r="CL70" s="81">
        <v>43755</v>
      </c>
      <c r="CM70" s="81" t="s">
        <v>405</v>
      </c>
      <c r="CO70" s="81">
        <v>43755</v>
      </c>
      <c r="CP70" s="78">
        <v>146.13999999999999</v>
      </c>
      <c r="CQ70" s="78" t="s">
        <v>266</v>
      </c>
      <c r="CR70" s="78" t="s">
        <v>266</v>
      </c>
      <c r="DF70" s="78">
        <v>1</v>
      </c>
      <c r="DG70" s="78">
        <v>4</v>
      </c>
      <c r="DH70" s="78">
        <v>91.58</v>
      </c>
      <c r="DI70" s="81">
        <v>43837</v>
      </c>
      <c r="DJ70" s="78">
        <v>1</v>
      </c>
      <c r="DM70" s="78">
        <v>0</v>
      </c>
      <c r="DN70" s="78">
        <v>0</v>
      </c>
      <c r="DO70" s="78">
        <v>0</v>
      </c>
      <c r="DP70" s="78">
        <v>0</v>
      </c>
      <c r="DQ70" s="78">
        <v>0</v>
      </c>
      <c r="DR70" s="78">
        <v>1</v>
      </c>
      <c r="DS70" s="78">
        <v>0</v>
      </c>
      <c r="DT70" s="78">
        <v>0</v>
      </c>
      <c r="DU70" s="78">
        <v>0</v>
      </c>
      <c r="DV70" s="23">
        <v>0</v>
      </c>
      <c r="DW70" s="83">
        <v>43880</v>
      </c>
      <c r="DY70" s="3" t="s">
        <v>406</v>
      </c>
    </row>
    <row r="71" spans="1:129" ht="20.100000000000001" customHeight="1" x14ac:dyDescent="0.3">
      <c r="A71" s="30">
        <v>74</v>
      </c>
      <c r="B71" s="26">
        <v>43440</v>
      </c>
      <c r="C71" s="3" t="s">
        <v>153</v>
      </c>
      <c r="D71" s="3">
        <v>6211130783</v>
      </c>
      <c r="E71" s="36">
        <v>22963</v>
      </c>
      <c r="F71" s="3">
        <v>205</v>
      </c>
      <c r="G71" s="3" t="s">
        <v>154</v>
      </c>
      <c r="H71" s="3" t="s">
        <v>3</v>
      </c>
      <c r="J71" s="3">
        <v>29.29</v>
      </c>
      <c r="K71" s="3">
        <v>3.56</v>
      </c>
      <c r="L71" s="3" t="s">
        <v>45</v>
      </c>
      <c r="M71" s="26">
        <v>42430</v>
      </c>
      <c r="N71" s="77">
        <f t="shared" si="9"/>
        <v>53.3</v>
      </c>
      <c r="O71" s="3">
        <v>17</v>
      </c>
      <c r="P71" s="3" t="s">
        <v>267</v>
      </c>
      <c r="Q71" s="3">
        <v>9</v>
      </c>
      <c r="R71" s="3">
        <v>8</v>
      </c>
      <c r="S71" s="78">
        <v>0</v>
      </c>
      <c r="T71" s="23">
        <v>0</v>
      </c>
      <c r="U71" s="23">
        <v>1</v>
      </c>
      <c r="V71" s="23">
        <v>0</v>
      </c>
      <c r="W71" s="23">
        <v>0</v>
      </c>
      <c r="X71" s="27" t="s">
        <v>289</v>
      </c>
      <c r="Y71" s="27" t="s">
        <v>271</v>
      </c>
      <c r="AA71" s="3">
        <v>0</v>
      </c>
      <c r="AD71" s="79">
        <v>43467</v>
      </c>
      <c r="AE71" s="26">
        <v>43467</v>
      </c>
      <c r="AF71" s="26">
        <v>42479</v>
      </c>
      <c r="AG71" s="77">
        <f t="shared" si="11"/>
        <v>988</v>
      </c>
      <c r="AK71" s="3">
        <v>0</v>
      </c>
      <c r="AL71" s="80">
        <v>0</v>
      </c>
      <c r="AM71" s="23">
        <v>1</v>
      </c>
      <c r="AN71" s="23" t="s">
        <v>263</v>
      </c>
      <c r="AO71" s="23">
        <v>0</v>
      </c>
      <c r="AP71" s="23" t="s">
        <v>266</v>
      </c>
      <c r="AR71" s="81" t="s">
        <v>266</v>
      </c>
      <c r="AS71" s="23">
        <v>0</v>
      </c>
      <c r="AT71" s="23">
        <v>1</v>
      </c>
      <c r="AU71" s="23">
        <v>0</v>
      </c>
      <c r="AV71" s="23">
        <v>0</v>
      </c>
      <c r="AW71" s="23">
        <v>0</v>
      </c>
      <c r="AY71" s="23" t="s">
        <v>261</v>
      </c>
      <c r="AZ71" s="78" t="s">
        <v>265</v>
      </c>
      <c r="BB71" s="23">
        <v>0</v>
      </c>
      <c r="BC71" s="82">
        <v>43476</v>
      </c>
      <c r="BD71" s="83">
        <v>43868</v>
      </c>
      <c r="BE71" s="84">
        <f t="shared" si="10"/>
        <v>392</v>
      </c>
      <c r="BF71" s="84"/>
      <c r="BG71" s="80">
        <f t="shared" si="12"/>
        <v>56.161111111111111</v>
      </c>
      <c r="BH71" s="81">
        <v>43476</v>
      </c>
      <c r="BI71" s="23">
        <v>50.75</v>
      </c>
      <c r="BJ71" s="23" t="s">
        <v>266</v>
      </c>
      <c r="BK71" s="23" t="s">
        <v>266</v>
      </c>
      <c r="BW71" s="58" t="e">
        <f t="shared" si="7"/>
        <v>#DIV/0!</v>
      </c>
      <c r="CB71" s="78">
        <v>0</v>
      </c>
      <c r="CC71" s="78">
        <v>0</v>
      </c>
      <c r="CD71" s="78">
        <v>16.57</v>
      </c>
      <c r="CE71" s="81">
        <v>43644</v>
      </c>
      <c r="CF71" s="78" t="s">
        <v>271</v>
      </c>
      <c r="CG71" s="78">
        <v>0</v>
      </c>
      <c r="CH71" s="81" t="s">
        <v>271</v>
      </c>
      <c r="CI71" s="78">
        <v>0</v>
      </c>
      <c r="CJ71" s="78">
        <v>0</v>
      </c>
      <c r="CK71" s="78" t="s">
        <v>271</v>
      </c>
      <c r="CL71" s="78" t="s">
        <v>271</v>
      </c>
      <c r="CM71" s="78" t="s">
        <v>271</v>
      </c>
      <c r="CN71" s="78" t="s">
        <v>271</v>
      </c>
      <c r="CO71" s="78" t="s">
        <v>271</v>
      </c>
      <c r="CP71" s="78" t="s">
        <v>271</v>
      </c>
      <c r="CQ71" s="78" t="s">
        <v>271</v>
      </c>
      <c r="CR71" s="78" t="s">
        <v>271</v>
      </c>
      <c r="CS71" s="78" t="s">
        <v>271</v>
      </c>
      <c r="CT71" s="78" t="s">
        <v>271</v>
      </c>
      <c r="CU71" s="78" t="s">
        <v>271</v>
      </c>
      <c r="CV71" s="78" t="s">
        <v>271</v>
      </c>
      <c r="CW71" s="78" t="s">
        <v>271</v>
      </c>
      <c r="CX71" s="78" t="s">
        <v>271</v>
      </c>
      <c r="CY71" s="78" t="s">
        <v>271</v>
      </c>
      <c r="CZ71" s="78" t="s">
        <v>271</v>
      </c>
      <c r="DA71" s="78" t="s">
        <v>271</v>
      </c>
      <c r="DB71" s="78" t="s">
        <v>271</v>
      </c>
      <c r="DC71" s="78" t="s">
        <v>271</v>
      </c>
      <c r="DD71" s="78" t="s">
        <v>271</v>
      </c>
      <c r="DE71" s="78" t="s">
        <v>271</v>
      </c>
      <c r="DF71" s="78" t="s">
        <v>271</v>
      </c>
      <c r="DG71" s="78" t="s">
        <v>271</v>
      </c>
      <c r="DH71" s="78" t="s">
        <v>271</v>
      </c>
      <c r="DI71" s="78" t="s">
        <v>271</v>
      </c>
      <c r="DJ71" s="78" t="s">
        <v>271</v>
      </c>
      <c r="DK71" s="78" t="s">
        <v>271</v>
      </c>
      <c r="DL71" s="78" t="s">
        <v>271</v>
      </c>
      <c r="DM71" s="78" t="s">
        <v>271</v>
      </c>
      <c r="DN71" s="78">
        <v>0</v>
      </c>
      <c r="DO71" s="78">
        <v>0</v>
      </c>
      <c r="DP71" s="78">
        <v>0</v>
      </c>
      <c r="DQ71" s="78">
        <v>0</v>
      </c>
      <c r="DR71" s="78">
        <v>0</v>
      </c>
      <c r="DS71" s="78">
        <v>0</v>
      </c>
      <c r="DT71" s="78">
        <v>0</v>
      </c>
      <c r="DU71" s="78">
        <v>0</v>
      </c>
      <c r="DV71" s="23">
        <v>0</v>
      </c>
      <c r="DW71" s="83">
        <v>43868</v>
      </c>
      <c r="DY71" s="3" t="s">
        <v>407</v>
      </c>
    </row>
    <row r="72" spans="1:129" ht="20.100000000000001" customHeight="1" x14ac:dyDescent="0.3">
      <c r="A72" s="30">
        <v>75</v>
      </c>
      <c r="B72" s="26">
        <v>43446</v>
      </c>
      <c r="C72" s="3" t="s">
        <v>155</v>
      </c>
      <c r="D72" s="3">
        <v>521107218</v>
      </c>
      <c r="E72" s="36">
        <v>19305</v>
      </c>
      <c r="F72" s="3">
        <v>111</v>
      </c>
      <c r="G72" s="3" t="s">
        <v>156</v>
      </c>
      <c r="H72" s="3" t="s">
        <v>3</v>
      </c>
      <c r="J72" s="3">
        <v>0.13</v>
      </c>
      <c r="K72" s="3">
        <v>3.04</v>
      </c>
      <c r="L72" s="3" t="s">
        <v>48</v>
      </c>
      <c r="M72" s="26">
        <v>41026</v>
      </c>
      <c r="N72" s="77">
        <f t="shared" si="9"/>
        <v>59.472222222222221</v>
      </c>
      <c r="O72" s="3">
        <v>549.74</v>
      </c>
      <c r="P72" s="3" t="s">
        <v>272</v>
      </c>
      <c r="Q72" s="3">
        <v>7</v>
      </c>
      <c r="R72" s="3">
        <v>7</v>
      </c>
      <c r="S72" s="78">
        <v>0</v>
      </c>
      <c r="T72" s="23">
        <v>0</v>
      </c>
      <c r="U72" s="23">
        <v>0</v>
      </c>
      <c r="V72" s="23">
        <v>0</v>
      </c>
      <c r="W72" s="23">
        <v>0</v>
      </c>
      <c r="X72" s="27" t="s">
        <v>408</v>
      </c>
      <c r="Y72" s="27" t="s">
        <v>271</v>
      </c>
      <c r="AA72" s="3">
        <v>1</v>
      </c>
      <c r="AD72" s="79">
        <v>41021</v>
      </c>
      <c r="AE72" s="26">
        <v>41908</v>
      </c>
      <c r="AF72" s="26">
        <v>41029</v>
      </c>
      <c r="AG72" s="77">
        <f t="shared" si="11"/>
        <v>879</v>
      </c>
      <c r="AK72" s="3">
        <v>0</v>
      </c>
      <c r="AL72" s="80">
        <v>0</v>
      </c>
      <c r="AM72" s="23">
        <v>0</v>
      </c>
      <c r="AN72" s="23">
        <v>0</v>
      </c>
      <c r="AO72" s="23">
        <v>1</v>
      </c>
      <c r="AP72" s="23">
        <v>0.09</v>
      </c>
      <c r="AR72" s="81">
        <v>41144</v>
      </c>
      <c r="AS72" s="23">
        <v>0</v>
      </c>
      <c r="AT72" s="23">
        <v>1</v>
      </c>
      <c r="AU72" s="23">
        <v>0</v>
      </c>
      <c r="AV72" s="23">
        <v>0</v>
      </c>
      <c r="AW72" s="23">
        <v>0</v>
      </c>
      <c r="AY72" s="23" t="s">
        <v>261</v>
      </c>
      <c r="AZ72" s="78" t="s">
        <v>265</v>
      </c>
      <c r="BB72" s="23">
        <v>0</v>
      </c>
      <c r="BC72" s="82">
        <v>42184</v>
      </c>
      <c r="BD72" s="83" t="s">
        <v>327</v>
      </c>
      <c r="BE72" s="84" t="e">
        <f t="shared" si="10"/>
        <v>#VALUE!</v>
      </c>
      <c r="BF72" s="84"/>
      <c r="BG72" s="80">
        <f t="shared" si="12"/>
        <v>62.644444444444446</v>
      </c>
      <c r="BH72" s="81">
        <v>42184</v>
      </c>
      <c r="BI72" s="110"/>
      <c r="BJ72" s="23" t="s">
        <v>266</v>
      </c>
      <c r="BK72" s="23" t="s">
        <v>266</v>
      </c>
      <c r="BW72" s="58" t="e">
        <f t="shared" si="7"/>
        <v>#DIV/0!</v>
      </c>
      <c r="CB72" s="78">
        <v>0</v>
      </c>
      <c r="CC72" s="78">
        <v>2</v>
      </c>
      <c r="CD72" s="78">
        <v>0.04</v>
      </c>
      <c r="CE72" s="81">
        <v>42772</v>
      </c>
      <c r="CF72" s="78" t="s">
        <v>271</v>
      </c>
      <c r="CG72" s="78">
        <v>0</v>
      </c>
      <c r="CH72" s="81" t="s">
        <v>271</v>
      </c>
      <c r="CI72" s="78">
        <v>0</v>
      </c>
      <c r="CJ72" s="78">
        <v>0</v>
      </c>
      <c r="CK72" s="78" t="s">
        <v>271</v>
      </c>
      <c r="CL72" s="78" t="s">
        <v>271</v>
      </c>
      <c r="CM72" s="78" t="s">
        <v>271</v>
      </c>
      <c r="CN72" s="78" t="s">
        <v>271</v>
      </c>
      <c r="CO72" s="78" t="s">
        <v>271</v>
      </c>
      <c r="CP72" s="78" t="s">
        <v>271</v>
      </c>
      <c r="CQ72" s="78" t="s">
        <v>271</v>
      </c>
      <c r="CR72" s="78" t="s">
        <v>271</v>
      </c>
      <c r="CS72" s="78" t="s">
        <v>271</v>
      </c>
      <c r="CT72" s="78" t="s">
        <v>271</v>
      </c>
      <c r="CU72" s="78" t="s">
        <v>271</v>
      </c>
      <c r="CV72" s="78" t="s">
        <v>271</v>
      </c>
      <c r="CW72" s="78" t="s">
        <v>271</v>
      </c>
      <c r="CX72" s="78" t="s">
        <v>271</v>
      </c>
      <c r="CY72" s="78" t="s">
        <v>271</v>
      </c>
      <c r="CZ72" s="78" t="s">
        <v>271</v>
      </c>
      <c r="DA72" s="78" t="s">
        <v>271</v>
      </c>
      <c r="DB72" s="78" t="s">
        <v>271</v>
      </c>
      <c r="DC72" s="78" t="s">
        <v>271</v>
      </c>
      <c r="DD72" s="78" t="s">
        <v>271</v>
      </c>
      <c r="DE72" s="78" t="s">
        <v>271</v>
      </c>
      <c r="DF72" s="78" t="s">
        <v>271</v>
      </c>
      <c r="DG72" s="78" t="s">
        <v>271</v>
      </c>
      <c r="DH72" s="78" t="s">
        <v>271</v>
      </c>
      <c r="DI72" s="78" t="s">
        <v>271</v>
      </c>
      <c r="DJ72" s="78" t="s">
        <v>271</v>
      </c>
      <c r="DK72" s="78" t="s">
        <v>271</v>
      </c>
      <c r="DL72" s="78" t="s">
        <v>271</v>
      </c>
      <c r="DM72" s="78" t="s">
        <v>271</v>
      </c>
      <c r="DN72" s="78">
        <v>0</v>
      </c>
      <c r="DO72" s="78">
        <v>0</v>
      </c>
      <c r="DP72" s="78">
        <v>0</v>
      </c>
      <c r="DQ72" s="78">
        <v>0</v>
      </c>
      <c r="DR72" s="78">
        <v>0</v>
      </c>
      <c r="DS72" s="78">
        <v>1</v>
      </c>
      <c r="DT72" s="78">
        <v>1</v>
      </c>
      <c r="DU72" s="78">
        <v>0</v>
      </c>
      <c r="DV72" s="23">
        <v>0</v>
      </c>
      <c r="DW72" s="83">
        <v>43864</v>
      </c>
      <c r="DY72" s="3" t="s">
        <v>409</v>
      </c>
    </row>
    <row r="73" spans="1:129" ht="20.100000000000001" customHeight="1" x14ac:dyDescent="0.3">
      <c r="A73" s="30">
        <v>76</v>
      </c>
      <c r="B73" s="26">
        <v>43451</v>
      </c>
      <c r="C73" s="3" t="s">
        <v>157</v>
      </c>
      <c r="D73" s="3">
        <v>5810241404</v>
      </c>
      <c r="E73" s="36">
        <v>21482</v>
      </c>
      <c r="F73" s="3">
        <v>111</v>
      </c>
      <c r="G73" s="3" t="s">
        <v>158</v>
      </c>
      <c r="H73" s="3" t="s">
        <v>6</v>
      </c>
      <c r="J73" s="3">
        <v>8.92</v>
      </c>
      <c r="K73" s="3">
        <v>2.4700000000000002</v>
      </c>
      <c r="L73" s="3" t="s">
        <v>46</v>
      </c>
      <c r="M73" s="26">
        <v>42857</v>
      </c>
      <c r="N73" s="77">
        <f t="shared" si="9"/>
        <v>58.522222222222226</v>
      </c>
      <c r="O73" s="3">
        <v>725.89</v>
      </c>
      <c r="P73" s="3" t="s">
        <v>284</v>
      </c>
      <c r="Q73" s="3">
        <v>10</v>
      </c>
      <c r="R73" s="3">
        <v>8</v>
      </c>
      <c r="S73" s="78">
        <v>0</v>
      </c>
      <c r="T73" s="23">
        <v>0</v>
      </c>
      <c r="U73" s="23">
        <v>0</v>
      </c>
      <c r="V73" s="23">
        <v>0</v>
      </c>
      <c r="W73" s="23">
        <v>0</v>
      </c>
      <c r="X73" s="27" t="s">
        <v>408</v>
      </c>
      <c r="Y73" s="27" t="s">
        <v>271</v>
      </c>
      <c r="AA73" s="3">
        <v>1</v>
      </c>
      <c r="AD73" s="79">
        <v>42867</v>
      </c>
      <c r="AE73" s="26">
        <v>43276</v>
      </c>
      <c r="AF73" s="26">
        <v>42873</v>
      </c>
      <c r="AG73" s="77">
        <f t="shared" si="11"/>
        <v>403</v>
      </c>
      <c r="AK73" s="3">
        <v>0</v>
      </c>
      <c r="AL73" s="80">
        <v>1</v>
      </c>
      <c r="AM73" s="23">
        <v>1</v>
      </c>
      <c r="AN73" s="23" t="s">
        <v>263</v>
      </c>
      <c r="AO73" s="23">
        <v>0</v>
      </c>
      <c r="AP73" s="23">
        <v>2.54</v>
      </c>
      <c r="AR73" s="81">
        <v>43067</v>
      </c>
      <c r="AS73" s="23">
        <v>0</v>
      </c>
      <c r="AT73" s="23">
        <v>1</v>
      </c>
      <c r="AU73" s="23">
        <v>0</v>
      </c>
      <c r="AV73" s="23">
        <v>0</v>
      </c>
      <c r="AW73" s="23">
        <v>0</v>
      </c>
      <c r="AY73" s="23" t="s">
        <v>261</v>
      </c>
      <c r="AZ73" s="78" t="s">
        <v>264</v>
      </c>
      <c r="BB73" s="23">
        <v>1</v>
      </c>
      <c r="BC73" s="82">
        <v>43293</v>
      </c>
      <c r="BD73" s="83">
        <v>43399</v>
      </c>
      <c r="BE73" s="84">
        <f t="shared" si="10"/>
        <v>106</v>
      </c>
      <c r="BF73" s="84"/>
      <c r="BG73" s="80">
        <f t="shared" si="12"/>
        <v>59.716666666666669</v>
      </c>
      <c r="BH73" s="81">
        <v>43293</v>
      </c>
      <c r="BI73" s="23">
        <v>100.25</v>
      </c>
      <c r="BJ73" s="23" t="s">
        <v>266</v>
      </c>
      <c r="BK73" s="23" t="s">
        <v>266</v>
      </c>
      <c r="BW73" s="58" t="e">
        <f t="shared" si="7"/>
        <v>#DIV/0!</v>
      </c>
      <c r="CB73" s="78">
        <v>2</v>
      </c>
      <c r="CC73" s="78">
        <v>5</v>
      </c>
      <c r="CD73" s="78">
        <v>65.739999999999995</v>
      </c>
      <c r="CE73" s="81">
        <v>43318</v>
      </c>
      <c r="CF73" s="78">
        <v>0</v>
      </c>
      <c r="CG73" s="78">
        <v>0</v>
      </c>
      <c r="CH73" s="81" t="s">
        <v>271</v>
      </c>
      <c r="CI73" s="78">
        <v>0</v>
      </c>
      <c r="CJ73" s="78">
        <v>1</v>
      </c>
      <c r="CK73" s="78" t="s">
        <v>270</v>
      </c>
      <c r="CL73" s="81">
        <v>42902</v>
      </c>
      <c r="CM73" s="81">
        <v>43018</v>
      </c>
      <c r="CN73" s="78">
        <v>6</v>
      </c>
      <c r="CO73" s="81">
        <v>42901</v>
      </c>
      <c r="CP73" s="78">
        <v>17.559999999999999</v>
      </c>
      <c r="CQ73" s="78" t="s">
        <v>266</v>
      </c>
      <c r="CR73" s="78" t="s">
        <v>266</v>
      </c>
      <c r="DF73" s="78">
        <v>2</v>
      </c>
      <c r="DG73" s="78">
        <v>5</v>
      </c>
      <c r="DH73" s="78">
        <v>2.54</v>
      </c>
      <c r="DI73" s="81">
        <v>43067</v>
      </c>
      <c r="DJ73" s="78">
        <v>0</v>
      </c>
      <c r="DK73" s="78">
        <v>0</v>
      </c>
      <c r="DL73" s="81" t="s">
        <v>271</v>
      </c>
      <c r="DM73" s="78">
        <v>1</v>
      </c>
      <c r="DN73" s="78">
        <v>0</v>
      </c>
      <c r="DO73" s="78">
        <v>1</v>
      </c>
      <c r="DP73" s="78">
        <v>0</v>
      </c>
      <c r="DQ73" s="78">
        <v>0</v>
      </c>
      <c r="DR73" s="78">
        <v>1</v>
      </c>
      <c r="DS73" s="78">
        <v>0</v>
      </c>
      <c r="DT73" s="78">
        <v>0</v>
      </c>
      <c r="DU73" s="78">
        <v>0</v>
      </c>
      <c r="DV73" s="23">
        <v>1</v>
      </c>
      <c r="DY73" s="3" t="s">
        <v>396</v>
      </c>
    </row>
    <row r="74" spans="1:129" ht="20.100000000000001" customHeight="1" x14ac:dyDescent="0.3">
      <c r="A74" s="30">
        <v>77</v>
      </c>
      <c r="B74" s="26">
        <v>43451</v>
      </c>
      <c r="C74" s="3" t="s">
        <v>159</v>
      </c>
      <c r="D74" s="3">
        <v>520821288</v>
      </c>
      <c r="E74" s="36">
        <v>19227</v>
      </c>
      <c r="F74" s="3">
        <v>111</v>
      </c>
      <c r="G74" s="3" t="s">
        <v>160</v>
      </c>
      <c r="H74" s="3" t="s">
        <v>6</v>
      </c>
      <c r="J74" s="3">
        <v>3.31</v>
      </c>
      <c r="K74" s="3">
        <v>3.53</v>
      </c>
      <c r="L74" s="3" t="s">
        <v>46</v>
      </c>
      <c r="M74" s="26">
        <v>41061</v>
      </c>
      <c r="N74" s="77">
        <f>YEARFRAC(M74,E74)</f>
        <v>59.777777777777779</v>
      </c>
      <c r="O74" s="3">
        <v>21.3</v>
      </c>
      <c r="P74" s="3" t="s">
        <v>262</v>
      </c>
      <c r="Q74" s="3">
        <v>8</v>
      </c>
      <c r="R74" s="23">
        <v>8</v>
      </c>
      <c r="S74" s="78">
        <v>0</v>
      </c>
      <c r="T74" s="23">
        <v>0</v>
      </c>
      <c r="U74" s="23">
        <v>1</v>
      </c>
      <c r="V74" s="23">
        <v>0</v>
      </c>
      <c r="W74" s="23">
        <v>0</v>
      </c>
      <c r="X74" s="27" t="s">
        <v>410</v>
      </c>
      <c r="AA74" s="3">
        <v>0</v>
      </c>
      <c r="AB74" s="33" t="s">
        <v>647</v>
      </c>
      <c r="AC74" s="93" t="s">
        <v>646</v>
      </c>
      <c r="AD74" s="79">
        <v>42606</v>
      </c>
      <c r="AE74" s="26">
        <v>42606</v>
      </c>
      <c r="AF74" s="26">
        <v>41091</v>
      </c>
      <c r="AG74" s="77">
        <f>DATEDIF(AF74,AE74,"d")</f>
        <v>1515</v>
      </c>
      <c r="AK74" s="3">
        <v>1</v>
      </c>
      <c r="AL74" s="80">
        <v>0</v>
      </c>
      <c r="AM74" s="23">
        <v>1</v>
      </c>
      <c r="AN74" s="23" t="s">
        <v>263</v>
      </c>
      <c r="AO74" s="23">
        <v>0</v>
      </c>
      <c r="AS74" s="23">
        <v>1</v>
      </c>
      <c r="AT74" s="23">
        <v>1</v>
      </c>
      <c r="AU74" s="23">
        <v>0</v>
      </c>
      <c r="AV74" s="23">
        <v>0</v>
      </c>
      <c r="AW74" s="23">
        <v>0</v>
      </c>
      <c r="AY74" s="23" t="s">
        <v>274</v>
      </c>
      <c r="AZ74" s="78" t="s">
        <v>265</v>
      </c>
      <c r="BB74" s="23">
        <v>0</v>
      </c>
      <c r="BC74" s="82">
        <v>42649</v>
      </c>
      <c r="BD74" s="83">
        <v>43161</v>
      </c>
      <c r="BE74" s="84">
        <f t="shared" si="10"/>
        <v>512</v>
      </c>
      <c r="BF74" s="84"/>
      <c r="BG74" s="80">
        <f t="shared" si="12"/>
        <v>64.125</v>
      </c>
      <c r="BH74" s="81">
        <v>42648</v>
      </c>
      <c r="BI74" s="23">
        <v>13.16</v>
      </c>
      <c r="BW74" s="58"/>
      <c r="CB74" s="78">
        <v>0</v>
      </c>
      <c r="CC74" s="78">
        <v>0</v>
      </c>
      <c r="CD74" s="78">
        <v>0.13</v>
      </c>
      <c r="CE74" s="81">
        <v>43206</v>
      </c>
      <c r="CF74" s="78">
        <v>1</v>
      </c>
      <c r="CG74" s="78">
        <v>0</v>
      </c>
      <c r="CI74" s="78">
        <v>1</v>
      </c>
      <c r="CJ74" s="78">
        <v>1</v>
      </c>
      <c r="CK74" s="78" t="s">
        <v>269</v>
      </c>
      <c r="CL74" s="81">
        <v>43592</v>
      </c>
      <c r="CM74" s="81">
        <v>43781</v>
      </c>
      <c r="CN74" s="78">
        <v>10</v>
      </c>
      <c r="CO74" s="81">
        <v>43585</v>
      </c>
      <c r="CP74" s="78">
        <v>6.71</v>
      </c>
      <c r="CQ74" s="78" t="s">
        <v>266</v>
      </c>
      <c r="CR74" s="78" t="s">
        <v>266</v>
      </c>
      <c r="DF74" s="78">
        <v>0</v>
      </c>
      <c r="DG74" s="78">
        <v>0</v>
      </c>
      <c r="DH74" s="78">
        <v>0.89</v>
      </c>
      <c r="DI74" s="81">
        <v>43809</v>
      </c>
      <c r="DJ74" s="78">
        <v>0</v>
      </c>
      <c r="DK74" s="78">
        <v>0</v>
      </c>
      <c r="DL74" s="81" t="s">
        <v>271</v>
      </c>
      <c r="DM74" s="78">
        <v>1</v>
      </c>
      <c r="DN74" s="78">
        <v>0</v>
      </c>
      <c r="DO74" s="78">
        <v>0</v>
      </c>
      <c r="DP74" s="78">
        <v>0</v>
      </c>
      <c r="DQ74" s="78">
        <v>0</v>
      </c>
      <c r="DR74" s="78">
        <v>0</v>
      </c>
      <c r="DS74" s="78">
        <v>0</v>
      </c>
      <c r="DT74" s="78">
        <v>0</v>
      </c>
      <c r="DU74" s="78">
        <v>0</v>
      </c>
      <c r="DV74" s="23">
        <v>0</v>
      </c>
      <c r="DW74" s="83">
        <v>44595</v>
      </c>
      <c r="DY74" s="3" t="s">
        <v>411</v>
      </c>
    </row>
    <row r="75" spans="1:129" ht="20.100000000000001" customHeight="1" x14ac:dyDescent="0.3">
      <c r="A75" s="30">
        <v>78</v>
      </c>
      <c r="B75" s="26">
        <v>43468</v>
      </c>
      <c r="C75" s="3" t="s">
        <v>161</v>
      </c>
      <c r="D75" s="3">
        <v>471213441</v>
      </c>
      <c r="E75" s="36">
        <v>17514</v>
      </c>
      <c r="F75" s="3">
        <v>111</v>
      </c>
      <c r="G75" s="3" t="s">
        <v>162</v>
      </c>
      <c r="H75" s="3" t="s">
        <v>6</v>
      </c>
      <c r="J75" s="3">
        <v>218.56</v>
      </c>
      <c r="K75" s="3">
        <v>3.08</v>
      </c>
      <c r="L75" s="3" t="s">
        <v>45</v>
      </c>
      <c r="M75" s="26">
        <v>42965</v>
      </c>
      <c r="N75" s="3">
        <f t="shared" ref="N75:N113" si="13">DATEDIF(E75,M75,"y")</f>
        <v>69</v>
      </c>
      <c r="O75" s="3">
        <v>523.49</v>
      </c>
      <c r="P75" s="3" t="s">
        <v>282</v>
      </c>
      <c r="Q75" s="3">
        <v>7</v>
      </c>
      <c r="R75" s="3">
        <v>7</v>
      </c>
      <c r="S75" s="78">
        <v>0</v>
      </c>
      <c r="T75" s="23">
        <v>0</v>
      </c>
      <c r="U75" s="23">
        <v>0</v>
      </c>
      <c r="V75" s="23">
        <v>0</v>
      </c>
      <c r="W75" s="23">
        <v>0</v>
      </c>
      <c r="X75" s="27" t="s">
        <v>278</v>
      </c>
      <c r="Y75" s="27" t="s">
        <v>271</v>
      </c>
      <c r="AA75" s="3">
        <v>1</v>
      </c>
      <c r="AD75" s="79">
        <v>42950</v>
      </c>
      <c r="AE75" s="26">
        <v>43131</v>
      </c>
      <c r="AF75" s="26">
        <v>43004</v>
      </c>
      <c r="AG75" s="77">
        <f t="shared" si="11"/>
        <v>127</v>
      </c>
      <c r="AK75" s="3">
        <v>0</v>
      </c>
      <c r="AL75" s="80">
        <v>1</v>
      </c>
      <c r="AM75" s="23">
        <v>0</v>
      </c>
      <c r="AN75" s="23">
        <v>0</v>
      </c>
      <c r="AO75" s="23">
        <v>1</v>
      </c>
      <c r="AP75" s="23" t="s">
        <v>271</v>
      </c>
      <c r="AR75" s="81" t="s">
        <v>271</v>
      </c>
      <c r="AS75" s="23">
        <v>0</v>
      </c>
      <c r="AT75" s="23">
        <v>1</v>
      </c>
      <c r="AU75" s="23">
        <v>0</v>
      </c>
      <c r="AV75" s="23">
        <v>0</v>
      </c>
      <c r="AW75" s="23">
        <v>0</v>
      </c>
      <c r="AY75" s="23" t="s">
        <v>274</v>
      </c>
      <c r="AZ75" s="78" t="s">
        <v>264</v>
      </c>
      <c r="BB75" s="23">
        <v>1</v>
      </c>
      <c r="BC75" s="82">
        <v>43473</v>
      </c>
      <c r="BD75" s="83">
        <v>43616</v>
      </c>
      <c r="BE75" s="84">
        <f t="shared" si="10"/>
        <v>143</v>
      </c>
      <c r="BF75" s="84"/>
      <c r="BG75" s="80">
        <f t="shared" si="12"/>
        <v>71.069444444444443</v>
      </c>
      <c r="BH75" s="81">
        <v>43468</v>
      </c>
      <c r="BI75" s="23">
        <v>218.56</v>
      </c>
      <c r="BJ75" s="23" t="s">
        <v>266</v>
      </c>
      <c r="BK75" s="23" t="s">
        <v>266</v>
      </c>
      <c r="BW75" s="58" t="e">
        <f t="shared" si="7"/>
        <v>#DIV/0!</v>
      </c>
      <c r="CB75" s="78">
        <v>2</v>
      </c>
      <c r="CC75" s="78">
        <v>4</v>
      </c>
      <c r="CD75" s="78">
        <v>64.81</v>
      </c>
      <c r="CE75" s="81">
        <v>43530</v>
      </c>
      <c r="CF75" s="78">
        <v>0</v>
      </c>
      <c r="CG75" s="78">
        <v>0</v>
      </c>
      <c r="CH75" s="81" t="s">
        <v>271</v>
      </c>
      <c r="CI75" s="78">
        <v>0</v>
      </c>
      <c r="CJ75" s="78">
        <v>1</v>
      </c>
      <c r="CK75" s="78" t="s">
        <v>269</v>
      </c>
      <c r="CL75" s="81">
        <v>43138</v>
      </c>
      <c r="CM75" s="81">
        <v>43236</v>
      </c>
      <c r="CN75" s="78">
        <v>8</v>
      </c>
      <c r="CO75" s="81">
        <v>43131</v>
      </c>
      <c r="CP75" s="78">
        <v>1010.93</v>
      </c>
      <c r="CQ75" s="78" t="s">
        <v>266</v>
      </c>
      <c r="CR75" s="78" t="s">
        <v>266</v>
      </c>
      <c r="DF75" s="78">
        <v>3</v>
      </c>
      <c r="DG75" s="78">
        <v>4</v>
      </c>
      <c r="DH75" s="78">
        <v>43.57</v>
      </c>
      <c r="DI75" s="81">
        <v>43325</v>
      </c>
      <c r="DJ75" s="78">
        <v>1</v>
      </c>
      <c r="DK75" s="78">
        <v>0</v>
      </c>
      <c r="DL75" s="81" t="s">
        <v>271</v>
      </c>
      <c r="DM75" s="78">
        <v>1</v>
      </c>
      <c r="DN75" s="78">
        <v>0</v>
      </c>
      <c r="DO75" s="78">
        <v>1</v>
      </c>
      <c r="DP75" s="78">
        <v>0</v>
      </c>
      <c r="DQ75" s="78">
        <v>0</v>
      </c>
      <c r="DR75" s="78">
        <v>1</v>
      </c>
      <c r="DS75" s="78">
        <v>1</v>
      </c>
      <c r="DT75" s="78">
        <v>1</v>
      </c>
      <c r="DU75" s="78">
        <v>1</v>
      </c>
      <c r="DV75" s="23">
        <v>0</v>
      </c>
      <c r="DW75" s="83">
        <v>43882</v>
      </c>
      <c r="DY75" s="3" t="s">
        <v>412</v>
      </c>
    </row>
    <row r="76" spans="1:129" ht="20.100000000000001" customHeight="1" x14ac:dyDescent="0.3">
      <c r="A76" s="30">
        <v>79</v>
      </c>
      <c r="B76" s="26">
        <v>43476</v>
      </c>
      <c r="C76" s="3" t="s">
        <v>163</v>
      </c>
      <c r="D76" s="3">
        <v>280526430</v>
      </c>
      <c r="E76" s="36">
        <v>10284</v>
      </c>
      <c r="F76" s="3">
        <v>207</v>
      </c>
      <c r="G76" s="3" t="s">
        <v>164</v>
      </c>
      <c r="H76" s="3" t="s">
        <v>6</v>
      </c>
      <c r="J76" s="3">
        <v>27</v>
      </c>
      <c r="K76" s="3">
        <v>3.23</v>
      </c>
      <c r="L76" s="3" t="s">
        <v>45</v>
      </c>
      <c r="M76" s="26">
        <v>40909</v>
      </c>
      <c r="N76" s="3">
        <f t="shared" si="13"/>
        <v>83</v>
      </c>
      <c r="S76" s="78">
        <v>0</v>
      </c>
      <c r="T76" s="23">
        <v>0</v>
      </c>
      <c r="U76" s="23">
        <v>0</v>
      </c>
      <c r="V76" s="23">
        <v>0</v>
      </c>
      <c r="W76" s="23">
        <v>0</v>
      </c>
      <c r="X76" s="27" t="s">
        <v>413</v>
      </c>
      <c r="Y76" s="27" t="s">
        <v>271</v>
      </c>
      <c r="AA76" s="3">
        <v>0</v>
      </c>
      <c r="AD76" s="79">
        <v>43298</v>
      </c>
      <c r="AE76" s="26">
        <v>43298</v>
      </c>
      <c r="AF76" s="26">
        <v>40909</v>
      </c>
      <c r="AG76" s="77">
        <f t="shared" si="11"/>
        <v>2389</v>
      </c>
      <c r="AK76" s="3">
        <v>0</v>
      </c>
      <c r="AL76" s="80">
        <v>0</v>
      </c>
      <c r="AM76" s="23">
        <v>0</v>
      </c>
      <c r="AN76" s="23">
        <v>0</v>
      </c>
      <c r="AO76" s="23">
        <v>1</v>
      </c>
      <c r="AP76" s="23" t="s">
        <v>266</v>
      </c>
      <c r="AR76" s="81" t="s">
        <v>266</v>
      </c>
      <c r="AS76" s="23">
        <v>0</v>
      </c>
      <c r="AT76" s="23">
        <v>1</v>
      </c>
      <c r="AU76" s="23">
        <v>0</v>
      </c>
      <c r="AV76" s="23">
        <v>0</v>
      </c>
      <c r="AW76" s="23">
        <v>0</v>
      </c>
      <c r="AY76" s="23" t="s">
        <v>261</v>
      </c>
      <c r="AZ76" s="78" t="s">
        <v>265</v>
      </c>
      <c r="BB76" s="23">
        <v>1</v>
      </c>
      <c r="BC76" s="82">
        <v>43448</v>
      </c>
      <c r="BD76" s="83">
        <v>43560</v>
      </c>
      <c r="BE76" s="84">
        <f t="shared" si="10"/>
        <v>112</v>
      </c>
      <c r="BF76" s="84"/>
      <c r="BG76" s="80">
        <f t="shared" si="12"/>
        <v>90.8</v>
      </c>
      <c r="BH76" s="81">
        <v>43448</v>
      </c>
      <c r="BI76" s="23">
        <v>81.67</v>
      </c>
      <c r="BJ76" s="23" t="s">
        <v>266</v>
      </c>
      <c r="BK76" s="23" t="s">
        <v>266</v>
      </c>
      <c r="BW76" s="58" t="e">
        <f t="shared" si="7"/>
        <v>#DIV/0!</v>
      </c>
      <c r="CB76" s="78">
        <v>1</v>
      </c>
      <c r="CC76" s="78">
        <v>0</v>
      </c>
      <c r="CD76" s="78">
        <v>21.99</v>
      </c>
      <c r="CE76" s="81">
        <v>43531</v>
      </c>
      <c r="CF76" s="78">
        <v>0</v>
      </c>
      <c r="CG76" s="78">
        <v>0</v>
      </c>
      <c r="CH76" s="81" t="s">
        <v>271</v>
      </c>
      <c r="CI76" s="78">
        <v>0</v>
      </c>
      <c r="CJ76" s="78">
        <v>0</v>
      </c>
      <c r="CK76" s="78" t="s">
        <v>271</v>
      </c>
      <c r="CL76" s="78" t="s">
        <v>271</v>
      </c>
      <c r="CM76" s="78" t="s">
        <v>271</v>
      </c>
      <c r="CN76" s="78" t="s">
        <v>271</v>
      </c>
      <c r="CO76" s="78" t="s">
        <v>271</v>
      </c>
      <c r="CP76" s="78" t="s">
        <v>271</v>
      </c>
      <c r="CQ76" s="78" t="s">
        <v>271</v>
      </c>
      <c r="CR76" s="78" t="s">
        <v>271</v>
      </c>
      <c r="CS76" s="78" t="s">
        <v>271</v>
      </c>
      <c r="CT76" s="78" t="s">
        <v>271</v>
      </c>
      <c r="CU76" s="78" t="s">
        <v>271</v>
      </c>
      <c r="CV76" s="78" t="s">
        <v>271</v>
      </c>
      <c r="CW76" s="78" t="s">
        <v>271</v>
      </c>
      <c r="CX76" s="78" t="s">
        <v>271</v>
      </c>
      <c r="CY76" s="78" t="s">
        <v>271</v>
      </c>
      <c r="CZ76" s="78" t="s">
        <v>271</v>
      </c>
      <c r="DA76" s="78" t="s">
        <v>271</v>
      </c>
      <c r="DB76" s="78" t="s">
        <v>271</v>
      </c>
      <c r="DC76" s="78" t="s">
        <v>271</v>
      </c>
      <c r="DD76" s="78" t="s">
        <v>271</v>
      </c>
      <c r="DE76" s="78" t="s">
        <v>271</v>
      </c>
      <c r="DF76" s="78" t="s">
        <v>271</v>
      </c>
      <c r="DG76" s="78" t="s">
        <v>271</v>
      </c>
      <c r="DH76" s="78" t="s">
        <v>271</v>
      </c>
      <c r="DI76" s="78" t="s">
        <v>271</v>
      </c>
      <c r="DJ76" s="78" t="s">
        <v>271</v>
      </c>
      <c r="DK76" s="78" t="s">
        <v>271</v>
      </c>
      <c r="DL76" s="78" t="s">
        <v>271</v>
      </c>
      <c r="DM76" s="78" t="s">
        <v>271</v>
      </c>
      <c r="DN76" s="78">
        <v>0</v>
      </c>
      <c r="DO76" s="78">
        <v>0</v>
      </c>
      <c r="DP76" s="78">
        <v>0</v>
      </c>
      <c r="DQ76" s="78">
        <v>0</v>
      </c>
      <c r="DR76" s="78">
        <v>1</v>
      </c>
      <c r="DS76" s="78">
        <v>0</v>
      </c>
      <c r="DT76" s="78">
        <v>0</v>
      </c>
      <c r="DU76" s="78">
        <v>0</v>
      </c>
      <c r="DV76" s="23">
        <v>1</v>
      </c>
      <c r="DY76" s="3" t="s">
        <v>414</v>
      </c>
    </row>
    <row r="77" spans="1:129" ht="20.100000000000001" customHeight="1" x14ac:dyDescent="0.3">
      <c r="A77" s="30">
        <v>80</v>
      </c>
      <c r="B77" s="26">
        <v>43500</v>
      </c>
      <c r="C77" s="3" t="s">
        <v>165</v>
      </c>
      <c r="D77" s="3">
        <v>5708242089</v>
      </c>
      <c r="E77" s="36">
        <v>21056</v>
      </c>
      <c r="F77" s="3">
        <v>211</v>
      </c>
      <c r="G77" s="3" t="s">
        <v>166</v>
      </c>
      <c r="H77" s="3" t="s">
        <v>3</v>
      </c>
      <c r="J77" s="3">
        <v>0.02</v>
      </c>
      <c r="K77" s="3">
        <v>3.87</v>
      </c>
      <c r="L77" s="3" t="s">
        <v>46</v>
      </c>
      <c r="M77" s="26">
        <v>41227</v>
      </c>
      <c r="N77" s="3">
        <f t="shared" si="13"/>
        <v>55</v>
      </c>
      <c r="O77" s="3">
        <v>26.7</v>
      </c>
      <c r="P77" s="3" t="s">
        <v>284</v>
      </c>
      <c r="Q77" s="3">
        <v>10</v>
      </c>
      <c r="R77" s="3">
        <v>8</v>
      </c>
      <c r="S77" s="78">
        <v>0</v>
      </c>
      <c r="T77" s="23">
        <v>1</v>
      </c>
      <c r="U77" s="23">
        <v>0</v>
      </c>
      <c r="V77" s="23">
        <v>1</v>
      </c>
      <c r="W77" s="23">
        <v>0</v>
      </c>
      <c r="X77" s="27" t="s">
        <v>275</v>
      </c>
      <c r="Y77" s="27" t="s">
        <v>298</v>
      </c>
      <c r="AA77" s="3">
        <v>0</v>
      </c>
      <c r="AD77" s="79">
        <v>42494</v>
      </c>
      <c r="AE77" s="26">
        <v>42494</v>
      </c>
      <c r="AF77" s="26">
        <v>41410</v>
      </c>
      <c r="AG77" s="77">
        <f t="shared" si="11"/>
        <v>1084</v>
      </c>
      <c r="AK77" s="3">
        <v>0</v>
      </c>
      <c r="AL77" s="80">
        <v>0</v>
      </c>
      <c r="AM77" s="23">
        <v>1</v>
      </c>
      <c r="AN77" s="23" t="s">
        <v>263</v>
      </c>
      <c r="AO77" s="23">
        <v>1</v>
      </c>
      <c r="AP77" s="23">
        <v>1.87</v>
      </c>
      <c r="AR77" s="81">
        <v>41442</v>
      </c>
      <c r="AS77" s="23">
        <v>0</v>
      </c>
      <c r="AT77" s="23">
        <v>1</v>
      </c>
      <c r="AU77" s="23">
        <v>0</v>
      </c>
      <c r="AV77" s="23">
        <v>0</v>
      </c>
      <c r="AW77" s="23">
        <v>0</v>
      </c>
      <c r="AY77" s="23" t="s">
        <v>274</v>
      </c>
      <c r="AZ77" s="78" t="s">
        <v>265</v>
      </c>
      <c r="BB77" s="23">
        <v>0</v>
      </c>
      <c r="BC77" s="82">
        <v>42822</v>
      </c>
      <c r="BD77" s="83" t="s">
        <v>327</v>
      </c>
      <c r="BE77" s="84" t="e">
        <f t="shared" si="10"/>
        <v>#VALUE!</v>
      </c>
      <c r="BF77" s="84"/>
      <c r="BG77" s="80">
        <f t="shared" si="12"/>
        <v>59.594444444444441</v>
      </c>
      <c r="BH77" s="81">
        <v>42821</v>
      </c>
      <c r="BI77" s="23">
        <v>16.07</v>
      </c>
      <c r="BJ77" s="23" t="s">
        <v>266</v>
      </c>
      <c r="BK77" s="23" t="s">
        <v>266</v>
      </c>
      <c r="BW77" s="58" t="e">
        <f t="shared" si="7"/>
        <v>#DIV/0!</v>
      </c>
      <c r="CB77" s="78">
        <v>0</v>
      </c>
      <c r="CC77" s="78">
        <v>0</v>
      </c>
      <c r="CD77" s="78">
        <v>0.02</v>
      </c>
      <c r="CE77" s="81">
        <v>43171</v>
      </c>
      <c r="CF77" s="78" t="s">
        <v>271</v>
      </c>
      <c r="CG77" s="78">
        <v>1</v>
      </c>
      <c r="CH77" s="81">
        <v>43357</v>
      </c>
      <c r="CI77" s="78">
        <v>0</v>
      </c>
      <c r="CJ77" s="78">
        <v>0</v>
      </c>
      <c r="CK77" s="78" t="s">
        <v>271</v>
      </c>
      <c r="CL77" s="78" t="s">
        <v>271</v>
      </c>
      <c r="CM77" s="78" t="s">
        <v>271</v>
      </c>
      <c r="CN77" s="78" t="s">
        <v>271</v>
      </c>
      <c r="CO77" s="78" t="s">
        <v>271</v>
      </c>
      <c r="CP77" s="78" t="s">
        <v>271</v>
      </c>
      <c r="CQ77" s="78" t="s">
        <v>271</v>
      </c>
      <c r="CR77" s="78" t="s">
        <v>271</v>
      </c>
      <c r="CS77" s="78" t="s">
        <v>271</v>
      </c>
      <c r="CT77" s="78" t="s">
        <v>271</v>
      </c>
      <c r="CU77" s="78" t="s">
        <v>271</v>
      </c>
      <c r="CV77" s="78" t="s">
        <v>271</v>
      </c>
      <c r="CW77" s="78" t="s">
        <v>271</v>
      </c>
      <c r="CX77" s="78" t="s">
        <v>271</v>
      </c>
      <c r="CY77" s="78" t="s">
        <v>271</v>
      </c>
      <c r="CZ77" s="78" t="s">
        <v>271</v>
      </c>
      <c r="DA77" s="78" t="s">
        <v>271</v>
      </c>
      <c r="DB77" s="78" t="s">
        <v>271</v>
      </c>
      <c r="DC77" s="78" t="s">
        <v>271</v>
      </c>
      <c r="DD77" s="78" t="s">
        <v>271</v>
      </c>
      <c r="DE77" s="78" t="s">
        <v>271</v>
      </c>
      <c r="DF77" s="78" t="s">
        <v>271</v>
      </c>
      <c r="DG77" s="78" t="s">
        <v>271</v>
      </c>
      <c r="DH77" s="78" t="s">
        <v>271</v>
      </c>
      <c r="DI77" s="78" t="s">
        <v>271</v>
      </c>
      <c r="DJ77" s="78" t="s">
        <v>271</v>
      </c>
      <c r="DK77" s="78" t="s">
        <v>271</v>
      </c>
      <c r="DL77" s="78" t="s">
        <v>271</v>
      </c>
      <c r="DM77" s="78" t="s">
        <v>271</v>
      </c>
      <c r="DN77" s="78">
        <v>0</v>
      </c>
      <c r="DO77" s="78">
        <v>0</v>
      </c>
      <c r="DP77" s="78">
        <v>0</v>
      </c>
      <c r="DQ77" s="78">
        <v>0</v>
      </c>
      <c r="DR77" s="78">
        <v>0</v>
      </c>
      <c r="DS77" s="78">
        <v>0</v>
      </c>
      <c r="DT77" s="78">
        <v>0</v>
      </c>
      <c r="DU77" s="78">
        <v>0</v>
      </c>
      <c r="DV77" s="23">
        <v>0</v>
      </c>
      <c r="DW77" s="83">
        <v>43878</v>
      </c>
    </row>
    <row r="78" spans="1:129" ht="20.100000000000001" customHeight="1" x14ac:dyDescent="0.3">
      <c r="A78" s="30">
        <v>81</v>
      </c>
      <c r="B78" s="26">
        <v>43503</v>
      </c>
      <c r="C78" s="3" t="s">
        <v>167</v>
      </c>
      <c r="D78" s="3">
        <v>420225417</v>
      </c>
      <c r="E78" s="36">
        <v>15397</v>
      </c>
      <c r="F78" s="3">
        <v>211</v>
      </c>
      <c r="G78" s="3" t="s">
        <v>168</v>
      </c>
      <c r="H78" s="3" t="s">
        <v>3</v>
      </c>
      <c r="J78" s="3">
        <v>2.42</v>
      </c>
      <c r="K78" s="3">
        <v>2.88</v>
      </c>
      <c r="L78" s="3" t="s">
        <v>45</v>
      </c>
      <c r="M78" s="26">
        <v>42825</v>
      </c>
      <c r="N78" s="3">
        <f t="shared" si="13"/>
        <v>75</v>
      </c>
      <c r="O78" s="3">
        <v>9.3699999999999992</v>
      </c>
      <c r="P78" s="3" t="s">
        <v>258</v>
      </c>
      <c r="Q78" s="3">
        <v>9</v>
      </c>
      <c r="R78" s="23">
        <v>8</v>
      </c>
      <c r="S78" s="78">
        <v>0</v>
      </c>
      <c r="T78" s="23">
        <v>0</v>
      </c>
      <c r="U78" s="23">
        <v>1</v>
      </c>
      <c r="V78" s="23">
        <v>0</v>
      </c>
      <c r="W78" s="23">
        <v>0</v>
      </c>
      <c r="X78" s="27" t="s">
        <v>416</v>
      </c>
      <c r="AA78" s="3">
        <v>0</v>
      </c>
      <c r="AB78" s="33" t="s">
        <v>643</v>
      </c>
      <c r="AC78" s="93" t="s">
        <v>643</v>
      </c>
      <c r="AD78" s="79">
        <v>42860</v>
      </c>
      <c r="AE78" s="26">
        <v>43417</v>
      </c>
      <c r="AF78" s="26">
        <v>42880</v>
      </c>
      <c r="AG78" s="77">
        <f>DATEDIF(AF78,AE78,"d")</f>
        <v>537</v>
      </c>
      <c r="AK78" s="3">
        <v>1</v>
      </c>
      <c r="AL78" s="80">
        <v>0</v>
      </c>
      <c r="AM78" s="23">
        <v>1</v>
      </c>
      <c r="AN78" s="23" t="s">
        <v>281</v>
      </c>
      <c r="AO78" s="23">
        <v>0</v>
      </c>
      <c r="AP78" s="23">
        <v>0.27</v>
      </c>
      <c r="AR78" s="81">
        <v>43216</v>
      </c>
      <c r="AS78" s="23">
        <v>1</v>
      </c>
      <c r="AT78" s="23">
        <v>0</v>
      </c>
      <c r="AU78" s="23">
        <v>0</v>
      </c>
      <c r="AV78" s="23">
        <v>0</v>
      </c>
      <c r="AW78" s="23">
        <v>0</v>
      </c>
      <c r="AY78" s="23" t="s">
        <v>261</v>
      </c>
      <c r="AZ78" s="78" t="s">
        <v>265</v>
      </c>
      <c r="BB78" s="23">
        <v>0</v>
      </c>
      <c r="BC78" s="82">
        <v>43447</v>
      </c>
      <c r="BD78" s="83">
        <v>43810</v>
      </c>
      <c r="BE78" s="84">
        <f t="shared" si="10"/>
        <v>363</v>
      </c>
      <c r="BF78" s="84"/>
      <c r="BG78" s="80">
        <f t="shared" si="12"/>
        <v>76.8</v>
      </c>
      <c r="BH78" s="81">
        <v>43447</v>
      </c>
      <c r="BI78" s="23">
        <v>12.71</v>
      </c>
      <c r="BW78" s="58"/>
      <c r="CB78" s="78">
        <v>0</v>
      </c>
      <c r="CD78" s="78">
        <v>2.42</v>
      </c>
      <c r="CE78" s="81">
        <v>43530</v>
      </c>
      <c r="CG78" s="86">
        <v>1</v>
      </c>
      <c r="CH78" s="81">
        <v>43608</v>
      </c>
      <c r="CI78" s="78">
        <v>0</v>
      </c>
      <c r="CJ78" s="78">
        <v>1</v>
      </c>
      <c r="CK78" s="78" t="s">
        <v>269</v>
      </c>
      <c r="CL78" s="81">
        <v>43845</v>
      </c>
      <c r="CM78" s="81" t="s">
        <v>405</v>
      </c>
      <c r="CO78" s="81">
        <v>44174</v>
      </c>
      <c r="CP78" s="78">
        <v>78.73</v>
      </c>
      <c r="CQ78" s="78" t="s">
        <v>266</v>
      </c>
      <c r="CR78" s="78" t="s">
        <v>266</v>
      </c>
      <c r="DF78" s="78">
        <v>0</v>
      </c>
      <c r="DG78" s="78">
        <v>0</v>
      </c>
      <c r="DJ78" s="78">
        <v>1</v>
      </c>
      <c r="DM78" s="78">
        <v>1</v>
      </c>
      <c r="DN78" s="78">
        <v>0</v>
      </c>
      <c r="DO78" s="78">
        <v>0</v>
      </c>
      <c r="DP78" s="78">
        <v>0</v>
      </c>
      <c r="DQ78" s="78">
        <v>0</v>
      </c>
      <c r="DR78" s="78">
        <v>0</v>
      </c>
      <c r="DS78" s="78">
        <v>0</v>
      </c>
      <c r="DT78" s="78">
        <v>0</v>
      </c>
      <c r="DU78" s="78">
        <v>0</v>
      </c>
      <c r="DV78" s="23">
        <v>0</v>
      </c>
      <c r="DW78" s="83">
        <v>43888</v>
      </c>
      <c r="DY78" s="3" t="s">
        <v>406</v>
      </c>
    </row>
    <row r="79" spans="1:129" ht="20.100000000000001" customHeight="1" x14ac:dyDescent="0.3">
      <c r="A79" s="30">
        <v>82</v>
      </c>
      <c r="B79" s="26">
        <v>43507</v>
      </c>
      <c r="C79" s="3" t="s">
        <v>169</v>
      </c>
      <c r="D79" s="3">
        <v>450926423</v>
      </c>
      <c r="E79" s="36">
        <v>16706</v>
      </c>
      <c r="F79" s="3">
        <v>111</v>
      </c>
      <c r="G79" s="3" t="s">
        <v>170</v>
      </c>
      <c r="H79" s="3" t="s">
        <v>6</v>
      </c>
      <c r="J79" s="3">
        <v>15.73</v>
      </c>
      <c r="K79" s="3">
        <v>3.95</v>
      </c>
      <c r="L79" s="3" t="s">
        <v>45</v>
      </c>
      <c r="M79" s="26">
        <v>42695</v>
      </c>
      <c r="N79" s="3">
        <f t="shared" si="13"/>
        <v>71</v>
      </c>
      <c r="O79" s="3">
        <v>5</v>
      </c>
      <c r="P79" s="3" t="s">
        <v>282</v>
      </c>
      <c r="Q79" s="3">
        <v>7</v>
      </c>
      <c r="R79" s="3">
        <v>7</v>
      </c>
      <c r="S79" s="78">
        <v>0</v>
      </c>
      <c r="T79" s="23">
        <v>1</v>
      </c>
      <c r="U79" s="23">
        <v>0</v>
      </c>
      <c r="V79" s="23">
        <v>0</v>
      </c>
      <c r="W79" s="23">
        <v>0</v>
      </c>
      <c r="X79" s="27" t="s">
        <v>287</v>
      </c>
      <c r="Y79" s="27" t="s">
        <v>275</v>
      </c>
      <c r="AA79" s="3">
        <v>0</v>
      </c>
      <c r="AD79" s="79">
        <v>42908</v>
      </c>
      <c r="AE79" s="26">
        <v>43473</v>
      </c>
      <c r="AF79" s="26">
        <v>42912</v>
      </c>
      <c r="AG79" s="77">
        <f t="shared" si="11"/>
        <v>561</v>
      </c>
      <c r="AK79" s="3">
        <v>0</v>
      </c>
      <c r="AL79" s="80">
        <v>0</v>
      </c>
      <c r="AM79" s="23">
        <v>1</v>
      </c>
      <c r="AN79" s="23" t="s">
        <v>260</v>
      </c>
      <c r="AO79" s="23">
        <v>0</v>
      </c>
      <c r="AP79" s="23">
        <v>0.09</v>
      </c>
      <c r="AR79" s="81">
        <v>43087</v>
      </c>
      <c r="AS79" s="23">
        <v>1</v>
      </c>
      <c r="AT79" s="23">
        <v>1</v>
      </c>
      <c r="AU79" s="23">
        <v>0</v>
      </c>
      <c r="AV79" s="23">
        <v>0</v>
      </c>
      <c r="AW79" s="23">
        <v>0</v>
      </c>
      <c r="AY79" s="23" t="s">
        <v>261</v>
      </c>
      <c r="AZ79" s="78" t="s">
        <v>265</v>
      </c>
      <c r="BB79" s="23">
        <v>0</v>
      </c>
      <c r="BC79" s="82">
        <v>43507</v>
      </c>
      <c r="BD79" s="83">
        <v>43647</v>
      </c>
      <c r="BE79" s="84">
        <f t="shared" si="10"/>
        <v>140</v>
      </c>
      <c r="BF79" s="84"/>
      <c r="BG79" s="80">
        <f t="shared" si="12"/>
        <v>73.375</v>
      </c>
      <c r="BH79" s="81">
        <v>43507</v>
      </c>
      <c r="BI79" s="23">
        <v>15.73</v>
      </c>
      <c r="BJ79" s="23" t="s">
        <v>266</v>
      </c>
      <c r="BK79" s="23" t="s">
        <v>266</v>
      </c>
      <c r="BW79" s="58" t="e">
        <f t="shared" ref="BW79:BW111" si="14">BT79/BV79</f>
        <v>#DIV/0!</v>
      </c>
      <c r="CB79" s="78">
        <v>0</v>
      </c>
      <c r="CC79" s="78">
        <v>0</v>
      </c>
      <c r="CD79" s="78">
        <v>0.01</v>
      </c>
      <c r="CE79" s="81">
        <v>43619</v>
      </c>
      <c r="CF79" s="78" t="s">
        <v>271</v>
      </c>
      <c r="CG79" s="78">
        <v>0</v>
      </c>
      <c r="CH79" s="81" t="s">
        <v>271</v>
      </c>
      <c r="CI79" s="78">
        <v>0</v>
      </c>
      <c r="CJ79" s="78">
        <v>0</v>
      </c>
      <c r="CK79" s="78" t="s">
        <v>271</v>
      </c>
      <c r="CL79" s="78" t="s">
        <v>271</v>
      </c>
      <c r="CM79" s="78" t="s">
        <v>271</v>
      </c>
      <c r="CN79" s="78" t="s">
        <v>271</v>
      </c>
      <c r="CO79" s="78" t="s">
        <v>271</v>
      </c>
      <c r="CP79" s="78" t="s">
        <v>271</v>
      </c>
      <c r="CQ79" s="78" t="s">
        <v>271</v>
      </c>
      <c r="CR79" s="78" t="s">
        <v>271</v>
      </c>
      <c r="CS79" s="78" t="s">
        <v>271</v>
      </c>
      <c r="CT79" s="78" t="s">
        <v>271</v>
      </c>
      <c r="CU79" s="78" t="s">
        <v>271</v>
      </c>
      <c r="CV79" s="78" t="s">
        <v>271</v>
      </c>
      <c r="CW79" s="78" t="s">
        <v>271</v>
      </c>
      <c r="CX79" s="78" t="s">
        <v>271</v>
      </c>
      <c r="CY79" s="78" t="s">
        <v>271</v>
      </c>
      <c r="CZ79" s="78" t="s">
        <v>271</v>
      </c>
      <c r="DA79" s="78" t="s">
        <v>271</v>
      </c>
      <c r="DB79" s="78" t="s">
        <v>271</v>
      </c>
      <c r="DC79" s="78" t="s">
        <v>271</v>
      </c>
      <c r="DD79" s="78" t="s">
        <v>271</v>
      </c>
      <c r="DE79" s="78" t="s">
        <v>271</v>
      </c>
      <c r="DF79" s="78" t="s">
        <v>271</v>
      </c>
      <c r="DG79" s="78" t="s">
        <v>271</v>
      </c>
      <c r="DH79" s="78" t="s">
        <v>271</v>
      </c>
      <c r="DI79" s="78" t="s">
        <v>271</v>
      </c>
      <c r="DJ79" s="78" t="s">
        <v>271</v>
      </c>
      <c r="DK79" s="78" t="s">
        <v>271</v>
      </c>
      <c r="DL79" s="78" t="s">
        <v>271</v>
      </c>
      <c r="DM79" s="78" t="s">
        <v>271</v>
      </c>
      <c r="DN79" s="78">
        <v>0</v>
      </c>
      <c r="DO79" s="78">
        <v>0</v>
      </c>
      <c r="DP79" s="78">
        <v>0</v>
      </c>
      <c r="DQ79" s="78">
        <v>0</v>
      </c>
      <c r="DR79" s="78">
        <v>0</v>
      </c>
      <c r="DS79" s="78">
        <v>0</v>
      </c>
      <c r="DT79" s="78">
        <v>0</v>
      </c>
      <c r="DU79" s="78">
        <v>0</v>
      </c>
      <c r="DV79" s="23">
        <v>1</v>
      </c>
      <c r="DX79" s="23" t="s">
        <v>417</v>
      </c>
      <c r="DY79" s="3" t="s">
        <v>418</v>
      </c>
    </row>
    <row r="80" spans="1:129" ht="20.100000000000001" customHeight="1" x14ac:dyDescent="0.3">
      <c r="A80" s="30">
        <v>83</v>
      </c>
      <c r="B80" s="26">
        <v>43508</v>
      </c>
      <c r="C80" s="3" t="s">
        <v>171</v>
      </c>
      <c r="D80" s="3">
        <v>390115027</v>
      </c>
      <c r="E80" s="36">
        <v>14260</v>
      </c>
      <c r="F80" s="3">
        <v>111</v>
      </c>
      <c r="G80" s="3" t="s">
        <v>172</v>
      </c>
      <c r="H80" s="3" t="s">
        <v>6</v>
      </c>
      <c r="J80" s="3">
        <v>6.44</v>
      </c>
      <c r="K80" s="3">
        <v>3.54</v>
      </c>
      <c r="L80" s="3" t="s">
        <v>45</v>
      </c>
      <c r="M80" s="26">
        <v>42104</v>
      </c>
      <c r="N80" s="3">
        <f t="shared" si="13"/>
        <v>76</v>
      </c>
      <c r="O80" s="3">
        <v>4.7</v>
      </c>
      <c r="P80" s="3" t="s">
        <v>267</v>
      </c>
      <c r="Q80" s="3">
        <v>9</v>
      </c>
      <c r="R80" s="3">
        <v>8</v>
      </c>
      <c r="S80" s="78">
        <v>0</v>
      </c>
      <c r="T80" s="23">
        <v>1</v>
      </c>
      <c r="U80" s="23">
        <v>0</v>
      </c>
      <c r="V80" s="23">
        <v>0</v>
      </c>
      <c r="W80" s="23">
        <v>1</v>
      </c>
      <c r="X80" s="27" t="s">
        <v>293</v>
      </c>
      <c r="Y80" s="27" t="s">
        <v>277</v>
      </c>
      <c r="AA80" s="3">
        <v>0</v>
      </c>
      <c r="AD80" s="79">
        <v>43494</v>
      </c>
      <c r="AE80" s="26">
        <v>43494</v>
      </c>
      <c r="AF80" s="26">
        <v>42227</v>
      </c>
      <c r="AG80" s="77">
        <f t="shared" si="11"/>
        <v>1267</v>
      </c>
      <c r="AK80" s="3">
        <v>0</v>
      </c>
      <c r="AL80" s="80">
        <v>0</v>
      </c>
      <c r="AM80" s="23">
        <v>1</v>
      </c>
      <c r="AN80" s="23" t="s">
        <v>260</v>
      </c>
      <c r="AO80" s="23">
        <v>1</v>
      </c>
      <c r="AP80" s="23">
        <v>0.03</v>
      </c>
      <c r="AR80" s="81">
        <v>42425</v>
      </c>
      <c r="AS80" s="23">
        <v>1</v>
      </c>
      <c r="AT80" s="23">
        <v>0</v>
      </c>
      <c r="AU80" s="23">
        <v>0</v>
      </c>
      <c r="AV80" s="23">
        <v>0</v>
      </c>
      <c r="AW80" s="23">
        <v>0</v>
      </c>
      <c r="AY80" s="23" t="s">
        <v>261</v>
      </c>
      <c r="AZ80" s="78" t="s">
        <v>265</v>
      </c>
      <c r="BB80" s="23">
        <v>0</v>
      </c>
      <c r="BC80" s="82">
        <v>43522</v>
      </c>
      <c r="BD80" s="83" t="s">
        <v>327</v>
      </c>
      <c r="BE80" s="84" t="e">
        <f t="shared" si="10"/>
        <v>#VALUE!</v>
      </c>
      <c r="BF80" s="84"/>
      <c r="BG80" s="80">
        <f t="shared" si="12"/>
        <v>80.113888888888894</v>
      </c>
      <c r="BH80" s="81">
        <v>43508</v>
      </c>
      <c r="BI80" s="23">
        <v>6.44</v>
      </c>
      <c r="BJ80" s="23" t="s">
        <v>266</v>
      </c>
      <c r="BK80" s="23" t="s">
        <v>266</v>
      </c>
      <c r="BW80" s="58" t="e">
        <f t="shared" si="14"/>
        <v>#DIV/0!</v>
      </c>
      <c r="CB80" s="78">
        <v>1</v>
      </c>
      <c r="CC80" s="78">
        <v>0</v>
      </c>
      <c r="CD80" s="78">
        <v>3.54</v>
      </c>
      <c r="CE80" s="81">
        <v>43670</v>
      </c>
      <c r="CF80" s="78" t="s">
        <v>271</v>
      </c>
      <c r="CG80" s="78">
        <v>1</v>
      </c>
      <c r="CH80" s="81">
        <v>43850</v>
      </c>
      <c r="CI80" s="78">
        <v>1</v>
      </c>
      <c r="CJ80" s="78">
        <v>0</v>
      </c>
      <c r="CK80" s="78" t="s">
        <v>271</v>
      </c>
      <c r="CL80" s="78" t="s">
        <v>271</v>
      </c>
      <c r="CM80" s="78" t="s">
        <v>271</v>
      </c>
      <c r="CN80" s="78" t="s">
        <v>271</v>
      </c>
      <c r="CO80" s="78" t="s">
        <v>271</v>
      </c>
      <c r="CP80" s="78" t="s">
        <v>271</v>
      </c>
      <c r="CQ80" s="78" t="s">
        <v>271</v>
      </c>
      <c r="CR80" s="78" t="s">
        <v>271</v>
      </c>
      <c r="CS80" s="78" t="s">
        <v>271</v>
      </c>
      <c r="CT80" s="78" t="s">
        <v>271</v>
      </c>
      <c r="CU80" s="78" t="s">
        <v>271</v>
      </c>
      <c r="CV80" s="78" t="s">
        <v>271</v>
      </c>
      <c r="CW80" s="78" t="s">
        <v>271</v>
      </c>
      <c r="CX80" s="78" t="s">
        <v>271</v>
      </c>
      <c r="CY80" s="78" t="s">
        <v>271</v>
      </c>
      <c r="CZ80" s="78" t="s">
        <v>271</v>
      </c>
      <c r="DA80" s="78" t="s">
        <v>271</v>
      </c>
      <c r="DB80" s="78" t="s">
        <v>271</v>
      </c>
      <c r="DC80" s="78" t="s">
        <v>271</v>
      </c>
      <c r="DD80" s="78" t="s">
        <v>271</v>
      </c>
      <c r="DE80" s="78" t="s">
        <v>271</v>
      </c>
      <c r="DF80" s="78" t="s">
        <v>271</v>
      </c>
      <c r="DG80" s="78" t="s">
        <v>271</v>
      </c>
      <c r="DH80" s="78" t="s">
        <v>271</v>
      </c>
      <c r="DI80" s="78" t="s">
        <v>271</v>
      </c>
      <c r="DJ80" s="78" t="s">
        <v>271</v>
      </c>
      <c r="DK80" s="78" t="s">
        <v>271</v>
      </c>
      <c r="DL80" s="78" t="s">
        <v>271</v>
      </c>
      <c r="DM80" s="78" t="s">
        <v>271</v>
      </c>
      <c r="DN80" s="78">
        <v>0</v>
      </c>
      <c r="DO80" s="78">
        <v>0</v>
      </c>
      <c r="DP80" s="78">
        <v>0</v>
      </c>
      <c r="DQ80" s="78">
        <v>0</v>
      </c>
      <c r="DR80" s="78">
        <v>0</v>
      </c>
      <c r="DS80" s="78">
        <v>0</v>
      </c>
      <c r="DT80" s="78">
        <v>0</v>
      </c>
      <c r="DU80" s="78">
        <v>0</v>
      </c>
      <c r="DV80" s="23">
        <v>0</v>
      </c>
      <c r="DW80" s="83">
        <v>43875</v>
      </c>
    </row>
    <row r="81" spans="1:129" ht="20.100000000000001" customHeight="1" x14ac:dyDescent="0.3">
      <c r="A81" s="30">
        <v>84</v>
      </c>
      <c r="B81" s="26">
        <v>43556</v>
      </c>
      <c r="C81" s="3" t="s">
        <v>347</v>
      </c>
      <c r="D81" s="3">
        <v>460712158</v>
      </c>
      <c r="E81" s="36">
        <v>16995</v>
      </c>
      <c r="F81" s="3">
        <v>111</v>
      </c>
      <c r="G81" s="3" t="s">
        <v>348</v>
      </c>
      <c r="H81" s="3" t="s">
        <v>0</v>
      </c>
      <c r="J81" s="3">
        <v>17.29</v>
      </c>
      <c r="K81" s="3">
        <v>5.51</v>
      </c>
      <c r="L81" s="3" t="s">
        <v>349</v>
      </c>
      <c r="M81" s="26">
        <v>40655</v>
      </c>
      <c r="N81" s="3">
        <f t="shared" si="13"/>
        <v>64</v>
      </c>
      <c r="O81" s="3">
        <v>39</v>
      </c>
      <c r="P81" s="3" t="s">
        <v>286</v>
      </c>
      <c r="Q81" s="3">
        <v>6</v>
      </c>
      <c r="R81" s="3">
        <v>6</v>
      </c>
      <c r="S81" s="78">
        <v>0</v>
      </c>
      <c r="T81" s="23">
        <v>1</v>
      </c>
      <c r="U81" s="23">
        <v>0</v>
      </c>
      <c r="V81" s="23">
        <v>0</v>
      </c>
      <c r="W81" s="23">
        <v>1</v>
      </c>
      <c r="X81" s="27" t="s">
        <v>293</v>
      </c>
      <c r="Y81" s="27" t="s">
        <v>290</v>
      </c>
      <c r="AA81" s="3">
        <v>0</v>
      </c>
      <c r="AD81" s="79">
        <v>42971</v>
      </c>
      <c r="AE81" s="26">
        <v>42971</v>
      </c>
      <c r="AF81" s="26">
        <v>42741</v>
      </c>
      <c r="AG81" s="77">
        <f t="shared" si="11"/>
        <v>230</v>
      </c>
      <c r="AK81" s="3">
        <v>0</v>
      </c>
      <c r="AL81" s="80">
        <v>0</v>
      </c>
      <c r="AM81" s="23">
        <v>0</v>
      </c>
      <c r="AN81" s="23">
        <v>0</v>
      </c>
      <c r="AO81" s="23">
        <v>1</v>
      </c>
      <c r="AP81" s="23" t="s">
        <v>271</v>
      </c>
      <c r="AR81" s="81" t="s">
        <v>271</v>
      </c>
      <c r="AS81" s="23">
        <v>1</v>
      </c>
      <c r="AT81" s="23">
        <v>0</v>
      </c>
      <c r="AU81" s="23">
        <v>0</v>
      </c>
      <c r="AV81" s="23">
        <v>0</v>
      </c>
      <c r="AW81" s="23">
        <v>0</v>
      </c>
      <c r="AY81" s="23" t="s">
        <v>274</v>
      </c>
      <c r="AZ81" s="78" t="s">
        <v>265</v>
      </c>
      <c r="BB81" s="23">
        <v>0</v>
      </c>
      <c r="BC81" s="82">
        <v>43556</v>
      </c>
      <c r="BD81" s="83">
        <v>43826</v>
      </c>
      <c r="BE81" s="84">
        <f t="shared" si="10"/>
        <v>270</v>
      </c>
      <c r="BF81" s="84"/>
      <c r="BG81" s="80">
        <f t="shared" si="12"/>
        <v>72.719444444444449</v>
      </c>
      <c r="BH81" s="81">
        <v>43556</v>
      </c>
      <c r="BI81" s="23">
        <v>17.29</v>
      </c>
      <c r="BJ81" s="23" t="s">
        <v>266</v>
      </c>
      <c r="BK81" s="23" t="s">
        <v>266</v>
      </c>
      <c r="BW81" s="58" t="e">
        <f t="shared" si="14"/>
        <v>#DIV/0!</v>
      </c>
      <c r="CB81" s="78">
        <v>0</v>
      </c>
      <c r="CC81" s="78">
        <v>2</v>
      </c>
      <c r="CD81" s="78">
        <v>0.54</v>
      </c>
      <c r="CE81" s="81">
        <v>43612</v>
      </c>
      <c r="CF81" s="78">
        <v>1</v>
      </c>
      <c r="CG81" s="78">
        <v>0</v>
      </c>
      <c r="CH81" s="81" t="s">
        <v>271</v>
      </c>
      <c r="CI81" s="78">
        <v>0</v>
      </c>
      <c r="CJ81" s="78">
        <v>0</v>
      </c>
      <c r="CK81" s="87" t="s">
        <v>271</v>
      </c>
      <c r="CL81" s="87" t="s">
        <v>271</v>
      </c>
      <c r="CM81" s="87" t="s">
        <v>271</v>
      </c>
      <c r="CN81" s="87" t="s">
        <v>271</v>
      </c>
      <c r="CO81" s="87" t="s">
        <v>271</v>
      </c>
      <c r="CP81" s="87" t="s">
        <v>271</v>
      </c>
      <c r="CQ81" s="87" t="s">
        <v>271</v>
      </c>
      <c r="CR81" s="87" t="s">
        <v>271</v>
      </c>
      <c r="CS81" s="87" t="s">
        <v>271</v>
      </c>
      <c r="CT81" s="87" t="s">
        <v>271</v>
      </c>
      <c r="CU81" s="87" t="s">
        <v>271</v>
      </c>
      <c r="CV81" s="87" t="s">
        <v>271</v>
      </c>
      <c r="CW81" s="87" t="s">
        <v>271</v>
      </c>
      <c r="CX81" s="87" t="s">
        <v>271</v>
      </c>
      <c r="CY81" s="87" t="s">
        <v>271</v>
      </c>
      <c r="CZ81" s="87" t="s">
        <v>271</v>
      </c>
      <c r="DA81" s="87" t="s">
        <v>271</v>
      </c>
      <c r="DB81" s="87" t="s">
        <v>271</v>
      </c>
      <c r="DC81" s="87" t="s">
        <v>271</v>
      </c>
      <c r="DD81" s="87" t="s">
        <v>271</v>
      </c>
      <c r="DE81" s="87" t="s">
        <v>271</v>
      </c>
      <c r="DF81" s="87" t="s">
        <v>271</v>
      </c>
      <c r="DG81" s="87" t="s">
        <v>271</v>
      </c>
      <c r="DH81" s="87" t="s">
        <v>271</v>
      </c>
      <c r="DI81" s="87" t="s">
        <v>271</v>
      </c>
      <c r="DJ81" s="87" t="s">
        <v>271</v>
      </c>
      <c r="DK81" s="87" t="s">
        <v>271</v>
      </c>
      <c r="DL81" s="87" t="s">
        <v>271</v>
      </c>
      <c r="DM81" s="87" t="s">
        <v>271</v>
      </c>
      <c r="DN81" s="78">
        <v>0</v>
      </c>
      <c r="DO81" s="78">
        <v>0</v>
      </c>
      <c r="DP81" s="78">
        <v>0</v>
      </c>
      <c r="DQ81" s="78">
        <v>0</v>
      </c>
      <c r="DR81" s="78">
        <v>1</v>
      </c>
      <c r="DS81" s="78">
        <v>0</v>
      </c>
      <c r="DT81" s="78">
        <v>0</v>
      </c>
      <c r="DU81" s="78">
        <v>0</v>
      </c>
      <c r="DV81" s="23">
        <v>0</v>
      </c>
      <c r="DW81" s="83">
        <v>43895</v>
      </c>
      <c r="DY81" s="3" t="s">
        <v>419</v>
      </c>
    </row>
    <row r="82" spans="1:129" ht="20.100000000000001" customHeight="1" x14ac:dyDescent="0.3">
      <c r="A82" s="30">
        <v>85</v>
      </c>
      <c r="B82" s="26">
        <v>43559</v>
      </c>
      <c r="C82" s="3" t="s">
        <v>350</v>
      </c>
      <c r="D82" s="3">
        <v>6107261061</v>
      </c>
      <c r="E82" s="36">
        <v>22488</v>
      </c>
      <c r="F82" s="3">
        <v>111</v>
      </c>
      <c r="G82" s="3" t="s">
        <v>351</v>
      </c>
      <c r="H82" s="3" t="s">
        <v>3</v>
      </c>
      <c r="J82" s="3">
        <v>6.18</v>
      </c>
      <c r="K82" s="3">
        <v>3.28</v>
      </c>
      <c r="L82" s="3" t="s">
        <v>352</v>
      </c>
      <c r="M82" s="26">
        <v>43174</v>
      </c>
      <c r="N82" s="3">
        <f t="shared" si="13"/>
        <v>56</v>
      </c>
      <c r="O82" s="3">
        <v>115</v>
      </c>
      <c r="P82" s="3" t="s">
        <v>272</v>
      </c>
      <c r="Q82" s="3">
        <v>7</v>
      </c>
      <c r="R82" s="3">
        <v>7</v>
      </c>
      <c r="S82" s="78">
        <v>0</v>
      </c>
      <c r="T82" s="23">
        <v>0</v>
      </c>
      <c r="U82" s="23">
        <v>0</v>
      </c>
      <c r="V82" s="23">
        <v>0</v>
      </c>
      <c r="W82" s="23">
        <v>0</v>
      </c>
      <c r="X82" s="27" t="s">
        <v>420</v>
      </c>
      <c r="Y82" s="27" t="s">
        <v>271</v>
      </c>
      <c r="AA82" s="3">
        <v>1</v>
      </c>
      <c r="AD82" s="79">
        <v>43200</v>
      </c>
      <c r="AE82" s="26">
        <v>43538</v>
      </c>
      <c r="AF82" s="26">
        <v>43230</v>
      </c>
      <c r="AG82" s="77">
        <f t="shared" si="11"/>
        <v>308</v>
      </c>
      <c r="AK82" s="3">
        <v>0</v>
      </c>
      <c r="AL82" s="80">
        <v>0</v>
      </c>
      <c r="AM82" s="23">
        <v>1</v>
      </c>
      <c r="AN82" s="23" t="s">
        <v>260</v>
      </c>
      <c r="AO82" s="23">
        <v>0</v>
      </c>
      <c r="AP82" s="23">
        <v>5.28</v>
      </c>
      <c r="AR82" s="81">
        <v>43448</v>
      </c>
      <c r="AS82" s="23">
        <v>0</v>
      </c>
      <c r="AT82" s="23">
        <v>1</v>
      </c>
      <c r="AU82" s="23">
        <v>0</v>
      </c>
      <c r="AV82" s="23">
        <v>0</v>
      </c>
      <c r="AW82" s="23">
        <v>0</v>
      </c>
      <c r="AY82" s="23" t="s">
        <v>274</v>
      </c>
      <c r="AZ82" s="78" t="s">
        <v>265</v>
      </c>
      <c r="BB82" s="23">
        <v>0</v>
      </c>
      <c r="BC82" s="82">
        <v>43539</v>
      </c>
      <c r="BD82" s="83" t="s">
        <v>327</v>
      </c>
      <c r="BE82" s="84" t="e">
        <f t="shared" si="10"/>
        <v>#VALUE!</v>
      </c>
      <c r="BF82" s="84"/>
      <c r="BG82" s="80">
        <f t="shared" si="12"/>
        <v>57.636111111111113</v>
      </c>
      <c r="BH82" s="81">
        <v>43531</v>
      </c>
      <c r="BI82" s="23">
        <v>17.82</v>
      </c>
      <c r="BJ82" s="23" t="s">
        <v>266</v>
      </c>
      <c r="BK82" s="23" t="s">
        <v>266</v>
      </c>
      <c r="BW82" s="58" t="e">
        <f t="shared" si="14"/>
        <v>#DIV/0!</v>
      </c>
      <c r="CB82" s="78">
        <v>0</v>
      </c>
      <c r="CC82" s="78">
        <v>1</v>
      </c>
      <c r="CD82" s="78">
        <v>1.28</v>
      </c>
      <c r="CE82" s="81">
        <v>43684</v>
      </c>
      <c r="CF82" s="78">
        <v>1</v>
      </c>
      <c r="CG82" s="78">
        <v>1</v>
      </c>
      <c r="CH82" s="81">
        <v>43774</v>
      </c>
      <c r="CI82" s="78">
        <v>0</v>
      </c>
      <c r="CJ82" s="78">
        <v>0</v>
      </c>
      <c r="CK82" s="78" t="s">
        <v>271</v>
      </c>
      <c r="CL82" s="78" t="s">
        <v>271</v>
      </c>
      <c r="CM82" s="78" t="s">
        <v>271</v>
      </c>
      <c r="CN82" s="78" t="s">
        <v>271</v>
      </c>
      <c r="CO82" s="78" t="s">
        <v>271</v>
      </c>
      <c r="CP82" s="78" t="s">
        <v>271</v>
      </c>
      <c r="CQ82" s="78" t="s">
        <v>271</v>
      </c>
      <c r="CR82" s="78" t="s">
        <v>271</v>
      </c>
      <c r="CS82" s="78" t="s">
        <v>271</v>
      </c>
      <c r="CT82" s="78" t="s">
        <v>271</v>
      </c>
      <c r="CU82" s="78" t="s">
        <v>271</v>
      </c>
      <c r="CV82" s="78" t="s">
        <v>271</v>
      </c>
      <c r="CW82" s="78" t="s">
        <v>271</v>
      </c>
      <c r="CX82" s="78" t="s">
        <v>271</v>
      </c>
      <c r="CY82" s="78" t="s">
        <v>271</v>
      </c>
      <c r="CZ82" s="78" t="s">
        <v>271</v>
      </c>
      <c r="DA82" s="78" t="s">
        <v>271</v>
      </c>
      <c r="DB82" s="78" t="s">
        <v>271</v>
      </c>
      <c r="DC82" s="78" t="s">
        <v>271</v>
      </c>
      <c r="DD82" s="78" t="s">
        <v>271</v>
      </c>
      <c r="DE82" s="78" t="s">
        <v>271</v>
      </c>
      <c r="DF82" s="78" t="s">
        <v>271</v>
      </c>
      <c r="DG82" s="78" t="s">
        <v>271</v>
      </c>
      <c r="DH82" s="78" t="s">
        <v>271</v>
      </c>
      <c r="DI82" s="78" t="s">
        <v>271</v>
      </c>
      <c r="DJ82" s="78" t="s">
        <v>271</v>
      </c>
      <c r="DK82" s="78" t="s">
        <v>271</v>
      </c>
      <c r="DL82" s="78" t="s">
        <v>271</v>
      </c>
      <c r="DM82" s="78" t="s">
        <v>271</v>
      </c>
      <c r="DN82" s="78">
        <v>0</v>
      </c>
      <c r="DO82" s="78">
        <v>0</v>
      </c>
      <c r="DP82" s="78">
        <v>0</v>
      </c>
      <c r="DQ82" s="78">
        <v>0</v>
      </c>
      <c r="DR82" s="78">
        <v>0</v>
      </c>
      <c r="DS82" s="78">
        <v>0</v>
      </c>
      <c r="DT82" s="78">
        <v>0</v>
      </c>
      <c r="DU82" s="78">
        <v>0</v>
      </c>
      <c r="DV82" s="23">
        <v>0</v>
      </c>
      <c r="DW82" s="83">
        <v>43888</v>
      </c>
    </row>
    <row r="83" spans="1:129" ht="20.100000000000001" customHeight="1" x14ac:dyDescent="0.3">
      <c r="A83" s="30">
        <v>86</v>
      </c>
      <c r="B83" s="26">
        <v>43579</v>
      </c>
      <c r="C83" s="3" t="s">
        <v>353</v>
      </c>
      <c r="D83" s="3">
        <v>410613431</v>
      </c>
      <c r="E83" s="36">
        <v>15140</v>
      </c>
      <c r="F83" s="3">
        <v>111</v>
      </c>
      <c r="G83" s="3" t="s">
        <v>354</v>
      </c>
      <c r="H83" s="3" t="s">
        <v>6</v>
      </c>
      <c r="J83" s="3">
        <v>4.17</v>
      </c>
      <c r="K83" s="3">
        <v>3.35</v>
      </c>
      <c r="L83" s="3" t="s">
        <v>45</v>
      </c>
      <c r="M83" s="26">
        <v>38427</v>
      </c>
      <c r="N83" s="3">
        <f t="shared" si="13"/>
        <v>63</v>
      </c>
      <c r="O83" s="3">
        <v>171</v>
      </c>
      <c r="P83" s="3" t="s">
        <v>282</v>
      </c>
      <c r="Q83" s="3">
        <v>7</v>
      </c>
      <c r="R83" s="3">
        <v>7</v>
      </c>
      <c r="S83" s="78">
        <v>0</v>
      </c>
      <c r="T83" s="23">
        <v>0</v>
      </c>
      <c r="U83" s="23">
        <v>1</v>
      </c>
      <c r="V83" s="23">
        <v>0</v>
      </c>
      <c r="W83" s="23">
        <v>0</v>
      </c>
      <c r="X83" s="27" t="s">
        <v>421</v>
      </c>
      <c r="Y83" s="27" t="s">
        <v>271</v>
      </c>
      <c r="AA83" s="3">
        <v>0</v>
      </c>
      <c r="AD83" s="79">
        <v>43494</v>
      </c>
      <c r="AE83" s="26">
        <v>43494</v>
      </c>
      <c r="AF83" s="26">
        <v>38561</v>
      </c>
      <c r="AG83" s="77">
        <f t="shared" si="11"/>
        <v>4933</v>
      </c>
      <c r="AK83" s="3">
        <v>0</v>
      </c>
      <c r="AL83" s="80">
        <v>0</v>
      </c>
      <c r="AM83" s="23">
        <v>0</v>
      </c>
      <c r="AN83" s="23">
        <v>0</v>
      </c>
      <c r="AO83" s="23">
        <v>1</v>
      </c>
      <c r="AP83" s="23" t="s">
        <v>266</v>
      </c>
      <c r="AR83" s="81" t="s">
        <v>266</v>
      </c>
      <c r="AS83" s="23">
        <v>1</v>
      </c>
      <c r="AT83" s="23">
        <v>0</v>
      </c>
      <c r="AU83" s="23">
        <v>0</v>
      </c>
      <c r="AV83" s="23">
        <v>0</v>
      </c>
      <c r="AW83" s="23">
        <v>0</v>
      </c>
      <c r="AY83" s="23" t="s">
        <v>261</v>
      </c>
      <c r="AZ83" s="78" t="s">
        <v>265</v>
      </c>
      <c r="BB83" s="23">
        <v>0</v>
      </c>
      <c r="BC83" s="82">
        <v>43524</v>
      </c>
      <c r="BD83" s="83" t="s">
        <v>327</v>
      </c>
      <c r="BE83" s="84" t="e">
        <f t="shared" si="10"/>
        <v>#VALUE!</v>
      </c>
      <c r="BF83" s="84"/>
      <c r="BG83" s="80">
        <f t="shared" si="12"/>
        <v>77.708333333333329</v>
      </c>
      <c r="BH83" s="81">
        <v>43516</v>
      </c>
      <c r="BI83" s="23">
        <v>8.2200000000000006</v>
      </c>
      <c r="BJ83" s="23" t="s">
        <v>266</v>
      </c>
      <c r="BK83" s="23" t="s">
        <v>266</v>
      </c>
      <c r="BW83" s="58" t="e">
        <f t="shared" si="14"/>
        <v>#DIV/0!</v>
      </c>
      <c r="CB83" s="78">
        <v>1</v>
      </c>
      <c r="CC83" s="78">
        <v>0</v>
      </c>
      <c r="CD83" s="78">
        <v>1.37</v>
      </c>
      <c r="CE83" s="81">
        <v>43868</v>
      </c>
      <c r="CF83" s="78" t="s">
        <v>271</v>
      </c>
      <c r="CG83" s="78">
        <v>0</v>
      </c>
      <c r="CH83" s="81" t="s">
        <v>271</v>
      </c>
      <c r="CI83" s="78">
        <v>0</v>
      </c>
      <c r="CJ83" s="78">
        <v>0</v>
      </c>
      <c r="CK83" s="78" t="s">
        <v>271</v>
      </c>
      <c r="CL83" s="78" t="s">
        <v>271</v>
      </c>
      <c r="CM83" s="78" t="s">
        <v>271</v>
      </c>
      <c r="CN83" s="78" t="s">
        <v>271</v>
      </c>
      <c r="CO83" s="78" t="s">
        <v>271</v>
      </c>
      <c r="CP83" s="78" t="s">
        <v>271</v>
      </c>
      <c r="CQ83" s="78" t="s">
        <v>271</v>
      </c>
      <c r="CR83" s="78" t="s">
        <v>271</v>
      </c>
      <c r="CS83" s="78" t="s">
        <v>271</v>
      </c>
      <c r="CT83" s="78" t="s">
        <v>271</v>
      </c>
      <c r="CU83" s="78" t="s">
        <v>271</v>
      </c>
      <c r="CV83" s="78" t="s">
        <v>271</v>
      </c>
      <c r="CW83" s="78" t="s">
        <v>271</v>
      </c>
      <c r="CX83" s="78" t="s">
        <v>271</v>
      </c>
      <c r="CY83" s="78" t="s">
        <v>271</v>
      </c>
      <c r="CZ83" s="78" t="s">
        <v>271</v>
      </c>
      <c r="DA83" s="78" t="s">
        <v>271</v>
      </c>
      <c r="DB83" s="78" t="s">
        <v>271</v>
      </c>
      <c r="DC83" s="78" t="s">
        <v>271</v>
      </c>
      <c r="DD83" s="78" t="s">
        <v>271</v>
      </c>
      <c r="DE83" s="78" t="s">
        <v>271</v>
      </c>
      <c r="DF83" s="78" t="s">
        <v>271</v>
      </c>
      <c r="DG83" s="78" t="s">
        <v>271</v>
      </c>
      <c r="DH83" s="78" t="s">
        <v>271</v>
      </c>
      <c r="DI83" s="78" t="s">
        <v>271</v>
      </c>
      <c r="DJ83" s="78" t="s">
        <v>271</v>
      </c>
      <c r="DK83" s="78" t="s">
        <v>271</v>
      </c>
      <c r="DL83" s="78" t="s">
        <v>271</v>
      </c>
      <c r="DM83" s="78" t="s">
        <v>271</v>
      </c>
      <c r="DN83" s="78">
        <v>0</v>
      </c>
      <c r="DO83" s="78">
        <v>0</v>
      </c>
      <c r="DP83" s="78">
        <v>0</v>
      </c>
      <c r="DQ83" s="78">
        <v>0</v>
      </c>
      <c r="DR83" s="78">
        <v>0</v>
      </c>
      <c r="DS83" s="78">
        <v>0</v>
      </c>
      <c r="DT83" s="78">
        <v>0</v>
      </c>
      <c r="DU83" s="78">
        <v>0</v>
      </c>
      <c r="DV83" s="23">
        <v>0</v>
      </c>
      <c r="DW83" s="83">
        <v>43896</v>
      </c>
      <c r="DY83" s="3" t="s">
        <v>422</v>
      </c>
    </row>
    <row r="84" spans="1:129" ht="20.100000000000001" customHeight="1" x14ac:dyDescent="0.3">
      <c r="A84" s="30">
        <v>87</v>
      </c>
      <c r="B84" s="26">
        <v>43591</v>
      </c>
      <c r="C84" s="3" t="s">
        <v>355</v>
      </c>
      <c r="D84" s="3">
        <v>400429158</v>
      </c>
      <c r="E84" s="36">
        <v>14730</v>
      </c>
      <c r="F84" s="3">
        <v>201</v>
      </c>
      <c r="G84" s="3" t="s">
        <v>356</v>
      </c>
      <c r="H84" s="3" t="s">
        <v>6</v>
      </c>
      <c r="J84" s="3">
        <v>179.12</v>
      </c>
      <c r="K84" s="3" t="s">
        <v>266</v>
      </c>
      <c r="L84" s="3" t="s">
        <v>46</v>
      </c>
      <c r="M84" s="26">
        <v>37712</v>
      </c>
      <c r="N84" s="3">
        <f t="shared" si="13"/>
        <v>62</v>
      </c>
      <c r="O84" s="3">
        <v>5.7</v>
      </c>
      <c r="P84" s="3" t="s">
        <v>272</v>
      </c>
      <c r="Q84" s="3">
        <v>7</v>
      </c>
      <c r="R84" s="3">
        <v>7</v>
      </c>
      <c r="S84" s="78">
        <v>0</v>
      </c>
      <c r="T84" s="23">
        <v>1</v>
      </c>
      <c r="U84" s="23">
        <v>0</v>
      </c>
      <c r="V84" s="23">
        <v>1</v>
      </c>
      <c r="W84" s="23">
        <v>0</v>
      </c>
      <c r="X84" s="27" t="s">
        <v>276</v>
      </c>
      <c r="Y84" s="27" t="s">
        <v>300</v>
      </c>
      <c r="AA84" s="3">
        <v>0</v>
      </c>
      <c r="AD84" s="79">
        <v>41802</v>
      </c>
      <c r="AE84" s="26">
        <v>43578</v>
      </c>
      <c r="AF84" s="26">
        <v>41810</v>
      </c>
      <c r="AG84" s="77">
        <f t="shared" si="11"/>
        <v>1768</v>
      </c>
      <c r="AK84" s="3">
        <v>0</v>
      </c>
      <c r="AL84" s="80">
        <v>0</v>
      </c>
      <c r="AM84" s="23">
        <v>1</v>
      </c>
      <c r="AN84" s="23" t="s">
        <v>281</v>
      </c>
      <c r="AO84" s="23">
        <v>0</v>
      </c>
      <c r="AP84" s="23">
        <v>0.48</v>
      </c>
      <c r="AR84" s="81">
        <v>42158</v>
      </c>
      <c r="AS84" s="23">
        <v>0</v>
      </c>
      <c r="AT84" s="23">
        <v>1</v>
      </c>
      <c r="AU84" s="23">
        <v>0</v>
      </c>
      <c r="AV84" s="23">
        <v>0</v>
      </c>
      <c r="AW84" s="23">
        <v>0</v>
      </c>
      <c r="AY84" s="23" t="s">
        <v>274</v>
      </c>
      <c r="AZ84" s="78" t="s">
        <v>265</v>
      </c>
      <c r="BB84" s="23">
        <v>1</v>
      </c>
      <c r="BC84" s="83">
        <v>43591</v>
      </c>
      <c r="BD84" s="83">
        <v>43649</v>
      </c>
      <c r="BE84" s="84">
        <f t="shared" si="10"/>
        <v>58</v>
      </c>
      <c r="BF84" s="84"/>
      <c r="BG84" s="80">
        <f t="shared" si="12"/>
        <v>79.019444444444446</v>
      </c>
      <c r="BH84" s="81">
        <v>43591</v>
      </c>
      <c r="BI84" s="23">
        <v>179.12</v>
      </c>
      <c r="BJ84" s="23" t="s">
        <v>266</v>
      </c>
      <c r="BK84" s="23" t="s">
        <v>266</v>
      </c>
      <c r="BL84" s="23" t="s">
        <v>266</v>
      </c>
      <c r="BM84" s="23" t="s">
        <v>266</v>
      </c>
      <c r="BN84" s="23" t="s">
        <v>266</v>
      </c>
      <c r="BQ84" s="23" t="s">
        <v>266</v>
      </c>
      <c r="BR84" s="23" t="s">
        <v>266</v>
      </c>
      <c r="BS84" s="23" t="s">
        <v>266</v>
      </c>
      <c r="BT84" s="23" t="s">
        <v>266</v>
      </c>
      <c r="BU84" s="23" t="s">
        <v>266</v>
      </c>
      <c r="BV84" s="23" t="s">
        <v>266</v>
      </c>
      <c r="BW84" s="58"/>
      <c r="BX84" s="23" t="s">
        <v>266</v>
      </c>
      <c r="BY84" s="23" t="s">
        <v>266</v>
      </c>
      <c r="BZ84" s="23" t="s">
        <v>266</v>
      </c>
      <c r="CB84" s="78">
        <v>2</v>
      </c>
      <c r="CC84" s="78">
        <v>7</v>
      </c>
      <c r="CD84" s="78" t="s">
        <v>271</v>
      </c>
      <c r="CE84" s="81" t="s">
        <v>271</v>
      </c>
      <c r="CF84" s="78">
        <v>0</v>
      </c>
      <c r="CG84" s="78">
        <v>0</v>
      </c>
      <c r="CH84" s="81" t="s">
        <v>271</v>
      </c>
      <c r="CI84" s="78">
        <v>0</v>
      </c>
      <c r="CJ84" s="78">
        <v>0</v>
      </c>
      <c r="CK84" s="78" t="s">
        <v>271</v>
      </c>
      <c r="CL84" s="78" t="s">
        <v>271</v>
      </c>
      <c r="CM84" s="78" t="s">
        <v>271</v>
      </c>
      <c r="CN84" s="78" t="s">
        <v>271</v>
      </c>
      <c r="CO84" s="78" t="s">
        <v>271</v>
      </c>
      <c r="CP84" s="78" t="s">
        <v>271</v>
      </c>
      <c r="CQ84" s="78" t="s">
        <v>271</v>
      </c>
      <c r="CR84" s="78" t="s">
        <v>271</v>
      </c>
      <c r="CS84" s="78" t="s">
        <v>271</v>
      </c>
      <c r="CT84" s="78" t="s">
        <v>271</v>
      </c>
      <c r="CU84" s="78" t="s">
        <v>271</v>
      </c>
      <c r="CV84" s="78" t="s">
        <v>271</v>
      </c>
      <c r="CW84" s="78" t="s">
        <v>271</v>
      </c>
      <c r="CX84" s="78" t="s">
        <v>271</v>
      </c>
      <c r="CY84" s="78" t="s">
        <v>271</v>
      </c>
      <c r="CZ84" s="78" t="s">
        <v>271</v>
      </c>
      <c r="DA84" s="78" t="s">
        <v>271</v>
      </c>
      <c r="DB84" s="78" t="s">
        <v>271</v>
      </c>
      <c r="DC84" s="78" t="s">
        <v>271</v>
      </c>
      <c r="DD84" s="78" t="s">
        <v>271</v>
      </c>
      <c r="DE84" s="78" t="s">
        <v>271</v>
      </c>
      <c r="DF84" s="78" t="s">
        <v>271</v>
      </c>
      <c r="DG84" s="78" t="s">
        <v>271</v>
      </c>
      <c r="DH84" s="78" t="s">
        <v>271</v>
      </c>
      <c r="DI84" s="78" t="s">
        <v>271</v>
      </c>
      <c r="DJ84" s="78" t="s">
        <v>271</v>
      </c>
      <c r="DK84" s="78" t="s">
        <v>271</v>
      </c>
      <c r="DL84" s="78" t="s">
        <v>271</v>
      </c>
      <c r="DM84" s="78" t="s">
        <v>271</v>
      </c>
      <c r="DN84" s="78">
        <v>0</v>
      </c>
      <c r="DO84" s="78">
        <v>0</v>
      </c>
      <c r="DP84" s="78">
        <v>0</v>
      </c>
      <c r="DQ84" s="78">
        <v>0</v>
      </c>
      <c r="DR84" s="78">
        <v>0</v>
      </c>
      <c r="DS84" s="78">
        <v>0</v>
      </c>
      <c r="DT84" s="78">
        <v>0</v>
      </c>
      <c r="DU84" s="78">
        <v>0</v>
      </c>
      <c r="DV84" s="23">
        <v>1</v>
      </c>
      <c r="DY84" s="3" t="s">
        <v>436</v>
      </c>
    </row>
    <row r="85" spans="1:129" ht="20.100000000000001" customHeight="1" x14ac:dyDescent="0.3">
      <c r="A85" s="30">
        <v>88</v>
      </c>
      <c r="B85" s="26">
        <v>43598</v>
      </c>
      <c r="C85" s="3" t="s">
        <v>357</v>
      </c>
      <c r="D85" s="3">
        <v>520308202</v>
      </c>
      <c r="E85" s="36">
        <v>19061</v>
      </c>
      <c r="F85" s="3">
        <v>111</v>
      </c>
      <c r="G85" s="3" t="s">
        <v>358</v>
      </c>
      <c r="H85" s="3" t="s">
        <v>6</v>
      </c>
      <c r="J85" s="3">
        <v>204.84</v>
      </c>
      <c r="K85" s="3">
        <v>4.72</v>
      </c>
      <c r="L85" s="3" t="s">
        <v>359</v>
      </c>
      <c r="M85" s="26">
        <v>42676</v>
      </c>
      <c r="N85" s="3">
        <f t="shared" si="13"/>
        <v>64</v>
      </c>
      <c r="O85" s="3">
        <v>2811</v>
      </c>
      <c r="P85" s="3" t="s">
        <v>272</v>
      </c>
      <c r="Q85" s="3">
        <v>7</v>
      </c>
      <c r="R85" s="3">
        <v>7</v>
      </c>
      <c r="S85" s="78">
        <v>0</v>
      </c>
      <c r="T85" s="23">
        <v>0</v>
      </c>
      <c r="U85" s="23">
        <v>0</v>
      </c>
      <c r="V85" s="23">
        <v>0</v>
      </c>
      <c r="W85" s="23">
        <v>0</v>
      </c>
      <c r="X85" s="27" t="s">
        <v>413</v>
      </c>
      <c r="Y85" s="27" t="s">
        <v>271</v>
      </c>
      <c r="AA85" s="3">
        <v>1</v>
      </c>
      <c r="AD85" s="79">
        <v>42675</v>
      </c>
      <c r="AE85" s="26">
        <v>43374</v>
      </c>
      <c r="AF85" s="26">
        <v>42688</v>
      </c>
      <c r="AG85" s="77">
        <f t="shared" si="11"/>
        <v>686</v>
      </c>
      <c r="AK85" s="3">
        <v>0</v>
      </c>
      <c r="AL85" s="80">
        <v>0</v>
      </c>
      <c r="AM85" s="23">
        <v>1</v>
      </c>
      <c r="AN85" s="23" t="s">
        <v>263</v>
      </c>
      <c r="AO85" s="23">
        <v>0</v>
      </c>
      <c r="AP85" s="23" t="s">
        <v>266</v>
      </c>
      <c r="AR85" s="81" t="s">
        <v>266</v>
      </c>
      <c r="AS85" s="23">
        <v>1</v>
      </c>
      <c r="AT85" s="23">
        <v>1</v>
      </c>
      <c r="AU85" s="23">
        <v>0</v>
      </c>
      <c r="AV85" s="23">
        <v>0</v>
      </c>
      <c r="AW85" s="23">
        <v>0</v>
      </c>
      <c r="AY85" s="23" t="s">
        <v>261</v>
      </c>
      <c r="AZ85" s="78" t="s">
        <v>264</v>
      </c>
      <c r="BB85" s="23">
        <v>0</v>
      </c>
      <c r="BC85" s="83">
        <v>43642</v>
      </c>
      <c r="BD85" s="83" t="s">
        <v>327</v>
      </c>
      <c r="BE85" s="84" t="e">
        <f t="shared" si="10"/>
        <v>#VALUE!</v>
      </c>
      <c r="BF85" s="84"/>
      <c r="BG85" s="80">
        <f t="shared" si="12"/>
        <v>67.3</v>
      </c>
      <c r="BH85" s="81">
        <v>43628</v>
      </c>
      <c r="BI85" s="23">
        <v>402.35</v>
      </c>
      <c r="BJ85" s="23" t="s">
        <v>266</v>
      </c>
      <c r="BK85" s="23" t="s">
        <v>266</v>
      </c>
      <c r="BW85" s="58" t="e">
        <f t="shared" si="14"/>
        <v>#DIV/0!</v>
      </c>
      <c r="CB85" s="78">
        <v>1</v>
      </c>
      <c r="CC85" s="78">
        <v>0</v>
      </c>
      <c r="CD85" s="78">
        <v>18.36</v>
      </c>
      <c r="CE85" s="81">
        <v>43875</v>
      </c>
      <c r="CF85" s="78" t="s">
        <v>271</v>
      </c>
      <c r="CG85" s="78">
        <v>0</v>
      </c>
      <c r="CH85" s="81" t="s">
        <v>271</v>
      </c>
      <c r="CI85" s="78">
        <v>0</v>
      </c>
      <c r="CJ85" s="78">
        <v>1</v>
      </c>
      <c r="CK85" s="78" t="s">
        <v>431</v>
      </c>
      <c r="CL85" s="81">
        <v>43374</v>
      </c>
      <c r="CM85" s="81">
        <v>43466</v>
      </c>
      <c r="CN85" s="78">
        <v>7</v>
      </c>
      <c r="CO85" s="81" t="s">
        <v>266</v>
      </c>
      <c r="CP85" s="78" t="s">
        <v>266</v>
      </c>
      <c r="CQ85" s="78" t="s">
        <v>266</v>
      </c>
      <c r="CR85" s="78" t="s">
        <v>266</v>
      </c>
      <c r="CS85" s="78" t="s">
        <v>266</v>
      </c>
      <c r="CT85" s="78" t="s">
        <v>266</v>
      </c>
      <c r="CU85" s="78" t="s">
        <v>266</v>
      </c>
      <c r="CV85" s="78" t="s">
        <v>266</v>
      </c>
      <c r="CW85" s="78" t="s">
        <v>266</v>
      </c>
      <c r="CX85" s="78" t="s">
        <v>266</v>
      </c>
      <c r="CY85" s="78" t="s">
        <v>266</v>
      </c>
      <c r="CZ85" s="78" t="s">
        <v>266</v>
      </c>
      <c r="DA85" s="78" t="s">
        <v>266</v>
      </c>
      <c r="DB85" s="78" t="s">
        <v>266</v>
      </c>
      <c r="DC85" s="78" t="s">
        <v>266</v>
      </c>
      <c r="DD85" s="78" t="s">
        <v>266</v>
      </c>
      <c r="DE85" s="78" t="s">
        <v>266</v>
      </c>
      <c r="DF85" s="78" t="s">
        <v>266</v>
      </c>
      <c r="DG85" s="78" t="s">
        <v>266</v>
      </c>
      <c r="DH85" s="78" t="s">
        <v>266</v>
      </c>
      <c r="DI85" s="78" t="s">
        <v>266</v>
      </c>
      <c r="DJ85" s="78" t="s">
        <v>266</v>
      </c>
      <c r="DK85" s="78" t="s">
        <v>266</v>
      </c>
      <c r="DL85" s="78" t="s">
        <v>266</v>
      </c>
      <c r="DM85" s="78" t="s">
        <v>266</v>
      </c>
      <c r="DN85" s="78">
        <v>0</v>
      </c>
      <c r="DO85" s="78">
        <v>0</v>
      </c>
      <c r="DP85" s="78">
        <v>0</v>
      </c>
      <c r="DQ85" s="78">
        <v>0</v>
      </c>
      <c r="DR85" s="78">
        <v>1</v>
      </c>
      <c r="DS85" s="78">
        <v>0</v>
      </c>
      <c r="DT85" s="78">
        <v>0</v>
      </c>
      <c r="DU85" s="78">
        <v>0</v>
      </c>
      <c r="DV85" s="23">
        <v>0</v>
      </c>
      <c r="DW85" s="83">
        <v>43875</v>
      </c>
      <c r="DY85" s="3" t="s">
        <v>432</v>
      </c>
    </row>
    <row r="86" spans="1:129" ht="20.100000000000001" customHeight="1" x14ac:dyDescent="0.3">
      <c r="A86" s="30">
        <v>89</v>
      </c>
      <c r="B86" s="26">
        <v>43613</v>
      </c>
      <c r="C86" s="3" t="s">
        <v>360</v>
      </c>
      <c r="D86" s="3">
        <v>440212457</v>
      </c>
      <c r="E86" s="36">
        <v>16114</v>
      </c>
      <c r="F86" s="3">
        <v>111</v>
      </c>
      <c r="G86" s="3" t="s">
        <v>361</v>
      </c>
      <c r="H86" s="3" t="s">
        <v>6</v>
      </c>
      <c r="J86" s="3" t="s">
        <v>266</v>
      </c>
      <c r="K86" s="3" t="s">
        <v>266</v>
      </c>
      <c r="L86" s="3" t="s">
        <v>46</v>
      </c>
      <c r="M86" s="26">
        <v>40040</v>
      </c>
      <c r="N86" s="3">
        <f t="shared" si="13"/>
        <v>65</v>
      </c>
      <c r="O86" s="3">
        <v>144</v>
      </c>
      <c r="P86" s="3" t="s">
        <v>433</v>
      </c>
      <c r="Q86" s="3">
        <v>4</v>
      </c>
      <c r="R86" s="3">
        <v>6</v>
      </c>
      <c r="S86" s="78">
        <v>0</v>
      </c>
      <c r="T86" s="23">
        <v>0</v>
      </c>
      <c r="U86" s="23">
        <v>1</v>
      </c>
      <c r="V86" s="23">
        <v>0</v>
      </c>
      <c r="W86" s="23">
        <v>0</v>
      </c>
      <c r="X86" s="27" t="s">
        <v>397</v>
      </c>
      <c r="Y86" s="27" t="s">
        <v>271</v>
      </c>
      <c r="AA86" s="3">
        <v>1</v>
      </c>
      <c r="AD86" s="79">
        <v>40087</v>
      </c>
      <c r="AE86" s="26">
        <v>43594</v>
      </c>
      <c r="AF86" s="26">
        <v>40123</v>
      </c>
      <c r="AG86" s="77">
        <f t="shared" si="11"/>
        <v>3471</v>
      </c>
      <c r="AK86" s="3">
        <v>0</v>
      </c>
      <c r="AL86" s="80">
        <v>0</v>
      </c>
      <c r="AM86" s="23">
        <v>1</v>
      </c>
      <c r="AN86" s="23" t="s">
        <v>263</v>
      </c>
      <c r="AO86" s="23">
        <v>1</v>
      </c>
      <c r="AP86" s="23">
        <v>5</v>
      </c>
      <c r="AR86" s="81">
        <v>40505</v>
      </c>
      <c r="AS86" s="23">
        <v>0</v>
      </c>
      <c r="AT86" s="23">
        <v>1</v>
      </c>
      <c r="AU86" s="23">
        <v>0</v>
      </c>
      <c r="AV86" s="23">
        <v>0</v>
      </c>
      <c r="AW86" s="23">
        <v>0</v>
      </c>
      <c r="AY86" s="23" t="s">
        <v>261</v>
      </c>
      <c r="AZ86" s="78" t="s">
        <v>265</v>
      </c>
      <c r="BB86" s="23">
        <v>0</v>
      </c>
      <c r="BC86" s="83">
        <v>43613</v>
      </c>
      <c r="BD86" s="83" t="s">
        <v>327</v>
      </c>
      <c r="BE86" s="84" t="e">
        <f t="shared" si="10"/>
        <v>#VALUE!</v>
      </c>
      <c r="BF86" s="84"/>
      <c r="BG86" s="80">
        <f t="shared" si="12"/>
        <v>75.294444444444451</v>
      </c>
      <c r="BH86" s="81">
        <v>43607</v>
      </c>
      <c r="BI86" s="23">
        <v>306.41000000000003</v>
      </c>
      <c r="BJ86" s="23">
        <v>19.649999999999999</v>
      </c>
      <c r="BK86" s="23">
        <v>136.76</v>
      </c>
      <c r="BW86" s="58" t="e">
        <f t="shared" si="14"/>
        <v>#DIV/0!</v>
      </c>
      <c r="CB86" s="78">
        <v>1</v>
      </c>
      <c r="CC86" s="78">
        <v>0</v>
      </c>
      <c r="CD86" s="78">
        <v>5.48</v>
      </c>
      <c r="CE86" s="81">
        <v>43887</v>
      </c>
      <c r="CF86" s="78" t="s">
        <v>271</v>
      </c>
      <c r="CG86" s="78">
        <v>0</v>
      </c>
      <c r="CH86" s="81" t="s">
        <v>271</v>
      </c>
      <c r="CI86" s="78">
        <v>0</v>
      </c>
      <c r="CJ86" s="78">
        <v>0</v>
      </c>
      <c r="CK86" s="78" t="s">
        <v>271</v>
      </c>
      <c r="CL86" s="78" t="s">
        <v>271</v>
      </c>
      <c r="CM86" s="78" t="s">
        <v>271</v>
      </c>
      <c r="CN86" s="78" t="s">
        <v>271</v>
      </c>
      <c r="CO86" s="78" t="s">
        <v>271</v>
      </c>
      <c r="CP86" s="78" t="s">
        <v>271</v>
      </c>
      <c r="CQ86" s="78" t="s">
        <v>271</v>
      </c>
      <c r="CR86" s="78" t="s">
        <v>271</v>
      </c>
      <c r="CS86" s="78" t="s">
        <v>271</v>
      </c>
      <c r="CT86" s="78" t="s">
        <v>271</v>
      </c>
      <c r="CU86" s="78" t="s">
        <v>271</v>
      </c>
      <c r="CV86" s="78" t="s">
        <v>271</v>
      </c>
      <c r="CW86" s="78" t="s">
        <v>271</v>
      </c>
      <c r="CX86" s="78" t="s">
        <v>271</v>
      </c>
      <c r="CY86" s="78" t="s">
        <v>271</v>
      </c>
      <c r="CZ86" s="78" t="s">
        <v>271</v>
      </c>
      <c r="DA86" s="78" t="s">
        <v>271</v>
      </c>
      <c r="DB86" s="78" t="s">
        <v>271</v>
      </c>
      <c r="DC86" s="78" t="s">
        <v>271</v>
      </c>
      <c r="DD86" s="78" t="s">
        <v>271</v>
      </c>
      <c r="DE86" s="78" t="s">
        <v>271</v>
      </c>
      <c r="DF86" s="78" t="s">
        <v>271</v>
      </c>
      <c r="DG86" s="78" t="s">
        <v>271</v>
      </c>
      <c r="DH86" s="78" t="s">
        <v>271</v>
      </c>
      <c r="DI86" s="78" t="s">
        <v>271</v>
      </c>
      <c r="DJ86" s="78" t="s">
        <v>271</v>
      </c>
      <c r="DK86" s="78" t="s">
        <v>271</v>
      </c>
      <c r="DL86" s="78" t="s">
        <v>271</v>
      </c>
      <c r="DM86" s="78" t="s">
        <v>271</v>
      </c>
      <c r="DN86" s="78">
        <v>0</v>
      </c>
      <c r="DO86" s="78">
        <v>0</v>
      </c>
      <c r="DP86" s="78">
        <v>0</v>
      </c>
      <c r="DQ86" s="78">
        <v>0</v>
      </c>
      <c r="DR86" s="78">
        <v>0</v>
      </c>
      <c r="DS86" s="78">
        <v>0</v>
      </c>
      <c r="DT86" s="78">
        <v>0</v>
      </c>
      <c r="DU86" s="78">
        <v>0</v>
      </c>
      <c r="DV86" s="23">
        <v>0</v>
      </c>
      <c r="DW86" s="83">
        <v>43887</v>
      </c>
      <c r="DY86" s="3" t="s">
        <v>434</v>
      </c>
    </row>
    <row r="87" spans="1:129" ht="20.100000000000001" customHeight="1" x14ac:dyDescent="0.3">
      <c r="A87" s="30">
        <v>90</v>
      </c>
      <c r="B87" s="26">
        <v>43614</v>
      </c>
      <c r="C87" s="3" t="s">
        <v>362</v>
      </c>
      <c r="D87" s="3">
        <v>441218445</v>
      </c>
      <c r="E87" s="36">
        <v>16424</v>
      </c>
      <c r="F87" s="3">
        <v>205</v>
      </c>
      <c r="G87" s="3" t="s">
        <v>363</v>
      </c>
      <c r="H87" s="3" t="s">
        <v>6</v>
      </c>
      <c r="J87" s="3">
        <v>6.01</v>
      </c>
      <c r="K87" s="3">
        <v>4.1500000000000004</v>
      </c>
      <c r="L87" s="3" t="s">
        <v>45</v>
      </c>
      <c r="M87" s="26">
        <v>41659</v>
      </c>
      <c r="N87" s="3">
        <f t="shared" si="13"/>
        <v>69</v>
      </c>
      <c r="O87" s="3">
        <v>6.14</v>
      </c>
      <c r="P87" s="3" t="s">
        <v>267</v>
      </c>
      <c r="Q87" s="3">
        <v>9</v>
      </c>
      <c r="R87" s="3">
        <v>8</v>
      </c>
      <c r="S87" s="78">
        <v>0</v>
      </c>
      <c r="T87" s="23">
        <v>1</v>
      </c>
      <c r="U87" s="23">
        <v>0</v>
      </c>
      <c r="V87" s="23">
        <v>1</v>
      </c>
      <c r="W87" s="23">
        <v>0</v>
      </c>
      <c r="X87" s="27" t="s">
        <v>276</v>
      </c>
      <c r="Y87" s="27" t="s">
        <v>289</v>
      </c>
      <c r="AA87" s="3">
        <v>0</v>
      </c>
      <c r="AD87" s="79">
        <v>43608</v>
      </c>
      <c r="AE87" s="26">
        <v>43608</v>
      </c>
      <c r="AF87" s="26">
        <v>42614</v>
      </c>
      <c r="AG87" s="77">
        <f t="shared" si="11"/>
        <v>994</v>
      </c>
      <c r="AK87" s="3">
        <v>0</v>
      </c>
      <c r="AL87" s="80">
        <v>1</v>
      </c>
      <c r="AM87" s="23">
        <v>1</v>
      </c>
      <c r="AN87" s="23" t="s">
        <v>281</v>
      </c>
      <c r="AO87" s="23">
        <v>0</v>
      </c>
      <c r="AP87" s="23">
        <v>0.16</v>
      </c>
      <c r="AR87" s="81">
        <v>43004</v>
      </c>
      <c r="AS87" s="23">
        <v>1</v>
      </c>
      <c r="AT87" s="23">
        <v>1</v>
      </c>
      <c r="AU87" s="23">
        <v>0</v>
      </c>
      <c r="AV87" s="23">
        <v>0</v>
      </c>
      <c r="AW87" s="23">
        <v>0</v>
      </c>
      <c r="AY87" s="23" t="s">
        <v>261</v>
      </c>
      <c r="AZ87" s="78" t="s">
        <v>265</v>
      </c>
      <c r="BB87" s="23">
        <v>1</v>
      </c>
      <c r="BC87" s="83">
        <v>43622</v>
      </c>
      <c r="BD87" s="83" t="s">
        <v>327</v>
      </c>
      <c r="BE87" s="84" t="e">
        <f t="shared" si="10"/>
        <v>#VALUE!</v>
      </c>
      <c r="BF87" s="84"/>
      <c r="BG87" s="80">
        <f t="shared" si="12"/>
        <v>74.466666666666669</v>
      </c>
      <c r="BH87" s="81">
        <v>43614</v>
      </c>
      <c r="BI87" s="23">
        <v>6.01</v>
      </c>
      <c r="BJ87" s="23">
        <v>14.64</v>
      </c>
      <c r="BK87" s="23">
        <v>121.72</v>
      </c>
      <c r="BL87" s="23">
        <v>4.1500000000000004</v>
      </c>
      <c r="BW87" s="58" t="e">
        <f t="shared" si="14"/>
        <v>#DIV/0!</v>
      </c>
      <c r="CB87" s="78">
        <v>1</v>
      </c>
      <c r="CC87" s="78">
        <v>1</v>
      </c>
      <c r="CD87" s="78">
        <v>1.35</v>
      </c>
      <c r="CE87" s="81">
        <v>43872</v>
      </c>
      <c r="CF87" s="78" t="s">
        <v>271</v>
      </c>
      <c r="CG87" s="78">
        <v>1</v>
      </c>
      <c r="CH87" s="81">
        <v>43889</v>
      </c>
      <c r="CI87" s="78">
        <v>0</v>
      </c>
      <c r="CJ87" s="78">
        <v>0</v>
      </c>
      <c r="CK87" s="78" t="s">
        <v>271</v>
      </c>
      <c r="CL87" s="78" t="s">
        <v>271</v>
      </c>
      <c r="CM87" s="78" t="s">
        <v>271</v>
      </c>
      <c r="CN87" s="78" t="s">
        <v>271</v>
      </c>
      <c r="CO87" s="78" t="s">
        <v>271</v>
      </c>
      <c r="CP87" s="78" t="s">
        <v>271</v>
      </c>
      <c r="CQ87" s="78" t="s">
        <v>271</v>
      </c>
      <c r="CR87" s="78" t="s">
        <v>271</v>
      </c>
      <c r="CS87" s="78" t="s">
        <v>271</v>
      </c>
      <c r="CT87" s="78" t="s">
        <v>271</v>
      </c>
      <c r="CU87" s="78" t="s">
        <v>271</v>
      </c>
      <c r="CV87" s="78" t="s">
        <v>271</v>
      </c>
      <c r="CW87" s="78" t="s">
        <v>271</v>
      </c>
      <c r="CX87" s="78" t="s">
        <v>271</v>
      </c>
      <c r="CY87" s="78" t="s">
        <v>271</v>
      </c>
      <c r="CZ87" s="78" t="s">
        <v>271</v>
      </c>
      <c r="DA87" s="78" t="s">
        <v>271</v>
      </c>
      <c r="DB87" s="78" t="s">
        <v>271</v>
      </c>
      <c r="DC87" s="78" t="s">
        <v>271</v>
      </c>
      <c r="DD87" s="78" t="s">
        <v>271</v>
      </c>
      <c r="DE87" s="78" t="s">
        <v>271</v>
      </c>
      <c r="DF87" s="78" t="s">
        <v>271</v>
      </c>
      <c r="DG87" s="78" t="s">
        <v>271</v>
      </c>
      <c r="DH87" s="78" t="s">
        <v>271</v>
      </c>
      <c r="DI87" s="78" t="s">
        <v>271</v>
      </c>
      <c r="DJ87" s="78" t="s">
        <v>271</v>
      </c>
      <c r="DK87" s="78" t="s">
        <v>271</v>
      </c>
      <c r="DL87" s="78" t="s">
        <v>271</v>
      </c>
      <c r="DM87" s="78" t="s">
        <v>271</v>
      </c>
      <c r="DN87" s="78">
        <v>0</v>
      </c>
      <c r="DO87" s="78">
        <v>0</v>
      </c>
      <c r="DP87" s="78">
        <v>0</v>
      </c>
      <c r="DQ87" s="78">
        <v>0</v>
      </c>
      <c r="DR87" s="78">
        <v>1</v>
      </c>
      <c r="DS87" s="78">
        <v>0</v>
      </c>
      <c r="DT87" s="78">
        <v>0</v>
      </c>
      <c r="DU87" s="78">
        <v>0</v>
      </c>
      <c r="DV87" s="23">
        <v>0</v>
      </c>
      <c r="DW87" s="83">
        <v>43901</v>
      </c>
      <c r="DY87" s="3" t="s">
        <v>435</v>
      </c>
    </row>
    <row r="88" spans="1:129" ht="20.100000000000001" customHeight="1" x14ac:dyDescent="0.3">
      <c r="A88" s="30">
        <v>91</v>
      </c>
      <c r="B88" s="26">
        <v>43656</v>
      </c>
      <c r="C88" s="3" t="s">
        <v>364</v>
      </c>
      <c r="D88" s="3">
        <v>6012764021</v>
      </c>
      <c r="E88" s="36">
        <v>22276</v>
      </c>
      <c r="F88" s="3">
        <v>111</v>
      </c>
      <c r="G88" s="3" t="s">
        <v>365</v>
      </c>
      <c r="H88" s="3" t="s">
        <v>3</v>
      </c>
      <c r="J88" s="3">
        <v>575.66999999999996</v>
      </c>
      <c r="K88" s="3">
        <v>2.4700000000000002</v>
      </c>
      <c r="L88" s="3" t="s">
        <v>46</v>
      </c>
      <c r="M88" s="26">
        <v>43641</v>
      </c>
      <c r="N88" s="3">
        <f t="shared" si="13"/>
        <v>58</v>
      </c>
      <c r="O88" s="3">
        <v>1166</v>
      </c>
      <c r="P88" s="3" t="s">
        <v>437</v>
      </c>
      <c r="Q88" s="3">
        <v>8</v>
      </c>
      <c r="R88" s="3">
        <v>8</v>
      </c>
      <c r="S88" s="78">
        <v>0</v>
      </c>
      <c r="T88" s="23">
        <v>0</v>
      </c>
      <c r="U88" s="23">
        <v>0</v>
      </c>
      <c r="V88" s="23">
        <v>0</v>
      </c>
      <c r="W88" s="23">
        <v>0</v>
      </c>
      <c r="X88" s="27" t="s">
        <v>283</v>
      </c>
      <c r="Y88" s="27" t="s">
        <v>271</v>
      </c>
      <c r="AA88" s="3">
        <v>1</v>
      </c>
      <c r="AD88" s="79">
        <v>43649</v>
      </c>
      <c r="AF88" s="26">
        <v>43556</v>
      </c>
      <c r="AK88" s="3">
        <v>0</v>
      </c>
      <c r="AL88" s="80">
        <v>1</v>
      </c>
      <c r="AM88" s="23">
        <v>1</v>
      </c>
      <c r="AN88" s="23" t="s">
        <v>260</v>
      </c>
      <c r="AO88" s="23">
        <v>0</v>
      </c>
      <c r="AP88" s="23">
        <v>1.42</v>
      </c>
      <c r="AR88" s="81">
        <v>43837</v>
      </c>
      <c r="AS88" s="23">
        <v>0</v>
      </c>
      <c r="AT88" s="23">
        <v>1</v>
      </c>
      <c r="AU88" s="23">
        <v>0</v>
      </c>
      <c r="AV88" s="23">
        <v>0</v>
      </c>
      <c r="AW88" s="23">
        <v>0</v>
      </c>
      <c r="AY88" s="23">
        <v>0</v>
      </c>
      <c r="AZ88" s="78" t="s">
        <v>271</v>
      </c>
      <c r="BB88" s="23" t="s">
        <v>271</v>
      </c>
      <c r="BC88" s="23" t="s">
        <v>271</v>
      </c>
      <c r="BD88" s="23" t="s">
        <v>271</v>
      </c>
      <c r="BE88" s="23" t="s">
        <v>271</v>
      </c>
      <c r="BG88" s="23" t="s">
        <v>271</v>
      </c>
      <c r="BH88" s="78" t="s">
        <v>271</v>
      </c>
      <c r="BI88" s="23" t="s">
        <v>271</v>
      </c>
      <c r="BJ88" s="23" t="s">
        <v>271</v>
      </c>
      <c r="BK88" s="23" t="s">
        <v>271</v>
      </c>
      <c r="BL88" s="23" t="s">
        <v>271</v>
      </c>
      <c r="BM88" s="23" t="s">
        <v>271</v>
      </c>
      <c r="BN88" s="23" t="s">
        <v>271</v>
      </c>
      <c r="BQ88" s="23" t="s">
        <v>271</v>
      </c>
      <c r="BR88" s="23" t="s">
        <v>271</v>
      </c>
      <c r="BS88" s="23" t="s">
        <v>271</v>
      </c>
      <c r="BT88" s="23" t="s">
        <v>271</v>
      </c>
      <c r="BU88" s="23" t="s">
        <v>271</v>
      </c>
      <c r="BV88" s="23" t="s">
        <v>271</v>
      </c>
      <c r="BW88" s="58"/>
      <c r="BX88" s="23" t="s">
        <v>271</v>
      </c>
      <c r="BY88" s="23" t="s">
        <v>271</v>
      </c>
      <c r="BZ88" s="23" t="s">
        <v>271</v>
      </c>
      <c r="CB88" s="78" t="s">
        <v>271</v>
      </c>
      <c r="CC88" s="78" t="s">
        <v>271</v>
      </c>
      <c r="CD88" s="78" t="s">
        <v>271</v>
      </c>
      <c r="CE88" s="78" t="s">
        <v>271</v>
      </c>
      <c r="CF88" s="78" t="s">
        <v>271</v>
      </c>
      <c r="CG88" s="78" t="s">
        <v>271</v>
      </c>
      <c r="CH88" s="78" t="s">
        <v>271</v>
      </c>
      <c r="CI88" s="78" t="s">
        <v>271</v>
      </c>
      <c r="CJ88" s="78">
        <v>1</v>
      </c>
      <c r="CK88" s="78" t="s">
        <v>270</v>
      </c>
      <c r="CL88" s="81">
        <v>43689</v>
      </c>
      <c r="CM88" s="81">
        <v>43794</v>
      </c>
      <c r="CN88" s="78">
        <v>6</v>
      </c>
      <c r="CO88" s="81">
        <v>43677</v>
      </c>
      <c r="CP88" s="78">
        <v>47.04</v>
      </c>
      <c r="CQ88" s="78" t="s">
        <v>266</v>
      </c>
      <c r="CR88" s="78" t="s">
        <v>266</v>
      </c>
      <c r="DF88" s="78">
        <v>1</v>
      </c>
      <c r="DG88" s="78">
        <v>1</v>
      </c>
      <c r="DH88" s="78">
        <v>1.42</v>
      </c>
      <c r="DI88" s="81">
        <v>43837</v>
      </c>
      <c r="DJ88" s="78">
        <v>1</v>
      </c>
      <c r="DK88" s="78">
        <v>0</v>
      </c>
      <c r="DL88" s="81" t="s">
        <v>271</v>
      </c>
      <c r="DM88" s="78">
        <v>1</v>
      </c>
      <c r="DN88" s="78">
        <v>0</v>
      </c>
      <c r="DO88" s="78">
        <v>0</v>
      </c>
      <c r="DP88" s="78">
        <v>0</v>
      </c>
      <c r="DQ88" s="78">
        <v>0</v>
      </c>
      <c r="DR88" s="78">
        <v>0</v>
      </c>
      <c r="DS88" s="78">
        <v>0</v>
      </c>
      <c r="DT88" s="78">
        <v>0</v>
      </c>
      <c r="DU88" s="78">
        <v>0</v>
      </c>
      <c r="DV88" s="23">
        <v>0</v>
      </c>
      <c r="DW88" s="83">
        <v>43893</v>
      </c>
      <c r="DY88" s="3" t="s">
        <v>438</v>
      </c>
    </row>
    <row r="89" spans="1:129" ht="20.100000000000001" customHeight="1" x14ac:dyDescent="0.3">
      <c r="A89" s="30">
        <v>92</v>
      </c>
      <c r="B89" s="26">
        <v>43656</v>
      </c>
      <c r="C89" s="3" t="s">
        <v>366</v>
      </c>
      <c r="D89" s="3">
        <v>480214402</v>
      </c>
      <c r="E89" s="36">
        <v>17577</v>
      </c>
      <c r="F89" s="3">
        <v>111</v>
      </c>
      <c r="G89" s="3" t="s">
        <v>367</v>
      </c>
      <c r="H89" s="3" t="s">
        <v>3</v>
      </c>
      <c r="J89" s="3">
        <v>20.04</v>
      </c>
      <c r="K89" s="3">
        <v>5.47</v>
      </c>
      <c r="L89" s="3" t="s">
        <v>46</v>
      </c>
      <c r="M89" s="26">
        <v>43314</v>
      </c>
      <c r="N89" s="3">
        <f t="shared" si="13"/>
        <v>70</v>
      </c>
      <c r="O89" s="3">
        <v>14.2</v>
      </c>
      <c r="P89" s="3" t="s">
        <v>262</v>
      </c>
      <c r="Q89" s="3">
        <v>8</v>
      </c>
      <c r="R89" s="3">
        <v>8</v>
      </c>
      <c r="S89" s="78">
        <v>0</v>
      </c>
      <c r="T89" s="23">
        <v>0</v>
      </c>
      <c r="U89" s="23">
        <v>0</v>
      </c>
      <c r="V89" s="23">
        <v>0</v>
      </c>
      <c r="W89" s="23">
        <v>0</v>
      </c>
      <c r="X89" s="27" t="s">
        <v>259</v>
      </c>
      <c r="Y89" s="27" t="s">
        <v>271</v>
      </c>
      <c r="AA89" s="3">
        <v>1</v>
      </c>
      <c r="AD89" s="79">
        <v>43340</v>
      </c>
      <c r="AE89" s="26">
        <v>43675</v>
      </c>
      <c r="AF89" s="26">
        <v>43313</v>
      </c>
      <c r="AG89" s="77">
        <f t="shared" si="11"/>
        <v>362</v>
      </c>
      <c r="AK89" s="3">
        <v>0</v>
      </c>
      <c r="AL89" s="80">
        <v>0</v>
      </c>
      <c r="AM89" s="23">
        <v>1</v>
      </c>
      <c r="AN89" s="23" t="s">
        <v>260</v>
      </c>
      <c r="AO89" s="23">
        <v>0</v>
      </c>
      <c r="AP89" s="23" t="s">
        <v>266</v>
      </c>
      <c r="AR89" s="81" t="s">
        <v>266</v>
      </c>
      <c r="AS89" s="23">
        <v>1</v>
      </c>
      <c r="AT89" s="23">
        <v>1</v>
      </c>
      <c r="AU89" s="23">
        <v>0</v>
      </c>
      <c r="AV89" s="23">
        <v>0</v>
      </c>
      <c r="AW89" s="23">
        <v>0</v>
      </c>
      <c r="AY89" s="23" t="s">
        <v>274</v>
      </c>
      <c r="AZ89" s="78" t="s">
        <v>265</v>
      </c>
      <c r="BB89" s="23">
        <v>0</v>
      </c>
      <c r="BC89" s="83">
        <v>43685</v>
      </c>
      <c r="BD89" s="83" t="s">
        <v>327</v>
      </c>
      <c r="BE89" s="84" t="e">
        <f>_xlfn.DAYS(BD89,BC89)</f>
        <v>#VALUE!</v>
      </c>
      <c r="BF89" s="84"/>
      <c r="BG89" s="80">
        <f>YEARFRAC(BC89,E89)</f>
        <v>71.483333333333334</v>
      </c>
      <c r="BH89" s="81">
        <v>43684</v>
      </c>
      <c r="BI89" s="23">
        <v>27.14</v>
      </c>
      <c r="BJ89" s="23" t="s">
        <v>266</v>
      </c>
      <c r="BK89" s="23" t="s">
        <v>266</v>
      </c>
      <c r="BL89" s="23" t="s">
        <v>266</v>
      </c>
      <c r="BM89" s="23" t="s">
        <v>266</v>
      </c>
      <c r="BN89" s="23" t="s">
        <v>266</v>
      </c>
      <c r="BQ89" s="23" t="s">
        <v>266</v>
      </c>
      <c r="BR89" s="23" t="s">
        <v>266</v>
      </c>
      <c r="BS89" s="23" t="s">
        <v>266</v>
      </c>
      <c r="BT89" s="23" t="s">
        <v>266</v>
      </c>
      <c r="BU89" s="23" t="s">
        <v>266</v>
      </c>
      <c r="BV89" s="23" t="s">
        <v>266</v>
      </c>
      <c r="BW89" s="58"/>
      <c r="BX89" s="23" t="s">
        <v>266</v>
      </c>
      <c r="BY89" s="23" t="s">
        <v>266</v>
      </c>
      <c r="BZ89" s="23" t="s">
        <v>266</v>
      </c>
      <c r="CB89" s="78">
        <v>1</v>
      </c>
      <c r="CC89" s="78">
        <v>0</v>
      </c>
      <c r="CD89" s="78">
        <v>6.61</v>
      </c>
      <c r="CE89" s="81">
        <v>43768</v>
      </c>
      <c r="CF89" s="78">
        <v>0</v>
      </c>
      <c r="CG89" s="78">
        <v>0</v>
      </c>
      <c r="CH89" s="81" t="s">
        <v>271</v>
      </c>
      <c r="CI89" s="78">
        <v>1</v>
      </c>
      <c r="CJ89" s="78">
        <v>0</v>
      </c>
      <c r="CK89" s="78" t="s">
        <v>271</v>
      </c>
      <c r="CL89" s="78" t="s">
        <v>271</v>
      </c>
      <c r="CM89" s="78" t="s">
        <v>271</v>
      </c>
      <c r="CN89" s="78" t="s">
        <v>271</v>
      </c>
      <c r="CO89" s="78" t="s">
        <v>271</v>
      </c>
      <c r="CP89" s="78" t="s">
        <v>271</v>
      </c>
      <c r="CQ89" s="78" t="s">
        <v>271</v>
      </c>
      <c r="CR89" s="78" t="s">
        <v>271</v>
      </c>
      <c r="CS89" s="78" t="s">
        <v>271</v>
      </c>
      <c r="CT89" s="78" t="s">
        <v>271</v>
      </c>
      <c r="CU89" s="78" t="s">
        <v>271</v>
      </c>
      <c r="CV89" s="78" t="s">
        <v>271</v>
      </c>
      <c r="CW89" s="78" t="s">
        <v>271</v>
      </c>
      <c r="CX89" s="78" t="s">
        <v>271</v>
      </c>
      <c r="CY89" s="78" t="s">
        <v>271</v>
      </c>
      <c r="CZ89" s="78" t="s">
        <v>271</v>
      </c>
      <c r="DA89" s="78" t="s">
        <v>271</v>
      </c>
      <c r="DB89" s="78" t="s">
        <v>271</v>
      </c>
      <c r="DC89" s="78" t="s">
        <v>271</v>
      </c>
      <c r="DD89" s="78" t="s">
        <v>271</v>
      </c>
      <c r="DE89" s="78" t="s">
        <v>271</v>
      </c>
      <c r="DF89" s="78" t="s">
        <v>271</v>
      </c>
      <c r="DG89" s="78" t="s">
        <v>271</v>
      </c>
      <c r="DH89" s="78" t="s">
        <v>271</v>
      </c>
      <c r="DI89" s="78" t="s">
        <v>271</v>
      </c>
      <c r="DJ89" s="78" t="s">
        <v>271</v>
      </c>
      <c r="DK89" s="78" t="s">
        <v>271</v>
      </c>
      <c r="DL89" s="78" t="s">
        <v>271</v>
      </c>
      <c r="DM89" s="78" t="s">
        <v>271</v>
      </c>
      <c r="DN89" s="78">
        <v>0</v>
      </c>
      <c r="DO89" s="78">
        <v>0</v>
      </c>
      <c r="DP89" s="78">
        <v>0</v>
      </c>
      <c r="DQ89" s="78">
        <v>0</v>
      </c>
      <c r="DR89" s="78">
        <v>0</v>
      </c>
      <c r="DS89" s="78">
        <v>0</v>
      </c>
      <c r="DT89" s="78">
        <v>1</v>
      </c>
      <c r="DU89" s="78">
        <v>1</v>
      </c>
      <c r="DV89" s="23">
        <v>0</v>
      </c>
      <c r="DW89" s="83">
        <v>43894</v>
      </c>
    </row>
    <row r="90" spans="1:129" ht="20.100000000000001" customHeight="1" x14ac:dyDescent="0.3">
      <c r="A90" s="30">
        <v>93</v>
      </c>
      <c r="B90" s="26">
        <v>43668</v>
      </c>
      <c r="C90" s="3" t="s">
        <v>368</v>
      </c>
      <c r="D90" s="3">
        <v>391109405</v>
      </c>
      <c r="E90" s="36">
        <v>14558</v>
      </c>
      <c r="F90" s="3">
        <v>111</v>
      </c>
      <c r="G90" s="3" t="s">
        <v>369</v>
      </c>
      <c r="H90" s="3" t="s">
        <v>6</v>
      </c>
      <c r="J90" s="3">
        <v>22.69</v>
      </c>
      <c r="K90" s="3">
        <v>2.72</v>
      </c>
      <c r="L90" s="3" t="s">
        <v>46</v>
      </c>
      <c r="M90" s="26">
        <v>43613</v>
      </c>
      <c r="N90" s="3">
        <f t="shared" si="13"/>
        <v>79</v>
      </c>
      <c r="O90" s="3">
        <v>15.55</v>
      </c>
      <c r="P90" s="3" t="s">
        <v>262</v>
      </c>
      <c r="Q90" s="3">
        <v>8</v>
      </c>
      <c r="R90" s="3">
        <v>8</v>
      </c>
      <c r="S90" s="78">
        <v>0</v>
      </c>
      <c r="T90" s="23">
        <v>0</v>
      </c>
      <c r="U90" s="23">
        <v>0</v>
      </c>
      <c r="V90" s="23">
        <v>0</v>
      </c>
      <c r="W90" s="23">
        <v>0</v>
      </c>
      <c r="X90" s="27" t="s">
        <v>439</v>
      </c>
      <c r="Y90" s="27" t="s">
        <v>271</v>
      </c>
      <c r="AA90" s="3">
        <v>1</v>
      </c>
      <c r="AD90" s="79">
        <v>43649</v>
      </c>
      <c r="AE90" s="26">
        <v>43866</v>
      </c>
      <c r="AF90" s="26">
        <v>43668</v>
      </c>
      <c r="AG90" s="77">
        <f t="shared" si="11"/>
        <v>198</v>
      </c>
      <c r="AK90" s="3">
        <v>0</v>
      </c>
      <c r="AL90" s="80">
        <v>0</v>
      </c>
      <c r="AM90" s="23">
        <v>1</v>
      </c>
      <c r="AN90" s="23" t="s">
        <v>281</v>
      </c>
      <c r="AO90" s="23">
        <v>0</v>
      </c>
      <c r="AP90" s="23">
        <v>1.1499999999999999</v>
      </c>
      <c r="AR90" s="81">
        <v>43759</v>
      </c>
      <c r="AS90" s="23">
        <v>0</v>
      </c>
      <c r="AT90" s="23">
        <v>1</v>
      </c>
      <c r="AU90" s="23">
        <v>0</v>
      </c>
      <c r="AV90" s="23">
        <v>1</v>
      </c>
      <c r="AW90" s="23">
        <v>0</v>
      </c>
      <c r="BB90" s="23">
        <v>1</v>
      </c>
      <c r="BE90" s="84">
        <f>_xlfn.DAYS(BD90,BC90)</f>
        <v>0</v>
      </c>
      <c r="BF90" s="84"/>
      <c r="BG90" s="80"/>
      <c r="BW90" s="58" t="e">
        <f t="shared" si="14"/>
        <v>#DIV/0!</v>
      </c>
      <c r="DN90" s="78">
        <v>0</v>
      </c>
      <c r="DO90" s="78">
        <v>0</v>
      </c>
      <c r="DP90" s="78">
        <v>0</v>
      </c>
      <c r="DQ90" s="78">
        <v>0</v>
      </c>
      <c r="DR90" s="78">
        <v>0</v>
      </c>
      <c r="DS90" s="78">
        <v>0</v>
      </c>
      <c r="DT90" s="78">
        <v>0</v>
      </c>
      <c r="DU90" s="78">
        <v>0</v>
      </c>
      <c r="DV90" s="23">
        <v>0</v>
      </c>
      <c r="DW90" s="83">
        <v>43894</v>
      </c>
      <c r="DY90" s="3" t="s">
        <v>440</v>
      </c>
    </row>
    <row r="91" spans="1:129" ht="20.100000000000001" customHeight="1" x14ac:dyDescent="0.3">
      <c r="A91" s="30">
        <v>94</v>
      </c>
      <c r="B91" s="26">
        <v>43678</v>
      </c>
      <c r="C91" s="3" t="s">
        <v>370</v>
      </c>
      <c r="D91" s="3">
        <v>340712485</v>
      </c>
      <c r="E91" s="36">
        <v>12612</v>
      </c>
      <c r="F91" s="3">
        <v>211</v>
      </c>
      <c r="G91" s="3" t="s">
        <v>371</v>
      </c>
      <c r="H91" s="3" t="s">
        <v>3</v>
      </c>
      <c r="J91" s="3">
        <v>298.77</v>
      </c>
      <c r="K91" s="3">
        <v>3.05</v>
      </c>
      <c r="L91" s="3" t="s">
        <v>46</v>
      </c>
      <c r="M91" s="26">
        <v>43060</v>
      </c>
      <c r="N91" s="3">
        <f t="shared" si="13"/>
        <v>83</v>
      </c>
      <c r="O91" s="3">
        <v>54.99</v>
      </c>
      <c r="P91" s="3" t="s">
        <v>437</v>
      </c>
      <c r="Q91" s="3">
        <v>9</v>
      </c>
      <c r="R91" s="3">
        <v>8</v>
      </c>
      <c r="S91" s="78">
        <v>0</v>
      </c>
      <c r="T91" s="23">
        <v>0</v>
      </c>
      <c r="U91" s="23">
        <v>0</v>
      </c>
      <c r="V91" s="23">
        <v>0</v>
      </c>
      <c r="W91" s="23">
        <v>0</v>
      </c>
      <c r="X91" s="27" t="s">
        <v>309</v>
      </c>
      <c r="Y91" s="27" t="s">
        <v>271</v>
      </c>
      <c r="AA91" s="3">
        <v>1</v>
      </c>
      <c r="AD91" s="79">
        <v>43088</v>
      </c>
      <c r="AF91" s="26">
        <v>43070</v>
      </c>
      <c r="AK91" s="3">
        <v>0</v>
      </c>
      <c r="AL91" s="80">
        <v>0</v>
      </c>
      <c r="AM91" s="23">
        <v>1</v>
      </c>
      <c r="AN91" s="23" t="s">
        <v>263</v>
      </c>
      <c r="AO91" s="23">
        <v>0</v>
      </c>
      <c r="AP91" s="23">
        <v>3.06</v>
      </c>
      <c r="AR91" s="81">
        <v>43350</v>
      </c>
      <c r="AS91" s="23">
        <v>1</v>
      </c>
      <c r="AT91" s="23">
        <v>1</v>
      </c>
      <c r="AU91" s="23">
        <v>0</v>
      </c>
      <c r="AV91" s="23">
        <v>0</v>
      </c>
      <c r="AW91" s="23">
        <v>0</v>
      </c>
      <c r="AY91" s="23" t="s">
        <v>274</v>
      </c>
      <c r="AZ91" s="78" t="s">
        <v>265</v>
      </c>
      <c r="BB91" s="23">
        <v>0</v>
      </c>
      <c r="BC91" s="83">
        <v>43794</v>
      </c>
      <c r="BD91" s="83" t="s">
        <v>327</v>
      </c>
      <c r="BE91" s="84" t="e">
        <f>_xlfn.DAYS(BD91,BC91)</f>
        <v>#VALUE!</v>
      </c>
      <c r="BF91" s="84"/>
      <c r="BG91" s="80">
        <f>YEARFRAC(BC91,E91)</f>
        <v>85.36944444444444</v>
      </c>
      <c r="BH91" s="81">
        <v>43794</v>
      </c>
      <c r="BI91" s="23">
        <v>69.650000000000006</v>
      </c>
      <c r="BJ91" s="23" t="s">
        <v>266</v>
      </c>
      <c r="BK91" s="23" t="s">
        <v>266</v>
      </c>
      <c r="BW91" s="58" t="e">
        <f t="shared" si="14"/>
        <v>#DIV/0!</v>
      </c>
      <c r="CB91" s="78">
        <v>2</v>
      </c>
      <c r="CC91" s="78">
        <v>6</v>
      </c>
      <c r="CD91" s="78">
        <v>30.51</v>
      </c>
      <c r="CE91" s="81">
        <v>43887</v>
      </c>
      <c r="CF91" s="78">
        <v>0</v>
      </c>
      <c r="CG91" s="78">
        <v>0</v>
      </c>
      <c r="CH91" s="81" t="s">
        <v>271</v>
      </c>
      <c r="CI91" s="78">
        <v>0</v>
      </c>
      <c r="CJ91" s="78">
        <v>0</v>
      </c>
      <c r="CK91" s="78" t="s">
        <v>271</v>
      </c>
      <c r="CL91" s="78" t="s">
        <v>271</v>
      </c>
      <c r="CM91" s="78" t="s">
        <v>271</v>
      </c>
      <c r="CN91" s="78" t="s">
        <v>271</v>
      </c>
      <c r="CO91" s="78" t="s">
        <v>271</v>
      </c>
      <c r="CP91" s="78" t="s">
        <v>271</v>
      </c>
      <c r="CQ91" s="78" t="s">
        <v>271</v>
      </c>
      <c r="CR91" s="78" t="s">
        <v>271</v>
      </c>
      <c r="CS91" s="78" t="s">
        <v>271</v>
      </c>
      <c r="CT91" s="78" t="s">
        <v>271</v>
      </c>
      <c r="CU91" s="78" t="s">
        <v>271</v>
      </c>
      <c r="CV91" s="78" t="s">
        <v>271</v>
      </c>
      <c r="CW91" s="78" t="s">
        <v>271</v>
      </c>
      <c r="CX91" s="78" t="s">
        <v>271</v>
      </c>
      <c r="CY91" s="78" t="s">
        <v>271</v>
      </c>
      <c r="CZ91" s="78" t="s">
        <v>271</v>
      </c>
      <c r="DA91" s="78" t="s">
        <v>271</v>
      </c>
      <c r="DB91" s="78" t="s">
        <v>271</v>
      </c>
      <c r="DC91" s="78" t="s">
        <v>271</v>
      </c>
      <c r="DD91" s="78" t="s">
        <v>271</v>
      </c>
      <c r="DE91" s="78" t="s">
        <v>271</v>
      </c>
      <c r="DF91" s="78" t="s">
        <v>271</v>
      </c>
      <c r="DG91" s="78" t="s">
        <v>271</v>
      </c>
      <c r="DH91" s="78" t="s">
        <v>271</v>
      </c>
      <c r="DI91" s="78" t="s">
        <v>271</v>
      </c>
      <c r="DJ91" s="78" t="s">
        <v>271</v>
      </c>
      <c r="DK91" s="78" t="s">
        <v>271</v>
      </c>
      <c r="DL91" s="78" t="s">
        <v>271</v>
      </c>
      <c r="DM91" s="78" t="s">
        <v>271</v>
      </c>
      <c r="DN91" s="78">
        <v>0</v>
      </c>
      <c r="DO91" s="78">
        <v>0</v>
      </c>
      <c r="DP91" s="78">
        <v>0</v>
      </c>
      <c r="DQ91" s="78">
        <v>0</v>
      </c>
      <c r="DR91" s="78">
        <v>1</v>
      </c>
      <c r="DS91" s="78">
        <v>1</v>
      </c>
      <c r="DT91" s="78">
        <v>1</v>
      </c>
      <c r="DU91" s="78">
        <v>1</v>
      </c>
      <c r="DV91" s="23">
        <v>0</v>
      </c>
      <c r="DW91" s="83">
        <v>43887</v>
      </c>
      <c r="DY91" s="3" t="s">
        <v>435</v>
      </c>
    </row>
    <row r="92" spans="1:129" ht="20.100000000000001" customHeight="1" x14ac:dyDescent="0.3">
      <c r="A92" s="30">
        <v>95</v>
      </c>
      <c r="B92" s="26">
        <v>43704</v>
      </c>
      <c r="C92" s="3" t="s">
        <v>372</v>
      </c>
      <c r="D92" s="3">
        <v>480212403</v>
      </c>
      <c r="E92" s="36">
        <v>17575</v>
      </c>
      <c r="F92" s="3">
        <v>111</v>
      </c>
      <c r="G92" s="3" t="s">
        <v>373</v>
      </c>
      <c r="H92" s="3" t="s">
        <v>6</v>
      </c>
      <c r="J92" s="3">
        <v>206.8</v>
      </c>
      <c r="K92" s="3" t="s">
        <v>266</v>
      </c>
      <c r="L92" s="3" t="s">
        <v>46</v>
      </c>
      <c r="M92" s="26">
        <v>43426</v>
      </c>
      <c r="N92" s="3">
        <f t="shared" si="13"/>
        <v>70</v>
      </c>
      <c r="O92" s="3">
        <v>116</v>
      </c>
      <c r="P92" s="3" t="s">
        <v>262</v>
      </c>
      <c r="Q92" s="3">
        <v>8</v>
      </c>
      <c r="R92" s="3">
        <v>8</v>
      </c>
      <c r="S92" s="78">
        <v>0</v>
      </c>
      <c r="T92" s="23">
        <v>0</v>
      </c>
      <c r="U92" s="23">
        <v>0</v>
      </c>
      <c r="V92" s="23">
        <v>0</v>
      </c>
      <c r="W92" s="23">
        <v>0</v>
      </c>
      <c r="X92" s="27" t="s">
        <v>278</v>
      </c>
      <c r="Y92" s="27" t="s">
        <v>271</v>
      </c>
      <c r="AA92" s="3">
        <v>1</v>
      </c>
      <c r="AD92" s="79">
        <v>43432</v>
      </c>
      <c r="AE92" s="26">
        <v>43704</v>
      </c>
      <c r="AF92" s="26">
        <v>43431</v>
      </c>
      <c r="AG92" s="77">
        <f t="shared" si="11"/>
        <v>273</v>
      </c>
      <c r="AK92" s="3">
        <v>0</v>
      </c>
      <c r="AL92" s="80">
        <v>1</v>
      </c>
      <c r="AM92" s="23">
        <v>0</v>
      </c>
      <c r="AN92" s="23">
        <v>0</v>
      </c>
      <c r="AO92" s="23">
        <v>1</v>
      </c>
      <c r="AP92" s="23">
        <v>39.83</v>
      </c>
      <c r="AR92" s="81">
        <v>43487</v>
      </c>
      <c r="AS92" s="23">
        <v>0</v>
      </c>
      <c r="AT92" s="23">
        <v>1</v>
      </c>
      <c r="AU92" s="23">
        <v>0</v>
      </c>
      <c r="AV92" s="23">
        <v>0</v>
      </c>
      <c r="AW92" s="23">
        <v>0</v>
      </c>
      <c r="AY92" s="23">
        <v>0</v>
      </c>
      <c r="AZ92" s="78" t="s">
        <v>271</v>
      </c>
      <c r="BB92" s="23" t="s">
        <v>271</v>
      </c>
      <c r="BC92" s="23" t="s">
        <v>271</v>
      </c>
      <c r="BD92" s="23" t="s">
        <v>271</v>
      </c>
      <c r="BE92" s="23" t="s">
        <v>271</v>
      </c>
      <c r="BG92" s="23" t="s">
        <v>271</v>
      </c>
      <c r="BH92" s="78" t="s">
        <v>271</v>
      </c>
      <c r="BI92" s="23" t="s">
        <v>271</v>
      </c>
      <c r="BJ92" s="23" t="s">
        <v>271</v>
      </c>
      <c r="BK92" s="23" t="s">
        <v>271</v>
      </c>
      <c r="BL92" s="23" t="s">
        <v>271</v>
      </c>
      <c r="BM92" s="23" t="s">
        <v>271</v>
      </c>
      <c r="BN92" s="23" t="s">
        <v>271</v>
      </c>
      <c r="BQ92" s="23" t="s">
        <v>271</v>
      </c>
      <c r="BR92" s="23" t="s">
        <v>271</v>
      </c>
      <c r="BS92" s="23" t="s">
        <v>271</v>
      </c>
      <c r="BT92" s="23" t="s">
        <v>271</v>
      </c>
      <c r="BU92" s="23" t="s">
        <v>271</v>
      </c>
      <c r="BV92" s="23" t="s">
        <v>271</v>
      </c>
      <c r="BW92" s="58"/>
      <c r="BX92" s="23" t="s">
        <v>271</v>
      </c>
      <c r="BY92" s="23" t="s">
        <v>271</v>
      </c>
      <c r="BZ92" s="23" t="s">
        <v>271</v>
      </c>
      <c r="CB92" s="78" t="s">
        <v>271</v>
      </c>
      <c r="CC92" s="78" t="s">
        <v>271</v>
      </c>
      <c r="CD92" s="78" t="s">
        <v>271</v>
      </c>
      <c r="CE92" s="78" t="s">
        <v>271</v>
      </c>
      <c r="CF92" s="78" t="s">
        <v>271</v>
      </c>
      <c r="CG92" s="78" t="s">
        <v>271</v>
      </c>
      <c r="CH92" s="78" t="s">
        <v>271</v>
      </c>
      <c r="CI92" s="78" t="s">
        <v>271</v>
      </c>
      <c r="CJ92" s="78">
        <v>0</v>
      </c>
      <c r="CK92" s="78" t="s">
        <v>271</v>
      </c>
      <c r="CL92" s="78" t="s">
        <v>271</v>
      </c>
      <c r="CM92" s="78" t="s">
        <v>271</v>
      </c>
      <c r="CN92" s="78" t="s">
        <v>271</v>
      </c>
      <c r="CO92" s="78" t="s">
        <v>271</v>
      </c>
      <c r="CP92" s="78" t="s">
        <v>271</v>
      </c>
      <c r="CQ92" s="78" t="s">
        <v>271</v>
      </c>
      <c r="CR92" s="78" t="s">
        <v>271</v>
      </c>
      <c r="CS92" s="78" t="s">
        <v>271</v>
      </c>
      <c r="CT92" s="78" t="s">
        <v>271</v>
      </c>
      <c r="CU92" s="78" t="s">
        <v>271</v>
      </c>
      <c r="CV92" s="78" t="s">
        <v>271</v>
      </c>
      <c r="CW92" s="78" t="s">
        <v>271</v>
      </c>
      <c r="CX92" s="78" t="s">
        <v>271</v>
      </c>
      <c r="CY92" s="78" t="s">
        <v>271</v>
      </c>
      <c r="CZ92" s="78" t="s">
        <v>271</v>
      </c>
      <c r="DA92" s="78" t="s">
        <v>271</v>
      </c>
      <c r="DB92" s="78" t="s">
        <v>271</v>
      </c>
      <c r="DC92" s="78" t="s">
        <v>271</v>
      </c>
      <c r="DD92" s="78" t="s">
        <v>271</v>
      </c>
      <c r="DE92" s="78" t="s">
        <v>271</v>
      </c>
      <c r="DF92" s="78" t="s">
        <v>271</v>
      </c>
      <c r="DG92" s="78" t="s">
        <v>271</v>
      </c>
      <c r="DH92" s="78" t="s">
        <v>271</v>
      </c>
      <c r="DI92" s="78" t="s">
        <v>271</v>
      </c>
      <c r="DJ92" s="78" t="s">
        <v>271</v>
      </c>
      <c r="DK92" s="78" t="s">
        <v>271</v>
      </c>
      <c r="DL92" s="78" t="s">
        <v>271</v>
      </c>
      <c r="DM92" s="78" t="s">
        <v>271</v>
      </c>
      <c r="DN92" s="78">
        <v>0</v>
      </c>
      <c r="DO92" s="78">
        <v>0</v>
      </c>
      <c r="DP92" s="78">
        <v>0</v>
      </c>
      <c r="DQ92" s="78">
        <v>0</v>
      </c>
      <c r="DR92" s="78">
        <v>1</v>
      </c>
      <c r="DS92" s="78">
        <v>0</v>
      </c>
      <c r="DT92" s="78">
        <v>0</v>
      </c>
      <c r="DU92" s="78">
        <v>0</v>
      </c>
      <c r="DV92" s="23">
        <v>0</v>
      </c>
      <c r="DW92" s="83">
        <v>43861</v>
      </c>
      <c r="DY92" s="3" t="s">
        <v>441</v>
      </c>
    </row>
    <row r="93" spans="1:129" ht="20.100000000000001" customHeight="1" x14ac:dyDescent="0.3">
      <c r="A93" s="30">
        <v>96</v>
      </c>
      <c r="B93" s="26">
        <v>43731</v>
      </c>
      <c r="C93" s="3" t="s">
        <v>374</v>
      </c>
      <c r="D93" s="3">
        <v>5708300664</v>
      </c>
      <c r="E93" s="36">
        <v>21035</v>
      </c>
      <c r="F93" s="3">
        <v>111</v>
      </c>
      <c r="G93" s="3" t="s">
        <v>375</v>
      </c>
      <c r="H93" s="3" t="s">
        <v>6</v>
      </c>
      <c r="J93" s="3">
        <v>81.849999999999994</v>
      </c>
      <c r="K93" s="3">
        <v>3.02</v>
      </c>
      <c r="L93" s="3" t="s">
        <v>46</v>
      </c>
      <c r="M93" s="26">
        <v>42809</v>
      </c>
      <c r="N93" s="3">
        <f t="shared" si="13"/>
        <v>59</v>
      </c>
      <c r="O93" s="3">
        <v>628.5</v>
      </c>
      <c r="P93" s="3" t="s">
        <v>282</v>
      </c>
      <c r="Q93" s="3">
        <v>7</v>
      </c>
      <c r="R93" s="3">
        <v>7</v>
      </c>
      <c r="S93" s="78">
        <v>0</v>
      </c>
      <c r="T93" s="23">
        <v>0</v>
      </c>
      <c r="U93" s="23">
        <v>0</v>
      </c>
      <c r="V93" s="23">
        <v>0</v>
      </c>
      <c r="W93" s="23">
        <v>0</v>
      </c>
      <c r="X93" s="27" t="s">
        <v>259</v>
      </c>
      <c r="Y93" s="27" t="s">
        <v>271</v>
      </c>
      <c r="AA93" s="3">
        <v>1</v>
      </c>
      <c r="AD93" s="79">
        <v>42823</v>
      </c>
      <c r="AE93" s="26">
        <v>43685</v>
      </c>
      <c r="AF93" s="26">
        <v>42817</v>
      </c>
      <c r="AG93" s="77">
        <f t="shared" si="11"/>
        <v>868</v>
      </c>
      <c r="AK93" s="3">
        <v>0</v>
      </c>
      <c r="AL93" s="80">
        <v>1</v>
      </c>
      <c r="AM93" s="23">
        <v>1</v>
      </c>
      <c r="AN93" s="23" t="s">
        <v>260</v>
      </c>
      <c r="AO93" s="23">
        <v>1</v>
      </c>
      <c r="AP93" s="23">
        <v>0.09</v>
      </c>
      <c r="AR93" s="81" t="s">
        <v>266</v>
      </c>
      <c r="AS93" s="23">
        <v>0</v>
      </c>
      <c r="AT93" s="23">
        <v>1</v>
      </c>
      <c r="AU93" s="23">
        <v>0</v>
      </c>
      <c r="AV93" s="23">
        <v>0</v>
      </c>
      <c r="AW93" s="23">
        <v>0</v>
      </c>
      <c r="AY93" s="23" t="s">
        <v>261</v>
      </c>
      <c r="AZ93" s="78" t="s">
        <v>264</v>
      </c>
      <c r="BB93" s="23">
        <v>1</v>
      </c>
      <c r="BC93" s="83">
        <v>43703</v>
      </c>
      <c r="BD93" s="83">
        <v>43880</v>
      </c>
      <c r="BE93" s="84">
        <f t="shared" ref="BE93:BE98" si="15">_xlfn.DAYS(BD93,BC93)</f>
        <v>177</v>
      </c>
      <c r="BF93" s="84"/>
      <c r="BG93" s="80">
        <f t="shared" ref="BG93:BG99" si="16">YEARFRAC(BC93,E93)</f>
        <v>62.06388888888889</v>
      </c>
      <c r="BH93" s="81">
        <v>43703</v>
      </c>
      <c r="BI93" s="23">
        <v>134.93</v>
      </c>
      <c r="BJ93" s="23">
        <v>20.55</v>
      </c>
      <c r="BK93" s="23">
        <v>73.77</v>
      </c>
      <c r="BW93" s="58" t="e">
        <f t="shared" si="14"/>
        <v>#DIV/0!</v>
      </c>
      <c r="CB93" s="78">
        <v>1</v>
      </c>
      <c r="CC93" s="78">
        <v>0</v>
      </c>
      <c r="CD93" s="78">
        <v>59.73</v>
      </c>
      <c r="CE93" s="81">
        <v>43787</v>
      </c>
      <c r="CF93" s="78">
        <v>0</v>
      </c>
      <c r="CG93" s="78">
        <v>0</v>
      </c>
      <c r="CH93" s="81" t="s">
        <v>271</v>
      </c>
      <c r="CI93" s="78">
        <v>0</v>
      </c>
      <c r="CJ93" s="78">
        <v>1</v>
      </c>
      <c r="CK93" s="78" t="s">
        <v>269</v>
      </c>
      <c r="CL93" s="81">
        <v>43617</v>
      </c>
      <c r="CM93" s="81">
        <v>43709</v>
      </c>
      <c r="CN93" s="78">
        <v>7</v>
      </c>
      <c r="CO93" s="81" t="s">
        <v>266</v>
      </c>
      <c r="CP93" s="81" t="s">
        <v>266</v>
      </c>
      <c r="CQ93" s="81" t="s">
        <v>266</v>
      </c>
      <c r="CR93" s="81" t="s">
        <v>266</v>
      </c>
      <c r="CS93" s="81" t="s">
        <v>266</v>
      </c>
      <c r="CT93" s="81" t="s">
        <v>266</v>
      </c>
      <c r="CU93" s="81" t="s">
        <v>266</v>
      </c>
      <c r="CV93" s="81" t="s">
        <v>266</v>
      </c>
      <c r="CW93" s="81" t="s">
        <v>266</v>
      </c>
      <c r="CX93" s="81" t="s">
        <v>266</v>
      </c>
      <c r="CY93" s="81" t="s">
        <v>266</v>
      </c>
      <c r="CZ93" s="81" t="s">
        <v>266</v>
      </c>
      <c r="DA93" s="81" t="s">
        <v>266</v>
      </c>
      <c r="DB93" s="81" t="s">
        <v>266</v>
      </c>
      <c r="DC93" s="81" t="s">
        <v>266</v>
      </c>
      <c r="DD93" s="81" t="s">
        <v>266</v>
      </c>
      <c r="DE93" s="81" t="s">
        <v>266</v>
      </c>
      <c r="DF93" s="81" t="s">
        <v>266</v>
      </c>
      <c r="DG93" s="81" t="s">
        <v>266</v>
      </c>
      <c r="DH93" s="81" t="s">
        <v>266</v>
      </c>
      <c r="DI93" s="81" t="s">
        <v>266</v>
      </c>
      <c r="DJ93" s="81" t="s">
        <v>266</v>
      </c>
      <c r="DK93" s="81" t="s">
        <v>266</v>
      </c>
      <c r="DL93" s="81" t="s">
        <v>266</v>
      </c>
      <c r="DM93" s="78">
        <v>1</v>
      </c>
      <c r="DN93" s="78">
        <v>0</v>
      </c>
      <c r="DO93" s="78">
        <v>0</v>
      </c>
      <c r="DP93" s="78">
        <v>0</v>
      </c>
      <c r="DQ93" s="78">
        <v>0</v>
      </c>
      <c r="DR93" s="78">
        <v>0</v>
      </c>
      <c r="DS93" s="78">
        <v>0</v>
      </c>
      <c r="DT93" s="78">
        <v>1</v>
      </c>
      <c r="DU93" s="78">
        <v>1</v>
      </c>
      <c r="DV93" s="23">
        <v>0</v>
      </c>
      <c r="DW93" s="83">
        <v>43880</v>
      </c>
      <c r="DY93" s="3" t="s">
        <v>442</v>
      </c>
    </row>
    <row r="94" spans="1:129" ht="20.100000000000001" customHeight="1" x14ac:dyDescent="0.3">
      <c r="A94" s="30">
        <v>97</v>
      </c>
      <c r="B94" s="26">
        <v>43731</v>
      </c>
      <c r="C94" s="3" t="s">
        <v>376</v>
      </c>
      <c r="D94" s="3">
        <v>490824144</v>
      </c>
      <c r="E94" s="36">
        <v>18134</v>
      </c>
      <c r="F94" s="3">
        <v>205</v>
      </c>
      <c r="G94" s="3" t="s">
        <v>377</v>
      </c>
      <c r="H94" s="3" t="s">
        <v>6</v>
      </c>
      <c r="J94" s="3">
        <v>11.54</v>
      </c>
      <c r="K94" s="3">
        <v>3.01</v>
      </c>
      <c r="L94" s="3" t="s">
        <v>46</v>
      </c>
      <c r="M94" s="26">
        <v>43678</v>
      </c>
      <c r="N94" s="3">
        <f t="shared" si="13"/>
        <v>69</v>
      </c>
      <c r="O94" s="3">
        <v>36</v>
      </c>
      <c r="P94" s="3" t="s">
        <v>258</v>
      </c>
      <c r="Q94" s="3">
        <v>9</v>
      </c>
      <c r="R94" s="3">
        <v>8</v>
      </c>
      <c r="S94" s="78">
        <v>0</v>
      </c>
      <c r="T94" s="23">
        <v>0</v>
      </c>
      <c r="U94" s="23">
        <v>0</v>
      </c>
      <c r="V94" s="23">
        <v>0</v>
      </c>
      <c r="W94" s="23">
        <v>0</v>
      </c>
      <c r="X94" s="27" t="s">
        <v>278</v>
      </c>
      <c r="Y94" s="27" t="s">
        <v>271</v>
      </c>
      <c r="AA94" s="3">
        <v>1</v>
      </c>
      <c r="AD94" s="79">
        <v>43683</v>
      </c>
      <c r="AF94" s="26">
        <v>43703</v>
      </c>
      <c r="AK94" s="3">
        <v>0</v>
      </c>
      <c r="AL94" s="80">
        <v>1</v>
      </c>
      <c r="AM94" s="23">
        <v>1</v>
      </c>
      <c r="AN94" s="23" t="s">
        <v>260</v>
      </c>
      <c r="AO94" s="23">
        <v>0</v>
      </c>
      <c r="AP94" s="23">
        <v>0.04</v>
      </c>
      <c r="AR94" s="81">
        <v>43896</v>
      </c>
      <c r="AS94" s="23">
        <v>0</v>
      </c>
      <c r="AT94" s="23">
        <v>1</v>
      </c>
      <c r="AU94" s="23">
        <v>0</v>
      </c>
      <c r="AV94" s="23">
        <v>0</v>
      </c>
      <c r="AW94" s="23">
        <v>0</v>
      </c>
      <c r="AY94" s="23" t="s">
        <v>274</v>
      </c>
      <c r="AZ94" s="78" t="s">
        <v>270</v>
      </c>
      <c r="BB94" s="23">
        <v>1</v>
      </c>
      <c r="BC94" s="83">
        <v>43732</v>
      </c>
      <c r="BD94" s="83" t="s">
        <v>327</v>
      </c>
      <c r="BE94" s="84" t="e">
        <f t="shared" si="15"/>
        <v>#VALUE!</v>
      </c>
      <c r="BF94" s="84"/>
      <c r="BG94" s="80">
        <f t="shared" si="16"/>
        <v>70.083333333333329</v>
      </c>
      <c r="BH94" s="81">
        <v>43731</v>
      </c>
      <c r="BI94" s="23">
        <v>11.54</v>
      </c>
      <c r="BJ94" s="23" t="s">
        <v>266</v>
      </c>
      <c r="BK94" s="23" t="s">
        <v>266</v>
      </c>
      <c r="BW94" s="58" t="e">
        <f t="shared" si="14"/>
        <v>#DIV/0!</v>
      </c>
      <c r="CB94" s="78">
        <v>1</v>
      </c>
      <c r="CC94" s="78">
        <v>0</v>
      </c>
      <c r="CD94" s="78">
        <v>0.04</v>
      </c>
      <c r="CE94" s="81">
        <v>43896</v>
      </c>
      <c r="CF94" s="78">
        <v>0</v>
      </c>
      <c r="CG94" s="78">
        <v>0</v>
      </c>
      <c r="CH94" s="81" t="s">
        <v>271</v>
      </c>
      <c r="CI94" s="78">
        <v>0</v>
      </c>
      <c r="CJ94" s="78">
        <v>0</v>
      </c>
      <c r="CK94" s="78" t="s">
        <v>271</v>
      </c>
      <c r="CL94" s="78" t="s">
        <v>271</v>
      </c>
      <c r="CM94" s="78" t="s">
        <v>271</v>
      </c>
      <c r="CN94" s="78" t="s">
        <v>271</v>
      </c>
      <c r="CO94" s="78" t="s">
        <v>271</v>
      </c>
      <c r="CP94" s="78" t="s">
        <v>271</v>
      </c>
      <c r="CQ94" s="78" t="s">
        <v>271</v>
      </c>
      <c r="CR94" s="78" t="s">
        <v>271</v>
      </c>
      <c r="CS94" s="78" t="s">
        <v>271</v>
      </c>
      <c r="CT94" s="78" t="s">
        <v>271</v>
      </c>
      <c r="CU94" s="78" t="s">
        <v>271</v>
      </c>
      <c r="CV94" s="78" t="s">
        <v>271</v>
      </c>
      <c r="CW94" s="78" t="s">
        <v>271</v>
      </c>
      <c r="CX94" s="78" t="s">
        <v>271</v>
      </c>
      <c r="CY94" s="78" t="s">
        <v>271</v>
      </c>
      <c r="CZ94" s="78" t="s">
        <v>271</v>
      </c>
      <c r="DA94" s="78" t="s">
        <v>271</v>
      </c>
      <c r="DB94" s="78" t="s">
        <v>271</v>
      </c>
      <c r="DC94" s="78" t="s">
        <v>271</v>
      </c>
      <c r="DD94" s="78" t="s">
        <v>271</v>
      </c>
      <c r="DE94" s="78" t="s">
        <v>271</v>
      </c>
      <c r="DF94" s="78" t="s">
        <v>271</v>
      </c>
      <c r="DG94" s="78" t="s">
        <v>271</v>
      </c>
      <c r="DH94" s="78" t="s">
        <v>271</v>
      </c>
      <c r="DI94" s="78" t="s">
        <v>271</v>
      </c>
      <c r="DJ94" s="78" t="s">
        <v>271</v>
      </c>
      <c r="DK94" s="78" t="s">
        <v>271</v>
      </c>
      <c r="DL94" s="78" t="s">
        <v>271</v>
      </c>
      <c r="DM94" s="78" t="s">
        <v>271</v>
      </c>
      <c r="DN94" s="78">
        <v>0</v>
      </c>
      <c r="DO94" s="78">
        <v>0</v>
      </c>
      <c r="DP94" s="78">
        <v>0</v>
      </c>
      <c r="DQ94" s="78">
        <v>0</v>
      </c>
      <c r="DR94" s="78">
        <v>0</v>
      </c>
      <c r="DS94" s="78">
        <v>0</v>
      </c>
      <c r="DT94" s="78">
        <v>0</v>
      </c>
      <c r="DU94" s="78">
        <v>0</v>
      </c>
      <c r="DV94" s="23">
        <v>0</v>
      </c>
      <c r="DW94" s="83">
        <v>43896</v>
      </c>
      <c r="DY94" s="3" t="s">
        <v>443</v>
      </c>
    </row>
    <row r="95" spans="1:129" ht="20.100000000000001" customHeight="1" x14ac:dyDescent="0.3">
      <c r="A95" s="30">
        <v>98</v>
      </c>
      <c r="B95" s="26">
        <v>43740</v>
      </c>
      <c r="C95" s="3" t="s">
        <v>378</v>
      </c>
      <c r="D95" s="3">
        <v>6807161119</v>
      </c>
      <c r="E95" s="36">
        <v>25035</v>
      </c>
      <c r="F95" s="3">
        <v>201</v>
      </c>
      <c r="G95" s="3" t="s">
        <v>379</v>
      </c>
      <c r="H95" s="3" t="s">
        <v>3</v>
      </c>
      <c r="J95" s="3" t="s">
        <v>266</v>
      </c>
      <c r="K95" s="3" t="s">
        <v>266</v>
      </c>
      <c r="L95" s="3" t="s">
        <v>46</v>
      </c>
      <c r="M95" s="26">
        <v>43074</v>
      </c>
      <c r="N95" s="3">
        <f t="shared" si="13"/>
        <v>49</v>
      </c>
      <c r="O95" s="3">
        <v>68</v>
      </c>
      <c r="P95" s="3" t="s">
        <v>282</v>
      </c>
      <c r="Q95" s="3">
        <v>7</v>
      </c>
      <c r="R95" s="3">
        <v>7</v>
      </c>
      <c r="S95" s="78">
        <v>0</v>
      </c>
      <c r="T95" s="23">
        <v>0</v>
      </c>
      <c r="U95" s="23">
        <v>1</v>
      </c>
      <c r="V95" s="23">
        <v>0</v>
      </c>
      <c r="W95" s="23">
        <v>0</v>
      </c>
      <c r="X95" s="27" t="s">
        <v>276</v>
      </c>
      <c r="Y95" s="27" t="s">
        <v>271</v>
      </c>
      <c r="AA95" s="3">
        <v>0</v>
      </c>
      <c r="AD95" s="79">
        <v>43074</v>
      </c>
      <c r="AE95" s="26">
        <v>43719</v>
      </c>
      <c r="AF95" s="26">
        <v>43089</v>
      </c>
      <c r="AG95" s="77">
        <f t="shared" si="11"/>
        <v>630</v>
      </c>
      <c r="AK95" s="3">
        <v>0</v>
      </c>
      <c r="AL95" s="80">
        <v>0</v>
      </c>
      <c r="AM95" s="23">
        <v>1</v>
      </c>
      <c r="AN95" s="23" t="s">
        <v>263</v>
      </c>
      <c r="AO95" s="23">
        <v>0</v>
      </c>
      <c r="AP95" s="23">
        <v>2.74</v>
      </c>
      <c r="AR95" s="81">
        <v>43343</v>
      </c>
      <c r="AS95" s="23">
        <v>1</v>
      </c>
      <c r="AT95" s="23">
        <v>1</v>
      </c>
      <c r="AU95" s="23">
        <v>0</v>
      </c>
      <c r="AV95" s="23">
        <v>0</v>
      </c>
      <c r="AW95" s="23">
        <v>0</v>
      </c>
      <c r="AY95" s="23" t="s">
        <v>261</v>
      </c>
      <c r="AZ95" s="78" t="s">
        <v>265</v>
      </c>
      <c r="BB95" s="23">
        <v>0</v>
      </c>
      <c r="BC95" s="83">
        <v>43761</v>
      </c>
      <c r="BD95" s="83" t="s">
        <v>327</v>
      </c>
      <c r="BE95" s="84" t="e">
        <f t="shared" si="15"/>
        <v>#VALUE!</v>
      </c>
      <c r="BF95" s="84"/>
      <c r="BG95" s="80">
        <f t="shared" si="16"/>
        <v>51.269444444444446</v>
      </c>
      <c r="BH95" s="81">
        <v>43761</v>
      </c>
      <c r="BI95" s="23">
        <v>25.13</v>
      </c>
      <c r="BJ95" s="23" t="s">
        <v>266</v>
      </c>
      <c r="BK95" s="23" t="s">
        <v>266</v>
      </c>
      <c r="BW95" s="58" t="e">
        <f t="shared" si="14"/>
        <v>#DIV/0!</v>
      </c>
      <c r="CB95" s="78">
        <v>1</v>
      </c>
      <c r="CC95" s="78">
        <v>1</v>
      </c>
      <c r="CD95" s="78">
        <v>0.61</v>
      </c>
      <c r="CE95" s="81">
        <v>43880</v>
      </c>
      <c r="CF95" s="78">
        <v>1</v>
      </c>
      <c r="CG95" s="78">
        <v>0</v>
      </c>
      <c r="CH95" s="81" t="s">
        <v>271</v>
      </c>
      <c r="CI95" s="78">
        <v>0</v>
      </c>
      <c r="CJ95" s="78">
        <v>0</v>
      </c>
      <c r="CK95" s="78" t="s">
        <v>271</v>
      </c>
      <c r="CL95" s="78" t="s">
        <v>271</v>
      </c>
      <c r="CM95" s="78" t="s">
        <v>271</v>
      </c>
      <c r="CN95" s="78" t="s">
        <v>271</v>
      </c>
      <c r="CO95" s="78" t="s">
        <v>271</v>
      </c>
      <c r="CP95" s="78" t="s">
        <v>271</v>
      </c>
      <c r="CQ95" s="78" t="s">
        <v>271</v>
      </c>
      <c r="CR95" s="78" t="s">
        <v>271</v>
      </c>
      <c r="CS95" s="78" t="s">
        <v>271</v>
      </c>
      <c r="CT95" s="78" t="s">
        <v>271</v>
      </c>
      <c r="CU95" s="78" t="s">
        <v>271</v>
      </c>
      <c r="CV95" s="78" t="s">
        <v>271</v>
      </c>
      <c r="CW95" s="78" t="s">
        <v>271</v>
      </c>
      <c r="CX95" s="78" t="s">
        <v>271</v>
      </c>
      <c r="CY95" s="78" t="s">
        <v>271</v>
      </c>
      <c r="CZ95" s="78" t="s">
        <v>271</v>
      </c>
      <c r="DA95" s="78" t="s">
        <v>271</v>
      </c>
      <c r="DB95" s="78" t="s">
        <v>271</v>
      </c>
      <c r="DC95" s="78" t="s">
        <v>271</v>
      </c>
      <c r="DD95" s="78" t="s">
        <v>271</v>
      </c>
      <c r="DE95" s="78" t="s">
        <v>271</v>
      </c>
      <c r="DF95" s="78" t="s">
        <v>271</v>
      </c>
      <c r="DG95" s="78" t="s">
        <v>271</v>
      </c>
      <c r="DH95" s="78" t="s">
        <v>271</v>
      </c>
      <c r="DI95" s="78" t="s">
        <v>271</v>
      </c>
      <c r="DJ95" s="78" t="s">
        <v>271</v>
      </c>
      <c r="DK95" s="78" t="s">
        <v>271</v>
      </c>
      <c r="DL95" s="78" t="s">
        <v>271</v>
      </c>
      <c r="DM95" s="78" t="s">
        <v>271</v>
      </c>
      <c r="DN95" s="78">
        <v>0</v>
      </c>
      <c r="DO95" s="78">
        <v>0</v>
      </c>
      <c r="DP95" s="78">
        <v>0</v>
      </c>
      <c r="DQ95" s="78">
        <v>0</v>
      </c>
      <c r="DR95" s="78">
        <v>0</v>
      </c>
      <c r="DS95" s="78">
        <v>0</v>
      </c>
      <c r="DT95" s="78">
        <v>0</v>
      </c>
      <c r="DU95" s="78">
        <v>0</v>
      </c>
      <c r="DV95" s="23">
        <v>0</v>
      </c>
      <c r="DW95" s="83">
        <v>43880</v>
      </c>
      <c r="DY95" s="3" t="s">
        <v>435</v>
      </c>
    </row>
    <row r="96" spans="1:129" ht="20.100000000000001" customHeight="1" x14ac:dyDescent="0.3">
      <c r="A96" s="30">
        <v>99</v>
      </c>
      <c r="B96" s="26">
        <v>43747</v>
      </c>
      <c r="C96" s="3" t="s">
        <v>380</v>
      </c>
      <c r="D96" s="3">
        <v>401114423</v>
      </c>
      <c r="E96" s="36">
        <v>14929</v>
      </c>
      <c r="F96" s="3">
        <v>205</v>
      </c>
      <c r="G96" s="3" t="s">
        <v>381</v>
      </c>
      <c r="H96" s="3" t="s">
        <v>3</v>
      </c>
      <c r="J96" s="3" t="s">
        <v>266</v>
      </c>
      <c r="K96" s="3" t="s">
        <v>266</v>
      </c>
      <c r="L96" s="3" t="s">
        <v>46</v>
      </c>
      <c r="M96" s="26">
        <v>43313</v>
      </c>
      <c r="N96" s="3">
        <f t="shared" si="13"/>
        <v>77</v>
      </c>
      <c r="O96" s="3">
        <v>647.64</v>
      </c>
      <c r="P96" s="3" t="s">
        <v>282</v>
      </c>
      <c r="Q96" s="3">
        <v>7</v>
      </c>
      <c r="R96" s="3">
        <v>7</v>
      </c>
      <c r="S96" s="78">
        <v>0</v>
      </c>
      <c r="T96" s="23">
        <v>0</v>
      </c>
      <c r="U96" s="23">
        <v>0</v>
      </c>
      <c r="V96" s="23">
        <v>0</v>
      </c>
      <c r="W96" s="23">
        <v>0</v>
      </c>
      <c r="X96" s="27" t="s">
        <v>283</v>
      </c>
      <c r="Y96" s="27" t="s">
        <v>271</v>
      </c>
      <c r="AA96" s="3">
        <v>1</v>
      </c>
      <c r="AD96" s="79">
        <v>43328</v>
      </c>
      <c r="AE96" s="26">
        <v>43731</v>
      </c>
      <c r="AF96" s="26">
        <v>43344</v>
      </c>
      <c r="AG96" s="77">
        <f t="shared" si="11"/>
        <v>387</v>
      </c>
      <c r="AK96" s="3">
        <v>0</v>
      </c>
      <c r="AL96" s="80">
        <v>0</v>
      </c>
      <c r="AM96" s="23">
        <v>1</v>
      </c>
      <c r="AN96" s="23" t="s">
        <v>266</v>
      </c>
      <c r="AO96" s="23">
        <v>1</v>
      </c>
      <c r="AP96" s="23" t="s">
        <v>266</v>
      </c>
      <c r="AR96" s="81" t="s">
        <v>266</v>
      </c>
      <c r="AS96" s="23">
        <v>0</v>
      </c>
      <c r="AT96" s="23">
        <v>1</v>
      </c>
      <c r="AU96" s="23">
        <v>0</v>
      </c>
      <c r="AV96" s="23">
        <v>0</v>
      </c>
      <c r="AW96" s="23">
        <v>0</v>
      </c>
      <c r="AY96" s="23" t="s">
        <v>261</v>
      </c>
      <c r="AZ96" s="78" t="s">
        <v>265</v>
      </c>
      <c r="BB96" s="23">
        <v>1</v>
      </c>
      <c r="BC96" s="83">
        <v>43747</v>
      </c>
      <c r="BD96" s="83" t="s">
        <v>327</v>
      </c>
      <c r="BE96" s="84" t="e">
        <f t="shared" si="15"/>
        <v>#VALUE!</v>
      </c>
      <c r="BF96" s="84"/>
      <c r="BG96" s="80">
        <f t="shared" si="16"/>
        <v>78.902777777777771</v>
      </c>
      <c r="BH96" s="81">
        <v>43712</v>
      </c>
      <c r="BI96" s="23">
        <v>950.55</v>
      </c>
      <c r="BJ96" s="23">
        <v>10.38</v>
      </c>
      <c r="BK96" s="23">
        <v>524.5</v>
      </c>
      <c r="BW96" s="58" t="e">
        <f t="shared" si="14"/>
        <v>#DIV/0!</v>
      </c>
      <c r="CB96" s="78">
        <v>2</v>
      </c>
      <c r="CC96" s="78">
        <v>0</v>
      </c>
      <c r="CD96" s="78">
        <v>537.92999999999995</v>
      </c>
      <c r="CE96" s="81">
        <v>43829</v>
      </c>
      <c r="CF96" s="78">
        <v>0</v>
      </c>
      <c r="CG96" s="78">
        <v>0</v>
      </c>
      <c r="CH96" s="81" t="s">
        <v>271</v>
      </c>
      <c r="CI96" s="78">
        <v>0</v>
      </c>
      <c r="CJ96" s="78">
        <v>0</v>
      </c>
      <c r="CK96" s="78" t="s">
        <v>271</v>
      </c>
      <c r="CL96" s="78" t="s">
        <v>271</v>
      </c>
      <c r="CM96" s="78" t="s">
        <v>271</v>
      </c>
      <c r="CN96" s="78" t="s">
        <v>271</v>
      </c>
      <c r="CO96" s="78" t="s">
        <v>271</v>
      </c>
      <c r="CP96" s="78" t="s">
        <v>271</v>
      </c>
      <c r="CQ96" s="78" t="s">
        <v>271</v>
      </c>
      <c r="CR96" s="78" t="s">
        <v>271</v>
      </c>
      <c r="CS96" s="78" t="s">
        <v>271</v>
      </c>
      <c r="CT96" s="78" t="s">
        <v>271</v>
      </c>
      <c r="CU96" s="78" t="s">
        <v>271</v>
      </c>
      <c r="CV96" s="78" t="s">
        <v>271</v>
      </c>
      <c r="CW96" s="78" t="s">
        <v>271</v>
      </c>
      <c r="CX96" s="78" t="s">
        <v>271</v>
      </c>
      <c r="CY96" s="78" t="s">
        <v>271</v>
      </c>
      <c r="CZ96" s="78" t="s">
        <v>271</v>
      </c>
      <c r="DA96" s="78" t="s">
        <v>271</v>
      </c>
      <c r="DB96" s="78" t="s">
        <v>271</v>
      </c>
      <c r="DC96" s="78" t="s">
        <v>271</v>
      </c>
      <c r="DD96" s="78" t="s">
        <v>271</v>
      </c>
      <c r="DE96" s="78" t="s">
        <v>271</v>
      </c>
      <c r="DF96" s="78" t="s">
        <v>271</v>
      </c>
      <c r="DG96" s="78" t="s">
        <v>271</v>
      </c>
      <c r="DH96" s="78" t="s">
        <v>271</v>
      </c>
      <c r="DI96" s="78" t="s">
        <v>271</v>
      </c>
      <c r="DJ96" s="78" t="s">
        <v>271</v>
      </c>
      <c r="DK96" s="78" t="s">
        <v>271</v>
      </c>
      <c r="DL96" s="78" t="s">
        <v>271</v>
      </c>
      <c r="DM96" s="78" t="s">
        <v>271</v>
      </c>
      <c r="DN96" s="78">
        <v>0</v>
      </c>
      <c r="DO96" s="78">
        <v>0</v>
      </c>
      <c r="DP96" s="78">
        <v>0</v>
      </c>
      <c r="DQ96" s="78">
        <v>0</v>
      </c>
      <c r="DR96" s="78">
        <v>0</v>
      </c>
      <c r="DS96" s="78">
        <v>0</v>
      </c>
      <c r="DT96" s="78">
        <v>1</v>
      </c>
      <c r="DU96" s="78">
        <v>1</v>
      </c>
      <c r="DV96" s="23">
        <v>0</v>
      </c>
      <c r="DW96" s="83">
        <v>43887</v>
      </c>
      <c r="DX96" s="23" t="s">
        <v>445</v>
      </c>
      <c r="DY96" s="3" t="s">
        <v>444</v>
      </c>
    </row>
    <row r="97" spans="1:140" ht="20.100000000000001" customHeight="1" x14ac:dyDescent="0.3">
      <c r="A97" s="30">
        <v>100</v>
      </c>
      <c r="B97" s="26">
        <v>43752</v>
      </c>
      <c r="C97" s="3" t="s">
        <v>382</v>
      </c>
      <c r="D97" s="3">
        <v>330212445</v>
      </c>
      <c r="E97" s="36">
        <v>12097</v>
      </c>
      <c r="F97" s="3">
        <v>205</v>
      </c>
      <c r="G97" s="3" t="s">
        <v>383</v>
      </c>
      <c r="H97" s="3" t="s">
        <v>3</v>
      </c>
      <c r="J97" s="3">
        <v>34.53</v>
      </c>
      <c r="K97" s="3">
        <v>4.3099999999999996</v>
      </c>
      <c r="L97" s="3" t="s">
        <v>46</v>
      </c>
      <c r="M97" s="26">
        <v>37622</v>
      </c>
      <c r="N97" s="3">
        <f t="shared" si="13"/>
        <v>69</v>
      </c>
      <c r="P97" s="3" t="s">
        <v>262</v>
      </c>
      <c r="Q97" s="3">
        <v>8</v>
      </c>
      <c r="R97" s="3">
        <v>8</v>
      </c>
      <c r="S97" s="78">
        <v>0</v>
      </c>
      <c r="T97" s="23">
        <v>0</v>
      </c>
      <c r="U97" s="23">
        <v>0</v>
      </c>
      <c r="V97" s="23">
        <v>0</v>
      </c>
      <c r="W97" s="23">
        <v>0</v>
      </c>
      <c r="X97" s="27" t="s">
        <v>275</v>
      </c>
      <c r="Y97" s="27" t="s">
        <v>271</v>
      </c>
      <c r="AA97" s="3">
        <v>0</v>
      </c>
      <c r="AD97" s="79">
        <v>43670</v>
      </c>
      <c r="AE97" s="26">
        <v>43670</v>
      </c>
      <c r="AF97" s="26">
        <v>37622</v>
      </c>
      <c r="AG97" s="77">
        <f t="shared" si="11"/>
        <v>6048</v>
      </c>
      <c r="AK97" s="3">
        <v>0</v>
      </c>
      <c r="AL97" s="80">
        <v>0</v>
      </c>
      <c r="AM97" s="23">
        <v>0</v>
      </c>
      <c r="AN97" s="23">
        <v>0</v>
      </c>
      <c r="AO97" s="23">
        <v>1</v>
      </c>
      <c r="AP97" s="23" t="s">
        <v>266</v>
      </c>
      <c r="AR97" s="81" t="s">
        <v>266</v>
      </c>
      <c r="AS97" s="23">
        <v>0</v>
      </c>
      <c r="AT97" s="23">
        <v>1</v>
      </c>
      <c r="AU97" s="23">
        <v>0</v>
      </c>
      <c r="AV97" s="23">
        <v>0</v>
      </c>
      <c r="AW97" s="23">
        <v>0</v>
      </c>
      <c r="AY97" s="23" t="s">
        <v>261</v>
      </c>
      <c r="AZ97" s="78" t="s">
        <v>265</v>
      </c>
      <c r="BB97" s="23">
        <v>0</v>
      </c>
      <c r="BC97" s="83">
        <v>43774</v>
      </c>
      <c r="BD97" s="83" t="s">
        <v>327</v>
      </c>
      <c r="BE97" s="84" t="e">
        <f t="shared" si="15"/>
        <v>#VALUE!</v>
      </c>
      <c r="BF97" s="84"/>
      <c r="BG97" s="80">
        <f t="shared" si="16"/>
        <v>86.730555555555554</v>
      </c>
      <c r="BH97" s="81">
        <v>43773</v>
      </c>
      <c r="BI97" s="23">
        <v>46.94</v>
      </c>
      <c r="BJ97" s="23" t="s">
        <v>266</v>
      </c>
      <c r="BK97" s="23" t="s">
        <v>266</v>
      </c>
      <c r="BL97" s="23" t="s">
        <v>266</v>
      </c>
      <c r="BM97" s="23" t="s">
        <v>266</v>
      </c>
      <c r="BN97" s="23" t="s">
        <v>266</v>
      </c>
      <c r="BQ97" s="23" t="s">
        <v>266</v>
      </c>
      <c r="BR97" s="23" t="s">
        <v>266</v>
      </c>
      <c r="BS97" s="23" t="s">
        <v>266</v>
      </c>
      <c r="BT97" s="23" t="s">
        <v>266</v>
      </c>
      <c r="BU97" s="23" t="s">
        <v>266</v>
      </c>
      <c r="BV97" s="23" t="s">
        <v>266</v>
      </c>
      <c r="BW97" s="58"/>
      <c r="BX97" s="23" t="s">
        <v>266</v>
      </c>
      <c r="BY97" s="23" t="s">
        <v>266</v>
      </c>
      <c r="BZ97" s="23" t="s">
        <v>266</v>
      </c>
      <c r="CB97" s="78">
        <v>1</v>
      </c>
      <c r="CC97" s="78">
        <v>2</v>
      </c>
      <c r="CD97" s="78">
        <v>4.09</v>
      </c>
      <c r="CE97" s="81">
        <v>43887</v>
      </c>
      <c r="CF97" s="78">
        <v>1</v>
      </c>
      <c r="CG97" s="78">
        <v>0</v>
      </c>
      <c r="CH97" s="81" t="s">
        <v>271</v>
      </c>
      <c r="CI97" s="78">
        <v>0</v>
      </c>
      <c r="CJ97" s="78">
        <v>0</v>
      </c>
      <c r="CK97" s="78" t="s">
        <v>271</v>
      </c>
      <c r="CL97" s="78" t="s">
        <v>271</v>
      </c>
      <c r="CM97" s="78" t="s">
        <v>271</v>
      </c>
      <c r="CN97" s="78" t="s">
        <v>271</v>
      </c>
      <c r="CO97" s="78" t="s">
        <v>271</v>
      </c>
      <c r="CP97" s="78" t="s">
        <v>271</v>
      </c>
      <c r="CQ97" s="78" t="s">
        <v>271</v>
      </c>
      <c r="CR97" s="78" t="s">
        <v>271</v>
      </c>
      <c r="CS97" s="78" t="s">
        <v>271</v>
      </c>
      <c r="CT97" s="78" t="s">
        <v>271</v>
      </c>
      <c r="CU97" s="78" t="s">
        <v>271</v>
      </c>
      <c r="CV97" s="78" t="s">
        <v>271</v>
      </c>
      <c r="CW97" s="78" t="s">
        <v>271</v>
      </c>
      <c r="CX97" s="78" t="s">
        <v>271</v>
      </c>
      <c r="CY97" s="78" t="s">
        <v>271</v>
      </c>
      <c r="CZ97" s="78" t="s">
        <v>271</v>
      </c>
      <c r="DA97" s="78" t="s">
        <v>271</v>
      </c>
      <c r="DB97" s="78" t="s">
        <v>271</v>
      </c>
      <c r="DC97" s="78" t="s">
        <v>271</v>
      </c>
      <c r="DD97" s="78" t="s">
        <v>271</v>
      </c>
      <c r="DE97" s="78" t="s">
        <v>271</v>
      </c>
      <c r="DF97" s="78" t="s">
        <v>271</v>
      </c>
      <c r="DG97" s="78" t="s">
        <v>271</v>
      </c>
      <c r="DH97" s="78" t="s">
        <v>271</v>
      </c>
      <c r="DI97" s="78" t="s">
        <v>271</v>
      </c>
      <c r="DJ97" s="78" t="s">
        <v>271</v>
      </c>
      <c r="DK97" s="78" t="s">
        <v>271</v>
      </c>
      <c r="DL97" s="78" t="s">
        <v>271</v>
      </c>
      <c r="DM97" s="78" t="s">
        <v>271</v>
      </c>
      <c r="DN97" s="78">
        <v>0</v>
      </c>
      <c r="DO97" s="78">
        <v>0</v>
      </c>
      <c r="DP97" s="78">
        <v>0</v>
      </c>
      <c r="DQ97" s="78">
        <v>0</v>
      </c>
      <c r="DR97" s="78">
        <v>0</v>
      </c>
      <c r="DS97" s="78">
        <v>0</v>
      </c>
      <c r="DT97" s="78">
        <v>0</v>
      </c>
      <c r="DU97" s="78">
        <v>0</v>
      </c>
      <c r="DV97" s="23">
        <v>0</v>
      </c>
      <c r="DW97" s="83">
        <v>43887</v>
      </c>
      <c r="DX97" s="23" t="s">
        <v>446</v>
      </c>
      <c r="DY97" s="3" t="s">
        <v>422</v>
      </c>
    </row>
    <row r="98" spans="1:140" ht="20.100000000000001" customHeight="1" x14ac:dyDescent="0.3">
      <c r="A98" s="30">
        <v>101</v>
      </c>
      <c r="B98" s="26">
        <v>43768</v>
      </c>
      <c r="C98" s="3" t="s">
        <v>384</v>
      </c>
      <c r="D98" s="3">
        <v>480326221</v>
      </c>
      <c r="E98" s="36">
        <v>17618</v>
      </c>
      <c r="F98" s="3">
        <v>111</v>
      </c>
      <c r="G98" s="3" t="s">
        <v>385</v>
      </c>
      <c r="H98" s="3" t="s">
        <v>6</v>
      </c>
      <c r="J98" s="3">
        <v>7.56</v>
      </c>
      <c r="K98" s="3">
        <v>2.87</v>
      </c>
      <c r="L98" s="3" t="s">
        <v>46</v>
      </c>
      <c r="M98" s="26">
        <v>41897</v>
      </c>
      <c r="N98" s="3">
        <f t="shared" si="13"/>
        <v>66</v>
      </c>
      <c r="O98" s="3">
        <v>74.11</v>
      </c>
      <c r="P98" s="3" t="s">
        <v>282</v>
      </c>
      <c r="Q98" s="3">
        <v>7</v>
      </c>
      <c r="R98" s="3">
        <v>7</v>
      </c>
      <c r="S98" s="78">
        <v>0</v>
      </c>
      <c r="T98" s="23">
        <v>0</v>
      </c>
      <c r="U98" s="23">
        <v>0</v>
      </c>
      <c r="V98" s="23">
        <v>0</v>
      </c>
      <c r="W98" s="23">
        <v>0</v>
      </c>
      <c r="X98" s="27" t="s">
        <v>404</v>
      </c>
      <c r="Y98" s="27" t="s">
        <v>271</v>
      </c>
      <c r="AA98" s="3">
        <v>1</v>
      </c>
      <c r="AD98" s="79" t="s">
        <v>266</v>
      </c>
      <c r="AE98" s="26">
        <v>43788</v>
      </c>
      <c r="AF98" s="26">
        <v>41919</v>
      </c>
      <c r="AG98" s="77">
        <f t="shared" si="11"/>
        <v>1869</v>
      </c>
      <c r="AK98" s="3">
        <v>0</v>
      </c>
      <c r="AL98" s="80">
        <v>0</v>
      </c>
      <c r="AM98" s="23">
        <v>1</v>
      </c>
      <c r="AN98" s="23" t="s">
        <v>263</v>
      </c>
      <c r="AO98" s="23">
        <v>0</v>
      </c>
      <c r="AP98" s="23" t="s">
        <v>266</v>
      </c>
      <c r="AR98" s="81" t="s">
        <v>266</v>
      </c>
      <c r="AS98" s="23">
        <v>0</v>
      </c>
      <c r="AT98" s="23">
        <v>1</v>
      </c>
      <c r="AU98" s="23">
        <v>0</v>
      </c>
      <c r="AV98" s="23">
        <v>0</v>
      </c>
      <c r="AW98" s="23">
        <v>0</v>
      </c>
      <c r="AY98" s="23" t="s">
        <v>261</v>
      </c>
      <c r="AZ98" s="78" t="s">
        <v>265</v>
      </c>
      <c r="BB98" s="23">
        <v>1</v>
      </c>
      <c r="BC98" s="83">
        <v>43838</v>
      </c>
      <c r="BD98" s="83" t="s">
        <v>327</v>
      </c>
      <c r="BE98" s="84" t="e">
        <f t="shared" si="15"/>
        <v>#VALUE!</v>
      </c>
      <c r="BF98" s="84"/>
      <c r="BG98" s="80">
        <f t="shared" si="16"/>
        <v>71.783333333333331</v>
      </c>
      <c r="BH98" s="81">
        <v>43838</v>
      </c>
      <c r="BI98" s="23">
        <v>14.34</v>
      </c>
      <c r="BJ98" s="23" t="s">
        <v>266</v>
      </c>
      <c r="BK98" s="23" t="s">
        <v>266</v>
      </c>
      <c r="BL98" s="23" t="s">
        <v>266</v>
      </c>
      <c r="BM98" s="23" t="s">
        <v>266</v>
      </c>
      <c r="BN98" s="23" t="s">
        <v>266</v>
      </c>
      <c r="BQ98" s="23" t="s">
        <v>266</v>
      </c>
      <c r="BR98" s="23" t="s">
        <v>266</v>
      </c>
      <c r="BS98" s="23" t="s">
        <v>266</v>
      </c>
      <c r="BT98" s="23" t="s">
        <v>266</v>
      </c>
      <c r="BU98" s="23" t="s">
        <v>266</v>
      </c>
      <c r="BV98" s="23" t="s">
        <v>266</v>
      </c>
      <c r="BW98" s="58"/>
      <c r="BX98" s="23" t="s">
        <v>266</v>
      </c>
      <c r="BY98" s="23" t="s">
        <v>266</v>
      </c>
      <c r="BZ98" s="23" t="s">
        <v>266</v>
      </c>
      <c r="CB98" s="78">
        <v>0</v>
      </c>
      <c r="CC98" s="78">
        <v>0</v>
      </c>
      <c r="CD98" s="78">
        <v>3.65</v>
      </c>
      <c r="CE98" s="81">
        <v>43894</v>
      </c>
      <c r="CF98" s="78">
        <v>0</v>
      </c>
      <c r="CG98" s="78">
        <v>0</v>
      </c>
      <c r="CH98" s="81" t="s">
        <v>271</v>
      </c>
      <c r="CI98" s="78">
        <v>0</v>
      </c>
      <c r="CJ98" s="78">
        <v>0</v>
      </c>
      <c r="CK98" s="78" t="s">
        <v>271</v>
      </c>
      <c r="CL98" s="78" t="s">
        <v>271</v>
      </c>
      <c r="CM98" s="78" t="s">
        <v>271</v>
      </c>
      <c r="CN98" s="78" t="s">
        <v>271</v>
      </c>
      <c r="CO98" s="78" t="s">
        <v>271</v>
      </c>
      <c r="CP98" s="78" t="s">
        <v>271</v>
      </c>
      <c r="CQ98" s="78" t="s">
        <v>271</v>
      </c>
      <c r="CR98" s="78" t="s">
        <v>271</v>
      </c>
      <c r="CS98" s="78" t="s">
        <v>271</v>
      </c>
      <c r="CT98" s="78" t="s">
        <v>271</v>
      </c>
      <c r="CU98" s="78" t="s">
        <v>271</v>
      </c>
      <c r="CV98" s="78" t="s">
        <v>271</v>
      </c>
      <c r="CW98" s="78" t="s">
        <v>271</v>
      </c>
      <c r="CX98" s="78" t="s">
        <v>271</v>
      </c>
      <c r="CY98" s="78" t="s">
        <v>271</v>
      </c>
      <c r="CZ98" s="78" t="s">
        <v>271</v>
      </c>
      <c r="DA98" s="78" t="s">
        <v>271</v>
      </c>
      <c r="DB98" s="78" t="s">
        <v>271</v>
      </c>
      <c r="DC98" s="78" t="s">
        <v>271</v>
      </c>
      <c r="DD98" s="78" t="s">
        <v>271</v>
      </c>
      <c r="DE98" s="78" t="s">
        <v>271</v>
      </c>
      <c r="DF98" s="78" t="s">
        <v>271</v>
      </c>
      <c r="DG98" s="78" t="s">
        <v>271</v>
      </c>
      <c r="DH98" s="78" t="s">
        <v>271</v>
      </c>
      <c r="DI98" s="78" t="s">
        <v>271</v>
      </c>
      <c r="DJ98" s="78" t="s">
        <v>271</v>
      </c>
      <c r="DK98" s="78" t="s">
        <v>271</v>
      </c>
      <c r="DL98" s="78" t="s">
        <v>271</v>
      </c>
      <c r="DM98" s="78" t="s">
        <v>271</v>
      </c>
      <c r="DN98" s="78">
        <v>0</v>
      </c>
      <c r="DO98" s="78">
        <v>0</v>
      </c>
      <c r="DP98" s="78">
        <v>0</v>
      </c>
      <c r="DQ98" s="78">
        <v>0</v>
      </c>
      <c r="DR98" s="78">
        <v>0</v>
      </c>
      <c r="DS98" s="78">
        <v>0</v>
      </c>
      <c r="DT98" s="78">
        <v>1</v>
      </c>
      <c r="DU98" s="78">
        <v>1</v>
      </c>
      <c r="DV98" s="23">
        <v>0</v>
      </c>
      <c r="DW98" s="83">
        <v>43894</v>
      </c>
      <c r="DY98" s="3" t="s">
        <v>422</v>
      </c>
    </row>
    <row r="99" spans="1:140" ht="20.100000000000001" customHeight="1" x14ac:dyDescent="0.3">
      <c r="A99" s="30">
        <v>102</v>
      </c>
      <c r="B99" s="26">
        <v>43795</v>
      </c>
      <c r="C99" s="3" t="s">
        <v>386</v>
      </c>
      <c r="D99" s="3">
        <v>390728458</v>
      </c>
      <c r="E99" s="36">
        <v>14454</v>
      </c>
      <c r="F99" s="3">
        <v>111</v>
      </c>
      <c r="G99" s="3" t="s">
        <v>387</v>
      </c>
      <c r="H99" s="3" t="s">
        <v>6</v>
      </c>
      <c r="J99" s="3">
        <v>1.54</v>
      </c>
      <c r="K99" s="3">
        <v>3.19</v>
      </c>
      <c r="L99" s="3" t="s">
        <v>46</v>
      </c>
      <c r="M99" s="26">
        <v>40544</v>
      </c>
      <c r="N99" s="3">
        <f t="shared" si="13"/>
        <v>71</v>
      </c>
      <c r="P99" s="3" t="s">
        <v>286</v>
      </c>
      <c r="Q99" s="3">
        <v>6</v>
      </c>
      <c r="R99" s="3">
        <v>6</v>
      </c>
      <c r="S99" s="78">
        <v>0</v>
      </c>
      <c r="T99" s="23">
        <v>0</v>
      </c>
      <c r="U99" s="23">
        <v>1</v>
      </c>
      <c r="V99" s="23">
        <v>0</v>
      </c>
      <c r="W99" s="23">
        <v>0</v>
      </c>
      <c r="X99" s="27" t="s">
        <v>447</v>
      </c>
      <c r="Y99" s="27" t="s">
        <v>271</v>
      </c>
      <c r="AA99" s="3">
        <v>0</v>
      </c>
      <c r="AD99" s="79">
        <v>43759</v>
      </c>
      <c r="AE99" s="26">
        <v>43759</v>
      </c>
      <c r="AF99" s="26">
        <v>42522</v>
      </c>
      <c r="AG99" s="77">
        <f t="shared" ref="AG99:AG105" si="17">DATEDIF(AF99,AE99,"d")</f>
        <v>1237</v>
      </c>
      <c r="AK99" s="3">
        <v>0</v>
      </c>
      <c r="AL99" s="80">
        <v>0</v>
      </c>
      <c r="AM99" s="23">
        <v>1</v>
      </c>
      <c r="AN99" s="23" t="s">
        <v>263</v>
      </c>
      <c r="AO99" s="23">
        <v>0</v>
      </c>
      <c r="AP99" s="23" t="s">
        <v>266</v>
      </c>
      <c r="AR99" s="81" t="s">
        <v>266</v>
      </c>
      <c r="AS99" s="23">
        <v>0</v>
      </c>
      <c r="AT99" s="23">
        <v>1</v>
      </c>
      <c r="AU99" s="23">
        <v>0</v>
      </c>
      <c r="AV99" s="23">
        <v>0</v>
      </c>
      <c r="AW99" s="23">
        <v>0</v>
      </c>
      <c r="AY99" s="23" t="s">
        <v>261</v>
      </c>
      <c r="AZ99" s="78" t="s">
        <v>265</v>
      </c>
      <c r="BB99" s="23">
        <v>0</v>
      </c>
      <c r="BC99" s="83">
        <v>43839</v>
      </c>
      <c r="BD99" s="83" t="s">
        <v>327</v>
      </c>
      <c r="BE99" s="84" t="e">
        <f>_xlfn.DAYS(BD99,BC99)</f>
        <v>#VALUE!</v>
      </c>
      <c r="BF99" s="84"/>
      <c r="BG99" s="80">
        <f t="shared" si="16"/>
        <v>80.447222222222223</v>
      </c>
      <c r="BH99" s="81">
        <v>43838</v>
      </c>
      <c r="BI99" s="23">
        <v>6.78</v>
      </c>
      <c r="BJ99" s="23" t="s">
        <v>266</v>
      </c>
      <c r="BK99" s="23" t="s">
        <v>266</v>
      </c>
      <c r="BL99" s="23" t="s">
        <v>266</v>
      </c>
      <c r="BM99" s="23" t="s">
        <v>266</v>
      </c>
      <c r="BN99" s="23" t="s">
        <v>266</v>
      </c>
      <c r="BQ99" s="23" t="s">
        <v>266</v>
      </c>
      <c r="BR99" s="23" t="s">
        <v>266</v>
      </c>
      <c r="BS99" s="23" t="s">
        <v>266</v>
      </c>
      <c r="BT99" s="23" t="s">
        <v>266</v>
      </c>
      <c r="BU99" s="23" t="s">
        <v>266</v>
      </c>
      <c r="BV99" s="23" t="s">
        <v>266</v>
      </c>
      <c r="BW99" s="58"/>
      <c r="BX99" s="23" t="s">
        <v>266</v>
      </c>
      <c r="BY99" s="23" t="s">
        <v>266</v>
      </c>
      <c r="BZ99" s="23" t="s">
        <v>266</v>
      </c>
      <c r="CB99" s="78">
        <v>0</v>
      </c>
      <c r="CC99" s="78">
        <v>0</v>
      </c>
      <c r="CD99" s="78">
        <v>1.54</v>
      </c>
      <c r="CE99" s="81">
        <v>43894</v>
      </c>
      <c r="CF99" s="78">
        <v>0</v>
      </c>
      <c r="CG99" s="78">
        <v>0</v>
      </c>
      <c r="CH99" s="81" t="s">
        <v>271</v>
      </c>
      <c r="CI99" s="78">
        <v>0</v>
      </c>
      <c r="CJ99" s="78">
        <v>0</v>
      </c>
      <c r="CK99" s="78" t="s">
        <v>271</v>
      </c>
      <c r="CL99" s="78" t="s">
        <v>271</v>
      </c>
      <c r="CM99" s="78" t="s">
        <v>271</v>
      </c>
      <c r="CN99" s="78" t="s">
        <v>271</v>
      </c>
      <c r="CO99" s="78" t="s">
        <v>271</v>
      </c>
      <c r="CP99" s="78" t="s">
        <v>271</v>
      </c>
      <c r="CQ99" s="78" t="s">
        <v>271</v>
      </c>
      <c r="CR99" s="78" t="s">
        <v>271</v>
      </c>
      <c r="CS99" s="78" t="s">
        <v>271</v>
      </c>
      <c r="CT99" s="78" t="s">
        <v>271</v>
      </c>
      <c r="CU99" s="78" t="s">
        <v>271</v>
      </c>
      <c r="CV99" s="78" t="s">
        <v>271</v>
      </c>
      <c r="CW99" s="78" t="s">
        <v>271</v>
      </c>
      <c r="CX99" s="78" t="s">
        <v>271</v>
      </c>
      <c r="CY99" s="78" t="s">
        <v>271</v>
      </c>
      <c r="CZ99" s="78" t="s">
        <v>271</v>
      </c>
      <c r="DA99" s="78" t="s">
        <v>271</v>
      </c>
      <c r="DB99" s="78" t="s">
        <v>271</v>
      </c>
      <c r="DC99" s="78" t="s">
        <v>271</v>
      </c>
      <c r="DD99" s="78" t="s">
        <v>271</v>
      </c>
      <c r="DE99" s="78" t="s">
        <v>271</v>
      </c>
      <c r="DF99" s="78" t="s">
        <v>271</v>
      </c>
      <c r="DG99" s="78" t="s">
        <v>271</v>
      </c>
      <c r="DH99" s="78" t="s">
        <v>271</v>
      </c>
      <c r="DI99" s="78" t="s">
        <v>271</v>
      </c>
      <c r="DJ99" s="78" t="s">
        <v>271</v>
      </c>
      <c r="DK99" s="78" t="s">
        <v>271</v>
      </c>
      <c r="DL99" s="78" t="s">
        <v>271</v>
      </c>
      <c r="DM99" s="78" t="s">
        <v>271</v>
      </c>
      <c r="DN99" s="78">
        <v>0</v>
      </c>
      <c r="DO99" s="78">
        <v>0</v>
      </c>
      <c r="DP99" s="78">
        <v>0</v>
      </c>
      <c r="DQ99" s="78">
        <v>0</v>
      </c>
      <c r="DR99" s="78">
        <v>0</v>
      </c>
      <c r="DS99" s="78">
        <v>0</v>
      </c>
      <c r="DT99" s="78">
        <v>0</v>
      </c>
      <c r="DU99" s="78">
        <v>0</v>
      </c>
      <c r="DV99" s="23">
        <v>0</v>
      </c>
      <c r="DW99" s="83">
        <v>43894</v>
      </c>
      <c r="DY99" s="3" t="s">
        <v>434</v>
      </c>
    </row>
    <row r="100" spans="1:140" ht="20.100000000000001" customHeight="1" x14ac:dyDescent="0.3">
      <c r="A100" s="32">
        <v>103</v>
      </c>
      <c r="B100" s="24">
        <v>43829</v>
      </c>
      <c r="C100" s="29" t="s">
        <v>478</v>
      </c>
      <c r="D100" s="111">
        <v>5506300701</v>
      </c>
      <c r="F100" s="12">
        <v>111</v>
      </c>
      <c r="G100" s="12" t="s">
        <v>479</v>
      </c>
      <c r="H100" s="12" t="s">
        <v>6</v>
      </c>
      <c r="I100" s="33"/>
      <c r="L100" s="3" t="s">
        <v>46</v>
      </c>
      <c r="N100" s="3">
        <f t="shared" si="13"/>
        <v>0</v>
      </c>
      <c r="AG100" s="77">
        <f t="shared" si="17"/>
        <v>0</v>
      </c>
      <c r="AK100" s="3">
        <v>0</v>
      </c>
      <c r="BE100" s="84">
        <f t="shared" ref="BE100:BE111" si="18">_xlfn.DAYS(BD100,BC100)</f>
        <v>0</v>
      </c>
      <c r="BF100" s="84"/>
      <c r="BW100" s="58" t="e">
        <f t="shared" si="14"/>
        <v>#DIV/0!</v>
      </c>
    </row>
    <row r="101" spans="1:140" ht="20.100000000000001" customHeight="1" x14ac:dyDescent="0.3">
      <c r="A101" s="32">
        <v>104</v>
      </c>
      <c r="B101" s="24">
        <v>43875</v>
      </c>
      <c r="C101" s="29" t="s">
        <v>480</v>
      </c>
      <c r="D101" s="111">
        <v>491029237</v>
      </c>
      <c r="F101" s="12">
        <v>111</v>
      </c>
      <c r="G101" s="12" t="s">
        <v>481</v>
      </c>
      <c r="H101" s="12" t="s">
        <v>6</v>
      </c>
      <c r="I101" s="33"/>
      <c r="L101" s="3" t="s">
        <v>523</v>
      </c>
      <c r="N101" s="3">
        <f t="shared" si="13"/>
        <v>0</v>
      </c>
      <c r="AG101" s="77">
        <f t="shared" si="17"/>
        <v>0</v>
      </c>
      <c r="AK101" s="3">
        <v>0</v>
      </c>
      <c r="BE101" s="84">
        <f t="shared" si="18"/>
        <v>0</v>
      </c>
      <c r="BF101" s="84"/>
      <c r="BW101" s="58" t="e">
        <f t="shared" si="14"/>
        <v>#DIV/0!</v>
      </c>
    </row>
    <row r="102" spans="1:140" ht="20.100000000000001" customHeight="1" x14ac:dyDescent="0.3">
      <c r="A102" s="30">
        <v>105</v>
      </c>
      <c r="B102" s="13">
        <v>43917</v>
      </c>
      <c r="C102" s="3" t="s">
        <v>464</v>
      </c>
      <c r="D102" s="3">
        <v>5507222248</v>
      </c>
      <c r="E102" s="36">
        <v>20292</v>
      </c>
      <c r="F102" s="3">
        <v>111</v>
      </c>
      <c r="G102" s="3" t="s">
        <v>482</v>
      </c>
      <c r="H102" s="3" t="s">
        <v>6</v>
      </c>
      <c r="J102" s="3">
        <v>15.43</v>
      </c>
      <c r="K102" s="3">
        <v>3.5</v>
      </c>
      <c r="L102" s="3" t="s">
        <v>523</v>
      </c>
      <c r="M102" s="26">
        <v>43847</v>
      </c>
      <c r="N102" s="3">
        <f t="shared" si="13"/>
        <v>64</v>
      </c>
      <c r="O102" s="3">
        <v>4054</v>
      </c>
      <c r="P102" s="3" t="s">
        <v>267</v>
      </c>
      <c r="Q102" s="3">
        <v>9</v>
      </c>
      <c r="R102" s="23">
        <v>8</v>
      </c>
      <c r="T102" s="23">
        <v>0</v>
      </c>
      <c r="U102" s="23">
        <v>0</v>
      </c>
      <c r="V102" s="23">
        <v>0</v>
      </c>
      <c r="W102" s="23">
        <v>0</v>
      </c>
      <c r="X102" s="27" t="s">
        <v>573</v>
      </c>
      <c r="AA102" s="3">
        <v>1</v>
      </c>
      <c r="AB102" s="33" t="s">
        <v>643</v>
      </c>
      <c r="AC102" s="93" t="s">
        <v>643</v>
      </c>
      <c r="AD102" s="79">
        <v>43847</v>
      </c>
      <c r="AE102" s="26">
        <v>44409</v>
      </c>
      <c r="AF102" s="26">
        <v>43860</v>
      </c>
      <c r="AG102" s="77">
        <f>DATEDIF(AF102,AE102,"d")</f>
        <v>549</v>
      </c>
      <c r="AK102" s="3">
        <v>1</v>
      </c>
      <c r="AL102" s="80">
        <v>1</v>
      </c>
      <c r="AM102" s="23">
        <v>1</v>
      </c>
      <c r="AN102" s="23" t="s">
        <v>260</v>
      </c>
      <c r="AO102" s="23">
        <v>0</v>
      </c>
      <c r="AS102" s="23">
        <v>1</v>
      </c>
      <c r="AT102" s="23">
        <v>1</v>
      </c>
      <c r="AU102" s="23">
        <v>1</v>
      </c>
      <c r="AV102" s="23">
        <v>1</v>
      </c>
      <c r="AW102" s="23">
        <v>0</v>
      </c>
      <c r="AY102" s="23" t="s">
        <v>274</v>
      </c>
      <c r="AZ102" s="78" t="s">
        <v>648</v>
      </c>
      <c r="BB102" s="23">
        <v>1</v>
      </c>
      <c r="BC102" s="112">
        <v>43917</v>
      </c>
      <c r="BD102" s="83">
        <v>44431</v>
      </c>
      <c r="BE102" s="84">
        <f t="shared" si="18"/>
        <v>514</v>
      </c>
      <c r="BF102" s="84"/>
      <c r="BG102" s="84">
        <f>DATEDIF(E102,BC102,"Y")</f>
        <v>64</v>
      </c>
      <c r="BH102" s="81">
        <v>43917</v>
      </c>
      <c r="BI102" s="23">
        <v>15.43</v>
      </c>
      <c r="BL102" s="23">
        <v>3.5</v>
      </c>
      <c r="BM102" s="23">
        <v>35.07</v>
      </c>
      <c r="BN102" s="23">
        <v>3.4</v>
      </c>
      <c r="BQ102" s="23">
        <v>152</v>
      </c>
      <c r="BR102" s="23">
        <v>8.6999999999999993</v>
      </c>
      <c r="BS102" s="23">
        <v>233</v>
      </c>
      <c r="BT102" s="23">
        <v>4.71</v>
      </c>
      <c r="BU102" s="23">
        <v>9.8000000000000007</v>
      </c>
      <c r="BV102" s="23">
        <v>2.92</v>
      </c>
      <c r="BW102" s="58">
        <f>BT102/BV102</f>
        <v>1.6130136986301371</v>
      </c>
      <c r="BX102" s="58">
        <f>BV102/BU102</f>
        <v>0.29795918367346935</v>
      </c>
      <c r="BY102" s="58">
        <f>BS102/BV102</f>
        <v>79.794520547945211</v>
      </c>
      <c r="BZ102" s="58">
        <f>BY102*BT102</f>
        <v>375.83219178082192</v>
      </c>
      <c r="CA102" s="58"/>
      <c r="CB102" s="78">
        <v>1</v>
      </c>
      <c r="CC102" s="78">
        <v>0</v>
      </c>
      <c r="CG102" s="78">
        <v>0</v>
      </c>
      <c r="CI102" s="78">
        <v>0</v>
      </c>
      <c r="CJ102" s="78">
        <v>1</v>
      </c>
      <c r="CK102" s="78" t="s">
        <v>269</v>
      </c>
      <c r="CL102" s="81">
        <v>44440</v>
      </c>
      <c r="CM102" s="81">
        <v>44440</v>
      </c>
      <c r="CN102" s="78">
        <v>1</v>
      </c>
      <c r="DN102" s="78">
        <v>0</v>
      </c>
      <c r="DO102" s="78">
        <v>0</v>
      </c>
      <c r="DP102" s="78">
        <v>0</v>
      </c>
      <c r="DQ102" s="78">
        <v>0</v>
      </c>
      <c r="DR102" s="78">
        <v>0</v>
      </c>
      <c r="DS102" s="78">
        <v>0</v>
      </c>
      <c r="DT102" s="78">
        <v>0</v>
      </c>
      <c r="DU102" s="78">
        <v>0</v>
      </c>
      <c r="DW102" s="83">
        <v>44453</v>
      </c>
    </row>
    <row r="103" spans="1:140" ht="20.100000000000001" customHeight="1" x14ac:dyDescent="0.3">
      <c r="A103" s="30">
        <v>106</v>
      </c>
      <c r="B103" s="13">
        <v>43965</v>
      </c>
      <c r="C103" s="3" t="s">
        <v>473</v>
      </c>
      <c r="D103" s="3">
        <v>5401281578</v>
      </c>
      <c r="E103" s="36">
        <v>19752</v>
      </c>
      <c r="F103" s="3">
        <v>211</v>
      </c>
      <c r="G103" s="3" t="s">
        <v>483</v>
      </c>
      <c r="H103" s="3" t="s">
        <v>3</v>
      </c>
      <c r="J103" s="3">
        <v>36.64</v>
      </c>
      <c r="K103" s="3">
        <v>3.63</v>
      </c>
      <c r="L103" s="3" t="s">
        <v>46</v>
      </c>
      <c r="M103" s="26">
        <v>43654</v>
      </c>
      <c r="N103" s="3">
        <f t="shared" si="13"/>
        <v>65</v>
      </c>
      <c r="O103" s="3">
        <v>150</v>
      </c>
      <c r="P103" s="3" t="s">
        <v>267</v>
      </c>
      <c r="Q103" s="3">
        <v>9</v>
      </c>
      <c r="R103" s="23">
        <v>8</v>
      </c>
      <c r="T103" s="23">
        <v>1</v>
      </c>
      <c r="U103" s="23">
        <v>0</v>
      </c>
      <c r="V103" s="23">
        <v>1</v>
      </c>
      <c r="W103" s="23">
        <v>0</v>
      </c>
      <c r="Y103" s="27" t="s">
        <v>574</v>
      </c>
      <c r="AA103" s="3">
        <v>1</v>
      </c>
      <c r="AB103" s="33" t="s">
        <v>643</v>
      </c>
      <c r="AC103" s="93" t="s">
        <v>643</v>
      </c>
      <c r="AD103" s="79">
        <v>43598</v>
      </c>
      <c r="AF103" s="26">
        <v>43605</v>
      </c>
      <c r="AK103" s="3">
        <v>1</v>
      </c>
      <c r="AL103" s="80">
        <v>1</v>
      </c>
      <c r="AM103" s="23">
        <v>1</v>
      </c>
      <c r="AN103" s="23" t="s">
        <v>260</v>
      </c>
      <c r="AO103" s="23">
        <v>0</v>
      </c>
      <c r="AS103" s="23">
        <v>1</v>
      </c>
      <c r="AT103" s="23">
        <v>1</v>
      </c>
      <c r="AU103" s="23">
        <v>0</v>
      </c>
      <c r="AV103" s="23">
        <v>0</v>
      </c>
      <c r="AW103" s="23">
        <v>0</v>
      </c>
      <c r="AY103" s="23" t="s">
        <v>274</v>
      </c>
      <c r="AZ103" s="78" t="s">
        <v>269</v>
      </c>
      <c r="BB103" s="23">
        <v>1</v>
      </c>
      <c r="BC103" s="112">
        <v>43979</v>
      </c>
      <c r="BD103" s="83">
        <v>44037</v>
      </c>
      <c r="BE103" s="84">
        <f t="shared" si="18"/>
        <v>58</v>
      </c>
      <c r="BF103" s="84"/>
      <c r="BG103" s="84">
        <f>DATEDIF(E103,BC103,"Y")</f>
        <v>66</v>
      </c>
      <c r="BH103" s="81">
        <v>43965</v>
      </c>
      <c r="BI103" s="23">
        <v>36.340000000000003</v>
      </c>
      <c r="BJ103" s="23">
        <v>16.170000000000002</v>
      </c>
      <c r="BK103" s="23">
        <v>168.09</v>
      </c>
      <c r="BL103" s="23">
        <v>3.63</v>
      </c>
      <c r="BM103" s="23">
        <v>1.89</v>
      </c>
      <c r="BN103" s="23">
        <v>1.6</v>
      </c>
      <c r="BQ103" s="23">
        <v>140</v>
      </c>
      <c r="BR103" s="23">
        <v>7.38</v>
      </c>
      <c r="BS103" s="23">
        <v>246</v>
      </c>
      <c r="BT103" s="23">
        <v>6.31</v>
      </c>
      <c r="BU103" s="23">
        <v>0.48</v>
      </c>
      <c r="BV103" s="23">
        <v>0.55000000000000004</v>
      </c>
      <c r="BW103" s="58">
        <f>BT103/BV103</f>
        <v>11.472727272727271</v>
      </c>
      <c r="BX103" s="58">
        <f>BV103/BU103</f>
        <v>1.1458333333333335</v>
      </c>
      <c r="BY103" s="58">
        <f>BS103/BV103</f>
        <v>447.27272727272725</v>
      </c>
      <c r="BZ103" s="58">
        <f>BY103*BT103</f>
        <v>2822.2909090909088</v>
      </c>
      <c r="CA103" s="58"/>
      <c r="CB103" s="78">
        <v>1</v>
      </c>
      <c r="CC103" s="78">
        <v>0</v>
      </c>
      <c r="CD103" s="78">
        <v>6.08</v>
      </c>
      <c r="CE103" s="81">
        <v>44109</v>
      </c>
      <c r="CF103" s="78">
        <v>0</v>
      </c>
      <c r="CG103" s="78" t="s">
        <v>649</v>
      </c>
      <c r="CI103" s="78">
        <v>0</v>
      </c>
      <c r="CJ103" s="78">
        <v>1</v>
      </c>
      <c r="CK103" s="78" t="s">
        <v>269</v>
      </c>
      <c r="CL103" s="81">
        <v>44047</v>
      </c>
      <c r="CM103" s="81">
        <v>44175</v>
      </c>
      <c r="CN103" s="78">
        <v>7</v>
      </c>
      <c r="DN103" s="78">
        <v>1</v>
      </c>
      <c r="DO103" s="78">
        <v>1</v>
      </c>
      <c r="DP103" s="78">
        <v>0</v>
      </c>
      <c r="DQ103" s="78">
        <v>0</v>
      </c>
      <c r="DR103" s="78">
        <v>0</v>
      </c>
      <c r="DS103" s="78">
        <v>0</v>
      </c>
      <c r="DT103" s="78">
        <v>0</v>
      </c>
      <c r="DU103" s="78">
        <v>0</v>
      </c>
      <c r="DW103" s="83">
        <v>44413</v>
      </c>
    </row>
    <row r="104" spans="1:140" ht="20.100000000000001" customHeight="1" x14ac:dyDescent="0.3">
      <c r="A104" s="32">
        <v>107</v>
      </c>
      <c r="B104" s="24">
        <v>43970</v>
      </c>
      <c r="C104" s="12" t="s">
        <v>484</v>
      </c>
      <c r="D104" s="47">
        <v>5611251932</v>
      </c>
      <c r="F104" s="12">
        <v>201</v>
      </c>
      <c r="G104" s="12" t="s">
        <v>485</v>
      </c>
      <c r="H104" s="12" t="s">
        <v>3</v>
      </c>
      <c r="I104" s="33"/>
      <c r="L104" s="3" t="s">
        <v>46</v>
      </c>
      <c r="N104" s="3">
        <f t="shared" si="13"/>
        <v>0</v>
      </c>
      <c r="AG104" s="77">
        <f t="shared" si="17"/>
        <v>0</v>
      </c>
      <c r="AK104" s="3">
        <v>0</v>
      </c>
      <c r="BE104" s="84">
        <f t="shared" si="18"/>
        <v>0</v>
      </c>
      <c r="BF104" s="84"/>
      <c r="BW104" s="58" t="e">
        <f t="shared" si="14"/>
        <v>#DIV/0!</v>
      </c>
    </row>
    <row r="105" spans="1:140" ht="20.100000000000001" customHeight="1" x14ac:dyDescent="0.3">
      <c r="A105" s="32">
        <v>108</v>
      </c>
      <c r="B105" s="24">
        <v>44022</v>
      </c>
      <c r="C105" s="12" t="s">
        <v>486</v>
      </c>
      <c r="D105" s="47">
        <v>5611251393</v>
      </c>
      <c r="F105" s="12">
        <v>111</v>
      </c>
      <c r="G105" s="12" t="s">
        <v>487</v>
      </c>
      <c r="H105" s="12" t="s">
        <v>6</v>
      </c>
      <c r="I105" s="33"/>
      <c r="L105" s="3" t="s">
        <v>523</v>
      </c>
      <c r="N105" s="3">
        <f t="shared" si="13"/>
        <v>0</v>
      </c>
      <c r="AG105" s="77">
        <f t="shared" si="17"/>
        <v>0</v>
      </c>
      <c r="AK105" s="3">
        <v>0</v>
      </c>
      <c r="BE105" s="84">
        <f t="shared" si="18"/>
        <v>0</v>
      </c>
      <c r="BF105" s="84"/>
      <c r="BW105" s="58" t="e">
        <f t="shared" si="14"/>
        <v>#DIV/0!</v>
      </c>
    </row>
    <row r="106" spans="1:140" ht="20.100000000000001" customHeight="1" x14ac:dyDescent="0.3">
      <c r="A106" s="30">
        <v>109</v>
      </c>
      <c r="B106" s="13">
        <v>44022</v>
      </c>
      <c r="C106" s="3" t="s">
        <v>455</v>
      </c>
      <c r="D106" s="3">
        <v>460705448</v>
      </c>
      <c r="E106" s="36">
        <v>16988</v>
      </c>
      <c r="F106" s="3">
        <v>111</v>
      </c>
      <c r="G106" s="3" t="s">
        <v>488</v>
      </c>
      <c r="H106" s="3" t="s">
        <v>3</v>
      </c>
      <c r="J106" s="3">
        <v>55.92</v>
      </c>
      <c r="L106" s="3" t="s">
        <v>523</v>
      </c>
      <c r="M106" s="26">
        <v>41609</v>
      </c>
      <c r="N106" s="3">
        <f t="shared" si="13"/>
        <v>67</v>
      </c>
      <c r="O106" s="3">
        <v>45.97</v>
      </c>
      <c r="P106" s="3" t="s">
        <v>262</v>
      </c>
      <c r="Q106" s="3">
        <v>8</v>
      </c>
      <c r="R106" s="23">
        <v>8</v>
      </c>
      <c r="S106" s="78">
        <v>0</v>
      </c>
      <c r="T106" s="23">
        <v>0</v>
      </c>
      <c r="U106" s="23">
        <v>0</v>
      </c>
      <c r="V106" s="23">
        <v>0</v>
      </c>
      <c r="W106" s="23">
        <v>0</v>
      </c>
      <c r="X106" s="27" t="s">
        <v>581</v>
      </c>
      <c r="AA106" s="3">
        <v>1</v>
      </c>
      <c r="AB106" s="33" t="s">
        <v>643</v>
      </c>
      <c r="AC106" s="93" t="s">
        <v>643</v>
      </c>
      <c r="AE106" s="26">
        <v>43985</v>
      </c>
      <c r="AF106" s="26">
        <v>41682</v>
      </c>
      <c r="AG106" s="77">
        <f t="shared" ref="AG106:AG111" si="19">DATEDIF(AF106,AE106,"d")</f>
        <v>2303</v>
      </c>
      <c r="AK106" s="3">
        <v>1</v>
      </c>
      <c r="AL106" s="80">
        <v>1</v>
      </c>
      <c r="AM106" s="23">
        <v>1</v>
      </c>
      <c r="AN106" s="23" t="s">
        <v>582</v>
      </c>
      <c r="AO106" s="23">
        <v>0</v>
      </c>
      <c r="AP106" s="23">
        <v>0.69</v>
      </c>
      <c r="AR106" s="81">
        <v>42662</v>
      </c>
      <c r="AS106" s="23">
        <v>0</v>
      </c>
      <c r="AT106" s="23">
        <v>1</v>
      </c>
      <c r="AU106" s="23">
        <v>0</v>
      </c>
      <c r="AV106" s="23">
        <v>0</v>
      </c>
      <c r="AW106" s="23">
        <v>0</v>
      </c>
      <c r="AY106" s="23" t="s">
        <v>274</v>
      </c>
      <c r="AZ106" s="113"/>
      <c r="BA106" s="57"/>
      <c r="BB106" s="23">
        <v>1</v>
      </c>
      <c r="BC106" s="112">
        <v>44022</v>
      </c>
      <c r="BD106" s="83">
        <v>44412</v>
      </c>
      <c r="BE106" s="84">
        <f t="shared" si="18"/>
        <v>390</v>
      </c>
      <c r="BF106" s="84"/>
      <c r="BG106" s="84">
        <f>DATEDIF(E106,BC106,"Y")</f>
        <v>74</v>
      </c>
      <c r="BH106" s="113">
        <v>44022</v>
      </c>
      <c r="BI106" s="23">
        <v>55.92</v>
      </c>
      <c r="BW106" s="58"/>
      <c r="BX106" s="58"/>
      <c r="BY106" s="58"/>
      <c r="BZ106" s="58"/>
      <c r="CA106" s="58"/>
      <c r="CB106" s="78">
        <v>0</v>
      </c>
      <c r="CD106" s="78">
        <v>0.12</v>
      </c>
      <c r="CE106" s="81">
        <v>44141</v>
      </c>
      <c r="CF106" s="78">
        <v>1</v>
      </c>
      <c r="CG106" s="78">
        <v>1</v>
      </c>
      <c r="CI106" s="78">
        <v>0</v>
      </c>
      <c r="CJ106" s="78">
        <v>0</v>
      </c>
      <c r="DN106" s="78">
        <v>0</v>
      </c>
      <c r="DO106" s="78">
        <v>0</v>
      </c>
      <c r="DP106" s="78" t="s">
        <v>261</v>
      </c>
      <c r="DQ106" s="78">
        <v>0</v>
      </c>
      <c r="DR106" s="78">
        <v>0</v>
      </c>
      <c r="DS106" s="78">
        <v>0</v>
      </c>
      <c r="DT106" s="78">
        <v>0</v>
      </c>
      <c r="DU106" s="78">
        <v>0</v>
      </c>
      <c r="DV106" s="23">
        <v>1</v>
      </c>
      <c r="DW106" s="83">
        <v>44562</v>
      </c>
    </row>
    <row r="107" spans="1:140" ht="14.4" x14ac:dyDescent="0.3">
      <c r="A107" s="3">
        <v>110</v>
      </c>
      <c r="B107" s="13">
        <v>44046</v>
      </c>
      <c r="C107" s="3" t="s">
        <v>459</v>
      </c>
      <c r="D107" s="3">
        <v>5510131253</v>
      </c>
      <c r="E107" s="36">
        <v>20375</v>
      </c>
      <c r="F107" s="3">
        <v>111</v>
      </c>
      <c r="G107" s="3" t="s">
        <v>489</v>
      </c>
      <c r="H107" s="3" t="s">
        <v>3</v>
      </c>
      <c r="I107" s="3">
        <v>0</v>
      </c>
      <c r="J107" s="3" t="s">
        <v>767</v>
      </c>
      <c r="K107" s="3" t="s">
        <v>768</v>
      </c>
      <c r="L107" s="3" t="s">
        <v>523</v>
      </c>
      <c r="M107" s="13">
        <v>42566</v>
      </c>
      <c r="N107" s="3">
        <v>60</v>
      </c>
      <c r="O107" s="3" t="s">
        <v>769</v>
      </c>
      <c r="P107" s="27"/>
      <c r="Q107" s="3" t="s">
        <v>770</v>
      </c>
      <c r="R107" s="3" t="s">
        <v>770</v>
      </c>
      <c r="S107" s="27"/>
      <c r="T107" s="3">
        <v>0</v>
      </c>
      <c r="U107" s="3" t="s">
        <v>771</v>
      </c>
      <c r="V107" s="3">
        <v>0</v>
      </c>
      <c r="W107" s="3" t="s">
        <v>771</v>
      </c>
      <c r="Z107" s="3">
        <v>0</v>
      </c>
      <c r="AA107" s="3">
        <v>1</v>
      </c>
      <c r="AB107" s="3" t="s">
        <v>643</v>
      </c>
      <c r="AD107" s="27"/>
      <c r="AE107" s="37">
        <v>42930</v>
      </c>
      <c r="AF107" s="13">
        <v>42611</v>
      </c>
      <c r="AG107" s="3">
        <v>319</v>
      </c>
      <c r="AH107" s="3">
        <v>1523</v>
      </c>
      <c r="AI107" s="3">
        <v>1568</v>
      </c>
      <c r="AJ107" s="3">
        <v>45</v>
      </c>
      <c r="AK107" s="3">
        <v>1</v>
      </c>
      <c r="AL107" s="3" t="s">
        <v>771</v>
      </c>
      <c r="AM107" s="3" t="s">
        <v>772</v>
      </c>
      <c r="AN107" s="3" t="s">
        <v>583</v>
      </c>
      <c r="AO107" s="3" t="s">
        <v>772</v>
      </c>
      <c r="AP107" s="3" t="s">
        <v>773</v>
      </c>
      <c r="AQ107" s="3">
        <v>0</v>
      </c>
      <c r="AR107" s="27"/>
      <c r="AS107" s="3">
        <v>0</v>
      </c>
      <c r="AT107" s="3">
        <v>1</v>
      </c>
      <c r="AU107" s="3">
        <v>0</v>
      </c>
      <c r="AV107" s="3">
        <v>0</v>
      </c>
      <c r="AW107" s="3">
        <v>0</v>
      </c>
      <c r="AX107" s="3">
        <v>2</v>
      </c>
      <c r="AY107" s="3" t="s">
        <v>274</v>
      </c>
      <c r="AZ107" s="27"/>
      <c r="BA107" s="3" t="s">
        <v>265</v>
      </c>
      <c r="BB107" s="3" t="s">
        <v>271</v>
      </c>
      <c r="BC107" s="13">
        <v>44134</v>
      </c>
      <c r="BD107" s="13">
        <v>44306</v>
      </c>
      <c r="BE107" s="3" t="s">
        <v>774</v>
      </c>
      <c r="BF107" s="3">
        <v>172</v>
      </c>
      <c r="BG107" s="3">
        <v>65</v>
      </c>
      <c r="BH107" s="27"/>
      <c r="BI107" s="3" t="s">
        <v>775</v>
      </c>
      <c r="BJ107" s="3" t="s">
        <v>271</v>
      </c>
      <c r="BK107" s="3" t="s">
        <v>271</v>
      </c>
      <c r="BL107" s="3" t="s">
        <v>776</v>
      </c>
      <c r="BM107" s="3" t="s">
        <v>777</v>
      </c>
      <c r="BN107" s="3" t="s">
        <v>778</v>
      </c>
      <c r="BO107" s="3" t="s">
        <v>779</v>
      </c>
      <c r="BP107" s="3" t="s">
        <v>779</v>
      </c>
      <c r="BQ107" s="3" t="s">
        <v>780</v>
      </c>
      <c r="BR107" s="3" t="s">
        <v>781</v>
      </c>
      <c r="BS107" s="3" t="s">
        <v>782</v>
      </c>
      <c r="BT107" s="3" t="s">
        <v>783</v>
      </c>
      <c r="BU107" s="3" t="s">
        <v>784</v>
      </c>
      <c r="BV107" s="3" t="s">
        <v>785</v>
      </c>
      <c r="BW107" s="3" t="s">
        <v>786</v>
      </c>
      <c r="BX107" s="3" t="s">
        <v>787</v>
      </c>
      <c r="BY107" s="3" t="s">
        <v>788</v>
      </c>
      <c r="BZ107" s="3" t="s">
        <v>789</v>
      </c>
      <c r="CA107" s="3" t="s">
        <v>790</v>
      </c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3">
        <v>1</v>
      </c>
      <c r="DW107" s="13">
        <v>45099</v>
      </c>
      <c r="DX107" s="13"/>
      <c r="DY107" s="13"/>
      <c r="DZ107" s="3" t="s">
        <v>791</v>
      </c>
      <c r="EA107" s="3" t="s">
        <v>269</v>
      </c>
      <c r="EB107" s="3" t="s">
        <v>269</v>
      </c>
      <c r="EC107" s="3">
        <v>0</v>
      </c>
      <c r="ED107" s="13">
        <v>45099</v>
      </c>
      <c r="EE107" s="3" t="s">
        <v>793</v>
      </c>
      <c r="EF107" s="3" t="s">
        <v>794</v>
      </c>
      <c r="EG107" s="3" t="s">
        <v>271</v>
      </c>
      <c r="EH107" s="3" t="s">
        <v>795</v>
      </c>
      <c r="EI107" s="3" t="s">
        <v>796</v>
      </c>
      <c r="EJ107" s="3" t="s">
        <v>797</v>
      </c>
    </row>
    <row r="108" spans="1:140" ht="20.100000000000001" customHeight="1" x14ac:dyDescent="0.3">
      <c r="A108" s="32">
        <v>111</v>
      </c>
      <c r="B108" s="24">
        <v>44046</v>
      </c>
      <c r="C108" s="12" t="s">
        <v>490</v>
      </c>
      <c r="D108" s="47">
        <v>400426401</v>
      </c>
      <c r="F108" s="12">
        <v>111</v>
      </c>
      <c r="G108" s="12" t="s">
        <v>491</v>
      </c>
      <c r="H108" s="12" t="s">
        <v>3</v>
      </c>
      <c r="I108" s="33"/>
      <c r="L108" s="3" t="s">
        <v>523</v>
      </c>
      <c r="N108" s="3">
        <f t="shared" si="13"/>
        <v>0</v>
      </c>
      <c r="AG108" s="77">
        <f t="shared" si="19"/>
        <v>0</v>
      </c>
      <c r="AK108" s="3">
        <v>0</v>
      </c>
      <c r="BE108" s="84">
        <f t="shared" si="18"/>
        <v>0</v>
      </c>
      <c r="BF108" s="84"/>
      <c r="BG108" s="84">
        <f>DATEDIF(E108,BC108,"Y")</f>
        <v>0</v>
      </c>
      <c r="BW108" s="58" t="e">
        <f t="shared" si="14"/>
        <v>#DIV/0!</v>
      </c>
      <c r="BX108" s="58" t="e">
        <f t="shared" ref="BX108:BX113" si="20">BV108/BU108</f>
        <v>#DIV/0!</v>
      </c>
      <c r="BY108" s="58" t="e">
        <f t="shared" ref="BY108:BY113" si="21">BS108/BV108</f>
        <v>#DIV/0!</v>
      </c>
      <c r="BZ108" s="58" t="e">
        <f t="shared" ref="BZ108:BZ113" si="22">BY108*BT108</f>
        <v>#DIV/0!</v>
      </c>
      <c r="CA108" s="58"/>
    </row>
    <row r="109" spans="1:140" ht="20.100000000000001" customHeight="1" x14ac:dyDescent="0.3">
      <c r="A109" s="32">
        <v>112</v>
      </c>
      <c r="B109" s="24">
        <v>44046</v>
      </c>
      <c r="C109" s="12" t="s">
        <v>492</v>
      </c>
      <c r="D109" s="47">
        <v>511227074</v>
      </c>
      <c r="F109" s="12">
        <v>111</v>
      </c>
      <c r="G109" s="12" t="s">
        <v>493</v>
      </c>
      <c r="H109" s="12" t="s">
        <v>6</v>
      </c>
      <c r="I109" s="33"/>
      <c r="L109" s="3" t="s">
        <v>523</v>
      </c>
      <c r="N109" s="3">
        <f t="shared" si="13"/>
        <v>0</v>
      </c>
      <c r="AG109" s="77">
        <f t="shared" si="19"/>
        <v>0</v>
      </c>
      <c r="AK109" s="3">
        <v>0</v>
      </c>
      <c r="BE109" s="84">
        <f t="shared" si="18"/>
        <v>0</v>
      </c>
      <c r="BF109" s="84"/>
      <c r="BG109" s="84">
        <f>DATEDIF(E109,BC109,"Y")</f>
        <v>0</v>
      </c>
      <c r="BW109" s="58" t="e">
        <f t="shared" si="14"/>
        <v>#DIV/0!</v>
      </c>
      <c r="BX109" s="58" t="e">
        <f t="shared" si="20"/>
        <v>#DIV/0!</v>
      </c>
      <c r="BY109" s="58" t="e">
        <f t="shared" si="21"/>
        <v>#DIV/0!</v>
      </c>
      <c r="BZ109" s="58" t="e">
        <f t="shared" si="22"/>
        <v>#DIV/0!</v>
      </c>
      <c r="CA109" s="58"/>
    </row>
    <row r="110" spans="1:140" ht="20.100000000000001" customHeight="1" x14ac:dyDescent="0.3">
      <c r="A110" s="32">
        <v>113</v>
      </c>
      <c r="B110" s="24">
        <v>44047</v>
      </c>
      <c r="C110" s="12" t="s">
        <v>494</v>
      </c>
      <c r="D110" s="47">
        <v>340203433</v>
      </c>
      <c r="F110" s="12">
        <v>111</v>
      </c>
      <c r="G110" s="12" t="s">
        <v>495</v>
      </c>
      <c r="H110" s="12" t="s">
        <v>6</v>
      </c>
      <c r="I110" s="33"/>
      <c r="L110" s="3" t="s">
        <v>46</v>
      </c>
      <c r="N110" s="3">
        <f t="shared" si="13"/>
        <v>0</v>
      </c>
      <c r="AG110" s="77">
        <f t="shared" si="19"/>
        <v>0</v>
      </c>
      <c r="AK110" s="3">
        <v>0</v>
      </c>
      <c r="BE110" s="84">
        <f t="shared" si="18"/>
        <v>0</v>
      </c>
      <c r="BF110" s="84"/>
      <c r="BG110" s="84">
        <f>DATEDIF(E110,BC110,"Y")</f>
        <v>0</v>
      </c>
      <c r="BW110" s="58" t="e">
        <f t="shared" si="14"/>
        <v>#DIV/0!</v>
      </c>
      <c r="BX110" s="58" t="e">
        <f t="shared" si="20"/>
        <v>#DIV/0!</v>
      </c>
      <c r="BY110" s="58" t="e">
        <f t="shared" si="21"/>
        <v>#DIV/0!</v>
      </c>
      <c r="BZ110" s="58" t="e">
        <f t="shared" si="22"/>
        <v>#DIV/0!</v>
      </c>
      <c r="CA110" s="58"/>
    </row>
    <row r="111" spans="1:140" ht="20.100000000000001" customHeight="1" x14ac:dyDescent="0.3">
      <c r="A111" s="32">
        <v>114</v>
      </c>
      <c r="B111" s="24">
        <v>44075</v>
      </c>
      <c r="C111" s="12" t="s">
        <v>496</v>
      </c>
      <c r="D111" s="47">
        <v>410529457</v>
      </c>
      <c r="F111" s="12">
        <v>201</v>
      </c>
      <c r="G111" s="12" t="s">
        <v>497</v>
      </c>
      <c r="H111" s="12" t="s">
        <v>3</v>
      </c>
      <c r="I111" s="33"/>
      <c r="L111" s="3" t="s">
        <v>46</v>
      </c>
      <c r="N111" s="3">
        <f t="shared" si="13"/>
        <v>0</v>
      </c>
      <c r="AG111" s="77">
        <f t="shared" si="19"/>
        <v>0</v>
      </c>
      <c r="AK111" s="3">
        <v>0</v>
      </c>
      <c r="BE111" s="84">
        <f t="shared" si="18"/>
        <v>0</v>
      </c>
      <c r="BF111" s="84"/>
      <c r="BG111" s="84">
        <f>DATEDIF(E111,BC111,"Y")</f>
        <v>0</v>
      </c>
      <c r="BW111" s="58" t="e">
        <f t="shared" si="14"/>
        <v>#DIV/0!</v>
      </c>
      <c r="BX111" s="58" t="e">
        <f t="shared" si="20"/>
        <v>#DIV/0!</v>
      </c>
      <c r="BY111" s="58" t="e">
        <f t="shared" si="21"/>
        <v>#DIV/0!</v>
      </c>
      <c r="BZ111" s="58" t="e">
        <f t="shared" si="22"/>
        <v>#DIV/0!</v>
      </c>
      <c r="CA111" s="58"/>
    </row>
    <row r="112" spans="1:140" ht="14.4" x14ac:dyDescent="0.3">
      <c r="A112" s="3">
        <v>115</v>
      </c>
      <c r="B112" s="13">
        <v>44075</v>
      </c>
      <c r="C112" s="3" t="s">
        <v>456</v>
      </c>
      <c r="D112" s="3">
        <v>390928409</v>
      </c>
      <c r="E112" s="36">
        <v>14516</v>
      </c>
      <c r="F112" s="3">
        <v>111</v>
      </c>
      <c r="G112" s="3" t="s">
        <v>498</v>
      </c>
      <c r="H112" s="3" t="s">
        <v>3</v>
      </c>
      <c r="I112" s="3">
        <v>0</v>
      </c>
      <c r="J112" s="3" t="s">
        <v>798</v>
      </c>
      <c r="K112" s="3" t="s">
        <v>799</v>
      </c>
      <c r="L112" s="3" t="s">
        <v>523</v>
      </c>
      <c r="M112" s="13">
        <v>40185</v>
      </c>
      <c r="N112" s="3">
        <v>70</v>
      </c>
      <c r="O112" s="3" t="s">
        <v>800</v>
      </c>
      <c r="P112" s="27"/>
      <c r="Q112" s="3" t="s">
        <v>801</v>
      </c>
      <c r="R112" s="3" t="s">
        <v>801</v>
      </c>
      <c r="S112" s="27"/>
      <c r="T112" s="3">
        <v>0</v>
      </c>
      <c r="U112" s="3" t="s">
        <v>772</v>
      </c>
      <c r="V112" s="3">
        <v>0</v>
      </c>
      <c r="W112" s="3" t="s">
        <v>771</v>
      </c>
      <c r="Z112" s="3">
        <v>1</v>
      </c>
      <c r="AA112" s="3">
        <v>0</v>
      </c>
      <c r="AB112" s="3" t="s">
        <v>650</v>
      </c>
      <c r="AD112" s="27"/>
      <c r="AE112" s="37">
        <v>43374</v>
      </c>
      <c r="AF112" s="13">
        <v>40212</v>
      </c>
      <c r="AG112" s="3">
        <v>3162</v>
      </c>
      <c r="AH112" s="3">
        <v>3908</v>
      </c>
      <c r="AI112" s="3">
        <v>3935</v>
      </c>
      <c r="AJ112" s="3">
        <v>27</v>
      </c>
      <c r="AK112" s="3">
        <v>1</v>
      </c>
      <c r="AL112" s="3" t="s">
        <v>771</v>
      </c>
      <c r="AM112" s="3" t="s">
        <v>771</v>
      </c>
      <c r="AN112" s="3" t="s">
        <v>271</v>
      </c>
      <c r="AO112" s="3" t="s">
        <v>772</v>
      </c>
      <c r="AP112" s="3" t="s">
        <v>773</v>
      </c>
      <c r="AQ112" s="3">
        <v>0</v>
      </c>
      <c r="AR112" s="27"/>
      <c r="AS112" s="3">
        <v>0</v>
      </c>
      <c r="AT112" s="3">
        <v>1</v>
      </c>
      <c r="AU112" s="3">
        <v>0</v>
      </c>
      <c r="AV112" s="3">
        <v>0</v>
      </c>
      <c r="AW112" s="3">
        <v>0</v>
      </c>
      <c r="AX112" s="3">
        <v>2</v>
      </c>
      <c r="AY112" s="3" t="s">
        <v>274</v>
      </c>
      <c r="AZ112" s="27"/>
      <c r="BA112" s="3" t="s">
        <v>265</v>
      </c>
      <c r="BB112" s="3" t="s">
        <v>271</v>
      </c>
      <c r="BC112" s="13">
        <v>44120</v>
      </c>
      <c r="BD112" s="13">
        <v>44673</v>
      </c>
      <c r="BE112" s="3" t="s">
        <v>802</v>
      </c>
      <c r="BF112" s="3">
        <v>553</v>
      </c>
      <c r="BG112" s="3">
        <v>81</v>
      </c>
      <c r="BH112" s="27"/>
      <c r="BI112" s="3" t="s">
        <v>803</v>
      </c>
      <c r="BJ112" s="3" t="s">
        <v>271</v>
      </c>
      <c r="BK112" s="3" t="s">
        <v>271</v>
      </c>
      <c r="BL112" s="3" t="s">
        <v>804</v>
      </c>
      <c r="BM112" s="3" t="s">
        <v>805</v>
      </c>
      <c r="BN112" s="3" t="s">
        <v>806</v>
      </c>
      <c r="BO112" s="3" t="s">
        <v>779</v>
      </c>
      <c r="BP112" s="3" t="s">
        <v>779</v>
      </c>
      <c r="BQ112" s="3" t="s">
        <v>807</v>
      </c>
      <c r="BR112" s="3" t="s">
        <v>808</v>
      </c>
      <c r="BS112" s="3" t="s">
        <v>809</v>
      </c>
      <c r="BT112" s="3" t="s">
        <v>810</v>
      </c>
      <c r="BU112" s="3" t="s">
        <v>811</v>
      </c>
      <c r="BV112" s="3" t="s">
        <v>812</v>
      </c>
      <c r="BW112" s="3" t="s">
        <v>813</v>
      </c>
      <c r="BX112" s="3" t="s">
        <v>814</v>
      </c>
      <c r="BY112" s="3" t="s">
        <v>815</v>
      </c>
      <c r="BZ112" s="3" t="s">
        <v>816</v>
      </c>
      <c r="CA112" s="3" t="s">
        <v>817</v>
      </c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3">
        <v>0</v>
      </c>
      <c r="DW112" s="13">
        <v>45161</v>
      </c>
      <c r="DX112" s="13"/>
      <c r="DY112" s="13"/>
      <c r="DZ112" s="3" t="s">
        <v>818</v>
      </c>
      <c r="EA112" s="3" t="s">
        <v>269</v>
      </c>
      <c r="EB112" s="3" t="s">
        <v>269</v>
      </c>
      <c r="EC112" s="3">
        <v>0</v>
      </c>
      <c r="ED112" s="13">
        <v>45161</v>
      </c>
      <c r="EE112" s="3" t="s">
        <v>819</v>
      </c>
      <c r="EF112" s="3" t="s">
        <v>772</v>
      </c>
      <c r="EG112" s="3" t="s">
        <v>750</v>
      </c>
      <c r="EH112" s="3" t="s">
        <v>795</v>
      </c>
      <c r="EI112" s="3" t="s">
        <v>796</v>
      </c>
      <c r="EJ112" s="3" t="s">
        <v>820</v>
      </c>
    </row>
    <row r="113" spans="1:140" ht="20.100000000000001" customHeight="1" x14ac:dyDescent="0.3">
      <c r="A113" s="30">
        <v>116</v>
      </c>
      <c r="B113" s="13">
        <v>44095</v>
      </c>
      <c r="C113" s="3" t="s">
        <v>451</v>
      </c>
      <c r="D113" s="3">
        <v>511019194</v>
      </c>
      <c r="E113" s="36">
        <v>18920</v>
      </c>
      <c r="F113" s="3">
        <v>111</v>
      </c>
      <c r="G113" s="3" t="s">
        <v>499</v>
      </c>
      <c r="H113" s="3" t="s">
        <v>6</v>
      </c>
      <c r="J113" s="3">
        <v>206.37</v>
      </c>
      <c r="K113" s="3">
        <v>12.85</v>
      </c>
      <c r="L113" s="3" t="s">
        <v>46</v>
      </c>
      <c r="M113" s="26">
        <v>43727</v>
      </c>
      <c r="N113" s="3">
        <f t="shared" si="13"/>
        <v>67</v>
      </c>
      <c r="O113" s="3">
        <v>27.6</v>
      </c>
      <c r="P113" s="3" t="s">
        <v>258</v>
      </c>
      <c r="Q113" s="3">
        <v>9</v>
      </c>
      <c r="R113" s="23">
        <v>8</v>
      </c>
      <c r="S113" s="78">
        <v>0</v>
      </c>
      <c r="T113" s="23">
        <v>0</v>
      </c>
      <c r="U113" s="23">
        <v>0</v>
      </c>
      <c r="V113" s="23">
        <v>0</v>
      </c>
      <c r="W113" s="23">
        <v>0</v>
      </c>
      <c r="AA113" s="3">
        <v>1</v>
      </c>
      <c r="AB113" s="33"/>
      <c r="AC113" s="93" t="s">
        <v>651</v>
      </c>
      <c r="AD113" s="79">
        <v>43727</v>
      </c>
      <c r="AE113" s="26">
        <v>43727</v>
      </c>
      <c r="AF113" s="26">
        <v>43741</v>
      </c>
      <c r="AK113" s="3">
        <v>1</v>
      </c>
      <c r="AL113" s="80">
        <v>1</v>
      </c>
      <c r="AM113" s="23">
        <v>1</v>
      </c>
      <c r="AN113" s="23" t="s">
        <v>260</v>
      </c>
      <c r="AO113" s="23">
        <v>0</v>
      </c>
      <c r="AS113" s="23">
        <v>1</v>
      </c>
      <c r="AT113" s="23">
        <v>1</v>
      </c>
      <c r="AU113" s="23">
        <v>1</v>
      </c>
      <c r="AV113" s="23">
        <v>0</v>
      </c>
      <c r="AW113" s="23">
        <v>0</v>
      </c>
      <c r="AY113" s="23" t="s">
        <v>274</v>
      </c>
      <c r="AZ113" s="78" t="s">
        <v>265</v>
      </c>
      <c r="BB113" s="23">
        <v>1</v>
      </c>
      <c r="BC113" s="112">
        <v>43914</v>
      </c>
      <c r="BD113" s="83">
        <v>44094</v>
      </c>
      <c r="BE113" s="84">
        <f>_xlfn.DAYS(BD113,BC113)</f>
        <v>180</v>
      </c>
      <c r="BF113" s="84"/>
      <c r="BG113" s="84">
        <f>DATEDIF(E113,BC113,"Y")</f>
        <v>68</v>
      </c>
      <c r="BH113" s="81">
        <v>44092</v>
      </c>
      <c r="BI113" s="23">
        <v>187.57</v>
      </c>
      <c r="BL113" s="23">
        <v>11.92</v>
      </c>
      <c r="BM113" s="23">
        <v>11.93</v>
      </c>
      <c r="BQ113" s="23">
        <v>128</v>
      </c>
      <c r="BR113" s="23">
        <v>7.14</v>
      </c>
      <c r="BS113" s="23">
        <v>227</v>
      </c>
      <c r="BT113" s="23">
        <v>4.72</v>
      </c>
      <c r="BU113" s="23">
        <v>0.46</v>
      </c>
      <c r="BV113" s="23">
        <v>1.82</v>
      </c>
      <c r="BW113" s="58">
        <f>BT113/BV113</f>
        <v>2.5934065934065931</v>
      </c>
      <c r="BX113" s="58">
        <f t="shared" si="20"/>
        <v>3.9565217391304346</v>
      </c>
      <c r="BY113" s="58">
        <f t="shared" si="21"/>
        <v>124.72527472527472</v>
      </c>
      <c r="BZ113" s="58">
        <f t="shared" si="22"/>
        <v>588.70329670329659</v>
      </c>
      <c r="CA113" s="58"/>
      <c r="CB113" s="78">
        <v>1</v>
      </c>
      <c r="CC113" s="78">
        <v>5</v>
      </c>
      <c r="CJ113" s="78">
        <v>1</v>
      </c>
      <c r="CK113" s="78" t="s">
        <v>269</v>
      </c>
      <c r="CL113" s="81">
        <v>44103</v>
      </c>
      <c r="CM113" s="81">
        <v>44251</v>
      </c>
      <c r="CN113" s="78">
        <v>8</v>
      </c>
      <c r="DN113" s="78">
        <v>1</v>
      </c>
      <c r="DO113" s="78">
        <v>1</v>
      </c>
      <c r="DP113" s="78">
        <v>0</v>
      </c>
      <c r="DQ113" s="78">
        <v>0</v>
      </c>
      <c r="DR113" s="78">
        <v>1</v>
      </c>
      <c r="DS113" s="78">
        <v>1</v>
      </c>
      <c r="DT113" s="78">
        <v>0</v>
      </c>
      <c r="DU113" s="78">
        <v>0</v>
      </c>
      <c r="DV113" s="23">
        <v>1</v>
      </c>
      <c r="DW113" s="83">
        <v>44434</v>
      </c>
    </row>
    <row r="114" spans="1:140" ht="14.4" x14ac:dyDescent="0.3">
      <c r="A114" s="3">
        <v>117</v>
      </c>
      <c r="B114" s="13">
        <v>44111</v>
      </c>
      <c r="C114" s="3" t="s">
        <v>452</v>
      </c>
      <c r="D114" s="3">
        <v>491206187</v>
      </c>
      <c r="E114" s="36">
        <v>18238</v>
      </c>
      <c r="F114" s="3">
        <v>211</v>
      </c>
      <c r="G114" s="3" t="s">
        <v>500</v>
      </c>
      <c r="H114" s="3" t="s">
        <v>3</v>
      </c>
      <c r="I114" s="3">
        <v>0</v>
      </c>
      <c r="J114" s="3" t="s">
        <v>821</v>
      </c>
      <c r="K114" s="3" t="s">
        <v>822</v>
      </c>
      <c r="L114" s="3" t="s">
        <v>523</v>
      </c>
      <c r="M114" s="13">
        <v>43039</v>
      </c>
      <c r="N114" s="3">
        <v>67</v>
      </c>
      <c r="O114" s="3" t="s">
        <v>823</v>
      </c>
      <c r="P114" s="27"/>
      <c r="Q114" s="3" t="s">
        <v>824</v>
      </c>
      <c r="R114" s="3" t="s">
        <v>770</v>
      </c>
      <c r="S114" s="27"/>
      <c r="T114" s="3">
        <v>0</v>
      </c>
      <c r="U114" s="3" t="s">
        <v>771</v>
      </c>
      <c r="V114" s="3">
        <v>0</v>
      </c>
      <c r="W114" s="3" t="s">
        <v>771</v>
      </c>
      <c r="Z114" s="3">
        <v>0</v>
      </c>
      <c r="AA114" s="3">
        <v>1</v>
      </c>
      <c r="AB114" s="3" t="s">
        <v>643</v>
      </c>
      <c r="AD114" s="27"/>
      <c r="AE114" s="37">
        <v>44007</v>
      </c>
      <c r="AF114" s="13">
        <v>43084</v>
      </c>
      <c r="AG114" s="3">
        <v>923</v>
      </c>
      <c r="AH114" s="3">
        <v>1027</v>
      </c>
      <c r="AI114" s="3">
        <v>1072</v>
      </c>
      <c r="AJ114" s="3">
        <v>45</v>
      </c>
      <c r="AK114" s="3">
        <v>1</v>
      </c>
      <c r="AL114" s="3" t="s">
        <v>772</v>
      </c>
      <c r="AM114" s="3" t="s">
        <v>772</v>
      </c>
      <c r="AN114" s="3" t="s">
        <v>582</v>
      </c>
      <c r="AO114" s="3" t="s">
        <v>771</v>
      </c>
      <c r="AP114" s="3" t="s">
        <v>825</v>
      </c>
      <c r="AQ114" s="3">
        <v>1</v>
      </c>
      <c r="AR114" s="27"/>
      <c r="AS114" s="3">
        <v>1</v>
      </c>
      <c r="AT114" s="3">
        <v>1</v>
      </c>
      <c r="AU114" s="3">
        <v>0</v>
      </c>
      <c r="AV114" s="3">
        <v>0</v>
      </c>
      <c r="AW114" s="3">
        <v>0</v>
      </c>
      <c r="AX114" s="3">
        <v>3</v>
      </c>
      <c r="AY114" s="3" t="s">
        <v>274</v>
      </c>
      <c r="AZ114" s="27"/>
      <c r="BA114" s="3" t="s">
        <v>265</v>
      </c>
      <c r="BB114" s="3" t="s">
        <v>271</v>
      </c>
      <c r="BC114" s="13">
        <v>44111</v>
      </c>
      <c r="BD114" s="13">
        <v>44650</v>
      </c>
      <c r="BE114" s="3" t="s">
        <v>826</v>
      </c>
      <c r="BF114" s="3">
        <v>539</v>
      </c>
      <c r="BG114" s="3">
        <v>70</v>
      </c>
      <c r="BH114" s="27"/>
      <c r="BI114" s="3" t="s">
        <v>827</v>
      </c>
      <c r="BJ114" s="3" t="s">
        <v>828</v>
      </c>
      <c r="BK114" s="3" t="s">
        <v>829</v>
      </c>
      <c r="BL114" s="3" t="s">
        <v>822</v>
      </c>
      <c r="BM114" s="3" t="s">
        <v>830</v>
      </c>
      <c r="BN114" s="3" t="s">
        <v>831</v>
      </c>
      <c r="BO114" s="3" t="s">
        <v>792</v>
      </c>
      <c r="BP114" s="3" t="s">
        <v>792</v>
      </c>
      <c r="BQ114" s="3" t="s">
        <v>832</v>
      </c>
      <c r="BR114" s="3" t="s">
        <v>833</v>
      </c>
      <c r="BS114" s="3" t="s">
        <v>834</v>
      </c>
      <c r="BT114" s="3" t="s">
        <v>835</v>
      </c>
      <c r="BU114" s="3" t="s">
        <v>836</v>
      </c>
      <c r="BV114" s="3" t="s">
        <v>837</v>
      </c>
      <c r="BW114" s="3" t="s">
        <v>838</v>
      </c>
      <c r="BX114" s="3" t="s">
        <v>839</v>
      </c>
      <c r="BY114" s="3" t="s">
        <v>840</v>
      </c>
      <c r="BZ114" s="3" t="s">
        <v>841</v>
      </c>
      <c r="CA114" s="3" t="s">
        <v>842</v>
      </c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3">
        <v>1</v>
      </c>
      <c r="DW114" s="13">
        <v>45016</v>
      </c>
      <c r="DX114" s="13"/>
      <c r="DY114" s="13"/>
      <c r="DZ114" s="3" t="s">
        <v>843</v>
      </c>
      <c r="EA114" s="3" t="s">
        <v>269</v>
      </c>
      <c r="EB114" s="3" t="s">
        <v>269</v>
      </c>
      <c r="EC114" s="3">
        <v>0</v>
      </c>
      <c r="ED114" s="13">
        <v>45016</v>
      </c>
      <c r="EE114" s="3" t="s">
        <v>844</v>
      </c>
      <c r="EF114" s="3" t="s">
        <v>772</v>
      </c>
      <c r="EG114" s="3" t="s">
        <v>750</v>
      </c>
      <c r="EH114" s="3" t="s">
        <v>795</v>
      </c>
      <c r="EI114" s="3" t="s">
        <v>796</v>
      </c>
      <c r="EJ114" s="3" t="s">
        <v>797</v>
      </c>
    </row>
    <row r="115" spans="1:140" ht="20.100000000000001" customHeight="1" x14ac:dyDescent="0.3">
      <c r="A115" s="30">
        <v>118</v>
      </c>
      <c r="B115" s="13">
        <v>44111</v>
      </c>
      <c r="C115" s="3" t="s">
        <v>453</v>
      </c>
      <c r="D115" s="3">
        <v>350318099</v>
      </c>
      <c r="E115" s="36">
        <v>12861</v>
      </c>
      <c r="F115" s="3">
        <v>201</v>
      </c>
      <c r="G115" s="3" t="s">
        <v>501</v>
      </c>
      <c r="H115" s="3" t="s">
        <v>6</v>
      </c>
      <c r="J115" s="3">
        <v>38.03</v>
      </c>
      <c r="K115" s="3">
        <v>3.07</v>
      </c>
      <c r="L115" s="3" t="s">
        <v>46</v>
      </c>
      <c r="M115" s="26" t="s">
        <v>585</v>
      </c>
      <c r="N115" s="3">
        <v>85</v>
      </c>
      <c r="O115" s="3">
        <v>96</v>
      </c>
      <c r="P115" s="3" t="s">
        <v>267</v>
      </c>
      <c r="Q115" s="3">
        <v>9</v>
      </c>
      <c r="R115" s="23">
        <v>8</v>
      </c>
      <c r="S115" s="78">
        <v>0</v>
      </c>
      <c r="T115" s="23">
        <v>0</v>
      </c>
      <c r="U115" s="23">
        <v>0</v>
      </c>
      <c r="V115" s="23">
        <v>0</v>
      </c>
      <c r="W115" s="23">
        <v>0</v>
      </c>
      <c r="X115" s="27" t="s">
        <v>586</v>
      </c>
      <c r="AA115" s="3">
        <v>1</v>
      </c>
      <c r="AB115" s="33" t="s">
        <v>643</v>
      </c>
      <c r="AC115" s="93" t="s">
        <v>643</v>
      </c>
      <c r="AD115" s="79" t="s">
        <v>585</v>
      </c>
      <c r="AF115" s="26">
        <v>43965</v>
      </c>
      <c r="AK115" s="3">
        <v>1</v>
      </c>
      <c r="AL115" s="80">
        <v>1</v>
      </c>
      <c r="AM115" s="23">
        <v>1</v>
      </c>
      <c r="AN115" s="23" t="s">
        <v>263</v>
      </c>
      <c r="AO115" s="23">
        <v>0</v>
      </c>
      <c r="AP115" s="23">
        <v>28.8</v>
      </c>
      <c r="AR115" s="81">
        <v>44237</v>
      </c>
      <c r="AS115" s="23">
        <v>1</v>
      </c>
      <c r="AT115" s="23">
        <v>1</v>
      </c>
      <c r="AU115" s="23">
        <v>1</v>
      </c>
      <c r="AV115" s="23">
        <v>0</v>
      </c>
      <c r="AW115" s="23">
        <v>0</v>
      </c>
      <c r="AY115" s="23">
        <v>0</v>
      </c>
      <c r="BC115" s="99"/>
      <c r="BE115" s="84">
        <f t="shared" ref="BE115:BE123" si="23">_xlfn.DAYS(BD115,BC115)</f>
        <v>0</v>
      </c>
      <c r="BF115" s="84"/>
      <c r="BG115" s="84"/>
      <c r="BW115" s="58"/>
      <c r="BX115" s="58"/>
      <c r="BY115" s="58"/>
      <c r="BZ115" s="58"/>
      <c r="CA115" s="58"/>
      <c r="CJ115" s="78">
        <v>0</v>
      </c>
      <c r="DN115" s="78">
        <v>0</v>
      </c>
      <c r="DO115" s="78">
        <v>0</v>
      </c>
      <c r="DP115" s="78">
        <v>0</v>
      </c>
      <c r="DQ115" s="78">
        <v>0</v>
      </c>
      <c r="DR115" s="78">
        <v>1</v>
      </c>
      <c r="DS115" s="78">
        <v>0</v>
      </c>
      <c r="DT115" s="78">
        <v>0</v>
      </c>
      <c r="DU115" s="78">
        <v>0</v>
      </c>
      <c r="DW115" s="83">
        <v>44536</v>
      </c>
    </row>
    <row r="116" spans="1:140" ht="20.100000000000001" customHeight="1" x14ac:dyDescent="0.3">
      <c r="A116" s="30">
        <v>119</v>
      </c>
      <c r="B116" s="13">
        <v>44113</v>
      </c>
      <c r="C116" s="3" t="s">
        <v>454</v>
      </c>
      <c r="D116" s="3">
        <v>390211401</v>
      </c>
      <c r="E116" s="36">
        <v>14287</v>
      </c>
      <c r="F116" s="3">
        <v>111</v>
      </c>
      <c r="G116" s="3" t="s">
        <v>502</v>
      </c>
      <c r="H116" s="3" t="s">
        <v>3</v>
      </c>
      <c r="J116" s="3">
        <v>38.630000000000003</v>
      </c>
      <c r="L116" s="3" t="s">
        <v>523</v>
      </c>
      <c r="M116" s="26">
        <v>42856</v>
      </c>
      <c r="N116" s="3">
        <f t="shared" ref="N116:N178" si="24">DATEDIF(E116,M116,"y")</f>
        <v>78</v>
      </c>
      <c r="O116" s="3">
        <v>78.900000000000006</v>
      </c>
      <c r="P116" s="3" t="s">
        <v>258</v>
      </c>
      <c r="Q116" s="3">
        <v>9</v>
      </c>
      <c r="R116" s="23">
        <v>8</v>
      </c>
      <c r="S116" s="78">
        <v>0</v>
      </c>
      <c r="T116" s="23">
        <v>0</v>
      </c>
      <c r="U116" s="23">
        <v>0</v>
      </c>
      <c r="V116" s="23">
        <v>0</v>
      </c>
      <c r="W116" s="23">
        <v>0</v>
      </c>
      <c r="X116" s="27" t="s">
        <v>587</v>
      </c>
      <c r="AA116" s="3">
        <v>1</v>
      </c>
      <c r="AB116" s="33" t="s">
        <v>643</v>
      </c>
      <c r="AC116" s="93" t="s">
        <v>643</v>
      </c>
      <c r="AD116" s="79">
        <v>43895</v>
      </c>
      <c r="AE116" s="26">
        <v>43902</v>
      </c>
      <c r="AF116" s="26">
        <v>42881</v>
      </c>
      <c r="AG116" s="77">
        <f t="shared" ref="AG116:AG121" si="25">DATEDIF(AF116,AE116,"d")</f>
        <v>1021</v>
      </c>
      <c r="AK116" s="3">
        <v>1</v>
      </c>
      <c r="AL116" s="80">
        <v>1</v>
      </c>
      <c r="AM116" s="23">
        <v>1</v>
      </c>
      <c r="AN116" s="23" t="s">
        <v>260</v>
      </c>
      <c r="AO116" s="23">
        <v>0</v>
      </c>
      <c r="AP116" s="23">
        <v>4.05</v>
      </c>
      <c r="AR116" s="81">
        <v>43640</v>
      </c>
      <c r="AS116" s="23">
        <v>1</v>
      </c>
      <c r="AT116" s="23">
        <v>0</v>
      </c>
      <c r="AU116" s="23">
        <v>0</v>
      </c>
      <c r="AV116" s="23">
        <v>0</v>
      </c>
      <c r="AW116" s="23">
        <v>0</v>
      </c>
      <c r="AY116" s="23" t="s">
        <v>274</v>
      </c>
      <c r="AZ116" s="78" t="s">
        <v>265</v>
      </c>
      <c r="BB116" s="23">
        <v>1</v>
      </c>
      <c r="BC116" s="112">
        <v>44022</v>
      </c>
      <c r="BD116" s="83">
        <v>44141</v>
      </c>
      <c r="BE116" s="84">
        <f t="shared" si="23"/>
        <v>119</v>
      </c>
      <c r="BF116" s="84"/>
      <c r="BG116" s="84">
        <f>DATEDIF(E116,BC116,"Y")</f>
        <v>81</v>
      </c>
      <c r="BH116" s="113">
        <v>44022</v>
      </c>
      <c r="BI116" s="23">
        <v>41.56</v>
      </c>
      <c r="BL116" s="23">
        <v>2.3199999999999998</v>
      </c>
      <c r="BM116" s="23">
        <v>1.37</v>
      </c>
      <c r="BN116" s="23">
        <v>10.199999999999999</v>
      </c>
      <c r="BQ116" s="23">
        <v>102</v>
      </c>
      <c r="BR116" s="23">
        <v>6.02</v>
      </c>
      <c r="BS116" s="23">
        <v>234</v>
      </c>
      <c r="BT116" s="23">
        <v>4.43</v>
      </c>
      <c r="BU116" s="23">
        <v>0.5</v>
      </c>
      <c r="BV116" s="23">
        <v>0.99</v>
      </c>
      <c r="BW116" s="58">
        <f>BT116/BV116</f>
        <v>4.4747474747474749</v>
      </c>
      <c r="BX116" s="58">
        <f>BV116/BU116</f>
        <v>1.98</v>
      </c>
      <c r="BY116" s="58">
        <f>BS116/BV116</f>
        <v>236.36363636363637</v>
      </c>
      <c r="BZ116" s="58">
        <f>BY116*BT116</f>
        <v>1047.090909090909</v>
      </c>
      <c r="CA116" s="58"/>
      <c r="CB116" s="78">
        <v>0</v>
      </c>
      <c r="CC116" s="78">
        <v>0</v>
      </c>
      <c r="CD116" s="78">
        <v>18.11</v>
      </c>
      <c r="CE116" s="81">
        <v>44050</v>
      </c>
      <c r="CF116" s="78">
        <v>1</v>
      </c>
      <c r="CI116" s="78">
        <v>0</v>
      </c>
      <c r="CJ116" s="78">
        <v>0</v>
      </c>
      <c r="DN116" s="78">
        <v>0</v>
      </c>
      <c r="DO116" s="78">
        <v>0</v>
      </c>
      <c r="DP116" s="78">
        <v>0</v>
      </c>
      <c r="DQ116" s="78">
        <v>0</v>
      </c>
      <c r="DR116" s="78">
        <v>1</v>
      </c>
      <c r="DS116" s="78">
        <v>1</v>
      </c>
      <c r="DT116" s="78">
        <v>0</v>
      </c>
      <c r="DU116" s="78">
        <v>0</v>
      </c>
      <c r="DW116" s="83" t="s">
        <v>588</v>
      </c>
    </row>
    <row r="117" spans="1:140" ht="14.4" x14ac:dyDescent="0.3">
      <c r="A117" s="3">
        <v>120</v>
      </c>
      <c r="B117" s="13">
        <v>44125</v>
      </c>
      <c r="C117" s="3" t="s">
        <v>457</v>
      </c>
      <c r="D117" s="3">
        <v>450202407</v>
      </c>
      <c r="E117" s="36">
        <v>16470</v>
      </c>
      <c r="F117" s="3">
        <v>205</v>
      </c>
      <c r="G117" s="3" t="s">
        <v>503</v>
      </c>
      <c r="H117" s="3" t="s">
        <v>3</v>
      </c>
      <c r="I117" s="3">
        <v>0</v>
      </c>
      <c r="J117" s="3" t="s">
        <v>845</v>
      </c>
      <c r="K117" s="3" t="s">
        <v>846</v>
      </c>
      <c r="L117" s="3" t="s">
        <v>523</v>
      </c>
      <c r="M117" s="13">
        <v>44063</v>
      </c>
      <c r="N117" s="3">
        <v>75</v>
      </c>
      <c r="O117" s="3" t="s">
        <v>847</v>
      </c>
      <c r="P117" s="27"/>
      <c r="Q117" s="3" t="s">
        <v>824</v>
      </c>
      <c r="R117" s="3" t="s">
        <v>770</v>
      </c>
      <c r="S117" s="27"/>
      <c r="T117" s="3">
        <v>0</v>
      </c>
      <c r="U117" s="3" t="s">
        <v>771</v>
      </c>
      <c r="V117" s="3">
        <v>0</v>
      </c>
      <c r="W117" s="3" t="s">
        <v>771</v>
      </c>
      <c r="Z117" s="3">
        <v>0</v>
      </c>
      <c r="AA117" s="3">
        <v>1</v>
      </c>
      <c r="AB117" s="3" t="s">
        <v>643</v>
      </c>
      <c r="AD117" s="27"/>
      <c r="AE117" s="37">
        <v>44545</v>
      </c>
      <c r="AF117" s="13">
        <v>44104</v>
      </c>
      <c r="AG117" s="3">
        <v>441</v>
      </c>
      <c r="AH117" s="3">
        <v>21</v>
      </c>
      <c r="AI117" s="3">
        <v>62</v>
      </c>
      <c r="AJ117" s="3">
        <v>41</v>
      </c>
      <c r="AK117" s="3">
        <v>1</v>
      </c>
      <c r="AL117" s="3" t="s">
        <v>772</v>
      </c>
      <c r="AM117" s="3" t="s">
        <v>772</v>
      </c>
      <c r="AN117" s="3" t="s">
        <v>273</v>
      </c>
      <c r="AO117" s="3" t="s">
        <v>771</v>
      </c>
      <c r="AP117" s="3" t="s">
        <v>848</v>
      </c>
      <c r="AQ117" s="3">
        <v>1</v>
      </c>
      <c r="AR117" s="27"/>
      <c r="AS117" s="3">
        <v>1</v>
      </c>
      <c r="AT117" s="3">
        <v>1</v>
      </c>
      <c r="AU117" s="3">
        <v>1</v>
      </c>
      <c r="AV117" s="3">
        <v>0</v>
      </c>
      <c r="AW117" s="3">
        <v>0</v>
      </c>
      <c r="AX117" s="3">
        <v>4</v>
      </c>
      <c r="AY117" s="3" t="s">
        <v>274</v>
      </c>
      <c r="AZ117" s="27"/>
      <c r="BA117" s="3" t="s">
        <v>265</v>
      </c>
      <c r="BB117" s="3" t="s">
        <v>271</v>
      </c>
      <c r="BC117" s="13">
        <v>44125</v>
      </c>
      <c r="BD117" s="13">
        <v>44545</v>
      </c>
      <c r="BE117" s="3" t="s">
        <v>849</v>
      </c>
      <c r="BF117" s="3">
        <v>420</v>
      </c>
      <c r="BG117" s="3">
        <v>75</v>
      </c>
      <c r="BH117" s="27"/>
      <c r="BI117" s="3" t="s">
        <v>845</v>
      </c>
      <c r="BJ117" s="3" t="s">
        <v>850</v>
      </c>
      <c r="BK117" s="3" t="s">
        <v>851</v>
      </c>
      <c r="BL117" s="3" t="s">
        <v>846</v>
      </c>
      <c r="BM117" s="3" t="s">
        <v>852</v>
      </c>
      <c r="BN117" s="3" t="s">
        <v>853</v>
      </c>
      <c r="BO117" s="3" t="s">
        <v>779</v>
      </c>
      <c r="BP117" s="3" t="s">
        <v>779</v>
      </c>
      <c r="BQ117" s="3" t="s">
        <v>854</v>
      </c>
      <c r="BR117" s="3" t="s">
        <v>855</v>
      </c>
      <c r="BS117" s="3" t="s">
        <v>856</v>
      </c>
      <c r="BT117" s="3" t="s">
        <v>857</v>
      </c>
      <c r="BU117" s="3" t="s">
        <v>858</v>
      </c>
      <c r="BV117" s="3" t="s">
        <v>859</v>
      </c>
      <c r="BW117" s="3" t="s">
        <v>860</v>
      </c>
      <c r="BX117" s="3" t="s">
        <v>861</v>
      </c>
      <c r="BY117" s="3" t="s">
        <v>862</v>
      </c>
      <c r="BZ117" s="3" t="s">
        <v>863</v>
      </c>
      <c r="CA117" s="3" t="s">
        <v>864</v>
      </c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3">
        <v>1</v>
      </c>
      <c r="DW117" s="13">
        <v>44603</v>
      </c>
      <c r="DX117" s="13"/>
      <c r="DY117" s="13"/>
      <c r="DZ117" s="3" t="s">
        <v>865</v>
      </c>
      <c r="EA117" s="3" t="s">
        <v>269</v>
      </c>
      <c r="EB117" s="3" t="s">
        <v>270</v>
      </c>
      <c r="EC117" s="3">
        <v>1</v>
      </c>
      <c r="ED117" s="13">
        <v>44603</v>
      </c>
      <c r="EE117" s="3" t="s">
        <v>866</v>
      </c>
      <c r="EF117" s="3" t="s">
        <v>772</v>
      </c>
      <c r="EG117" s="3" t="s">
        <v>750</v>
      </c>
      <c r="EH117" s="3" t="s">
        <v>867</v>
      </c>
      <c r="EI117" s="3" t="s">
        <v>796</v>
      </c>
      <c r="EJ117" s="3" t="s">
        <v>797</v>
      </c>
    </row>
    <row r="118" spans="1:140" ht="20.100000000000001" customHeight="1" x14ac:dyDescent="0.3">
      <c r="A118" s="30">
        <v>121</v>
      </c>
      <c r="B118" s="13">
        <v>44134</v>
      </c>
      <c r="C118" s="3" t="s">
        <v>525</v>
      </c>
      <c r="D118" s="3">
        <v>361107405</v>
      </c>
      <c r="E118" s="36">
        <v>13461</v>
      </c>
      <c r="F118" s="3">
        <v>111</v>
      </c>
      <c r="G118" s="3" t="s">
        <v>504</v>
      </c>
      <c r="H118" s="3" t="s">
        <v>6</v>
      </c>
      <c r="J118" s="3">
        <v>181.7</v>
      </c>
      <c r="K118" s="3">
        <v>16.440000000000001</v>
      </c>
      <c r="L118" s="3" t="s">
        <v>523</v>
      </c>
      <c r="M118" s="26">
        <v>40672</v>
      </c>
      <c r="N118" s="3">
        <f t="shared" si="24"/>
        <v>74</v>
      </c>
      <c r="O118" s="3">
        <v>11.5</v>
      </c>
      <c r="P118" s="3" t="s">
        <v>272</v>
      </c>
      <c r="Q118" s="3">
        <v>7</v>
      </c>
      <c r="R118" s="23">
        <v>7</v>
      </c>
      <c r="S118" s="78">
        <v>0</v>
      </c>
      <c r="T118" s="23">
        <v>0</v>
      </c>
      <c r="U118" s="23">
        <v>1</v>
      </c>
      <c r="V118" s="23">
        <v>0</v>
      </c>
      <c r="W118" s="23">
        <v>0</v>
      </c>
      <c r="X118" s="27" t="s">
        <v>287</v>
      </c>
      <c r="AA118" s="3">
        <v>0</v>
      </c>
      <c r="AB118" s="33" t="s">
        <v>652</v>
      </c>
      <c r="AC118" s="93" t="s">
        <v>646</v>
      </c>
      <c r="AD118" s="79">
        <v>44044</v>
      </c>
      <c r="AE118" s="26">
        <v>44044</v>
      </c>
      <c r="AF118" s="26">
        <v>43497</v>
      </c>
      <c r="AG118" s="77">
        <f t="shared" si="25"/>
        <v>547</v>
      </c>
      <c r="AK118" s="3">
        <v>1</v>
      </c>
      <c r="AL118" s="80">
        <v>0</v>
      </c>
      <c r="AM118" s="23">
        <v>1</v>
      </c>
      <c r="AO118" s="23">
        <v>0</v>
      </c>
      <c r="AS118" s="23">
        <v>0</v>
      </c>
      <c r="AT118" s="23">
        <v>1</v>
      </c>
      <c r="AU118" s="23">
        <v>0</v>
      </c>
      <c r="AV118" s="23">
        <v>0</v>
      </c>
      <c r="AW118" s="23">
        <v>0</v>
      </c>
      <c r="AY118" s="23">
        <v>0</v>
      </c>
      <c r="BC118" s="99"/>
      <c r="BE118" s="84">
        <f t="shared" si="23"/>
        <v>0</v>
      </c>
      <c r="BF118" s="84"/>
      <c r="BG118" s="84"/>
      <c r="BW118" s="58"/>
      <c r="BX118" s="58"/>
      <c r="BY118" s="58"/>
      <c r="BZ118" s="58"/>
      <c r="CA118" s="58"/>
      <c r="CJ118" s="78">
        <v>0</v>
      </c>
      <c r="DN118" s="78">
        <v>0</v>
      </c>
      <c r="DO118" s="78">
        <v>0</v>
      </c>
      <c r="DP118" s="78">
        <v>0</v>
      </c>
      <c r="DQ118" s="78">
        <v>0</v>
      </c>
      <c r="DR118" s="78">
        <v>0</v>
      </c>
      <c r="DS118" s="78">
        <v>0</v>
      </c>
      <c r="DT118" s="78">
        <v>1</v>
      </c>
      <c r="DU118" s="78">
        <v>0</v>
      </c>
      <c r="DV118" s="23">
        <v>1</v>
      </c>
      <c r="DW118" s="83">
        <v>44166</v>
      </c>
    </row>
    <row r="119" spans="1:140" ht="14.4" x14ac:dyDescent="0.3">
      <c r="A119" s="3">
        <v>122</v>
      </c>
      <c r="B119" s="13">
        <v>44134</v>
      </c>
      <c r="C119" s="3" t="s">
        <v>458</v>
      </c>
      <c r="D119" s="3">
        <v>440409096</v>
      </c>
      <c r="E119" s="36">
        <v>16171</v>
      </c>
      <c r="F119" s="3">
        <v>111</v>
      </c>
      <c r="G119" s="3" t="s">
        <v>505</v>
      </c>
      <c r="H119" s="3" t="s">
        <v>3</v>
      </c>
      <c r="I119" s="3">
        <v>0</v>
      </c>
      <c r="J119" s="3" t="s">
        <v>868</v>
      </c>
      <c r="K119" s="3" t="s">
        <v>869</v>
      </c>
      <c r="L119" s="3" t="s">
        <v>523</v>
      </c>
      <c r="M119" s="13">
        <v>42767</v>
      </c>
      <c r="N119" s="3">
        <v>72</v>
      </c>
      <c r="O119" s="3" t="s">
        <v>870</v>
      </c>
      <c r="P119" s="27"/>
      <c r="Q119" s="3" t="s">
        <v>770</v>
      </c>
      <c r="R119" s="3" t="s">
        <v>770</v>
      </c>
      <c r="S119" s="27"/>
      <c r="T119" s="3">
        <v>0</v>
      </c>
      <c r="U119" s="3" t="s">
        <v>771</v>
      </c>
      <c r="V119" s="3">
        <v>0</v>
      </c>
      <c r="W119" s="3" t="s">
        <v>771</v>
      </c>
      <c r="Z119" s="3">
        <v>0</v>
      </c>
      <c r="AA119" s="3">
        <v>1</v>
      </c>
      <c r="AB119" s="3" t="s">
        <v>643</v>
      </c>
      <c r="AD119" s="27"/>
      <c r="AE119" s="37">
        <v>43586</v>
      </c>
      <c r="AF119" s="13">
        <v>43525</v>
      </c>
      <c r="AG119" s="3">
        <v>61</v>
      </c>
      <c r="AH119" s="3">
        <v>609</v>
      </c>
      <c r="AI119" s="3">
        <v>1367</v>
      </c>
      <c r="AJ119" s="3">
        <v>758</v>
      </c>
      <c r="AK119" s="3">
        <v>1</v>
      </c>
      <c r="AL119" s="3" t="s">
        <v>771</v>
      </c>
      <c r="AM119" s="3" t="s">
        <v>772</v>
      </c>
      <c r="AN119" s="3" t="s">
        <v>271</v>
      </c>
      <c r="AO119" s="3" t="s">
        <v>772</v>
      </c>
      <c r="AP119" s="3" t="s">
        <v>871</v>
      </c>
      <c r="AQ119" s="3">
        <v>1</v>
      </c>
      <c r="AR119" s="27"/>
      <c r="AS119" s="3">
        <v>0</v>
      </c>
      <c r="AT119" s="3">
        <v>1</v>
      </c>
      <c r="AU119" s="3">
        <v>0</v>
      </c>
      <c r="AV119" s="3">
        <v>0</v>
      </c>
      <c r="AW119" s="3">
        <v>0</v>
      </c>
      <c r="AX119" s="3">
        <v>2</v>
      </c>
      <c r="AY119" s="3" t="s">
        <v>589</v>
      </c>
      <c r="AZ119" s="27"/>
      <c r="BA119" s="3" t="s">
        <v>265</v>
      </c>
      <c r="BB119" s="3" t="s">
        <v>271</v>
      </c>
      <c r="BC119" s="13">
        <v>44134</v>
      </c>
      <c r="BD119" s="13">
        <v>44316</v>
      </c>
      <c r="BE119" s="3" t="s">
        <v>872</v>
      </c>
      <c r="BF119" s="3">
        <v>182</v>
      </c>
      <c r="BG119" s="3">
        <v>76</v>
      </c>
      <c r="BH119" s="27"/>
      <c r="BI119" s="3" t="s">
        <v>868</v>
      </c>
      <c r="BJ119" s="3" t="s">
        <v>271</v>
      </c>
      <c r="BK119" s="3" t="s">
        <v>271</v>
      </c>
      <c r="BL119" s="3" t="s">
        <v>869</v>
      </c>
      <c r="BM119" s="3" t="s">
        <v>873</v>
      </c>
      <c r="BN119" s="3" t="s">
        <v>874</v>
      </c>
      <c r="BO119" s="3" t="s">
        <v>792</v>
      </c>
      <c r="BP119" s="3" t="s">
        <v>792</v>
      </c>
      <c r="BQ119" s="3" t="s">
        <v>875</v>
      </c>
      <c r="BR119" s="3" t="s">
        <v>876</v>
      </c>
      <c r="BS119" s="3" t="s">
        <v>877</v>
      </c>
      <c r="BT119" s="3" t="s">
        <v>878</v>
      </c>
      <c r="BU119" s="3" t="s">
        <v>879</v>
      </c>
      <c r="BV119" s="3" t="s">
        <v>880</v>
      </c>
      <c r="BW119" s="3" t="s">
        <v>881</v>
      </c>
      <c r="BX119" s="3" t="s">
        <v>882</v>
      </c>
      <c r="BY119" s="3" t="s">
        <v>883</v>
      </c>
      <c r="BZ119" s="3" t="s">
        <v>884</v>
      </c>
      <c r="CA119" s="3" t="s">
        <v>885</v>
      </c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3">
        <v>1</v>
      </c>
      <c r="DW119" s="13">
        <v>44554</v>
      </c>
      <c r="DX119" s="13" t="s">
        <v>590</v>
      </c>
      <c r="DY119" s="13"/>
      <c r="DZ119" s="3" t="s">
        <v>886</v>
      </c>
      <c r="EA119" s="3" t="s">
        <v>269</v>
      </c>
      <c r="EB119" s="3" t="s">
        <v>269</v>
      </c>
      <c r="EC119" s="3">
        <v>0</v>
      </c>
      <c r="ED119" s="13">
        <v>44554</v>
      </c>
      <c r="EE119" s="3" t="s">
        <v>888</v>
      </c>
      <c r="EF119" s="3" t="s">
        <v>772</v>
      </c>
      <c r="EG119" s="3" t="s">
        <v>750</v>
      </c>
      <c r="EH119" s="3" t="s">
        <v>795</v>
      </c>
      <c r="EI119" s="3" t="s">
        <v>796</v>
      </c>
      <c r="EJ119" s="3" t="s">
        <v>797</v>
      </c>
    </row>
    <row r="120" spans="1:140" ht="14.4" x14ac:dyDescent="0.3">
      <c r="A120" s="3">
        <v>123</v>
      </c>
      <c r="B120" s="13">
        <v>44141</v>
      </c>
      <c r="C120" s="3" t="s">
        <v>460</v>
      </c>
      <c r="D120" s="3">
        <v>370911424</v>
      </c>
      <c r="E120" s="36">
        <v>13769</v>
      </c>
      <c r="F120" s="3">
        <v>201</v>
      </c>
      <c r="G120" s="3" t="s">
        <v>506</v>
      </c>
      <c r="H120" s="3" t="s">
        <v>3</v>
      </c>
      <c r="I120" s="3">
        <v>0</v>
      </c>
      <c r="J120" s="3" t="s">
        <v>889</v>
      </c>
      <c r="K120" s="3" t="s">
        <v>271</v>
      </c>
      <c r="L120" s="3" t="s">
        <v>523</v>
      </c>
      <c r="M120" s="13">
        <v>43893</v>
      </c>
      <c r="N120" s="3">
        <v>82</v>
      </c>
      <c r="O120" s="3" t="s">
        <v>890</v>
      </c>
      <c r="P120" s="27"/>
      <c r="Q120" s="3" t="s">
        <v>824</v>
      </c>
      <c r="R120" s="3" t="s">
        <v>770</v>
      </c>
      <c r="S120" s="27"/>
      <c r="T120" s="3">
        <v>0</v>
      </c>
      <c r="U120" s="3" t="s">
        <v>771</v>
      </c>
      <c r="V120" s="3">
        <v>0</v>
      </c>
      <c r="W120" s="3" t="s">
        <v>771</v>
      </c>
      <c r="Z120" s="3">
        <v>0</v>
      </c>
      <c r="AA120" s="3">
        <v>0</v>
      </c>
      <c r="AB120" s="3" t="s">
        <v>650</v>
      </c>
      <c r="AD120" s="27"/>
      <c r="AE120" s="37">
        <v>44075</v>
      </c>
      <c r="AF120" s="13">
        <v>43894</v>
      </c>
      <c r="AG120" s="3">
        <v>181</v>
      </c>
      <c r="AH120" s="3">
        <v>247</v>
      </c>
      <c r="AI120" s="3">
        <v>248</v>
      </c>
      <c r="AJ120" s="3">
        <v>1</v>
      </c>
      <c r="AK120" s="3">
        <v>1</v>
      </c>
      <c r="AL120" s="3" t="s">
        <v>772</v>
      </c>
      <c r="AM120" s="3" t="s">
        <v>772</v>
      </c>
      <c r="AN120" s="3" t="s">
        <v>260</v>
      </c>
      <c r="AO120" s="3" t="s">
        <v>771</v>
      </c>
      <c r="AP120" s="3" t="s">
        <v>891</v>
      </c>
      <c r="AQ120" s="3">
        <v>1</v>
      </c>
      <c r="AR120" s="27"/>
      <c r="AS120" s="3">
        <v>0</v>
      </c>
      <c r="AT120" s="3">
        <v>1</v>
      </c>
      <c r="AU120" s="3">
        <v>0</v>
      </c>
      <c r="AV120" s="3">
        <v>0</v>
      </c>
      <c r="AW120" s="3">
        <v>0</v>
      </c>
      <c r="AX120" s="3">
        <v>2</v>
      </c>
      <c r="AY120" s="3" t="s">
        <v>261</v>
      </c>
      <c r="AZ120" s="27"/>
      <c r="BA120" s="3" t="s">
        <v>265</v>
      </c>
      <c r="BB120" s="3" t="s">
        <v>271</v>
      </c>
      <c r="BC120" s="13">
        <v>44141</v>
      </c>
      <c r="BD120" s="13">
        <v>44330</v>
      </c>
      <c r="BE120" s="3" t="s">
        <v>892</v>
      </c>
      <c r="BF120" s="3">
        <v>189</v>
      </c>
      <c r="BG120" s="3">
        <v>83</v>
      </c>
      <c r="BH120" s="27"/>
      <c r="BI120" s="3" t="s">
        <v>893</v>
      </c>
      <c r="BJ120" s="3" t="s">
        <v>894</v>
      </c>
      <c r="BK120" s="3" t="s">
        <v>895</v>
      </c>
      <c r="BL120" s="3" t="s">
        <v>271</v>
      </c>
      <c r="BM120" s="3" t="s">
        <v>271</v>
      </c>
      <c r="BN120" s="3" t="s">
        <v>271</v>
      </c>
      <c r="BO120" s="3" t="s">
        <v>271</v>
      </c>
      <c r="BP120" s="3" t="s">
        <v>271</v>
      </c>
      <c r="BQ120" s="3" t="s">
        <v>271</v>
      </c>
      <c r="BR120" s="3" t="s">
        <v>271</v>
      </c>
      <c r="BS120" s="3" t="s">
        <v>271</v>
      </c>
      <c r="BT120" s="3" t="s">
        <v>271</v>
      </c>
      <c r="BU120" s="3" t="s">
        <v>271</v>
      </c>
      <c r="BV120" s="3" t="s">
        <v>271</v>
      </c>
      <c r="BW120" s="3" t="s">
        <v>271</v>
      </c>
      <c r="BX120" s="3" t="s">
        <v>271</v>
      </c>
      <c r="BY120" s="3" t="s">
        <v>271</v>
      </c>
      <c r="BZ120" s="3" t="s">
        <v>271</v>
      </c>
      <c r="CA120" s="3" t="s">
        <v>896</v>
      </c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3">
        <v>1</v>
      </c>
      <c r="DW120" s="13">
        <v>44743</v>
      </c>
      <c r="DX120" s="13"/>
      <c r="DY120" s="13"/>
      <c r="DZ120" s="3" t="s">
        <v>897</v>
      </c>
      <c r="EA120" s="3" t="s">
        <v>269</v>
      </c>
      <c r="EB120" s="3" t="s">
        <v>269</v>
      </c>
      <c r="EC120" s="3">
        <v>0</v>
      </c>
      <c r="ED120" s="13">
        <v>44743</v>
      </c>
      <c r="EE120" s="3" t="s">
        <v>898</v>
      </c>
      <c r="EF120" s="3" t="s">
        <v>772</v>
      </c>
      <c r="EG120" s="3" t="s">
        <v>750</v>
      </c>
      <c r="EH120" s="3" t="s">
        <v>795</v>
      </c>
      <c r="EI120" s="3" t="s">
        <v>796</v>
      </c>
      <c r="EJ120" s="3" t="s">
        <v>797</v>
      </c>
    </row>
    <row r="121" spans="1:140" ht="20.100000000000001" customHeight="1" x14ac:dyDescent="0.3">
      <c r="A121" s="30">
        <v>124</v>
      </c>
      <c r="B121" s="13">
        <v>44148</v>
      </c>
      <c r="C121" s="3" t="s">
        <v>461</v>
      </c>
      <c r="D121" s="20">
        <v>4504133409</v>
      </c>
      <c r="E121" s="36">
        <v>16550</v>
      </c>
      <c r="F121" s="3">
        <v>211</v>
      </c>
      <c r="G121" s="3" t="s">
        <v>507</v>
      </c>
      <c r="H121" s="3" t="s">
        <v>6</v>
      </c>
      <c r="J121" s="3">
        <v>12.64</v>
      </c>
      <c r="K121" s="3">
        <v>2.34</v>
      </c>
      <c r="L121" s="3" t="s">
        <v>523</v>
      </c>
      <c r="M121" s="26">
        <v>42482</v>
      </c>
      <c r="N121" s="3">
        <f t="shared" si="24"/>
        <v>70</v>
      </c>
      <c r="O121" s="3">
        <v>46.54</v>
      </c>
      <c r="P121" s="3" t="s">
        <v>584</v>
      </c>
      <c r="Q121" s="3">
        <v>7</v>
      </c>
      <c r="R121" s="23">
        <v>7</v>
      </c>
      <c r="S121" s="78">
        <v>0</v>
      </c>
      <c r="T121" s="23">
        <v>0</v>
      </c>
      <c r="U121" s="23">
        <v>1</v>
      </c>
      <c r="V121" s="23">
        <v>0</v>
      </c>
      <c r="W121" s="23">
        <v>0</v>
      </c>
      <c r="X121" s="27" t="s">
        <v>591</v>
      </c>
      <c r="AA121" s="3">
        <v>1</v>
      </c>
      <c r="AB121" s="114" t="s">
        <v>647</v>
      </c>
      <c r="AC121" s="93" t="s">
        <v>647</v>
      </c>
      <c r="AD121" s="79">
        <v>42482</v>
      </c>
      <c r="AE121" s="26">
        <v>43718</v>
      </c>
      <c r="AF121" s="26">
        <v>42541</v>
      </c>
      <c r="AG121" s="77">
        <f t="shared" si="25"/>
        <v>1177</v>
      </c>
      <c r="AK121" s="3">
        <v>1</v>
      </c>
      <c r="AL121" s="80">
        <v>1</v>
      </c>
      <c r="AM121" s="23">
        <v>1</v>
      </c>
      <c r="AN121" s="23" t="s">
        <v>273</v>
      </c>
      <c r="AO121" s="23">
        <v>0</v>
      </c>
      <c r="AP121" s="23">
        <v>1.01</v>
      </c>
      <c r="AR121" s="81">
        <v>42633</v>
      </c>
      <c r="AS121" s="23">
        <v>1</v>
      </c>
      <c r="AT121" s="23">
        <v>0</v>
      </c>
      <c r="AU121" s="23">
        <v>0</v>
      </c>
      <c r="AV121" s="23">
        <v>0</v>
      </c>
      <c r="AW121" s="23">
        <v>0</v>
      </c>
      <c r="AY121" s="23" t="s">
        <v>274</v>
      </c>
      <c r="AZ121" s="78" t="s">
        <v>265</v>
      </c>
      <c r="BB121" s="23">
        <v>1</v>
      </c>
      <c r="BC121" s="112">
        <v>44125</v>
      </c>
      <c r="BD121" s="83">
        <v>44442</v>
      </c>
      <c r="BE121" s="84">
        <f t="shared" si="23"/>
        <v>317</v>
      </c>
      <c r="BF121" s="84"/>
      <c r="BG121" s="84">
        <f>DATEDIF(E121,BC121,"Y")</f>
        <v>75</v>
      </c>
      <c r="BH121" s="113">
        <v>44125</v>
      </c>
      <c r="BI121" s="23">
        <v>8.91</v>
      </c>
      <c r="BL121" s="23">
        <v>2.56</v>
      </c>
      <c r="BM121" s="23">
        <v>0.88</v>
      </c>
      <c r="BN121" s="23">
        <v>0.9</v>
      </c>
      <c r="BQ121" s="23">
        <v>124</v>
      </c>
      <c r="BR121" s="23">
        <v>4.96</v>
      </c>
      <c r="BS121" s="23">
        <v>226</v>
      </c>
      <c r="BT121" s="23">
        <v>3.05</v>
      </c>
      <c r="BU121" s="23">
        <v>0.53</v>
      </c>
      <c r="BV121" s="23">
        <v>1.22</v>
      </c>
      <c r="BW121" s="58">
        <f>BT121/BV121</f>
        <v>2.5</v>
      </c>
      <c r="BX121" s="58">
        <f>BV121/BU121</f>
        <v>2.3018867924528301</v>
      </c>
      <c r="BY121" s="58">
        <f>BS121/BV121</f>
        <v>185.24590163934425</v>
      </c>
      <c r="BZ121" s="58">
        <f>BY121*BT121</f>
        <v>564.99999999999989</v>
      </c>
      <c r="CA121" s="58"/>
      <c r="CB121" s="78">
        <v>1</v>
      </c>
      <c r="CC121" s="78">
        <v>0</v>
      </c>
      <c r="CD121" s="78">
        <v>1.2</v>
      </c>
      <c r="CE121" s="81">
        <v>44202</v>
      </c>
      <c r="CF121" s="78">
        <v>1</v>
      </c>
      <c r="CI121" s="78">
        <v>0</v>
      </c>
      <c r="CJ121" s="78">
        <v>0</v>
      </c>
      <c r="DN121" s="78">
        <v>0</v>
      </c>
      <c r="DO121" s="78">
        <v>1</v>
      </c>
      <c r="DP121" s="78">
        <v>0</v>
      </c>
      <c r="DQ121" s="78">
        <v>0</v>
      </c>
      <c r="DR121" s="78">
        <v>1</v>
      </c>
      <c r="DS121" s="78">
        <v>0</v>
      </c>
      <c r="DT121" s="78">
        <v>0</v>
      </c>
      <c r="DU121" s="78">
        <v>0</v>
      </c>
      <c r="DW121" s="83">
        <v>44442</v>
      </c>
    </row>
    <row r="122" spans="1:140" ht="14.4" x14ac:dyDescent="0.3">
      <c r="A122" s="3">
        <v>125</v>
      </c>
      <c r="B122" s="13">
        <v>44148</v>
      </c>
      <c r="C122" s="3" t="s">
        <v>462</v>
      </c>
      <c r="D122" s="3">
        <v>450922456</v>
      </c>
      <c r="E122" s="36">
        <v>16702</v>
      </c>
      <c r="F122" s="3">
        <v>111</v>
      </c>
      <c r="G122" s="3" t="s">
        <v>508</v>
      </c>
      <c r="H122" s="3" t="s">
        <v>3</v>
      </c>
      <c r="I122" s="3">
        <v>0</v>
      </c>
      <c r="J122" s="3" t="s">
        <v>899</v>
      </c>
      <c r="K122" s="3" t="s">
        <v>900</v>
      </c>
      <c r="L122" s="3" t="s">
        <v>523</v>
      </c>
      <c r="M122" s="13">
        <v>43483</v>
      </c>
      <c r="N122" s="3">
        <v>73</v>
      </c>
      <c r="O122" s="3" t="s">
        <v>901</v>
      </c>
      <c r="P122" s="27"/>
      <c r="Q122" s="3" t="s">
        <v>824</v>
      </c>
      <c r="R122" s="3" t="s">
        <v>770</v>
      </c>
      <c r="S122" s="27"/>
      <c r="T122" s="3">
        <v>0</v>
      </c>
      <c r="U122" s="3" t="s">
        <v>771</v>
      </c>
      <c r="V122" s="3">
        <v>0</v>
      </c>
      <c r="W122" s="3" t="s">
        <v>771</v>
      </c>
      <c r="Z122" s="3">
        <v>0</v>
      </c>
      <c r="AA122" s="3">
        <v>1</v>
      </c>
      <c r="AB122" s="3" t="s">
        <v>643</v>
      </c>
      <c r="AD122" s="27"/>
      <c r="AE122" s="37">
        <v>43984</v>
      </c>
      <c r="AF122" s="13">
        <v>43507</v>
      </c>
      <c r="AG122" s="3">
        <v>477</v>
      </c>
      <c r="AH122" s="3">
        <v>641</v>
      </c>
      <c r="AI122" s="3">
        <v>665</v>
      </c>
      <c r="AJ122" s="3">
        <v>24</v>
      </c>
      <c r="AK122" s="3">
        <v>1</v>
      </c>
      <c r="AL122" s="3" t="s">
        <v>772</v>
      </c>
      <c r="AM122" s="3" t="s">
        <v>772</v>
      </c>
      <c r="AN122" s="3" t="s">
        <v>281</v>
      </c>
      <c r="AO122" s="3" t="s">
        <v>771</v>
      </c>
      <c r="AP122" s="3" t="s">
        <v>902</v>
      </c>
      <c r="AQ122" s="3">
        <v>1</v>
      </c>
      <c r="AR122" s="27"/>
      <c r="AS122" s="3">
        <v>1</v>
      </c>
      <c r="AT122" s="3">
        <v>1</v>
      </c>
      <c r="AU122" s="3">
        <v>0</v>
      </c>
      <c r="AV122" s="3">
        <v>0</v>
      </c>
      <c r="AW122" s="3">
        <v>0</v>
      </c>
      <c r="AX122" s="3">
        <v>3</v>
      </c>
      <c r="AY122" s="3" t="s">
        <v>274</v>
      </c>
      <c r="AZ122" s="27"/>
      <c r="BA122" s="3" t="s">
        <v>265</v>
      </c>
      <c r="BB122" s="3" t="s">
        <v>271</v>
      </c>
      <c r="BC122" s="13">
        <v>44148</v>
      </c>
      <c r="BD122" s="13">
        <v>44335</v>
      </c>
      <c r="BE122" s="3" t="s">
        <v>903</v>
      </c>
      <c r="BF122" s="3">
        <v>187</v>
      </c>
      <c r="BG122" s="3">
        <v>75</v>
      </c>
      <c r="BH122" s="27"/>
      <c r="BI122" s="3" t="s">
        <v>899</v>
      </c>
      <c r="BJ122" s="3" t="s">
        <v>271</v>
      </c>
      <c r="BK122" s="3" t="s">
        <v>271</v>
      </c>
      <c r="BL122" s="3" t="s">
        <v>900</v>
      </c>
      <c r="BM122" s="3" t="s">
        <v>904</v>
      </c>
      <c r="BN122" s="3" t="s">
        <v>905</v>
      </c>
      <c r="BO122" s="3" t="s">
        <v>792</v>
      </c>
      <c r="BP122" s="3" t="s">
        <v>906</v>
      </c>
      <c r="BQ122" s="3" t="s">
        <v>780</v>
      </c>
      <c r="BR122" s="3" t="s">
        <v>907</v>
      </c>
      <c r="BS122" s="3" t="s">
        <v>908</v>
      </c>
      <c r="BT122" s="3" t="s">
        <v>909</v>
      </c>
      <c r="BU122" s="3" t="s">
        <v>910</v>
      </c>
      <c r="BV122" s="3" t="s">
        <v>911</v>
      </c>
      <c r="BW122" s="3" t="s">
        <v>912</v>
      </c>
      <c r="BX122" s="3" t="s">
        <v>913</v>
      </c>
      <c r="BY122" s="3" t="s">
        <v>914</v>
      </c>
      <c r="BZ122" s="3" t="s">
        <v>915</v>
      </c>
      <c r="CA122" s="3" t="s">
        <v>271</v>
      </c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3">
        <v>1</v>
      </c>
      <c r="DW122" s="13">
        <v>44827</v>
      </c>
      <c r="DX122" s="13"/>
      <c r="DY122" s="13"/>
      <c r="DZ122" s="3" t="s">
        <v>916</v>
      </c>
      <c r="EA122" s="3" t="s">
        <v>269</v>
      </c>
      <c r="EB122" s="3" t="s">
        <v>269</v>
      </c>
      <c r="EC122" s="3">
        <v>0</v>
      </c>
      <c r="ED122" s="13">
        <v>44827</v>
      </c>
      <c r="EE122" s="3" t="s">
        <v>917</v>
      </c>
      <c r="EF122" s="3" t="s">
        <v>772</v>
      </c>
      <c r="EG122" s="3" t="s">
        <v>750</v>
      </c>
      <c r="EH122" s="3" t="s">
        <v>795</v>
      </c>
      <c r="EI122" s="3" t="s">
        <v>796</v>
      </c>
      <c r="EJ122" s="3" t="s">
        <v>797</v>
      </c>
    </row>
    <row r="123" spans="1:140" ht="20.100000000000001" customHeight="1" x14ac:dyDescent="0.3">
      <c r="A123" s="30">
        <v>126</v>
      </c>
      <c r="B123" s="13">
        <v>44153</v>
      </c>
      <c r="C123" s="3" t="s">
        <v>463</v>
      </c>
      <c r="D123" s="3">
        <v>6202111520</v>
      </c>
      <c r="E123" s="36">
        <v>22688</v>
      </c>
      <c r="F123" s="3">
        <v>205</v>
      </c>
      <c r="G123" s="3" t="s">
        <v>509</v>
      </c>
      <c r="H123" s="3" t="s">
        <v>6</v>
      </c>
      <c r="J123" s="3">
        <v>869.26</v>
      </c>
      <c r="K123" s="3">
        <v>2.69</v>
      </c>
      <c r="L123" s="3" t="s">
        <v>46</v>
      </c>
      <c r="M123" s="26">
        <v>44139</v>
      </c>
      <c r="N123" s="3">
        <f t="shared" si="24"/>
        <v>58</v>
      </c>
      <c r="O123" s="3">
        <v>869.26</v>
      </c>
      <c r="P123" s="3" t="s">
        <v>262</v>
      </c>
      <c r="Q123" s="3">
        <v>8</v>
      </c>
      <c r="R123" s="23">
        <v>8</v>
      </c>
      <c r="S123" s="78">
        <v>0</v>
      </c>
      <c r="T123" s="23">
        <v>0</v>
      </c>
      <c r="U123" s="23">
        <v>0</v>
      </c>
      <c r="V123" s="23">
        <v>0</v>
      </c>
      <c r="W123" s="23">
        <v>0</v>
      </c>
      <c r="X123" s="27" t="s">
        <v>578</v>
      </c>
      <c r="AA123" s="3">
        <v>1</v>
      </c>
      <c r="AB123" s="33" t="s">
        <v>643</v>
      </c>
      <c r="AC123" s="93" t="s">
        <v>643</v>
      </c>
      <c r="AD123" s="79">
        <v>44139</v>
      </c>
      <c r="AF123" s="26">
        <v>44160</v>
      </c>
      <c r="AK123" s="3">
        <v>1</v>
      </c>
      <c r="AL123" s="80">
        <v>1</v>
      </c>
      <c r="AM123" s="23">
        <v>1</v>
      </c>
      <c r="AN123" s="23" t="s">
        <v>580</v>
      </c>
      <c r="AO123" s="23">
        <v>1</v>
      </c>
      <c r="AP123" s="23">
        <v>0.37</v>
      </c>
      <c r="AR123" s="81">
        <v>44884</v>
      </c>
      <c r="AS123" s="23">
        <v>0</v>
      </c>
      <c r="AT123" s="23">
        <v>1</v>
      </c>
      <c r="AU123" s="23">
        <v>0</v>
      </c>
      <c r="AV123" s="23">
        <v>0</v>
      </c>
      <c r="AW123" s="23">
        <v>0</v>
      </c>
      <c r="BE123" s="84">
        <f t="shared" si="23"/>
        <v>0</v>
      </c>
      <c r="BF123" s="84"/>
      <c r="BG123" s="84"/>
      <c r="BW123" s="58"/>
      <c r="BX123" s="58"/>
      <c r="BY123" s="58"/>
      <c r="BZ123" s="58"/>
      <c r="CA123" s="58"/>
      <c r="CJ123" s="78">
        <v>0</v>
      </c>
      <c r="DN123" s="78">
        <v>0</v>
      </c>
      <c r="DO123" s="78">
        <v>0</v>
      </c>
      <c r="DP123" s="78">
        <v>0</v>
      </c>
      <c r="DQ123" s="78">
        <v>0</v>
      </c>
      <c r="DR123" s="78">
        <v>0</v>
      </c>
      <c r="DS123" s="78">
        <v>0</v>
      </c>
      <c r="DT123" s="78">
        <v>0</v>
      </c>
      <c r="DU123" s="78">
        <v>0</v>
      </c>
      <c r="DV123" s="23">
        <v>0</v>
      </c>
      <c r="DW123" s="83">
        <v>44608</v>
      </c>
    </row>
    <row r="124" spans="1:140" s="9" customFormat="1" ht="20.100000000000001" customHeight="1" x14ac:dyDescent="0.3">
      <c r="A124" s="31">
        <v>127</v>
      </c>
      <c r="B124" s="25">
        <v>44162</v>
      </c>
      <c r="C124" s="115" t="s">
        <v>465</v>
      </c>
      <c r="D124" s="9">
        <v>491217311</v>
      </c>
      <c r="E124" s="45">
        <v>15692</v>
      </c>
      <c r="F124" s="9">
        <v>205</v>
      </c>
      <c r="G124" s="9" t="s">
        <v>510</v>
      </c>
      <c r="H124" s="9" t="s">
        <v>3</v>
      </c>
      <c r="J124" s="9">
        <v>0.01</v>
      </c>
      <c r="K124" s="9">
        <v>2.74</v>
      </c>
      <c r="L124" s="9" t="s">
        <v>523</v>
      </c>
      <c r="M124" s="96">
        <v>43956</v>
      </c>
      <c r="N124" s="9">
        <f t="shared" si="24"/>
        <v>77</v>
      </c>
      <c r="O124" s="9">
        <v>20</v>
      </c>
      <c r="P124" s="9" t="s">
        <v>262</v>
      </c>
      <c r="Q124" s="9">
        <v>8</v>
      </c>
      <c r="R124" s="23">
        <v>8</v>
      </c>
      <c r="S124" s="98">
        <v>0</v>
      </c>
      <c r="T124" s="99">
        <v>0</v>
      </c>
      <c r="U124" s="99">
        <v>0</v>
      </c>
      <c r="V124" s="99">
        <v>0</v>
      </c>
      <c r="W124" s="99">
        <v>0</v>
      </c>
      <c r="X124" s="100" t="s">
        <v>579</v>
      </c>
      <c r="Y124" s="100"/>
      <c r="AA124" s="9" t="s">
        <v>643</v>
      </c>
      <c r="AB124" s="9" t="s">
        <v>644</v>
      </c>
      <c r="AC124" s="100" t="s">
        <v>643</v>
      </c>
      <c r="AD124" s="101">
        <v>43956</v>
      </c>
      <c r="AE124" s="96"/>
      <c r="AF124" s="96">
        <v>43992</v>
      </c>
      <c r="AG124" s="77"/>
      <c r="AH124" s="97"/>
      <c r="AI124" s="97"/>
      <c r="AJ124" s="97"/>
      <c r="AK124" s="3">
        <v>1</v>
      </c>
      <c r="AL124" s="102">
        <v>1</v>
      </c>
      <c r="AM124" s="99">
        <v>1</v>
      </c>
      <c r="AN124" s="99" t="s">
        <v>260</v>
      </c>
      <c r="AO124" s="99">
        <v>0</v>
      </c>
      <c r="AP124" s="99">
        <v>0.01</v>
      </c>
      <c r="AQ124" s="99"/>
      <c r="AR124" s="103">
        <v>44372</v>
      </c>
      <c r="AS124" s="99">
        <v>0</v>
      </c>
      <c r="AT124" s="99">
        <v>1</v>
      </c>
      <c r="AU124" s="99">
        <v>0</v>
      </c>
      <c r="AV124" s="99">
        <v>0</v>
      </c>
      <c r="AW124" s="99">
        <v>0</v>
      </c>
      <c r="AX124" s="99"/>
      <c r="AY124" s="99" t="s">
        <v>274</v>
      </c>
      <c r="AZ124" s="98"/>
      <c r="BA124" s="99"/>
      <c r="BB124" s="99">
        <v>1</v>
      </c>
      <c r="BC124" s="112">
        <v>44076</v>
      </c>
      <c r="BD124" s="104" t="s">
        <v>550</v>
      </c>
      <c r="BE124" s="105"/>
      <c r="BF124" s="105"/>
      <c r="BG124" s="105">
        <f>DATEDIF(E124,BC124,"Y")</f>
        <v>77</v>
      </c>
      <c r="BH124" s="103">
        <v>44076</v>
      </c>
      <c r="BI124" s="116">
        <v>2.67</v>
      </c>
      <c r="BJ124" s="99"/>
      <c r="BK124" s="99"/>
      <c r="BL124" s="99">
        <v>2.75</v>
      </c>
      <c r="BM124" s="99">
        <v>5.56</v>
      </c>
      <c r="BN124" s="99">
        <v>1</v>
      </c>
      <c r="BO124" s="99"/>
      <c r="BP124" s="99"/>
      <c r="BQ124" s="99">
        <v>154</v>
      </c>
      <c r="BR124" s="99">
        <v>3.91</v>
      </c>
      <c r="BS124" s="99">
        <v>284</v>
      </c>
      <c r="BT124" s="99">
        <v>1.9</v>
      </c>
      <c r="BU124" s="99">
        <v>0.51</v>
      </c>
      <c r="BV124" s="99">
        <v>1.43</v>
      </c>
      <c r="BW124" s="58">
        <f>BT124/BV124</f>
        <v>1.3286713286713288</v>
      </c>
      <c r="BX124" s="106">
        <f>BV124/BU124</f>
        <v>2.8039215686274508</v>
      </c>
      <c r="BY124" s="106">
        <f>BS124/BV124</f>
        <v>198.60139860139861</v>
      </c>
      <c r="BZ124" s="106">
        <f>BY124*BT124</f>
        <v>377.34265734265733</v>
      </c>
      <c r="CA124" s="106"/>
      <c r="CB124" s="98">
        <v>1</v>
      </c>
      <c r="CC124" s="98"/>
      <c r="CD124" s="98">
        <v>0.01</v>
      </c>
      <c r="CE124" s="103">
        <v>44372</v>
      </c>
      <c r="CF124" s="98">
        <v>1</v>
      </c>
      <c r="CG124" s="98"/>
      <c r="CH124" s="103"/>
      <c r="CI124" s="98"/>
      <c r="CJ124" s="98">
        <v>0</v>
      </c>
      <c r="CK124" s="98"/>
      <c r="CL124" s="98"/>
      <c r="CM124" s="98"/>
      <c r="CN124" s="98"/>
      <c r="CO124" s="103"/>
      <c r="CP124" s="98"/>
      <c r="CQ124" s="98"/>
      <c r="CR124" s="98"/>
      <c r="CS124" s="98"/>
      <c r="CT124" s="98"/>
      <c r="CU124" s="98"/>
      <c r="CV124" s="98"/>
      <c r="CW124" s="98"/>
      <c r="CX124" s="98"/>
      <c r="CY124" s="98"/>
      <c r="CZ124" s="98"/>
      <c r="DA124" s="98"/>
      <c r="DB124" s="98"/>
      <c r="DC124" s="98"/>
      <c r="DD124" s="98"/>
      <c r="DE124" s="98"/>
      <c r="DF124" s="98"/>
      <c r="DG124" s="98"/>
      <c r="DH124" s="98"/>
      <c r="DI124" s="103"/>
      <c r="DJ124" s="98"/>
      <c r="DK124" s="98"/>
      <c r="DL124" s="103"/>
      <c r="DM124" s="98"/>
      <c r="DN124" s="98"/>
      <c r="DO124" s="98"/>
      <c r="DP124" s="98"/>
      <c r="DQ124" s="98"/>
      <c r="DR124" s="98"/>
      <c r="DS124" s="98"/>
      <c r="DT124" s="98"/>
      <c r="DU124" s="98"/>
      <c r="DV124" s="99">
        <v>0</v>
      </c>
      <c r="DW124" s="104">
        <v>44582</v>
      </c>
      <c r="DX124" s="99"/>
      <c r="DZ124" s="104"/>
      <c r="EA124" s="104"/>
      <c r="EB124" s="104"/>
      <c r="EC124" s="104"/>
      <c r="ED124" s="104"/>
      <c r="EE124" s="104"/>
      <c r="EF124" s="104"/>
      <c r="EG124" s="104"/>
      <c r="EH124" s="99"/>
    </row>
    <row r="125" spans="1:140" ht="14.4" x14ac:dyDescent="0.3">
      <c r="A125" s="3">
        <v>128</v>
      </c>
      <c r="B125" s="25">
        <v>44176</v>
      </c>
      <c r="C125" s="9" t="s">
        <v>466</v>
      </c>
      <c r="D125" s="9">
        <v>470909412</v>
      </c>
      <c r="E125" s="38">
        <v>17419</v>
      </c>
      <c r="F125" s="9">
        <v>111</v>
      </c>
      <c r="G125" s="9" t="s">
        <v>511</v>
      </c>
      <c r="H125" s="3" t="s">
        <v>6</v>
      </c>
      <c r="I125" s="3">
        <v>0</v>
      </c>
      <c r="J125" s="3" t="s">
        <v>918</v>
      </c>
      <c r="K125" s="3" t="s">
        <v>919</v>
      </c>
      <c r="L125" s="9" t="s">
        <v>523</v>
      </c>
      <c r="M125" s="13">
        <v>39052</v>
      </c>
      <c r="N125" s="3">
        <v>59</v>
      </c>
      <c r="O125" s="3" t="s">
        <v>920</v>
      </c>
      <c r="P125" s="27"/>
      <c r="Q125" s="3" t="s">
        <v>801</v>
      </c>
      <c r="R125" s="3" t="s">
        <v>801</v>
      </c>
      <c r="S125" s="27"/>
      <c r="T125" s="3">
        <v>1</v>
      </c>
      <c r="U125" s="3" t="s">
        <v>771</v>
      </c>
      <c r="V125" s="3">
        <v>1</v>
      </c>
      <c r="W125" s="3" t="s">
        <v>771</v>
      </c>
      <c r="Z125" s="3">
        <v>1</v>
      </c>
      <c r="AA125" s="3">
        <v>0</v>
      </c>
      <c r="AB125" s="3" t="s">
        <v>645</v>
      </c>
      <c r="AD125" s="27"/>
      <c r="AE125" s="37">
        <v>44105</v>
      </c>
      <c r="AF125" s="13">
        <v>39728</v>
      </c>
      <c r="AG125" s="3">
        <v>4377</v>
      </c>
      <c r="AH125" s="3">
        <v>4448</v>
      </c>
      <c r="AI125" s="3">
        <v>5124</v>
      </c>
      <c r="AJ125" s="3">
        <v>676</v>
      </c>
      <c r="AK125" s="3">
        <v>1</v>
      </c>
      <c r="AL125" s="3" t="s">
        <v>772</v>
      </c>
      <c r="AM125" s="3" t="s">
        <v>772</v>
      </c>
      <c r="AN125" s="3" t="s">
        <v>582</v>
      </c>
      <c r="AO125" s="3" t="s">
        <v>771</v>
      </c>
      <c r="AP125" s="3" t="s">
        <v>864</v>
      </c>
      <c r="AQ125" s="3">
        <v>1</v>
      </c>
      <c r="AR125" s="27"/>
      <c r="AS125" s="3">
        <v>0</v>
      </c>
      <c r="AT125" s="3">
        <v>1</v>
      </c>
      <c r="AU125" s="3">
        <v>1</v>
      </c>
      <c r="AV125" s="3">
        <v>0</v>
      </c>
      <c r="AW125" s="3">
        <v>0</v>
      </c>
      <c r="AX125" s="3">
        <v>4</v>
      </c>
      <c r="AY125" s="3" t="s">
        <v>274</v>
      </c>
      <c r="AZ125" s="27"/>
      <c r="BA125" s="3" t="s">
        <v>265</v>
      </c>
      <c r="BB125" s="3" t="s">
        <v>271</v>
      </c>
      <c r="BC125" s="13">
        <v>44176</v>
      </c>
      <c r="BD125" s="13">
        <v>45189</v>
      </c>
      <c r="BE125" s="3" t="s">
        <v>271</v>
      </c>
      <c r="BF125" s="3">
        <v>1013</v>
      </c>
      <c r="BG125" s="3">
        <v>73</v>
      </c>
      <c r="BH125" s="27"/>
      <c r="BI125" s="3" t="s">
        <v>918</v>
      </c>
      <c r="BJ125" s="3" t="s">
        <v>921</v>
      </c>
      <c r="BK125" s="3" t="s">
        <v>922</v>
      </c>
      <c r="BL125" s="3" t="s">
        <v>919</v>
      </c>
      <c r="BM125" s="3" t="s">
        <v>923</v>
      </c>
      <c r="BN125" s="3" t="s">
        <v>924</v>
      </c>
      <c r="BO125" s="3" t="s">
        <v>779</v>
      </c>
      <c r="BP125" s="3" t="s">
        <v>779</v>
      </c>
      <c r="BQ125" s="3" t="s">
        <v>925</v>
      </c>
      <c r="BR125" s="3" t="s">
        <v>926</v>
      </c>
      <c r="BS125" s="3" t="s">
        <v>927</v>
      </c>
      <c r="BT125" s="3" t="s">
        <v>928</v>
      </c>
      <c r="BU125" s="3" t="s">
        <v>929</v>
      </c>
      <c r="BV125" s="3" t="s">
        <v>930</v>
      </c>
      <c r="BW125" s="3" t="s">
        <v>931</v>
      </c>
      <c r="BX125" s="3" t="s">
        <v>932</v>
      </c>
      <c r="BY125" s="3" t="s">
        <v>933</v>
      </c>
      <c r="BZ125" s="3" t="s">
        <v>934</v>
      </c>
      <c r="CA125" s="3" t="s">
        <v>773</v>
      </c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3">
        <v>0</v>
      </c>
      <c r="DW125" s="13">
        <v>45161</v>
      </c>
      <c r="DX125" s="13"/>
      <c r="DY125" s="13"/>
      <c r="DZ125" s="3" t="s">
        <v>935</v>
      </c>
      <c r="EA125" s="3" t="s">
        <v>269</v>
      </c>
      <c r="EB125" s="3" t="s">
        <v>269</v>
      </c>
      <c r="EC125" s="3">
        <v>0</v>
      </c>
      <c r="ED125" s="13">
        <v>45189</v>
      </c>
      <c r="EE125" s="3" t="s">
        <v>937</v>
      </c>
      <c r="EF125" s="3" t="s">
        <v>271</v>
      </c>
      <c r="EG125" s="3" t="s">
        <v>271</v>
      </c>
      <c r="EH125" s="3" t="s">
        <v>795</v>
      </c>
      <c r="EI125" s="3" t="s">
        <v>796</v>
      </c>
      <c r="EJ125" s="3" t="s">
        <v>820</v>
      </c>
    </row>
    <row r="126" spans="1:140" ht="14.4" x14ac:dyDescent="0.3">
      <c r="A126" s="3">
        <v>129</v>
      </c>
      <c r="B126" s="13">
        <v>44183</v>
      </c>
      <c r="C126" s="3" t="s">
        <v>467</v>
      </c>
      <c r="D126" s="3">
        <v>530930078</v>
      </c>
      <c r="E126" s="36">
        <v>19632</v>
      </c>
      <c r="F126" s="3">
        <v>211</v>
      </c>
      <c r="G126" s="3" t="s">
        <v>512</v>
      </c>
      <c r="H126" s="3" t="s">
        <v>6</v>
      </c>
      <c r="I126" s="3">
        <v>0</v>
      </c>
      <c r="J126" s="3" t="s">
        <v>938</v>
      </c>
      <c r="K126" s="3" t="s">
        <v>271</v>
      </c>
      <c r="L126" s="3" t="s">
        <v>523</v>
      </c>
      <c r="M126" s="13">
        <v>44155</v>
      </c>
      <c r="N126" s="3">
        <v>67</v>
      </c>
      <c r="O126" s="3" t="s">
        <v>939</v>
      </c>
      <c r="P126" s="27"/>
      <c r="Q126" s="3" t="s">
        <v>940</v>
      </c>
      <c r="R126" s="3" t="s">
        <v>770</v>
      </c>
      <c r="S126" s="27"/>
      <c r="T126" s="3">
        <v>0</v>
      </c>
      <c r="U126" s="3" t="s">
        <v>771</v>
      </c>
      <c r="V126" s="3">
        <v>0</v>
      </c>
      <c r="W126" s="3" t="s">
        <v>771</v>
      </c>
      <c r="Z126" s="3">
        <v>0</v>
      </c>
      <c r="AA126" s="3">
        <v>1</v>
      </c>
      <c r="AB126" s="3" t="s">
        <v>643</v>
      </c>
      <c r="AD126" s="27"/>
      <c r="AE126" s="37">
        <v>44608</v>
      </c>
      <c r="AF126" s="13">
        <v>44160</v>
      </c>
      <c r="AG126" s="3">
        <v>448</v>
      </c>
      <c r="AH126" s="3">
        <v>56</v>
      </c>
      <c r="AI126" s="3">
        <v>61</v>
      </c>
      <c r="AJ126" s="3">
        <v>5</v>
      </c>
      <c r="AK126" s="3">
        <v>1</v>
      </c>
      <c r="AL126" s="3" t="s">
        <v>772</v>
      </c>
      <c r="AM126" s="3" t="s">
        <v>772</v>
      </c>
      <c r="AN126" s="3" t="s">
        <v>260</v>
      </c>
      <c r="AO126" s="3" t="s">
        <v>771</v>
      </c>
      <c r="AP126" s="3" t="s">
        <v>937</v>
      </c>
      <c r="AQ126" s="3">
        <v>0</v>
      </c>
      <c r="AR126" s="27"/>
      <c r="AS126" s="3">
        <v>0</v>
      </c>
      <c r="AT126" s="3">
        <v>1</v>
      </c>
      <c r="AU126" s="3">
        <v>0</v>
      </c>
      <c r="AV126" s="3">
        <v>0</v>
      </c>
      <c r="AW126" s="3">
        <v>0</v>
      </c>
      <c r="AX126" s="3">
        <v>2</v>
      </c>
      <c r="AY126" s="3" t="s">
        <v>274</v>
      </c>
      <c r="AZ126" s="27"/>
      <c r="BA126" s="3" t="s">
        <v>265</v>
      </c>
      <c r="BB126" s="3" t="s">
        <v>271</v>
      </c>
      <c r="BC126" s="13">
        <v>44216</v>
      </c>
      <c r="BD126" s="13">
        <v>44608</v>
      </c>
      <c r="BE126" s="3" t="s">
        <v>941</v>
      </c>
      <c r="BF126" s="3">
        <v>392</v>
      </c>
      <c r="BG126" s="3">
        <v>67</v>
      </c>
      <c r="BH126" s="27"/>
      <c r="BI126" s="3" t="s">
        <v>942</v>
      </c>
      <c r="BJ126" s="3" t="s">
        <v>271</v>
      </c>
      <c r="BK126" s="3" t="s">
        <v>271</v>
      </c>
      <c r="BL126" s="3" t="s">
        <v>943</v>
      </c>
      <c r="BM126" s="3" t="s">
        <v>944</v>
      </c>
      <c r="BN126" s="3" t="s">
        <v>945</v>
      </c>
      <c r="BO126" s="3" t="s">
        <v>779</v>
      </c>
      <c r="BP126" s="3" t="s">
        <v>779</v>
      </c>
      <c r="BQ126" s="3" t="s">
        <v>946</v>
      </c>
      <c r="BR126" s="3" t="s">
        <v>947</v>
      </c>
      <c r="BS126" s="3" t="s">
        <v>948</v>
      </c>
      <c r="BT126" s="3" t="s">
        <v>949</v>
      </c>
      <c r="BU126" s="3" t="s">
        <v>811</v>
      </c>
      <c r="BV126" s="3" t="s">
        <v>950</v>
      </c>
      <c r="BW126" s="3" t="s">
        <v>951</v>
      </c>
      <c r="BX126" s="3" t="s">
        <v>952</v>
      </c>
      <c r="BY126" s="3" t="s">
        <v>953</v>
      </c>
      <c r="BZ126" s="3" t="s">
        <v>954</v>
      </c>
      <c r="CA126" s="3" t="s">
        <v>955</v>
      </c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3">
        <v>1</v>
      </c>
      <c r="DW126" s="13">
        <v>44784</v>
      </c>
      <c r="DX126" s="13"/>
      <c r="DY126" s="13"/>
      <c r="DZ126" s="3" t="s">
        <v>956</v>
      </c>
      <c r="EA126" s="3" t="s">
        <v>269</v>
      </c>
      <c r="EB126" s="3" t="s">
        <v>270</v>
      </c>
      <c r="EC126" s="3">
        <v>1</v>
      </c>
      <c r="ED126" s="13">
        <v>44784</v>
      </c>
      <c r="EE126" s="3" t="s">
        <v>958</v>
      </c>
      <c r="EF126" s="3" t="s">
        <v>772</v>
      </c>
      <c r="EG126" s="3" t="s">
        <v>750</v>
      </c>
      <c r="EH126" s="3" t="s">
        <v>867</v>
      </c>
      <c r="EI126" s="3" t="s">
        <v>796</v>
      </c>
      <c r="EJ126" s="3" t="s">
        <v>797</v>
      </c>
    </row>
    <row r="127" spans="1:140" ht="14.4" x14ac:dyDescent="0.3">
      <c r="A127" s="3">
        <v>130</v>
      </c>
      <c r="B127" s="13">
        <v>44209</v>
      </c>
      <c r="C127" s="3" t="s">
        <v>468</v>
      </c>
      <c r="D127" s="3">
        <v>401009402</v>
      </c>
      <c r="E127" s="36">
        <v>14893</v>
      </c>
      <c r="F127" s="3">
        <v>111</v>
      </c>
      <c r="G127" s="3" t="s">
        <v>513</v>
      </c>
      <c r="H127" s="3" t="s">
        <v>3</v>
      </c>
      <c r="I127" s="3">
        <v>0</v>
      </c>
      <c r="J127" s="3" t="s">
        <v>959</v>
      </c>
      <c r="K127" s="3" t="s">
        <v>960</v>
      </c>
      <c r="L127" s="3" t="s">
        <v>523</v>
      </c>
      <c r="M127" s="13">
        <v>40616</v>
      </c>
      <c r="N127" s="3">
        <v>70</v>
      </c>
      <c r="O127" s="3" t="s">
        <v>961</v>
      </c>
      <c r="P127" s="27"/>
      <c r="Q127" s="3" t="s">
        <v>801</v>
      </c>
      <c r="R127" s="3" t="s">
        <v>801</v>
      </c>
      <c r="S127" s="27"/>
      <c r="T127" s="3">
        <v>0</v>
      </c>
      <c r="U127" s="3" t="s">
        <v>771</v>
      </c>
      <c r="V127" s="3">
        <v>1</v>
      </c>
      <c r="W127" s="3" t="s">
        <v>771</v>
      </c>
      <c r="Z127" s="3">
        <v>1</v>
      </c>
      <c r="AA127" s="3">
        <v>0</v>
      </c>
      <c r="AB127" s="3" t="s">
        <v>645</v>
      </c>
      <c r="AD127" s="27"/>
      <c r="AE127" s="37">
        <v>44168</v>
      </c>
      <c r="AF127" s="13">
        <v>43242</v>
      </c>
      <c r="AG127" s="3">
        <v>926</v>
      </c>
      <c r="AH127" s="3">
        <v>967</v>
      </c>
      <c r="AI127" s="3">
        <v>3593</v>
      </c>
      <c r="AJ127" s="3">
        <v>2626</v>
      </c>
      <c r="AK127" s="3">
        <v>1</v>
      </c>
      <c r="AL127" s="3" t="s">
        <v>771</v>
      </c>
      <c r="AM127" s="3" t="s">
        <v>771</v>
      </c>
      <c r="AN127" s="3" t="s">
        <v>271</v>
      </c>
      <c r="AO127" s="3" t="s">
        <v>772</v>
      </c>
      <c r="AP127" s="3" t="s">
        <v>962</v>
      </c>
      <c r="AQ127" s="3">
        <v>1</v>
      </c>
      <c r="AR127" s="27"/>
      <c r="AS127" s="3">
        <v>1</v>
      </c>
      <c r="AT127" s="3">
        <v>1</v>
      </c>
      <c r="AU127" s="3">
        <v>0</v>
      </c>
      <c r="AV127" s="3">
        <v>0</v>
      </c>
      <c r="AW127" s="3">
        <v>0</v>
      </c>
      <c r="AX127" s="3">
        <v>3</v>
      </c>
      <c r="AY127" s="3" t="s">
        <v>274</v>
      </c>
      <c r="AZ127" s="27"/>
      <c r="BA127" s="3" t="s">
        <v>265</v>
      </c>
      <c r="BB127" s="3" t="s">
        <v>271</v>
      </c>
      <c r="BC127" s="13">
        <v>44209</v>
      </c>
      <c r="BD127" s="13">
        <v>44636</v>
      </c>
      <c r="BE127" s="3" t="s">
        <v>963</v>
      </c>
      <c r="BF127" s="3">
        <v>427</v>
      </c>
      <c r="BG127" s="3">
        <v>80</v>
      </c>
      <c r="BH127" s="27"/>
      <c r="BI127" s="3" t="s">
        <v>959</v>
      </c>
      <c r="BJ127" s="3" t="s">
        <v>964</v>
      </c>
      <c r="BK127" s="3" t="s">
        <v>965</v>
      </c>
      <c r="BL127" s="3" t="s">
        <v>960</v>
      </c>
      <c r="BM127" s="3" t="s">
        <v>966</v>
      </c>
      <c r="BN127" s="3" t="s">
        <v>967</v>
      </c>
      <c r="BO127" s="3" t="s">
        <v>779</v>
      </c>
      <c r="BP127" s="3" t="s">
        <v>779</v>
      </c>
      <c r="BQ127" s="3" t="s">
        <v>968</v>
      </c>
      <c r="BR127" s="3" t="s">
        <v>969</v>
      </c>
      <c r="BS127" s="3" t="s">
        <v>970</v>
      </c>
      <c r="BT127" s="3" t="s">
        <v>971</v>
      </c>
      <c r="BU127" s="3" t="s">
        <v>972</v>
      </c>
      <c r="BV127" s="3" t="s">
        <v>973</v>
      </c>
      <c r="BW127" s="3" t="s">
        <v>974</v>
      </c>
      <c r="BX127" s="3" t="s">
        <v>975</v>
      </c>
      <c r="BY127" s="3" t="s">
        <v>976</v>
      </c>
      <c r="BZ127" s="3" t="s">
        <v>977</v>
      </c>
      <c r="CA127" s="3" t="s">
        <v>978</v>
      </c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3">
        <v>0</v>
      </c>
      <c r="DW127" s="13">
        <v>45161</v>
      </c>
      <c r="DX127" s="13" t="s">
        <v>590</v>
      </c>
      <c r="DY127" s="13"/>
      <c r="DZ127" s="3" t="s">
        <v>979</v>
      </c>
      <c r="EA127" s="3" t="s">
        <v>269</v>
      </c>
      <c r="EB127" s="3" t="s">
        <v>269</v>
      </c>
      <c r="EC127" s="3">
        <v>0</v>
      </c>
      <c r="ED127" s="13">
        <v>45161</v>
      </c>
      <c r="EE127" s="3" t="s">
        <v>981</v>
      </c>
      <c r="EF127" s="3" t="s">
        <v>772</v>
      </c>
      <c r="EG127" s="3" t="s">
        <v>750</v>
      </c>
      <c r="EH127" s="3" t="s">
        <v>795</v>
      </c>
      <c r="EI127" s="3" t="s">
        <v>796</v>
      </c>
      <c r="EJ127" s="3" t="s">
        <v>820</v>
      </c>
    </row>
    <row r="128" spans="1:140" ht="14.4" x14ac:dyDescent="0.3">
      <c r="A128" s="3">
        <v>131</v>
      </c>
      <c r="B128" s="13">
        <v>44211</v>
      </c>
      <c r="C128" s="3" t="s">
        <v>469</v>
      </c>
      <c r="D128" s="3">
        <v>471229433</v>
      </c>
      <c r="E128" s="36">
        <v>17530</v>
      </c>
      <c r="F128" s="3">
        <v>111</v>
      </c>
      <c r="G128" s="3" t="s">
        <v>514</v>
      </c>
      <c r="H128" s="3" t="s">
        <v>6</v>
      </c>
      <c r="I128" s="3">
        <v>0</v>
      </c>
      <c r="J128" s="3" t="s">
        <v>982</v>
      </c>
      <c r="K128" s="3" t="s">
        <v>983</v>
      </c>
      <c r="L128" s="3" t="s">
        <v>523</v>
      </c>
      <c r="M128" s="13">
        <v>40044</v>
      </c>
      <c r="N128" s="3">
        <v>61</v>
      </c>
      <c r="O128" s="3" t="s">
        <v>984</v>
      </c>
      <c r="P128" s="27"/>
      <c r="Q128" s="3" t="s">
        <v>801</v>
      </c>
      <c r="R128" s="3" t="s">
        <v>801</v>
      </c>
      <c r="S128" s="27"/>
      <c r="T128" s="3">
        <v>1</v>
      </c>
      <c r="U128" s="3" t="s">
        <v>771</v>
      </c>
      <c r="V128" s="3">
        <v>1</v>
      </c>
      <c r="W128" s="3" t="s">
        <v>771</v>
      </c>
      <c r="Z128" s="3">
        <v>1</v>
      </c>
      <c r="AA128" s="3">
        <v>0</v>
      </c>
      <c r="AB128" s="3" t="s">
        <v>645</v>
      </c>
      <c r="AD128" s="27"/>
      <c r="AE128" s="37">
        <v>44105</v>
      </c>
      <c r="AF128" s="13">
        <v>40165</v>
      </c>
      <c r="AG128" s="3">
        <v>3940</v>
      </c>
      <c r="AH128" s="3">
        <v>4046</v>
      </c>
      <c r="AI128" s="3">
        <v>4167</v>
      </c>
      <c r="AJ128" s="3">
        <v>121</v>
      </c>
      <c r="AK128" s="3">
        <v>1</v>
      </c>
      <c r="AL128" s="3" t="s">
        <v>772</v>
      </c>
      <c r="AM128" s="3" t="s">
        <v>772</v>
      </c>
      <c r="AN128" s="3" t="s">
        <v>582</v>
      </c>
      <c r="AO128" s="3" t="s">
        <v>771</v>
      </c>
      <c r="AP128" s="3" t="s">
        <v>985</v>
      </c>
      <c r="AQ128" s="3">
        <v>1</v>
      </c>
      <c r="AR128" s="27"/>
      <c r="AS128" s="3">
        <v>0</v>
      </c>
      <c r="AT128" s="3">
        <v>1</v>
      </c>
      <c r="AU128" s="3">
        <v>1</v>
      </c>
      <c r="AV128" s="3">
        <v>0</v>
      </c>
      <c r="AW128" s="3">
        <v>0</v>
      </c>
      <c r="AX128" s="3">
        <v>4</v>
      </c>
      <c r="AY128" s="3" t="s">
        <v>274</v>
      </c>
      <c r="AZ128" s="27"/>
      <c r="BA128" s="3" t="s">
        <v>265</v>
      </c>
      <c r="BB128" s="3" t="s">
        <v>271</v>
      </c>
      <c r="BC128" s="13">
        <v>44211</v>
      </c>
      <c r="BD128" s="13">
        <v>44946</v>
      </c>
      <c r="BE128" s="3" t="s">
        <v>986</v>
      </c>
      <c r="BF128" s="3">
        <v>735</v>
      </c>
      <c r="BG128" s="3">
        <v>74</v>
      </c>
      <c r="BH128" s="27"/>
      <c r="BI128" s="3" t="s">
        <v>982</v>
      </c>
      <c r="BJ128" s="3" t="s">
        <v>987</v>
      </c>
      <c r="BK128" s="3" t="s">
        <v>988</v>
      </c>
      <c r="BL128" s="3" t="s">
        <v>983</v>
      </c>
      <c r="BM128" s="3" t="s">
        <v>989</v>
      </c>
      <c r="BN128" s="3" t="s">
        <v>990</v>
      </c>
      <c r="BO128" s="3" t="s">
        <v>779</v>
      </c>
      <c r="BP128" s="3" t="s">
        <v>779</v>
      </c>
      <c r="BQ128" s="3" t="s">
        <v>991</v>
      </c>
      <c r="BR128" s="3" t="s">
        <v>992</v>
      </c>
      <c r="BS128" s="3" t="s">
        <v>993</v>
      </c>
      <c r="BT128" s="3" t="s">
        <v>994</v>
      </c>
      <c r="BU128" s="3" t="s">
        <v>995</v>
      </c>
      <c r="BV128" s="3" t="s">
        <v>996</v>
      </c>
      <c r="BW128" s="3" t="s">
        <v>997</v>
      </c>
      <c r="BX128" s="3" t="s">
        <v>998</v>
      </c>
      <c r="BY128" s="3" t="s">
        <v>999</v>
      </c>
      <c r="BZ128" s="3" t="s">
        <v>1000</v>
      </c>
      <c r="CA128" s="3" t="s">
        <v>1001</v>
      </c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3">
        <v>0</v>
      </c>
      <c r="DW128" s="13">
        <v>45161</v>
      </c>
      <c r="DX128" s="13"/>
      <c r="DY128" s="13"/>
      <c r="DZ128" s="3" t="s">
        <v>1002</v>
      </c>
      <c r="EA128" s="3" t="s">
        <v>269</v>
      </c>
      <c r="EB128" s="3" t="s">
        <v>269</v>
      </c>
      <c r="EC128" s="3">
        <v>0</v>
      </c>
      <c r="ED128" s="13">
        <v>45161</v>
      </c>
      <c r="EE128" s="3" t="s">
        <v>1003</v>
      </c>
      <c r="EF128" s="3" t="s">
        <v>772</v>
      </c>
      <c r="EG128" s="3" t="s">
        <v>750</v>
      </c>
      <c r="EH128" s="3" t="s">
        <v>795</v>
      </c>
      <c r="EI128" s="3" t="s">
        <v>796</v>
      </c>
      <c r="EJ128" s="3" t="s">
        <v>820</v>
      </c>
    </row>
    <row r="129" spans="1:140" ht="14.4" x14ac:dyDescent="0.3">
      <c r="A129" s="3">
        <v>132</v>
      </c>
      <c r="B129" s="13">
        <v>44221</v>
      </c>
      <c r="C129" s="3" t="s">
        <v>470</v>
      </c>
      <c r="D129" s="3">
        <v>420322402</v>
      </c>
      <c r="E129" s="36">
        <v>15422</v>
      </c>
      <c r="F129" s="3">
        <v>111</v>
      </c>
      <c r="G129" s="3" t="s">
        <v>515</v>
      </c>
      <c r="H129" s="3" t="s">
        <v>6</v>
      </c>
      <c r="I129" s="3">
        <v>0</v>
      </c>
      <c r="J129" s="3" t="s">
        <v>1004</v>
      </c>
      <c r="K129" s="3" t="s">
        <v>1005</v>
      </c>
      <c r="L129" s="3" t="s">
        <v>46</v>
      </c>
      <c r="M129" s="13">
        <v>42387</v>
      </c>
      <c r="N129" s="3">
        <v>73</v>
      </c>
      <c r="O129" s="3" t="s">
        <v>1006</v>
      </c>
      <c r="P129" s="27"/>
      <c r="Q129" s="3" t="s">
        <v>824</v>
      </c>
      <c r="R129" s="3" t="s">
        <v>770</v>
      </c>
      <c r="S129" s="27"/>
      <c r="T129" s="3">
        <v>1</v>
      </c>
      <c r="U129" s="3" t="s">
        <v>772</v>
      </c>
      <c r="V129" s="3">
        <v>1</v>
      </c>
      <c r="W129" s="3" t="s">
        <v>771</v>
      </c>
      <c r="Z129" s="3">
        <v>1</v>
      </c>
      <c r="AA129" s="3">
        <v>0</v>
      </c>
      <c r="AB129" s="3" t="s">
        <v>650</v>
      </c>
      <c r="AD129" s="27"/>
      <c r="AE129" s="37">
        <v>44113</v>
      </c>
      <c r="AF129" s="13">
        <v>42387</v>
      </c>
      <c r="AG129" s="3">
        <v>1726</v>
      </c>
      <c r="AH129" s="3">
        <v>1872</v>
      </c>
      <c r="AI129" s="3">
        <v>1872</v>
      </c>
      <c r="AJ129" s="3">
        <v>92</v>
      </c>
      <c r="AK129" s="3">
        <v>1</v>
      </c>
      <c r="AL129" s="3" t="s">
        <v>771</v>
      </c>
      <c r="AM129" s="3" t="s">
        <v>772</v>
      </c>
      <c r="AN129" s="3" t="s">
        <v>263</v>
      </c>
      <c r="AO129" s="3" t="s">
        <v>771</v>
      </c>
      <c r="AP129" s="3" t="s">
        <v>1007</v>
      </c>
      <c r="AQ129" s="3">
        <v>1</v>
      </c>
      <c r="AR129" s="27"/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 t="s">
        <v>551</v>
      </c>
      <c r="AZ129" s="27"/>
      <c r="BA129" s="3" t="s">
        <v>271</v>
      </c>
      <c r="BB129" s="3" t="s">
        <v>271</v>
      </c>
      <c r="BC129" s="13">
        <v>44259</v>
      </c>
      <c r="BD129" s="13">
        <v>45176</v>
      </c>
      <c r="BE129" s="3" t="s">
        <v>271</v>
      </c>
      <c r="BF129" s="3">
        <v>917</v>
      </c>
      <c r="BG129" s="3">
        <v>78</v>
      </c>
      <c r="BH129" s="27"/>
      <c r="BI129" s="3" t="s">
        <v>1008</v>
      </c>
      <c r="BJ129" s="3" t="s">
        <v>271</v>
      </c>
      <c r="BK129" s="3" t="s">
        <v>271</v>
      </c>
      <c r="BL129" s="3" t="s">
        <v>271</v>
      </c>
      <c r="BM129" s="3" t="s">
        <v>271</v>
      </c>
      <c r="BN129" s="3" t="s">
        <v>271</v>
      </c>
      <c r="BO129" s="3" t="s">
        <v>271</v>
      </c>
      <c r="BP129" s="3" t="s">
        <v>271</v>
      </c>
      <c r="BQ129" s="3" t="s">
        <v>271</v>
      </c>
      <c r="BR129" s="3" t="s">
        <v>271</v>
      </c>
      <c r="BS129" s="3" t="s">
        <v>271</v>
      </c>
      <c r="BT129" s="3" t="s">
        <v>271</v>
      </c>
      <c r="BU129" s="3" t="s">
        <v>271</v>
      </c>
      <c r="BV129" s="3" t="s">
        <v>271</v>
      </c>
      <c r="BW129" s="3" t="s">
        <v>271</v>
      </c>
      <c r="BX129" s="3" t="s">
        <v>271</v>
      </c>
      <c r="BY129" s="3" t="s">
        <v>271</v>
      </c>
      <c r="BZ129" s="3" t="s">
        <v>271</v>
      </c>
      <c r="CA129" s="3" t="s">
        <v>1009</v>
      </c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3">
        <v>0</v>
      </c>
      <c r="DW129" s="13">
        <v>45161</v>
      </c>
      <c r="DX129" s="13"/>
      <c r="DY129" s="13"/>
      <c r="DZ129" s="3" t="s">
        <v>1010</v>
      </c>
      <c r="EA129" s="3" t="s">
        <v>718</v>
      </c>
      <c r="EB129" s="3" t="s">
        <v>718</v>
      </c>
      <c r="EC129" s="3">
        <v>0</v>
      </c>
      <c r="ED129" s="13">
        <v>45176</v>
      </c>
      <c r="EE129" s="3" t="s">
        <v>1011</v>
      </c>
      <c r="EF129" s="3" t="s">
        <v>271</v>
      </c>
      <c r="EG129" s="3" t="s">
        <v>271</v>
      </c>
      <c r="EH129" s="3" t="s">
        <v>795</v>
      </c>
      <c r="EI129" s="3" t="s">
        <v>796</v>
      </c>
      <c r="EJ129" s="3" t="s">
        <v>820</v>
      </c>
    </row>
    <row r="130" spans="1:140" ht="14.4" x14ac:dyDescent="0.3">
      <c r="A130" s="3">
        <v>133</v>
      </c>
      <c r="B130" s="13">
        <v>44223</v>
      </c>
      <c r="C130" s="3" t="s">
        <v>471</v>
      </c>
      <c r="D130" s="3">
        <v>430128478</v>
      </c>
      <c r="E130" s="36">
        <v>15734</v>
      </c>
      <c r="F130" s="3">
        <v>207</v>
      </c>
      <c r="G130" s="3" t="s">
        <v>516</v>
      </c>
      <c r="H130" s="3" t="s">
        <v>6</v>
      </c>
      <c r="I130" s="3">
        <v>0</v>
      </c>
      <c r="J130" s="3" t="s">
        <v>1012</v>
      </c>
      <c r="K130" s="3" t="s">
        <v>943</v>
      </c>
      <c r="L130" s="3" t="s">
        <v>523</v>
      </c>
      <c r="M130" s="13">
        <v>44089</v>
      </c>
      <c r="N130" s="3">
        <v>77</v>
      </c>
      <c r="O130" s="3" t="s">
        <v>1013</v>
      </c>
      <c r="P130" s="27"/>
      <c r="Q130" s="3" t="s">
        <v>770</v>
      </c>
      <c r="R130" s="3" t="s">
        <v>770</v>
      </c>
      <c r="S130" s="27"/>
      <c r="T130" s="3">
        <v>0</v>
      </c>
      <c r="U130" s="3" t="s">
        <v>771</v>
      </c>
      <c r="V130" s="3">
        <v>0</v>
      </c>
      <c r="W130" s="3" t="s">
        <v>771</v>
      </c>
      <c r="Z130" s="3">
        <v>0</v>
      </c>
      <c r="AA130" s="3">
        <v>1</v>
      </c>
      <c r="AB130" s="3" t="s">
        <v>643</v>
      </c>
      <c r="AD130" s="27"/>
      <c r="AE130" s="37">
        <v>44491</v>
      </c>
      <c r="AF130" s="13">
        <v>44141</v>
      </c>
      <c r="AG130" s="3">
        <v>350</v>
      </c>
      <c r="AH130" s="3">
        <v>82</v>
      </c>
      <c r="AI130" s="3">
        <v>134</v>
      </c>
      <c r="AJ130" s="3">
        <v>52</v>
      </c>
      <c r="AK130" s="3">
        <v>1</v>
      </c>
      <c r="AL130" s="3" t="s">
        <v>772</v>
      </c>
      <c r="AM130" s="3" t="s">
        <v>772</v>
      </c>
      <c r="AN130" s="3" t="s">
        <v>263</v>
      </c>
      <c r="AO130" s="3" t="s">
        <v>771</v>
      </c>
      <c r="AP130" s="3" t="s">
        <v>1014</v>
      </c>
      <c r="AQ130" s="3">
        <v>1</v>
      </c>
      <c r="AR130" s="27"/>
      <c r="AS130" s="3">
        <v>1</v>
      </c>
      <c r="AT130" s="3">
        <v>1</v>
      </c>
      <c r="AU130" s="3">
        <v>0</v>
      </c>
      <c r="AV130" s="3">
        <v>0</v>
      </c>
      <c r="AW130" s="3">
        <v>0</v>
      </c>
      <c r="AX130" s="3">
        <v>3</v>
      </c>
      <c r="AY130" s="3" t="s">
        <v>274</v>
      </c>
      <c r="AZ130" s="27"/>
      <c r="BA130" s="3" t="s">
        <v>264</v>
      </c>
      <c r="BB130" s="3" t="s">
        <v>271</v>
      </c>
      <c r="BC130" s="13">
        <v>44223</v>
      </c>
      <c r="BD130" s="13">
        <v>44519</v>
      </c>
      <c r="BE130" s="3" t="s">
        <v>908</v>
      </c>
      <c r="BF130" s="3">
        <v>296</v>
      </c>
      <c r="BG130" s="3">
        <v>77</v>
      </c>
      <c r="BH130" s="27"/>
      <c r="BI130" s="3" t="s">
        <v>1012</v>
      </c>
      <c r="BJ130" s="3" t="s">
        <v>1015</v>
      </c>
      <c r="BK130" s="3" t="s">
        <v>1016</v>
      </c>
      <c r="BL130" s="3" t="s">
        <v>943</v>
      </c>
      <c r="BM130" s="3" t="s">
        <v>1017</v>
      </c>
      <c r="BN130" s="3" t="s">
        <v>1018</v>
      </c>
      <c r="BO130" s="3" t="s">
        <v>792</v>
      </c>
      <c r="BP130" s="3" t="s">
        <v>792</v>
      </c>
      <c r="BQ130" s="3" t="s">
        <v>1019</v>
      </c>
      <c r="BR130" s="3" t="s">
        <v>1020</v>
      </c>
      <c r="BS130" s="3" t="s">
        <v>1021</v>
      </c>
      <c r="BT130" s="3" t="s">
        <v>1022</v>
      </c>
      <c r="BU130" s="3" t="s">
        <v>1023</v>
      </c>
      <c r="BV130" s="3" t="s">
        <v>1024</v>
      </c>
      <c r="BW130" s="3" t="s">
        <v>1025</v>
      </c>
      <c r="BX130" s="3" t="s">
        <v>1026</v>
      </c>
      <c r="BY130" s="3" t="s">
        <v>1027</v>
      </c>
      <c r="BZ130" s="3" t="s">
        <v>1028</v>
      </c>
      <c r="CA130" s="3" t="s">
        <v>1029</v>
      </c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3">
        <v>1</v>
      </c>
      <c r="DW130" s="13">
        <v>44837</v>
      </c>
      <c r="DX130" s="13"/>
      <c r="DY130" s="13"/>
      <c r="DZ130" s="3" t="s">
        <v>1030</v>
      </c>
      <c r="EA130" s="3" t="s">
        <v>269</v>
      </c>
      <c r="EB130" s="3" t="s">
        <v>270</v>
      </c>
      <c r="EC130" s="3">
        <v>1</v>
      </c>
      <c r="ED130" s="13">
        <v>44837</v>
      </c>
      <c r="EE130" s="3" t="s">
        <v>1031</v>
      </c>
      <c r="EF130" s="3" t="s">
        <v>772</v>
      </c>
      <c r="EG130" s="3" t="s">
        <v>750</v>
      </c>
      <c r="EH130" s="3" t="s">
        <v>867</v>
      </c>
      <c r="EI130" s="3" t="s">
        <v>796</v>
      </c>
      <c r="EJ130" s="3" t="s">
        <v>797</v>
      </c>
    </row>
    <row r="131" spans="1:140" ht="14.4" x14ac:dyDescent="0.3">
      <c r="A131" s="3">
        <v>134</v>
      </c>
      <c r="B131" s="13">
        <v>44232</v>
      </c>
      <c r="C131" s="3" t="s">
        <v>472</v>
      </c>
      <c r="D131" s="3">
        <v>351029406</v>
      </c>
      <c r="E131" s="36">
        <v>13086</v>
      </c>
      <c r="F131" s="3">
        <v>207</v>
      </c>
      <c r="G131" s="3" t="s">
        <v>517</v>
      </c>
      <c r="H131" s="3" t="s">
        <v>3</v>
      </c>
      <c r="I131" s="3">
        <v>0</v>
      </c>
      <c r="J131" s="3" t="s">
        <v>1032</v>
      </c>
      <c r="K131" s="3" t="s">
        <v>1033</v>
      </c>
      <c r="L131" s="3" t="s">
        <v>523</v>
      </c>
      <c r="M131" s="13">
        <v>40891</v>
      </c>
      <c r="N131" s="3">
        <v>76</v>
      </c>
      <c r="O131" s="3" t="s">
        <v>1034</v>
      </c>
      <c r="P131" s="27"/>
      <c r="Q131" s="3" t="s">
        <v>904</v>
      </c>
      <c r="R131" s="3" t="s">
        <v>904</v>
      </c>
      <c r="S131" s="27"/>
      <c r="T131" s="3">
        <v>0</v>
      </c>
      <c r="U131" s="3" t="s">
        <v>771</v>
      </c>
      <c r="V131" s="3">
        <v>0</v>
      </c>
      <c r="W131" s="3" t="s">
        <v>771</v>
      </c>
      <c r="Z131" s="3">
        <v>0</v>
      </c>
      <c r="AA131" s="3">
        <v>0</v>
      </c>
      <c r="AB131" s="3" t="s">
        <v>271</v>
      </c>
      <c r="AD131" s="27"/>
      <c r="AE131" s="37">
        <v>44105</v>
      </c>
      <c r="AF131" s="13">
        <v>43853</v>
      </c>
      <c r="AG131" s="3">
        <v>252</v>
      </c>
      <c r="AH131" s="3">
        <v>380</v>
      </c>
      <c r="AI131" s="3">
        <v>3342</v>
      </c>
      <c r="AJ131" s="3">
        <v>2962</v>
      </c>
      <c r="AK131" s="3">
        <v>1</v>
      </c>
      <c r="AL131" s="3" t="s">
        <v>772</v>
      </c>
      <c r="AM131" s="3" t="s">
        <v>772</v>
      </c>
      <c r="AN131" s="3" t="s">
        <v>592</v>
      </c>
      <c r="AO131" s="3" t="s">
        <v>771</v>
      </c>
      <c r="AP131" s="3" t="s">
        <v>1035</v>
      </c>
      <c r="AQ131" s="3">
        <v>1</v>
      </c>
      <c r="AR131" s="27"/>
      <c r="AS131" s="3">
        <v>0</v>
      </c>
      <c r="AT131" s="3">
        <v>1</v>
      </c>
      <c r="AU131" s="3">
        <v>0</v>
      </c>
      <c r="AV131" s="3">
        <v>0</v>
      </c>
      <c r="AW131" s="3">
        <v>0</v>
      </c>
      <c r="AX131" s="3">
        <v>2</v>
      </c>
      <c r="AY131" s="3" t="s">
        <v>261</v>
      </c>
      <c r="AZ131" s="27"/>
      <c r="BA131" s="3" t="s">
        <v>265</v>
      </c>
      <c r="BB131" s="3" t="s">
        <v>271</v>
      </c>
      <c r="BC131" s="13">
        <v>44233</v>
      </c>
      <c r="BD131" s="13">
        <v>44642</v>
      </c>
      <c r="BE131" s="3" t="s">
        <v>1036</v>
      </c>
      <c r="BF131" s="3">
        <v>409</v>
      </c>
      <c r="BG131" s="3">
        <v>85</v>
      </c>
      <c r="BH131" s="27"/>
      <c r="BI131" s="3" t="s">
        <v>1032</v>
      </c>
      <c r="BJ131" s="3" t="s">
        <v>1037</v>
      </c>
      <c r="BK131" s="3" t="s">
        <v>1038</v>
      </c>
      <c r="BL131" s="3" t="s">
        <v>1033</v>
      </c>
      <c r="BM131" s="3" t="s">
        <v>1039</v>
      </c>
      <c r="BN131" s="3" t="s">
        <v>1040</v>
      </c>
      <c r="BO131" s="3" t="s">
        <v>792</v>
      </c>
      <c r="BP131" s="3" t="s">
        <v>792</v>
      </c>
      <c r="BQ131" s="3" t="s">
        <v>1041</v>
      </c>
      <c r="BR131" s="3" t="s">
        <v>1042</v>
      </c>
      <c r="BS131" s="3" t="s">
        <v>892</v>
      </c>
      <c r="BT131" s="3" t="s">
        <v>1043</v>
      </c>
      <c r="BU131" s="3" t="s">
        <v>1044</v>
      </c>
      <c r="BV131" s="3" t="s">
        <v>1045</v>
      </c>
      <c r="BW131" s="3" t="s">
        <v>1046</v>
      </c>
      <c r="BX131" s="3" t="s">
        <v>1047</v>
      </c>
      <c r="BY131" s="3" t="s">
        <v>1048</v>
      </c>
      <c r="BZ131" s="3" t="s">
        <v>1049</v>
      </c>
      <c r="CA131" s="3" t="s">
        <v>1050</v>
      </c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3">
        <v>1</v>
      </c>
      <c r="DW131" s="13">
        <v>44647</v>
      </c>
      <c r="DX131" s="13"/>
      <c r="DY131" s="13"/>
      <c r="DZ131" s="3" t="s">
        <v>1051</v>
      </c>
      <c r="EA131" s="3" t="s">
        <v>269</v>
      </c>
      <c r="EB131" s="3" t="s">
        <v>269</v>
      </c>
      <c r="EC131" s="3">
        <v>0</v>
      </c>
      <c r="ED131" s="13">
        <v>44647</v>
      </c>
      <c r="EE131" s="3" t="s">
        <v>1052</v>
      </c>
      <c r="EF131" s="3" t="s">
        <v>794</v>
      </c>
      <c r="EG131" s="3" t="s">
        <v>751</v>
      </c>
      <c r="EH131" s="3" t="s">
        <v>795</v>
      </c>
      <c r="EI131" s="3" t="s">
        <v>796</v>
      </c>
      <c r="EJ131" s="3" t="s">
        <v>797</v>
      </c>
    </row>
    <row r="132" spans="1:140" ht="14.4" x14ac:dyDescent="0.3">
      <c r="A132" s="3">
        <v>135</v>
      </c>
      <c r="B132" s="13">
        <v>44242</v>
      </c>
      <c r="C132" s="3" t="s">
        <v>474</v>
      </c>
      <c r="D132" s="3">
        <v>511031277</v>
      </c>
      <c r="E132" s="36">
        <v>18932</v>
      </c>
      <c r="F132" s="3">
        <v>111</v>
      </c>
      <c r="G132" s="3" t="s">
        <v>518</v>
      </c>
      <c r="H132" s="3" t="s">
        <v>6</v>
      </c>
      <c r="I132" s="3">
        <v>0</v>
      </c>
      <c r="J132" s="3" t="s">
        <v>1006</v>
      </c>
      <c r="K132" s="3" t="s">
        <v>1053</v>
      </c>
      <c r="L132" s="3" t="s">
        <v>46</v>
      </c>
      <c r="M132" s="13">
        <v>43831</v>
      </c>
      <c r="N132" s="3">
        <v>68</v>
      </c>
      <c r="O132" s="3" t="s">
        <v>1054</v>
      </c>
      <c r="P132" s="27"/>
      <c r="Q132" s="3" t="s">
        <v>801</v>
      </c>
      <c r="R132" s="3" t="s">
        <v>801</v>
      </c>
      <c r="S132" s="27"/>
      <c r="T132" s="3">
        <v>0</v>
      </c>
      <c r="U132" s="3" t="s">
        <v>771</v>
      </c>
      <c r="V132" s="3">
        <v>0</v>
      </c>
      <c r="W132" s="3" t="s">
        <v>771</v>
      </c>
      <c r="Z132" s="3">
        <v>0</v>
      </c>
      <c r="AA132" s="3">
        <v>1</v>
      </c>
      <c r="AB132" s="3" t="s">
        <v>643</v>
      </c>
      <c r="AD132" s="27"/>
      <c r="AE132" s="37" t="s">
        <v>271</v>
      </c>
      <c r="AF132" s="13">
        <v>44207</v>
      </c>
      <c r="AG132" s="3" t="s">
        <v>271</v>
      </c>
      <c r="AH132" s="3">
        <v>36</v>
      </c>
      <c r="AI132" s="3">
        <v>412</v>
      </c>
      <c r="AJ132" s="3">
        <v>1047</v>
      </c>
      <c r="AK132" s="3">
        <v>1</v>
      </c>
      <c r="AL132" s="3" t="s">
        <v>772</v>
      </c>
      <c r="AM132" s="3" t="s">
        <v>772</v>
      </c>
      <c r="AN132" s="3" t="s">
        <v>582</v>
      </c>
      <c r="AO132" s="3" t="s">
        <v>771</v>
      </c>
      <c r="AP132" s="3" t="s">
        <v>1055</v>
      </c>
      <c r="AQ132" s="3">
        <v>0</v>
      </c>
      <c r="AR132" s="27"/>
      <c r="AS132" s="3">
        <v>1</v>
      </c>
      <c r="AT132" s="3">
        <v>0</v>
      </c>
      <c r="AU132" s="3">
        <v>0</v>
      </c>
      <c r="AV132" s="3">
        <v>0</v>
      </c>
      <c r="AW132" s="3">
        <v>0</v>
      </c>
      <c r="AX132" s="3">
        <v>1</v>
      </c>
      <c r="AY132" s="3" t="s">
        <v>274</v>
      </c>
      <c r="AZ132" s="27"/>
      <c r="BA132" s="3" t="s">
        <v>271</v>
      </c>
      <c r="BB132" s="3" t="s">
        <v>772</v>
      </c>
      <c r="BC132" s="13">
        <v>44243</v>
      </c>
      <c r="BD132" s="13">
        <v>45184</v>
      </c>
      <c r="BE132" s="3" t="s">
        <v>271</v>
      </c>
      <c r="BF132" s="3">
        <v>941</v>
      </c>
      <c r="BG132" s="3">
        <v>69</v>
      </c>
      <c r="BH132" s="27"/>
      <c r="BI132" s="3" t="s">
        <v>1006</v>
      </c>
      <c r="BJ132" s="3" t="s">
        <v>271</v>
      </c>
      <c r="BK132" s="3" t="s">
        <v>271</v>
      </c>
      <c r="BL132" s="3" t="s">
        <v>1053</v>
      </c>
      <c r="BM132" s="3" t="s">
        <v>1056</v>
      </c>
      <c r="BN132" s="3" t="s">
        <v>924</v>
      </c>
      <c r="BO132" s="3" t="s">
        <v>779</v>
      </c>
      <c r="BP132" s="3" t="s">
        <v>779</v>
      </c>
      <c r="BQ132" s="3" t="s">
        <v>1057</v>
      </c>
      <c r="BR132" s="3" t="s">
        <v>1058</v>
      </c>
      <c r="BS132" s="3" t="s">
        <v>1059</v>
      </c>
      <c r="BT132" s="3" t="s">
        <v>1060</v>
      </c>
      <c r="BU132" s="3" t="s">
        <v>1061</v>
      </c>
      <c r="BV132" s="3" t="s">
        <v>1062</v>
      </c>
      <c r="BW132" s="3" t="s">
        <v>1063</v>
      </c>
      <c r="BX132" s="3" t="s">
        <v>1064</v>
      </c>
      <c r="BY132" s="3" t="s">
        <v>1065</v>
      </c>
      <c r="BZ132" s="3" t="s">
        <v>1066</v>
      </c>
      <c r="CA132" s="3" t="s">
        <v>1055</v>
      </c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3">
        <v>0</v>
      </c>
      <c r="DW132" s="13">
        <v>45161</v>
      </c>
      <c r="DX132" s="13"/>
      <c r="DY132" s="13"/>
      <c r="DZ132" s="3" t="s">
        <v>1067</v>
      </c>
      <c r="EA132" s="3" t="s">
        <v>270</v>
      </c>
      <c r="EB132" s="3" t="s">
        <v>270</v>
      </c>
      <c r="EC132" s="3">
        <v>0</v>
      </c>
      <c r="ED132" s="13">
        <v>45184</v>
      </c>
      <c r="EE132" s="3" t="s">
        <v>1011</v>
      </c>
      <c r="EF132" s="3" t="s">
        <v>271</v>
      </c>
      <c r="EG132" s="3" t="s">
        <v>271</v>
      </c>
      <c r="EH132" s="3" t="s">
        <v>867</v>
      </c>
      <c r="EI132" s="3" t="s">
        <v>796</v>
      </c>
      <c r="EJ132" s="3" t="s">
        <v>797</v>
      </c>
    </row>
    <row r="133" spans="1:140" ht="14.4" x14ac:dyDescent="0.3">
      <c r="A133" s="3">
        <v>136</v>
      </c>
      <c r="B133" s="13">
        <v>44245</v>
      </c>
      <c r="C133" s="3" t="s">
        <v>475</v>
      </c>
      <c r="D133" s="3">
        <v>440414421</v>
      </c>
      <c r="E133" s="36">
        <v>16176</v>
      </c>
      <c r="F133" s="3">
        <v>111</v>
      </c>
      <c r="G133" s="3" t="s">
        <v>519</v>
      </c>
      <c r="H133" s="3" t="s">
        <v>3</v>
      </c>
      <c r="I133" s="3">
        <v>0</v>
      </c>
      <c r="J133" s="3" t="s">
        <v>1069</v>
      </c>
      <c r="K133" s="3" t="s">
        <v>1070</v>
      </c>
      <c r="L133" s="3" t="s">
        <v>523</v>
      </c>
      <c r="M133" s="13">
        <v>41803</v>
      </c>
      <c r="N133" s="3">
        <v>70</v>
      </c>
      <c r="O133" s="3" t="s">
        <v>1071</v>
      </c>
      <c r="P133" s="27"/>
      <c r="Q133" s="3" t="s">
        <v>824</v>
      </c>
      <c r="R133" s="3" t="s">
        <v>770</v>
      </c>
      <c r="S133" s="27"/>
      <c r="T133" s="3">
        <v>1</v>
      </c>
      <c r="U133" s="3" t="s">
        <v>771</v>
      </c>
      <c r="V133" s="3">
        <v>0</v>
      </c>
      <c r="W133" s="3" t="s">
        <v>772</v>
      </c>
      <c r="Z133" s="3">
        <v>1</v>
      </c>
      <c r="AA133" s="3">
        <v>0</v>
      </c>
      <c r="AB133" s="3" t="s">
        <v>650</v>
      </c>
      <c r="AD133" s="27"/>
      <c r="AE133" s="37">
        <v>44138</v>
      </c>
      <c r="AF133" s="13">
        <v>43525</v>
      </c>
      <c r="AG133" s="3">
        <v>613</v>
      </c>
      <c r="AH133" s="3">
        <v>721</v>
      </c>
      <c r="AI133" s="3">
        <v>2443</v>
      </c>
      <c r="AJ133" s="3">
        <v>1722</v>
      </c>
      <c r="AK133" s="3">
        <v>1</v>
      </c>
      <c r="AL133" s="3" t="s">
        <v>771</v>
      </c>
      <c r="AM133" s="3" t="s">
        <v>772</v>
      </c>
      <c r="AN133" s="3" t="s">
        <v>582</v>
      </c>
      <c r="AO133" s="3" t="s">
        <v>771</v>
      </c>
      <c r="AP133" s="3" t="s">
        <v>1072</v>
      </c>
      <c r="AQ133" s="3">
        <v>0</v>
      </c>
      <c r="AR133" s="27"/>
      <c r="AS133" s="3">
        <v>0</v>
      </c>
      <c r="AT133" s="3">
        <v>1</v>
      </c>
      <c r="AU133" s="3">
        <v>0</v>
      </c>
      <c r="AV133" s="3">
        <v>0</v>
      </c>
      <c r="AW133" s="3">
        <v>0</v>
      </c>
      <c r="AX133" s="3">
        <v>2</v>
      </c>
      <c r="AY133" s="3" t="s">
        <v>261</v>
      </c>
      <c r="AZ133" s="27"/>
      <c r="BA133" s="3" t="s">
        <v>265</v>
      </c>
      <c r="BB133" s="3" t="s">
        <v>271</v>
      </c>
      <c r="BC133" s="13">
        <v>44246</v>
      </c>
      <c r="BD133" s="13">
        <v>45181</v>
      </c>
      <c r="BE133" s="3" t="s">
        <v>271</v>
      </c>
      <c r="BF133" s="3">
        <v>935</v>
      </c>
      <c r="BG133" s="3">
        <v>76</v>
      </c>
      <c r="BH133" s="27"/>
      <c r="BI133" s="3" t="s">
        <v>1069</v>
      </c>
      <c r="BJ133" s="3" t="s">
        <v>1073</v>
      </c>
      <c r="BK133" s="3" t="s">
        <v>1074</v>
      </c>
      <c r="BL133" s="3" t="s">
        <v>1070</v>
      </c>
      <c r="BM133" s="3" t="s">
        <v>1075</v>
      </c>
      <c r="BN133" s="3" t="s">
        <v>887</v>
      </c>
      <c r="BO133" s="3" t="s">
        <v>779</v>
      </c>
      <c r="BP133" s="3" t="s">
        <v>779</v>
      </c>
      <c r="BQ133" s="3" t="s">
        <v>1076</v>
      </c>
      <c r="BR133" s="3" t="s">
        <v>1077</v>
      </c>
      <c r="BS133" s="3" t="s">
        <v>1078</v>
      </c>
      <c r="BT133" s="3" t="s">
        <v>1079</v>
      </c>
      <c r="BU133" s="3" t="s">
        <v>1080</v>
      </c>
      <c r="BV133" s="3" t="s">
        <v>887</v>
      </c>
      <c r="BW133" s="3" t="s">
        <v>1081</v>
      </c>
      <c r="BX133" s="3" t="s">
        <v>1082</v>
      </c>
      <c r="BY133" s="3" t="s">
        <v>936</v>
      </c>
      <c r="BZ133" s="3" t="s">
        <v>1083</v>
      </c>
      <c r="CA133" s="3" t="s">
        <v>1084</v>
      </c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3">
        <v>0</v>
      </c>
      <c r="DW133" s="13">
        <v>45161</v>
      </c>
      <c r="DX133" s="13"/>
      <c r="DY133" s="13"/>
      <c r="DZ133" s="3" t="s">
        <v>1085</v>
      </c>
      <c r="EA133" s="3" t="s">
        <v>269</v>
      </c>
      <c r="EB133" s="3" t="s">
        <v>269</v>
      </c>
      <c r="EC133" s="3">
        <v>0</v>
      </c>
      <c r="ED133" s="13">
        <v>45181</v>
      </c>
      <c r="EE133" s="3" t="s">
        <v>1086</v>
      </c>
      <c r="EF133" s="3" t="s">
        <v>271</v>
      </c>
      <c r="EG133" s="3" t="s">
        <v>752</v>
      </c>
      <c r="EH133" s="3" t="s">
        <v>795</v>
      </c>
      <c r="EI133" s="3" t="s">
        <v>796</v>
      </c>
      <c r="EJ133" s="3" t="s">
        <v>820</v>
      </c>
    </row>
    <row r="134" spans="1:140" ht="14.4" x14ac:dyDescent="0.3">
      <c r="A134" s="3">
        <v>137</v>
      </c>
      <c r="B134" s="13">
        <v>44250</v>
      </c>
      <c r="C134" s="3" t="s">
        <v>476</v>
      </c>
      <c r="D134" s="3">
        <v>431207439</v>
      </c>
      <c r="E134" s="36">
        <v>16047</v>
      </c>
      <c r="F134" s="3">
        <v>211</v>
      </c>
      <c r="G134" s="3" t="s">
        <v>520</v>
      </c>
      <c r="H134" s="3" t="s">
        <v>3</v>
      </c>
      <c r="I134" s="3">
        <v>0</v>
      </c>
      <c r="J134" s="3" t="s">
        <v>1087</v>
      </c>
      <c r="K134" s="3" t="s">
        <v>1088</v>
      </c>
      <c r="L134" s="3" t="s">
        <v>524</v>
      </c>
      <c r="M134" s="13">
        <v>42083</v>
      </c>
      <c r="N134" s="3">
        <v>71</v>
      </c>
      <c r="O134" s="3" t="s">
        <v>1089</v>
      </c>
      <c r="P134" s="27"/>
      <c r="Q134" s="3" t="s">
        <v>824</v>
      </c>
      <c r="R134" s="3" t="s">
        <v>770</v>
      </c>
      <c r="S134" s="27"/>
      <c r="T134" s="3">
        <v>0</v>
      </c>
      <c r="U134" s="3" t="s">
        <v>771</v>
      </c>
      <c r="V134" s="3">
        <v>0</v>
      </c>
      <c r="W134" s="3" t="s">
        <v>771</v>
      </c>
      <c r="Z134" s="3">
        <v>0</v>
      </c>
      <c r="AA134" s="3">
        <v>0</v>
      </c>
      <c r="AB134" s="3" t="s">
        <v>645</v>
      </c>
      <c r="AD134" s="27"/>
      <c r="AE134" s="37">
        <v>44757</v>
      </c>
      <c r="AF134" s="13">
        <v>42093</v>
      </c>
      <c r="AG134" s="3">
        <v>2664</v>
      </c>
      <c r="AH134" s="3">
        <v>2874</v>
      </c>
      <c r="AI134" s="3">
        <v>2884</v>
      </c>
      <c r="AJ134" s="3">
        <v>10</v>
      </c>
      <c r="AK134" s="3">
        <v>1</v>
      </c>
      <c r="AL134" s="3" t="s">
        <v>771</v>
      </c>
      <c r="AM134" s="3" t="s">
        <v>772</v>
      </c>
      <c r="AN134" s="3" t="s">
        <v>263</v>
      </c>
      <c r="AO134" s="3" t="s">
        <v>772</v>
      </c>
      <c r="AP134" s="3" t="s">
        <v>955</v>
      </c>
      <c r="AQ134" s="3">
        <v>0</v>
      </c>
      <c r="AR134" s="27"/>
      <c r="AS134" s="3">
        <v>0</v>
      </c>
      <c r="AT134" s="3">
        <v>1</v>
      </c>
      <c r="AU134" s="3">
        <v>0</v>
      </c>
      <c r="AV134" s="3">
        <v>0</v>
      </c>
      <c r="AW134" s="3">
        <v>0</v>
      </c>
      <c r="AX134" s="3">
        <v>2</v>
      </c>
      <c r="AY134" s="3" t="s">
        <v>261</v>
      </c>
      <c r="AZ134" s="27"/>
      <c r="BA134" s="3" t="s">
        <v>265</v>
      </c>
      <c r="BB134" s="3" t="s">
        <v>271</v>
      </c>
      <c r="BC134" s="13">
        <v>44967</v>
      </c>
      <c r="BD134" s="13">
        <v>45162</v>
      </c>
      <c r="BE134" s="3" t="s">
        <v>271</v>
      </c>
      <c r="BF134" s="3">
        <v>195</v>
      </c>
      <c r="BG134" s="3">
        <v>79</v>
      </c>
      <c r="BH134" s="27"/>
      <c r="BI134" s="3" t="s">
        <v>1090</v>
      </c>
      <c r="BJ134" s="3" t="s">
        <v>271</v>
      </c>
      <c r="BK134" s="3" t="s">
        <v>271</v>
      </c>
      <c r="BL134" s="3" t="s">
        <v>271</v>
      </c>
      <c r="BM134" s="3" t="s">
        <v>271</v>
      </c>
      <c r="BN134" s="3" t="s">
        <v>271</v>
      </c>
      <c r="BO134" s="3" t="s">
        <v>271</v>
      </c>
      <c r="BP134" s="3" t="s">
        <v>271</v>
      </c>
      <c r="BQ134" s="3" t="s">
        <v>271</v>
      </c>
      <c r="BR134" s="3" t="s">
        <v>271</v>
      </c>
      <c r="BS134" s="3" t="s">
        <v>271</v>
      </c>
      <c r="BT134" s="3" t="s">
        <v>271</v>
      </c>
      <c r="BU134" s="3" t="s">
        <v>271</v>
      </c>
      <c r="BV134" s="3" t="s">
        <v>271</v>
      </c>
      <c r="BW134" s="3" t="s">
        <v>271</v>
      </c>
      <c r="BX134" s="3" t="s">
        <v>271</v>
      </c>
      <c r="BY134" s="3" t="s">
        <v>271</v>
      </c>
      <c r="BZ134" s="3" t="s">
        <v>271</v>
      </c>
      <c r="CA134" s="3" t="s">
        <v>271</v>
      </c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3">
        <v>0</v>
      </c>
      <c r="DW134" s="13">
        <v>45161</v>
      </c>
      <c r="DX134" s="13" t="s">
        <v>590</v>
      </c>
      <c r="DY134" s="13"/>
      <c r="DZ134" s="3" t="s">
        <v>1091</v>
      </c>
      <c r="EA134" s="3" t="s">
        <v>269</v>
      </c>
      <c r="EB134" s="3" t="s">
        <v>269</v>
      </c>
      <c r="EC134" s="3">
        <v>0</v>
      </c>
      <c r="ED134" s="13">
        <v>45162</v>
      </c>
      <c r="EE134" s="3" t="s">
        <v>1093</v>
      </c>
      <c r="EF134" s="3" t="s">
        <v>271</v>
      </c>
      <c r="EG134" s="3" t="s">
        <v>271</v>
      </c>
      <c r="EH134" s="3" t="s">
        <v>795</v>
      </c>
      <c r="EI134" s="3" t="s">
        <v>796</v>
      </c>
      <c r="EJ134" s="3" t="s">
        <v>797</v>
      </c>
    </row>
    <row r="135" spans="1:140" ht="14.4" x14ac:dyDescent="0.3">
      <c r="A135" s="3">
        <v>138</v>
      </c>
      <c r="B135" s="13">
        <v>44260</v>
      </c>
      <c r="C135" s="3" t="s">
        <v>477</v>
      </c>
      <c r="D135" s="3">
        <v>460204462</v>
      </c>
      <c r="E135" s="36">
        <v>16837</v>
      </c>
      <c r="F135" s="3">
        <v>111</v>
      </c>
      <c r="G135" s="3" t="s">
        <v>521</v>
      </c>
      <c r="H135" s="3" t="s">
        <v>6</v>
      </c>
      <c r="I135" s="3">
        <v>0</v>
      </c>
      <c r="J135" s="3" t="s">
        <v>1094</v>
      </c>
      <c r="K135" s="3" t="s">
        <v>271</v>
      </c>
      <c r="L135" s="3" t="s">
        <v>523</v>
      </c>
      <c r="M135" s="13">
        <v>43800</v>
      </c>
      <c r="N135" s="3">
        <v>73</v>
      </c>
      <c r="O135" s="3" t="s">
        <v>1095</v>
      </c>
      <c r="P135" s="27"/>
      <c r="Q135" s="3" t="s">
        <v>824</v>
      </c>
      <c r="R135" s="3" t="s">
        <v>770</v>
      </c>
      <c r="S135" s="27"/>
      <c r="T135" s="3">
        <v>0</v>
      </c>
      <c r="U135" s="3" t="s">
        <v>771</v>
      </c>
      <c r="V135" s="3">
        <v>0</v>
      </c>
      <c r="W135" s="3" t="s">
        <v>771</v>
      </c>
      <c r="Z135" s="3">
        <v>0</v>
      </c>
      <c r="AA135" s="3">
        <v>1</v>
      </c>
      <c r="AB135" s="3" t="s">
        <v>643</v>
      </c>
      <c r="AD135" s="27"/>
      <c r="AE135" s="37">
        <v>44447</v>
      </c>
      <c r="AF135" s="13">
        <v>43862</v>
      </c>
      <c r="AG135" s="3">
        <v>585</v>
      </c>
      <c r="AH135" s="3">
        <v>417</v>
      </c>
      <c r="AI135" s="3">
        <v>479</v>
      </c>
      <c r="AJ135" s="3">
        <v>62</v>
      </c>
      <c r="AK135" s="3">
        <v>1</v>
      </c>
      <c r="AL135" s="3" t="s">
        <v>772</v>
      </c>
      <c r="AM135" s="3" t="s">
        <v>771</v>
      </c>
      <c r="AN135" s="3" t="s">
        <v>271</v>
      </c>
      <c r="AO135" s="3" t="s">
        <v>772</v>
      </c>
      <c r="AP135" s="3" t="s">
        <v>1096</v>
      </c>
      <c r="AQ135" s="3">
        <v>1</v>
      </c>
      <c r="AR135" s="27"/>
      <c r="AS135" s="3">
        <v>1</v>
      </c>
      <c r="AT135" s="3">
        <v>1</v>
      </c>
      <c r="AU135" s="3">
        <v>0</v>
      </c>
      <c r="AV135" s="3">
        <v>0</v>
      </c>
      <c r="AW135" s="3">
        <v>0</v>
      </c>
      <c r="AX135" s="3">
        <v>3</v>
      </c>
      <c r="AY135" s="3" t="s">
        <v>261</v>
      </c>
      <c r="AZ135" s="27"/>
      <c r="BA135" s="3" t="s">
        <v>265</v>
      </c>
      <c r="BB135" s="3" t="s">
        <v>271</v>
      </c>
      <c r="BC135" s="13">
        <v>44279</v>
      </c>
      <c r="BD135" s="13">
        <v>44447</v>
      </c>
      <c r="BE135" s="3" t="s">
        <v>1097</v>
      </c>
      <c r="BF135" s="3">
        <v>168</v>
      </c>
      <c r="BG135" s="3">
        <v>75</v>
      </c>
      <c r="BH135" s="27"/>
      <c r="BI135" s="3" t="s">
        <v>1098</v>
      </c>
      <c r="BJ135" s="3" t="s">
        <v>1099</v>
      </c>
      <c r="BK135" s="3" t="s">
        <v>1100</v>
      </c>
      <c r="BL135" s="3" t="s">
        <v>1101</v>
      </c>
      <c r="BM135" s="3" t="s">
        <v>1102</v>
      </c>
      <c r="BN135" s="3" t="s">
        <v>1103</v>
      </c>
      <c r="BO135" s="3" t="s">
        <v>792</v>
      </c>
      <c r="BP135" s="3" t="s">
        <v>792</v>
      </c>
      <c r="BQ135" s="3" t="s">
        <v>1104</v>
      </c>
      <c r="BR135" s="3" t="s">
        <v>1105</v>
      </c>
      <c r="BS135" s="3" t="s">
        <v>1106</v>
      </c>
      <c r="BT135" s="3" t="s">
        <v>1107</v>
      </c>
      <c r="BU135" s="3" t="s">
        <v>1108</v>
      </c>
      <c r="BV135" s="3" t="s">
        <v>1109</v>
      </c>
      <c r="BW135" s="3" t="s">
        <v>1110</v>
      </c>
      <c r="BX135" s="3" t="s">
        <v>1111</v>
      </c>
      <c r="BY135" s="3" t="s">
        <v>1112</v>
      </c>
      <c r="BZ135" s="3" t="s">
        <v>1113</v>
      </c>
      <c r="CA135" s="3" t="s">
        <v>1114</v>
      </c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3">
        <v>1</v>
      </c>
      <c r="DW135" s="13">
        <v>44664</v>
      </c>
      <c r="DX135" s="13" t="s">
        <v>590</v>
      </c>
      <c r="DY135" s="13"/>
      <c r="DZ135" s="3" t="s">
        <v>1115</v>
      </c>
      <c r="EA135" s="3" t="s">
        <v>269</v>
      </c>
      <c r="EB135" s="3" t="s">
        <v>269</v>
      </c>
      <c r="EC135" s="3">
        <v>0</v>
      </c>
      <c r="ED135" s="13">
        <v>44447</v>
      </c>
      <c r="EE135" s="3" t="s">
        <v>1117</v>
      </c>
      <c r="EF135" s="3" t="s">
        <v>772</v>
      </c>
      <c r="EG135" s="3" t="s">
        <v>750</v>
      </c>
      <c r="EH135" s="3" t="s">
        <v>795</v>
      </c>
      <c r="EI135" s="3" t="s">
        <v>796</v>
      </c>
      <c r="EJ135" s="3" t="s">
        <v>797</v>
      </c>
    </row>
    <row r="136" spans="1:140" ht="20.100000000000001" customHeight="1" x14ac:dyDescent="0.3">
      <c r="A136" s="30">
        <v>139</v>
      </c>
      <c r="B136" s="13">
        <v>44277</v>
      </c>
      <c r="C136" s="3" t="s">
        <v>522</v>
      </c>
      <c r="D136" s="3">
        <v>5412293392</v>
      </c>
      <c r="E136" s="36">
        <v>20087</v>
      </c>
      <c r="F136" s="3">
        <v>211</v>
      </c>
      <c r="G136" s="3" t="s">
        <v>543</v>
      </c>
      <c r="H136" s="3" t="s">
        <v>6</v>
      </c>
      <c r="J136" s="3">
        <v>7.2</v>
      </c>
      <c r="K136" s="3">
        <v>3.98</v>
      </c>
      <c r="L136" s="3" t="s">
        <v>46</v>
      </c>
      <c r="M136" s="26">
        <v>43709</v>
      </c>
      <c r="N136" s="3">
        <f t="shared" si="24"/>
        <v>64</v>
      </c>
      <c r="O136" s="3">
        <v>253</v>
      </c>
      <c r="P136" s="3" t="s">
        <v>267</v>
      </c>
      <c r="Q136" s="3">
        <v>9</v>
      </c>
      <c r="R136" s="23">
        <v>8</v>
      </c>
      <c r="S136" s="78">
        <v>0</v>
      </c>
      <c r="T136" s="23">
        <v>0</v>
      </c>
      <c r="U136" s="23">
        <v>0</v>
      </c>
      <c r="V136" s="23">
        <v>0</v>
      </c>
      <c r="W136" s="23">
        <v>0</v>
      </c>
      <c r="AA136" s="3">
        <v>0</v>
      </c>
      <c r="AB136" s="33"/>
      <c r="AC136" s="93" t="s">
        <v>643</v>
      </c>
      <c r="AD136" s="79">
        <v>43770</v>
      </c>
      <c r="AE136" s="26">
        <v>44193</v>
      </c>
      <c r="AF136" s="26">
        <v>43739</v>
      </c>
      <c r="AG136" s="77">
        <f t="shared" ref="AG136:AG140" si="26">DATEDIF(AF136,AE136,"d")</f>
        <v>454</v>
      </c>
      <c r="AK136" s="3">
        <v>1</v>
      </c>
      <c r="AL136" s="80">
        <v>0</v>
      </c>
      <c r="AM136" s="23">
        <v>1</v>
      </c>
      <c r="AN136" s="23" t="s">
        <v>260</v>
      </c>
      <c r="AO136" s="23">
        <v>0</v>
      </c>
      <c r="AS136" s="23">
        <v>1</v>
      </c>
      <c r="AT136" s="23">
        <v>1</v>
      </c>
      <c r="AU136" s="23">
        <v>1</v>
      </c>
      <c r="AV136" s="23">
        <v>1</v>
      </c>
      <c r="AW136" s="23">
        <v>0</v>
      </c>
      <c r="AY136" s="23">
        <v>0</v>
      </c>
      <c r="BC136" s="99"/>
      <c r="BE136" s="84">
        <f>_xlfn.DAYS(BD136,BC136)</f>
        <v>0</v>
      </c>
      <c r="BF136" s="84"/>
      <c r="BG136" s="84"/>
      <c r="BW136" s="58"/>
      <c r="BX136" s="58"/>
      <c r="BY136" s="58"/>
      <c r="BZ136" s="58"/>
      <c r="CA136" s="58"/>
      <c r="CJ136" s="78">
        <v>1</v>
      </c>
      <c r="CK136" s="78" t="s">
        <v>269</v>
      </c>
      <c r="CL136" s="81">
        <v>44075</v>
      </c>
      <c r="CM136" s="81">
        <v>44086</v>
      </c>
      <c r="CN136" s="78">
        <v>4</v>
      </c>
      <c r="DN136" s="78">
        <v>0</v>
      </c>
      <c r="DO136" s="78">
        <v>1</v>
      </c>
      <c r="DP136" s="78">
        <v>0</v>
      </c>
      <c r="DQ136" s="78">
        <v>0</v>
      </c>
      <c r="DR136" s="78">
        <v>0</v>
      </c>
      <c r="DS136" s="78">
        <v>0</v>
      </c>
      <c r="DT136" s="78">
        <v>0</v>
      </c>
      <c r="DU136" s="78">
        <v>1</v>
      </c>
      <c r="DV136" s="23">
        <v>1</v>
      </c>
      <c r="DW136" s="83">
        <v>44439</v>
      </c>
    </row>
    <row r="137" spans="1:140" ht="14.4" x14ac:dyDescent="0.3">
      <c r="A137" s="3">
        <v>140</v>
      </c>
      <c r="B137" s="13">
        <v>44281</v>
      </c>
      <c r="C137" s="3" t="s">
        <v>527</v>
      </c>
      <c r="D137" s="3">
        <v>500115089</v>
      </c>
      <c r="E137" s="36">
        <v>18278</v>
      </c>
      <c r="F137" s="3">
        <v>111</v>
      </c>
      <c r="G137" s="3" t="s">
        <v>533</v>
      </c>
      <c r="H137" s="3" t="s">
        <v>3</v>
      </c>
      <c r="I137" s="3">
        <v>0</v>
      </c>
      <c r="J137" s="3" t="s">
        <v>1118</v>
      </c>
      <c r="K137" s="3" t="s">
        <v>1119</v>
      </c>
      <c r="L137" s="3" t="s">
        <v>523</v>
      </c>
      <c r="M137" s="13">
        <v>42370</v>
      </c>
      <c r="N137" s="3">
        <v>65</v>
      </c>
      <c r="O137" s="3" t="s">
        <v>1120</v>
      </c>
      <c r="P137" s="27"/>
      <c r="Q137" s="3" t="s">
        <v>801</v>
      </c>
      <c r="R137" s="3" t="s">
        <v>801</v>
      </c>
      <c r="S137" s="27"/>
      <c r="T137" s="3">
        <v>0</v>
      </c>
      <c r="U137" s="3" t="s">
        <v>771</v>
      </c>
      <c r="V137" s="3">
        <v>1</v>
      </c>
      <c r="W137" s="3" t="s">
        <v>771</v>
      </c>
      <c r="Z137" s="3">
        <v>1</v>
      </c>
      <c r="AA137" s="3">
        <v>0</v>
      </c>
      <c r="AB137" s="3" t="s">
        <v>650</v>
      </c>
      <c r="AD137" s="27"/>
      <c r="AE137" s="37">
        <v>43556</v>
      </c>
      <c r="AF137" s="13">
        <v>43252</v>
      </c>
      <c r="AG137" s="3">
        <v>304</v>
      </c>
      <c r="AH137" s="3">
        <v>1029</v>
      </c>
      <c r="AI137" s="3">
        <v>1911</v>
      </c>
      <c r="AJ137" s="3">
        <v>882</v>
      </c>
      <c r="AK137" s="3">
        <v>1</v>
      </c>
      <c r="AL137" s="3" t="s">
        <v>771</v>
      </c>
      <c r="AM137" s="3" t="s">
        <v>772</v>
      </c>
      <c r="AN137" s="3" t="s">
        <v>273</v>
      </c>
      <c r="AO137" s="3" t="s">
        <v>771</v>
      </c>
      <c r="AP137" s="3" t="s">
        <v>1121</v>
      </c>
      <c r="AQ137" s="3">
        <v>0</v>
      </c>
      <c r="AR137" s="27"/>
      <c r="AS137" s="3">
        <v>0</v>
      </c>
      <c r="AT137" s="3">
        <v>1</v>
      </c>
      <c r="AU137" s="3">
        <v>0</v>
      </c>
      <c r="AV137" s="3">
        <v>0</v>
      </c>
      <c r="AW137" s="3">
        <v>0</v>
      </c>
      <c r="AX137" s="3">
        <v>2</v>
      </c>
      <c r="AY137" s="3" t="s">
        <v>274</v>
      </c>
      <c r="AZ137" s="27"/>
      <c r="BA137" s="3" t="s">
        <v>265</v>
      </c>
      <c r="BB137" s="3" t="s">
        <v>271</v>
      </c>
      <c r="BC137" s="13">
        <v>44281</v>
      </c>
      <c r="BD137" s="13">
        <v>44519</v>
      </c>
      <c r="BE137" s="3" t="s">
        <v>1122</v>
      </c>
      <c r="BF137" s="3">
        <v>238</v>
      </c>
      <c r="BG137" s="3">
        <v>71</v>
      </c>
      <c r="BH137" s="27"/>
      <c r="BI137" s="3" t="s">
        <v>1118</v>
      </c>
      <c r="BJ137" s="3" t="s">
        <v>1123</v>
      </c>
      <c r="BK137" s="3" t="s">
        <v>1124</v>
      </c>
      <c r="BL137" s="3" t="s">
        <v>1119</v>
      </c>
      <c r="BM137" s="3" t="s">
        <v>1125</v>
      </c>
      <c r="BN137" s="3" t="s">
        <v>1126</v>
      </c>
      <c r="BO137" s="3" t="s">
        <v>792</v>
      </c>
      <c r="BP137" s="3" t="s">
        <v>906</v>
      </c>
      <c r="BQ137" s="3" t="s">
        <v>271</v>
      </c>
      <c r="BR137" s="3" t="s">
        <v>271</v>
      </c>
      <c r="BS137" s="3" t="s">
        <v>271</v>
      </c>
      <c r="BT137" s="3" t="s">
        <v>271</v>
      </c>
      <c r="BU137" s="3" t="s">
        <v>271</v>
      </c>
      <c r="BV137" s="3" t="s">
        <v>271</v>
      </c>
      <c r="BW137" s="3" t="s">
        <v>271</v>
      </c>
      <c r="BX137" s="3" t="s">
        <v>271</v>
      </c>
      <c r="BY137" s="3" t="s">
        <v>271</v>
      </c>
      <c r="BZ137" s="3" t="s">
        <v>271</v>
      </c>
      <c r="CA137" s="3" t="s">
        <v>1127</v>
      </c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3">
        <v>1</v>
      </c>
      <c r="DW137" s="13">
        <v>44824</v>
      </c>
      <c r="DX137" s="13"/>
      <c r="DY137" s="13"/>
      <c r="DZ137" s="3" t="s">
        <v>1128</v>
      </c>
      <c r="EA137" s="3" t="s">
        <v>269</v>
      </c>
      <c r="EB137" s="3" t="s">
        <v>269</v>
      </c>
      <c r="EC137" s="3">
        <v>0</v>
      </c>
      <c r="ED137" s="13">
        <v>44519</v>
      </c>
      <c r="EE137" s="3" t="s">
        <v>1129</v>
      </c>
      <c r="EF137" s="3" t="s">
        <v>772</v>
      </c>
      <c r="EG137" s="3" t="s">
        <v>750</v>
      </c>
      <c r="EH137" s="3" t="s">
        <v>795</v>
      </c>
      <c r="EI137" s="3" t="s">
        <v>796</v>
      </c>
      <c r="EJ137" s="3" t="s">
        <v>820</v>
      </c>
    </row>
    <row r="138" spans="1:140" ht="14.4" x14ac:dyDescent="0.3">
      <c r="A138" s="3">
        <v>141</v>
      </c>
      <c r="B138" s="13">
        <v>44286</v>
      </c>
      <c r="C138" s="3" t="s">
        <v>531</v>
      </c>
      <c r="D138" s="3">
        <v>530213205</v>
      </c>
      <c r="E138" s="36">
        <v>19403</v>
      </c>
      <c r="F138" s="3">
        <v>111</v>
      </c>
      <c r="G138" s="3" t="s">
        <v>534</v>
      </c>
      <c r="H138" s="3" t="s">
        <v>6</v>
      </c>
      <c r="I138" s="3">
        <v>0</v>
      </c>
      <c r="J138" s="3" t="s">
        <v>1130</v>
      </c>
      <c r="K138" s="3" t="s">
        <v>1131</v>
      </c>
      <c r="L138" s="3" t="s">
        <v>46</v>
      </c>
      <c r="M138" s="13">
        <v>39675</v>
      </c>
      <c r="N138" s="3">
        <v>55</v>
      </c>
      <c r="O138" s="3" t="s">
        <v>1132</v>
      </c>
      <c r="P138" s="27"/>
      <c r="Q138" s="3" t="s">
        <v>801</v>
      </c>
      <c r="R138" s="3" t="s">
        <v>801</v>
      </c>
      <c r="S138" s="27"/>
      <c r="T138" s="3">
        <v>1</v>
      </c>
      <c r="U138" s="3" t="s">
        <v>771</v>
      </c>
      <c r="V138" s="3">
        <v>1</v>
      </c>
      <c r="W138" s="3" t="s">
        <v>771</v>
      </c>
      <c r="Z138" s="3">
        <v>1</v>
      </c>
      <c r="AA138" s="3">
        <v>0</v>
      </c>
      <c r="AB138" s="3" t="s">
        <v>645</v>
      </c>
      <c r="AD138" s="27"/>
      <c r="AE138" s="37">
        <v>44316</v>
      </c>
      <c r="AF138" s="13">
        <v>41618</v>
      </c>
      <c r="AG138" s="3">
        <v>2698</v>
      </c>
      <c r="AH138" s="3">
        <v>2701</v>
      </c>
      <c r="AI138" s="3">
        <v>4644</v>
      </c>
      <c r="AJ138" s="3">
        <v>1943</v>
      </c>
      <c r="AK138" s="3">
        <v>1</v>
      </c>
      <c r="AL138" s="3" t="s">
        <v>771</v>
      </c>
      <c r="AM138" s="3" t="s">
        <v>772</v>
      </c>
      <c r="AN138" s="3" t="s">
        <v>281</v>
      </c>
      <c r="AO138" s="3" t="s">
        <v>771</v>
      </c>
      <c r="AP138" s="3" t="s">
        <v>1133</v>
      </c>
      <c r="AQ138" s="3">
        <v>1</v>
      </c>
      <c r="AR138" s="27"/>
      <c r="AS138" s="3">
        <v>1</v>
      </c>
      <c r="AT138" s="3">
        <v>0</v>
      </c>
      <c r="AU138" s="3">
        <v>1</v>
      </c>
      <c r="AV138" s="3">
        <v>0</v>
      </c>
      <c r="AW138" s="3">
        <v>0</v>
      </c>
      <c r="AX138" s="3">
        <v>4</v>
      </c>
      <c r="AY138" s="3" t="s">
        <v>261</v>
      </c>
      <c r="AZ138" s="27"/>
      <c r="BA138" s="3" t="s">
        <v>265</v>
      </c>
      <c r="BB138" s="3" t="s">
        <v>271</v>
      </c>
      <c r="BC138" s="13">
        <v>44319</v>
      </c>
      <c r="BD138" s="13">
        <v>45201</v>
      </c>
      <c r="BE138" s="3" t="s">
        <v>271</v>
      </c>
      <c r="BF138" s="3">
        <v>882</v>
      </c>
      <c r="BG138" s="3">
        <v>68</v>
      </c>
      <c r="BH138" s="27"/>
      <c r="BI138" s="3" t="s">
        <v>1134</v>
      </c>
      <c r="BJ138" s="3" t="s">
        <v>1015</v>
      </c>
      <c r="BK138" s="3" t="s">
        <v>1135</v>
      </c>
      <c r="BL138" s="3" t="s">
        <v>1101</v>
      </c>
      <c r="BM138" s="3" t="s">
        <v>1136</v>
      </c>
      <c r="BN138" s="3" t="s">
        <v>1137</v>
      </c>
      <c r="BO138" s="3" t="s">
        <v>779</v>
      </c>
      <c r="BP138" s="3" t="s">
        <v>779</v>
      </c>
      <c r="BQ138" s="3" t="s">
        <v>1138</v>
      </c>
      <c r="BR138" s="3" t="s">
        <v>1139</v>
      </c>
      <c r="BS138" s="3" t="s">
        <v>1140</v>
      </c>
      <c r="BT138" s="3" t="s">
        <v>1141</v>
      </c>
      <c r="BU138" s="3" t="s">
        <v>1061</v>
      </c>
      <c r="BV138" s="3" t="s">
        <v>1142</v>
      </c>
      <c r="BW138" s="3" t="s">
        <v>1143</v>
      </c>
      <c r="BX138" s="3" t="s">
        <v>1144</v>
      </c>
      <c r="BY138" s="3" t="s">
        <v>1145</v>
      </c>
      <c r="BZ138" s="3" t="s">
        <v>1146</v>
      </c>
      <c r="CA138" s="3" t="s">
        <v>1055</v>
      </c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3">
        <v>0</v>
      </c>
      <c r="DW138" s="13">
        <v>45161</v>
      </c>
      <c r="DX138" s="13"/>
      <c r="DY138" s="13"/>
      <c r="DZ138" s="3" t="s">
        <v>1147</v>
      </c>
      <c r="EA138" s="3" t="s">
        <v>269</v>
      </c>
      <c r="EB138" s="3" t="s">
        <v>269</v>
      </c>
      <c r="EC138" s="3">
        <v>0</v>
      </c>
      <c r="ED138" s="13">
        <v>45201</v>
      </c>
      <c r="EE138" s="3" t="s">
        <v>773</v>
      </c>
      <c r="EF138" s="3" t="s">
        <v>271</v>
      </c>
      <c r="EG138" s="3" t="s">
        <v>271</v>
      </c>
      <c r="EH138" s="3" t="s">
        <v>795</v>
      </c>
      <c r="EI138" s="3" t="s">
        <v>796</v>
      </c>
      <c r="EJ138" s="3" t="s">
        <v>820</v>
      </c>
    </row>
    <row r="139" spans="1:140" ht="14.4" x14ac:dyDescent="0.3">
      <c r="A139" s="3">
        <v>142</v>
      </c>
      <c r="B139" s="13">
        <v>44293</v>
      </c>
      <c r="C139" s="3" t="s">
        <v>529</v>
      </c>
      <c r="D139" s="3">
        <v>390318423</v>
      </c>
      <c r="E139" s="36">
        <v>14322</v>
      </c>
      <c r="F139" s="3">
        <v>111</v>
      </c>
      <c r="G139" s="3" t="s">
        <v>535</v>
      </c>
      <c r="H139" s="3" t="s">
        <v>6</v>
      </c>
      <c r="I139" s="3">
        <v>0</v>
      </c>
      <c r="J139" s="3" t="s">
        <v>1148</v>
      </c>
      <c r="K139" s="3" t="s">
        <v>1149</v>
      </c>
      <c r="L139" s="3" t="s">
        <v>523</v>
      </c>
      <c r="M139" s="13">
        <v>42522</v>
      </c>
      <c r="N139" s="3">
        <v>77</v>
      </c>
      <c r="O139" s="3" t="s">
        <v>1150</v>
      </c>
      <c r="P139" s="27"/>
      <c r="Q139" s="3" t="s">
        <v>770</v>
      </c>
      <c r="R139" s="3" t="s">
        <v>770</v>
      </c>
      <c r="S139" s="27"/>
      <c r="T139" s="3">
        <v>0</v>
      </c>
      <c r="U139" s="3" t="s">
        <v>772</v>
      </c>
      <c r="V139" s="3">
        <v>0</v>
      </c>
      <c r="W139" s="3" t="s">
        <v>771</v>
      </c>
      <c r="Z139" s="3">
        <v>1</v>
      </c>
      <c r="AA139" s="3">
        <v>1</v>
      </c>
      <c r="AB139" s="3" t="s">
        <v>643</v>
      </c>
      <c r="AD139" s="27"/>
      <c r="AE139" s="37">
        <v>44252</v>
      </c>
      <c r="AF139" s="13">
        <v>42522</v>
      </c>
      <c r="AG139" s="3">
        <v>1730</v>
      </c>
      <c r="AH139" s="3">
        <v>1771</v>
      </c>
      <c r="AI139" s="3">
        <v>1771</v>
      </c>
      <c r="AJ139" s="3">
        <v>0</v>
      </c>
      <c r="AK139" s="3">
        <v>1</v>
      </c>
      <c r="AL139" s="3" t="s">
        <v>771</v>
      </c>
      <c r="AM139" s="3" t="s">
        <v>772</v>
      </c>
      <c r="AN139" s="3" t="s">
        <v>260</v>
      </c>
      <c r="AO139" s="3" t="s">
        <v>771</v>
      </c>
      <c r="AP139" s="3" t="s">
        <v>1151</v>
      </c>
      <c r="AQ139" s="3">
        <v>1</v>
      </c>
      <c r="AR139" s="27"/>
      <c r="AS139" s="3">
        <v>0</v>
      </c>
      <c r="AT139" s="3">
        <v>1</v>
      </c>
      <c r="AU139" s="3">
        <v>0</v>
      </c>
      <c r="AV139" s="3">
        <v>0</v>
      </c>
      <c r="AW139" s="3">
        <v>0</v>
      </c>
      <c r="AX139" s="3">
        <v>2</v>
      </c>
      <c r="AY139" s="3" t="s">
        <v>274</v>
      </c>
      <c r="AZ139" s="27"/>
      <c r="BA139" s="3" t="s">
        <v>265</v>
      </c>
      <c r="BB139" s="3" t="s">
        <v>271</v>
      </c>
      <c r="BC139" s="13">
        <v>44293</v>
      </c>
      <c r="BD139" s="13">
        <v>44349</v>
      </c>
      <c r="BE139" s="3" t="s">
        <v>1152</v>
      </c>
      <c r="BF139" s="3">
        <v>56</v>
      </c>
      <c r="BG139" s="3">
        <v>82</v>
      </c>
      <c r="BH139" s="27"/>
      <c r="BI139" s="3" t="s">
        <v>1148</v>
      </c>
      <c r="BJ139" s="3" t="s">
        <v>1153</v>
      </c>
      <c r="BK139" s="3" t="s">
        <v>1154</v>
      </c>
      <c r="BL139" s="3" t="s">
        <v>1149</v>
      </c>
      <c r="BM139" s="3" t="s">
        <v>1155</v>
      </c>
      <c r="BN139" s="3" t="s">
        <v>1156</v>
      </c>
      <c r="BO139" s="3" t="s">
        <v>792</v>
      </c>
      <c r="BP139" s="3" t="s">
        <v>906</v>
      </c>
      <c r="BQ139" s="3" t="s">
        <v>1157</v>
      </c>
      <c r="BR139" s="3" t="s">
        <v>1158</v>
      </c>
      <c r="BS139" s="3" t="s">
        <v>1159</v>
      </c>
      <c r="BT139" s="3" t="s">
        <v>1160</v>
      </c>
      <c r="BU139" s="3" t="s">
        <v>967</v>
      </c>
      <c r="BV139" s="3" t="s">
        <v>1161</v>
      </c>
      <c r="BW139" s="3" t="s">
        <v>1162</v>
      </c>
      <c r="BX139" s="3" t="s">
        <v>1163</v>
      </c>
      <c r="BY139" s="3" t="s">
        <v>1164</v>
      </c>
      <c r="BZ139" s="3" t="s">
        <v>1165</v>
      </c>
      <c r="CA139" s="3" t="s">
        <v>271</v>
      </c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3">
        <v>1</v>
      </c>
      <c r="DW139" s="13">
        <v>44360</v>
      </c>
      <c r="DX139" s="13"/>
      <c r="DY139" s="13"/>
      <c r="DZ139" s="3" t="s">
        <v>1166</v>
      </c>
      <c r="EA139" s="3" t="s">
        <v>269</v>
      </c>
      <c r="EB139" s="3" t="s">
        <v>269</v>
      </c>
      <c r="EC139" s="3">
        <v>0</v>
      </c>
      <c r="ED139" s="13">
        <v>44349</v>
      </c>
      <c r="EE139" s="3" t="s">
        <v>1168</v>
      </c>
      <c r="EF139" s="3" t="s">
        <v>794</v>
      </c>
      <c r="EG139" s="3" t="s">
        <v>271</v>
      </c>
      <c r="EH139" s="3" t="s">
        <v>795</v>
      </c>
      <c r="EI139" s="3" t="s">
        <v>796</v>
      </c>
      <c r="EJ139" s="3" t="s">
        <v>820</v>
      </c>
    </row>
    <row r="140" spans="1:140" ht="20.100000000000001" customHeight="1" x14ac:dyDescent="0.3">
      <c r="A140" s="30">
        <v>143</v>
      </c>
      <c r="B140" s="13">
        <v>44300</v>
      </c>
      <c r="C140" s="3" t="s">
        <v>528</v>
      </c>
      <c r="D140" s="3">
        <v>361122064</v>
      </c>
      <c r="E140" s="36">
        <v>13476</v>
      </c>
      <c r="F140" s="3">
        <v>201</v>
      </c>
      <c r="G140" s="3" t="s">
        <v>536</v>
      </c>
      <c r="H140" s="3" t="s">
        <v>3</v>
      </c>
      <c r="L140" s="3" t="s">
        <v>523</v>
      </c>
      <c r="M140" s="13">
        <v>38565</v>
      </c>
      <c r="N140" s="3">
        <f t="shared" si="24"/>
        <v>68</v>
      </c>
      <c r="R140" s="23"/>
      <c r="S140" s="78">
        <v>0</v>
      </c>
      <c r="T140" s="23">
        <v>0</v>
      </c>
      <c r="U140" s="23">
        <v>0</v>
      </c>
      <c r="V140" s="23">
        <v>0</v>
      </c>
      <c r="W140" s="23">
        <v>0</v>
      </c>
      <c r="AA140" s="3">
        <v>0</v>
      </c>
      <c r="AB140" s="33"/>
      <c r="AC140" s="93" t="s">
        <v>653</v>
      </c>
      <c r="AD140" s="28">
        <v>44263</v>
      </c>
      <c r="AE140" s="13">
        <v>44048</v>
      </c>
      <c r="AF140" s="117">
        <v>38534</v>
      </c>
      <c r="AG140" s="77">
        <f t="shared" si="26"/>
        <v>5514</v>
      </c>
      <c r="AK140" s="3">
        <v>1</v>
      </c>
      <c r="AL140" s="23">
        <v>0</v>
      </c>
      <c r="AM140" s="23">
        <v>0</v>
      </c>
      <c r="AO140" s="23">
        <v>1</v>
      </c>
      <c r="AR140" s="78"/>
      <c r="AS140" s="23">
        <v>0</v>
      </c>
      <c r="AT140" s="23">
        <v>0</v>
      </c>
      <c r="AU140" s="23">
        <v>1</v>
      </c>
      <c r="AV140" s="23">
        <v>0</v>
      </c>
      <c r="AW140" s="23">
        <v>0</v>
      </c>
      <c r="AY140" s="23" t="s">
        <v>274</v>
      </c>
      <c r="AZ140" s="78" t="s">
        <v>265</v>
      </c>
      <c r="BB140" s="23">
        <v>1</v>
      </c>
      <c r="BC140" s="112">
        <v>44286</v>
      </c>
      <c r="BD140" s="57">
        <v>44631</v>
      </c>
      <c r="BE140" s="84">
        <f>_xlfn.DAYS(BD140,BC140)</f>
        <v>345</v>
      </c>
      <c r="BF140" s="84"/>
      <c r="BG140" s="84">
        <f>DATEDIF(E140,BC140,"Y")</f>
        <v>84</v>
      </c>
      <c r="BH140" s="113">
        <v>44286</v>
      </c>
      <c r="BI140" s="23">
        <v>52.26</v>
      </c>
      <c r="BJ140" s="23">
        <v>12.5</v>
      </c>
      <c r="BK140" s="23">
        <v>595.22</v>
      </c>
      <c r="BL140" s="23">
        <v>3.28</v>
      </c>
      <c r="BM140" s="23">
        <v>1.55</v>
      </c>
      <c r="BN140" s="23">
        <v>44.8</v>
      </c>
      <c r="BQ140" s="23">
        <v>98</v>
      </c>
      <c r="BR140" s="23">
        <v>10.81</v>
      </c>
      <c r="BS140" s="23">
        <v>208</v>
      </c>
      <c r="BT140" s="23">
        <v>4.04</v>
      </c>
      <c r="BU140" s="23">
        <v>4.2699999999999996</v>
      </c>
      <c r="BV140" s="23">
        <v>2.36</v>
      </c>
      <c r="BW140" s="58">
        <f t="shared" ref="BW140" si="27">BT140/BV140</f>
        <v>1.7118644067796611</v>
      </c>
      <c r="BX140" s="58">
        <f t="shared" ref="BX140" si="28">BV140/BU140</f>
        <v>0.55269320843091341</v>
      </c>
      <c r="BY140" s="58">
        <f t="shared" ref="BY140" si="29">BS140/BV140</f>
        <v>88.13559322033899</v>
      </c>
      <c r="BZ140" s="58">
        <f t="shared" ref="BZ140" si="30">BY140*BT140</f>
        <v>356.06779661016952</v>
      </c>
      <c r="CA140" s="58"/>
      <c r="CB140" s="78">
        <v>1</v>
      </c>
      <c r="CC140" s="78">
        <v>0</v>
      </c>
      <c r="CD140" s="78">
        <v>4.87</v>
      </c>
      <c r="CE140" s="113">
        <v>44370</v>
      </c>
      <c r="CF140" s="78">
        <v>1</v>
      </c>
      <c r="CH140" s="78"/>
      <c r="CI140" s="78">
        <v>0</v>
      </c>
      <c r="CJ140" s="78">
        <v>0</v>
      </c>
      <c r="CL140" s="78"/>
      <c r="CM140" s="78"/>
      <c r="CO140" s="78"/>
      <c r="DI140" s="78"/>
      <c r="DL140" s="78"/>
      <c r="DN140" s="78">
        <v>0</v>
      </c>
      <c r="DO140" s="78">
        <v>0</v>
      </c>
      <c r="DP140" s="78">
        <v>0</v>
      </c>
      <c r="DQ140" s="78">
        <v>0</v>
      </c>
      <c r="DR140" s="78">
        <v>0</v>
      </c>
      <c r="DS140" s="78">
        <v>0</v>
      </c>
      <c r="DT140" s="78">
        <v>0</v>
      </c>
      <c r="DU140" s="78">
        <v>0</v>
      </c>
      <c r="DW140" s="57">
        <v>44636</v>
      </c>
      <c r="DZ140" s="57"/>
      <c r="EA140" s="57"/>
      <c r="EB140" s="57"/>
      <c r="EC140" s="57"/>
      <c r="ED140" s="57"/>
      <c r="EE140" s="57"/>
      <c r="EF140" s="57"/>
      <c r="EG140" s="57"/>
    </row>
    <row r="141" spans="1:140" ht="14.4" x14ac:dyDescent="0.3">
      <c r="A141" s="3">
        <v>144</v>
      </c>
      <c r="B141" s="13">
        <v>44301</v>
      </c>
      <c r="C141" s="3" t="s">
        <v>530</v>
      </c>
      <c r="D141" s="3">
        <v>440915423</v>
      </c>
      <c r="E141" s="36">
        <v>16330</v>
      </c>
      <c r="F141" s="3">
        <v>211</v>
      </c>
      <c r="G141" s="3" t="s">
        <v>537</v>
      </c>
      <c r="H141" s="3" t="s">
        <v>0</v>
      </c>
      <c r="I141" s="3">
        <v>1</v>
      </c>
      <c r="J141" s="3" t="s">
        <v>1169</v>
      </c>
      <c r="K141" s="3" t="s">
        <v>1170</v>
      </c>
      <c r="L141" s="3" t="s">
        <v>46</v>
      </c>
      <c r="M141" s="13">
        <v>44260</v>
      </c>
      <c r="N141" s="3">
        <v>76</v>
      </c>
      <c r="O141" s="3" t="s">
        <v>1171</v>
      </c>
      <c r="P141" s="27"/>
      <c r="Q141" s="3" t="s">
        <v>801</v>
      </c>
      <c r="R141" s="3" t="s">
        <v>801</v>
      </c>
      <c r="S141" s="27"/>
      <c r="T141" s="3">
        <v>0</v>
      </c>
      <c r="U141" s="3" t="s">
        <v>771</v>
      </c>
      <c r="V141" s="3">
        <v>0</v>
      </c>
      <c r="W141" s="3" t="s">
        <v>771</v>
      </c>
      <c r="Z141" s="3">
        <v>0</v>
      </c>
      <c r="AA141" s="3">
        <v>1</v>
      </c>
      <c r="AB141" s="3" t="s">
        <v>643</v>
      </c>
      <c r="AD141" s="27"/>
      <c r="AE141" s="37" t="s">
        <v>271</v>
      </c>
      <c r="AF141" s="13">
        <v>44270</v>
      </c>
      <c r="AG141" s="3" t="s">
        <v>271</v>
      </c>
      <c r="AH141" s="3">
        <v>59</v>
      </c>
      <c r="AI141" s="3">
        <v>69</v>
      </c>
      <c r="AJ141" s="3">
        <v>10</v>
      </c>
      <c r="AK141" s="3">
        <v>1</v>
      </c>
      <c r="AL141" s="3" t="s">
        <v>772</v>
      </c>
      <c r="AM141" s="3" t="s">
        <v>772</v>
      </c>
      <c r="AN141" s="3" t="s">
        <v>593</v>
      </c>
      <c r="AO141" s="3" t="s">
        <v>771</v>
      </c>
      <c r="AP141" s="3" t="s">
        <v>1172</v>
      </c>
      <c r="AQ141" s="3">
        <v>1</v>
      </c>
      <c r="AR141" s="27"/>
      <c r="AS141" s="3">
        <v>0</v>
      </c>
      <c r="AT141" s="3">
        <v>1</v>
      </c>
      <c r="AU141" s="3">
        <v>0</v>
      </c>
      <c r="AV141" s="3">
        <v>0</v>
      </c>
      <c r="AW141" s="3">
        <v>0</v>
      </c>
      <c r="AX141" s="3">
        <v>2</v>
      </c>
      <c r="AY141" s="3" t="s">
        <v>274</v>
      </c>
      <c r="AZ141" s="27"/>
      <c r="BA141" s="3" t="s">
        <v>271</v>
      </c>
      <c r="BB141" s="3" t="s">
        <v>772</v>
      </c>
      <c r="BC141" s="13">
        <v>44329</v>
      </c>
      <c r="BD141" s="13">
        <v>44761</v>
      </c>
      <c r="BE141" s="3" t="s">
        <v>1173</v>
      </c>
      <c r="BF141" s="3">
        <v>432</v>
      </c>
      <c r="BG141" s="3">
        <v>76</v>
      </c>
      <c r="BH141" s="27"/>
      <c r="BI141" s="3" t="s">
        <v>1169</v>
      </c>
      <c r="BJ141" s="3" t="s">
        <v>271</v>
      </c>
      <c r="BK141" s="3" t="s">
        <v>271</v>
      </c>
      <c r="BL141" s="3" t="s">
        <v>1174</v>
      </c>
      <c r="BM141" s="3" t="s">
        <v>1175</v>
      </c>
      <c r="BN141" s="3" t="s">
        <v>1176</v>
      </c>
      <c r="BO141" s="3" t="s">
        <v>792</v>
      </c>
      <c r="BP141" s="3" t="s">
        <v>792</v>
      </c>
      <c r="BQ141" s="3" t="s">
        <v>1177</v>
      </c>
      <c r="BR141" s="3" t="s">
        <v>1178</v>
      </c>
      <c r="BS141" s="3" t="s">
        <v>1179</v>
      </c>
      <c r="BT141" s="3" t="s">
        <v>869</v>
      </c>
      <c r="BU141" s="3" t="s">
        <v>1180</v>
      </c>
      <c r="BV141" s="3" t="s">
        <v>1181</v>
      </c>
      <c r="BW141" s="3" t="s">
        <v>1182</v>
      </c>
      <c r="BX141" s="3" t="s">
        <v>1183</v>
      </c>
      <c r="BY141" s="3" t="s">
        <v>1184</v>
      </c>
      <c r="BZ141" s="3" t="s">
        <v>1185</v>
      </c>
      <c r="CA141" s="3" t="s">
        <v>1172</v>
      </c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3">
        <v>1</v>
      </c>
      <c r="DW141" s="13">
        <v>44765</v>
      </c>
      <c r="DX141" s="13"/>
      <c r="DY141" s="13"/>
      <c r="DZ141" s="3" t="s">
        <v>1186</v>
      </c>
      <c r="EA141" s="3" t="s">
        <v>270</v>
      </c>
      <c r="EB141" s="3" t="s">
        <v>270</v>
      </c>
      <c r="EC141" s="3">
        <v>0</v>
      </c>
      <c r="ED141" s="13">
        <v>44761</v>
      </c>
      <c r="EE141" s="3" t="s">
        <v>1187</v>
      </c>
      <c r="EF141" s="3" t="s">
        <v>794</v>
      </c>
      <c r="EG141" s="3" t="s">
        <v>753</v>
      </c>
      <c r="EH141" s="3" t="s">
        <v>867</v>
      </c>
      <c r="EI141" s="3" t="s">
        <v>0</v>
      </c>
      <c r="EJ141" s="3" t="s">
        <v>797</v>
      </c>
    </row>
    <row r="142" spans="1:140" ht="14.4" x14ac:dyDescent="0.3">
      <c r="A142" s="3">
        <v>145</v>
      </c>
      <c r="B142" s="13">
        <v>44309</v>
      </c>
      <c r="C142" s="3" t="s">
        <v>526</v>
      </c>
      <c r="D142" s="3">
        <v>480916249</v>
      </c>
      <c r="E142" s="36">
        <v>17792</v>
      </c>
      <c r="F142" s="3">
        <v>111</v>
      </c>
      <c r="G142" s="3" t="s">
        <v>538</v>
      </c>
      <c r="H142" s="3" t="s">
        <v>6</v>
      </c>
      <c r="I142" s="3">
        <v>0</v>
      </c>
      <c r="J142" s="3" t="s">
        <v>1188</v>
      </c>
      <c r="K142" s="3" t="s">
        <v>1189</v>
      </c>
      <c r="L142" s="3" t="s">
        <v>523</v>
      </c>
      <c r="M142" s="13">
        <v>43895</v>
      </c>
      <c r="N142" s="3">
        <v>71</v>
      </c>
      <c r="O142" s="3" t="s">
        <v>1190</v>
      </c>
      <c r="P142" s="27"/>
      <c r="Q142" s="3" t="s">
        <v>801</v>
      </c>
      <c r="R142" s="3" t="s">
        <v>801</v>
      </c>
      <c r="S142" s="27"/>
      <c r="T142" s="3">
        <v>0</v>
      </c>
      <c r="U142" s="3" t="s">
        <v>771</v>
      </c>
      <c r="V142" s="3">
        <v>0</v>
      </c>
      <c r="W142" s="3" t="s">
        <v>771</v>
      </c>
      <c r="Z142" s="3">
        <v>0</v>
      </c>
      <c r="AA142" s="3">
        <v>0</v>
      </c>
      <c r="AB142" s="3" t="s">
        <v>645</v>
      </c>
      <c r="AD142" s="27"/>
      <c r="AE142" s="37">
        <v>44256</v>
      </c>
      <c r="AF142" s="13">
        <v>43909</v>
      </c>
      <c r="AG142" s="3">
        <v>347</v>
      </c>
      <c r="AH142" s="3">
        <v>400</v>
      </c>
      <c r="AI142" s="3">
        <v>414</v>
      </c>
      <c r="AJ142" s="3">
        <v>14</v>
      </c>
      <c r="AK142" s="3">
        <v>1</v>
      </c>
      <c r="AL142" s="3" t="s">
        <v>772</v>
      </c>
      <c r="AM142" s="3" t="s">
        <v>772</v>
      </c>
      <c r="AN142" s="3" t="s">
        <v>582</v>
      </c>
      <c r="AO142" s="3" t="s">
        <v>771</v>
      </c>
      <c r="AP142" s="3" t="s">
        <v>1191</v>
      </c>
      <c r="AQ142" s="3">
        <v>1</v>
      </c>
      <c r="AR142" s="27"/>
      <c r="AS142" s="3">
        <v>0</v>
      </c>
      <c r="AT142" s="3">
        <v>1</v>
      </c>
      <c r="AU142" s="3">
        <v>0</v>
      </c>
      <c r="AV142" s="3">
        <v>0</v>
      </c>
      <c r="AW142" s="3">
        <v>0</v>
      </c>
      <c r="AX142" s="3">
        <v>2</v>
      </c>
      <c r="AY142" s="3" t="s">
        <v>274</v>
      </c>
      <c r="AZ142" s="27"/>
      <c r="BA142" s="3" t="s">
        <v>265</v>
      </c>
      <c r="BB142" s="3" t="s">
        <v>271</v>
      </c>
      <c r="BC142" s="13">
        <v>44309</v>
      </c>
      <c r="BD142" s="13">
        <v>45162</v>
      </c>
      <c r="BE142" s="3" t="s">
        <v>271</v>
      </c>
      <c r="BF142" s="3">
        <v>853</v>
      </c>
      <c r="BG142" s="3">
        <v>72</v>
      </c>
      <c r="BH142" s="27"/>
      <c r="BI142" s="3" t="s">
        <v>1188</v>
      </c>
      <c r="BJ142" s="3" t="s">
        <v>1192</v>
      </c>
      <c r="BK142" s="3" t="s">
        <v>1193</v>
      </c>
      <c r="BL142" s="3" t="s">
        <v>1189</v>
      </c>
      <c r="BM142" s="3" t="s">
        <v>1181</v>
      </c>
      <c r="BN142" s="3" t="s">
        <v>1137</v>
      </c>
      <c r="BO142" s="3" t="s">
        <v>779</v>
      </c>
      <c r="BP142" s="3" t="s">
        <v>779</v>
      </c>
      <c r="BQ142" s="3" t="s">
        <v>1194</v>
      </c>
      <c r="BR142" s="3" t="s">
        <v>926</v>
      </c>
      <c r="BS142" s="3" t="s">
        <v>1195</v>
      </c>
      <c r="BT142" s="3" t="s">
        <v>1196</v>
      </c>
      <c r="BU142" s="3" t="s">
        <v>811</v>
      </c>
      <c r="BV142" s="3" t="s">
        <v>1197</v>
      </c>
      <c r="BW142" s="3" t="s">
        <v>1198</v>
      </c>
      <c r="BX142" s="3" t="s">
        <v>1199</v>
      </c>
      <c r="BY142" s="3" t="s">
        <v>1200</v>
      </c>
      <c r="BZ142" s="3" t="s">
        <v>1201</v>
      </c>
      <c r="CA142" s="3" t="s">
        <v>773</v>
      </c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3">
        <v>0</v>
      </c>
      <c r="DW142" s="13">
        <v>45161</v>
      </c>
      <c r="DX142" s="13"/>
      <c r="DY142" s="13"/>
      <c r="DZ142" s="3" t="s">
        <v>1202</v>
      </c>
      <c r="EA142" s="3" t="s">
        <v>269</v>
      </c>
      <c r="EB142" s="3" t="s">
        <v>269</v>
      </c>
      <c r="EC142" s="3">
        <v>0</v>
      </c>
      <c r="ED142" s="13">
        <v>45162</v>
      </c>
      <c r="EE142" s="3" t="s">
        <v>793</v>
      </c>
      <c r="EF142" s="3" t="s">
        <v>271</v>
      </c>
      <c r="EG142" s="3" t="s">
        <v>271</v>
      </c>
      <c r="EH142" s="3" t="s">
        <v>795</v>
      </c>
      <c r="EI142" s="3" t="s">
        <v>796</v>
      </c>
      <c r="EJ142" s="3" t="s">
        <v>797</v>
      </c>
    </row>
    <row r="143" spans="1:140" ht="14.4" x14ac:dyDescent="0.3">
      <c r="A143" s="3">
        <v>146</v>
      </c>
      <c r="B143" s="13">
        <v>44313</v>
      </c>
      <c r="C143" s="23" t="s">
        <v>545</v>
      </c>
      <c r="D143" s="3">
        <v>410406430</v>
      </c>
      <c r="E143" s="36">
        <v>15072</v>
      </c>
      <c r="F143" s="3">
        <v>211</v>
      </c>
      <c r="G143" s="3" t="s">
        <v>539</v>
      </c>
      <c r="H143" s="3" t="s">
        <v>6</v>
      </c>
      <c r="I143" s="3">
        <v>0</v>
      </c>
      <c r="J143" s="3" t="s">
        <v>1204</v>
      </c>
      <c r="K143" s="3" t="s">
        <v>1205</v>
      </c>
      <c r="L143" s="3" t="s">
        <v>523</v>
      </c>
      <c r="M143" s="13">
        <v>42440</v>
      </c>
      <c r="N143" s="3">
        <v>74</v>
      </c>
      <c r="O143" s="3" t="s">
        <v>1206</v>
      </c>
      <c r="P143" s="27"/>
      <c r="Q143" s="3" t="s">
        <v>824</v>
      </c>
      <c r="R143" s="3" t="s">
        <v>770</v>
      </c>
      <c r="S143" s="27"/>
      <c r="T143" s="3">
        <v>1</v>
      </c>
      <c r="U143" s="3" t="s">
        <v>771</v>
      </c>
      <c r="V143" s="3">
        <v>0</v>
      </c>
      <c r="W143" s="3" t="s">
        <v>771</v>
      </c>
      <c r="Z143" s="3">
        <v>1</v>
      </c>
      <c r="AA143" s="3">
        <v>0</v>
      </c>
      <c r="AB143" s="3" t="s">
        <v>645</v>
      </c>
      <c r="AD143" s="27"/>
      <c r="AE143" s="37">
        <v>44280</v>
      </c>
      <c r="AF143" s="13">
        <v>43831</v>
      </c>
      <c r="AG143" s="3">
        <v>449</v>
      </c>
      <c r="AH143" s="3">
        <v>483</v>
      </c>
      <c r="AI143" s="3">
        <v>1874</v>
      </c>
      <c r="AJ143" s="3">
        <v>1391</v>
      </c>
      <c r="AK143" s="3">
        <v>1</v>
      </c>
      <c r="AL143" s="3" t="s">
        <v>771</v>
      </c>
      <c r="AM143" s="3" t="s">
        <v>772</v>
      </c>
      <c r="AN143" s="3" t="s">
        <v>583</v>
      </c>
      <c r="AO143" s="3" t="s">
        <v>771</v>
      </c>
      <c r="AP143" s="3" t="s">
        <v>1207</v>
      </c>
      <c r="AQ143" s="3">
        <v>0</v>
      </c>
      <c r="AR143" s="27"/>
      <c r="AS143" s="3">
        <v>1</v>
      </c>
      <c r="AT143" s="3">
        <v>1</v>
      </c>
      <c r="AU143" s="3">
        <v>0</v>
      </c>
      <c r="AV143" s="3">
        <v>0</v>
      </c>
      <c r="AW143" s="3">
        <v>0</v>
      </c>
      <c r="AX143" s="3">
        <v>3</v>
      </c>
      <c r="AY143" s="3" t="s">
        <v>274</v>
      </c>
      <c r="AZ143" s="27"/>
      <c r="BA143" s="3" t="s">
        <v>265</v>
      </c>
      <c r="BB143" s="3" t="s">
        <v>271</v>
      </c>
      <c r="BC143" s="13">
        <v>44314</v>
      </c>
      <c r="BD143" s="13">
        <v>44825</v>
      </c>
      <c r="BE143" s="3" t="s">
        <v>1208</v>
      </c>
      <c r="BF143" s="3">
        <v>511</v>
      </c>
      <c r="BG143" s="3">
        <v>80</v>
      </c>
      <c r="BH143" s="27"/>
      <c r="BI143" s="3" t="s">
        <v>1204</v>
      </c>
      <c r="BJ143" s="3" t="s">
        <v>1209</v>
      </c>
      <c r="BK143" s="3" t="s">
        <v>1210</v>
      </c>
      <c r="BL143" s="3" t="s">
        <v>1205</v>
      </c>
      <c r="BM143" s="3" t="s">
        <v>910</v>
      </c>
      <c r="BN143" s="3" t="s">
        <v>1137</v>
      </c>
      <c r="BO143" s="3" t="s">
        <v>779</v>
      </c>
      <c r="BP143" s="3" t="s">
        <v>779</v>
      </c>
      <c r="BQ143" s="3" t="s">
        <v>1211</v>
      </c>
      <c r="BR143" s="3" t="s">
        <v>1212</v>
      </c>
      <c r="BS143" s="3" t="s">
        <v>1213</v>
      </c>
      <c r="BT143" s="3" t="s">
        <v>1214</v>
      </c>
      <c r="BU143" s="3" t="s">
        <v>1215</v>
      </c>
      <c r="BV143" s="3" t="s">
        <v>1216</v>
      </c>
      <c r="BW143" s="3" t="s">
        <v>1217</v>
      </c>
      <c r="BX143" s="3" t="s">
        <v>1218</v>
      </c>
      <c r="BY143" s="3" t="s">
        <v>1219</v>
      </c>
      <c r="BZ143" s="3" t="s">
        <v>1220</v>
      </c>
      <c r="CA143" s="3" t="s">
        <v>1221</v>
      </c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3">
        <v>1</v>
      </c>
      <c r="DW143" s="13">
        <v>45023</v>
      </c>
      <c r="DX143" s="13"/>
      <c r="DY143" s="13"/>
      <c r="DZ143" s="3" t="s">
        <v>1222</v>
      </c>
      <c r="EA143" s="3" t="s">
        <v>269</v>
      </c>
      <c r="EB143" s="3" t="s">
        <v>269</v>
      </c>
      <c r="EC143" s="3">
        <v>0</v>
      </c>
      <c r="ED143" s="13">
        <v>44825</v>
      </c>
      <c r="EE143" s="3" t="s">
        <v>1223</v>
      </c>
      <c r="EF143" s="3" t="s">
        <v>772</v>
      </c>
      <c r="EG143" s="3" t="s">
        <v>750</v>
      </c>
      <c r="EH143" s="3" t="s">
        <v>795</v>
      </c>
      <c r="EI143" s="3" t="s">
        <v>796</v>
      </c>
      <c r="EJ143" s="3" t="s">
        <v>820</v>
      </c>
    </row>
    <row r="144" spans="1:140" ht="14.4" x14ac:dyDescent="0.3">
      <c r="A144" s="3">
        <v>147</v>
      </c>
      <c r="B144" s="13">
        <v>44321</v>
      </c>
      <c r="C144" s="3" t="s">
        <v>532</v>
      </c>
      <c r="D144" s="3">
        <v>460318471</v>
      </c>
      <c r="E144" s="36">
        <v>16879</v>
      </c>
      <c r="F144" s="3">
        <v>111</v>
      </c>
      <c r="G144" s="3" t="s">
        <v>540</v>
      </c>
      <c r="H144" s="3" t="s">
        <v>6</v>
      </c>
      <c r="I144" s="3">
        <v>0</v>
      </c>
      <c r="J144" s="3" t="s">
        <v>1224</v>
      </c>
      <c r="K144" s="3" t="s">
        <v>1225</v>
      </c>
      <c r="L144" s="3" t="s">
        <v>523</v>
      </c>
      <c r="M144" s="13">
        <v>39490</v>
      </c>
      <c r="N144" s="3">
        <v>61</v>
      </c>
      <c r="O144" s="3" t="s">
        <v>1226</v>
      </c>
      <c r="P144" s="27"/>
      <c r="Q144" s="3" t="s">
        <v>904</v>
      </c>
      <c r="R144" s="3" t="s">
        <v>904</v>
      </c>
      <c r="S144" s="27"/>
      <c r="T144" s="3">
        <v>0</v>
      </c>
      <c r="U144" s="3" t="s">
        <v>772</v>
      </c>
      <c r="V144" s="3">
        <v>0</v>
      </c>
      <c r="W144" s="3" t="s">
        <v>771</v>
      </c>
      <c r="Z144" s="3">
        <v>1</v>
      </c>
      <c r="AA144" s="3">
        <v>0</v>
      </c>
      <c r="AB144" s="3" t="s">
        <v>645</v>
      </c>
      <c r="AD144" s="27"/>
      <c r="AE144" s="37">
        <v>44256</v>
      </c>
      <c r="AF144" s="13">
        <v>43132</v>
      </c>
      <c r="AG144" s="3">
        <v>1124</v>
      </c>
      <c r="AH144" s="3">
        <v>1189</v>
      </c>
      <c r="AI144" s="3">
        <v>4831</v>
      </c>
      <c r="AJ144" s="3">
        <v>3642</v>
      </c>
      <c r="AK144" s="3">
        <v>1</v>
      </c>
      <c r="AL144" s="3" t="s">
        <v>771</v>
      </c>
      <c r="AM144" s="3" t="s">
        <v>772</v>
      </c>
      <c r="AN144" s="3" t="s">
        <v>273</v>
      </c>
      <c r="AO144" s="3" t="s">
        <v>771</v>
      </c>
      <c r="AP144" s="3" t="s">
        <v>1227</v>
      </c>
      <c r="AQ144" s="3">
        <v>1</v>
      </c>
      <c r="AR144" s="27"/>
      <c r="AS144" s="3">
        <v>1</v>
      </c>
      <c r="AT144" s="3">
        <v>0</v>
      </c>
      <c r="AU144" s="3">
        <v>0</v>
      </c>
      <c r="AV144" s="3">
        <v>1</v>
      </c>
      <c r="AW144" s="3">
        <v>0</v>
      </c>
      <c r="AX144" s="3">
        <v>4</v>
      </c>
      <c r="AY144" s="3" t="s">
        <v>274</v>
      </c>
      <c r="AZ144" s="27"/>
      <c r="BA144" s="3" t="s">
        <v>265</v>
      </c>
      <c r="BB144" s="3" t="s">
        <v>271</v>
      </c>
      <c r="BC144" s="13">
        <v>44321</v>
      </c>
      <c r="BD144" s="13">
        <v>44565</v>
      </c>
      <c r="BE144" s="3" t="s">
        <v>1228</v>
      </c>
      <c r="BF144" s="3">
        <v>244</v>
      </c>
      <c r="BG144" s="3">
        <v>75</v>
      </c>
      <c r="BH144" s="27"/>
      <c r="BI144" s="3" t="s">
        <v>1224</v>
      </c>
      <c r="BJ144" s="3" t="s">
        <v>1229</v>
      </c>
      <c r="BK144" s="3" t="s">
        <v>1230</v>
      </c>
      <c r="BL144" s="3" t="s">
        <v>1225</v>
      </c>
      <c r="BM144" s="3" t="s">
        <v>1231</v>
      </c>
      <c r="BN144" s="3" t="s">
        <v>1232</v>
      </c>
      <c r="BO144" s="3" t="s">
        <v>792</v>
      </c>
      <c r="BP144" s="3" t="s">
        <v>792</v>
      </c>
      <c r="BQ144" s="3" t="s">
        <v>1194</v>
      </c>
      <c r="BR144" s="3" t="s">
        <v>1233</v>
      </c>
      <c r="BS144" s="3" t="s">
        <v>1234</v>
      </c>
      <c r="BT144" s="3" t="s">
        <v>1235</v>
      </c>
      <c r="BU144" s="3" t="s">
        <v>1236</v>
      </c>
      <c r="BV144" s="3" t="s">
        <v>1237</v>
      </c>
      <c r="BW144" s="3" t="s">
        <v>1238</v>
      </c>
      <c r="BX144" s="3" t="s">
        <v>1239</v>
      </c>
      <c r="BY144" s="3" t="s">
        <v>1240</v>
      </c>
      <c r="BZ144" s="3" t="s">
        <v>1241</v>
      </c>
      <c r="CA144" s="3" t="s">
        <v>1242</v>
      </c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3">
        <v>1</v>
      </c>
      <c r="DW144" s="13">
        <v>44626</v>
      </c>
      <c r="DX144" s="13"/>
      <c r="DY144" s="13"/>
      <c r="DZ144" s="3" t="s">
        <v>1243</v>
      </c>
      <c r="EA144" s="3" t="s">
        <v>269</v>
      </c>
      <c r="EB144" s="3" t="s">
        <v>269</v>
      </c>
      <c r="EC144" s="3">
        <v>0</v>
      </c>
      <c r="ED144" s="13">
        <v>44565</v>
      </c>
      <c r="EE144" s="3" t="s">
        <v>1242</v>
      </c>
      <c r="EF144" s="3" t="s">
        <v>794</v>
      </c>
      <c r="EG144" s="3" t="s">
        <v>271</v>
      </c>
      <c r="EH144" s="3" t="s">
        <v>795</v>
      </c>
      <c r="EI144" s="3" t="s">
        <v>796</v>
      </c>
      <c r="EJ144" s="3" t="s">
        <v>820</v>
      </c>
    </row>
    <row r="145" spans="1:140" ht="20.100000000000001" customHeight="1" x14ac:dyDescent="0.3">
      <c r="A145" s="30">
        <v>148</v>
      </c>
      <c r="B145" s="13">
        <v>44337</v>
      </c>
      <c r="C145" s="3" t="s">
        <v>541</v>
      </c>
      <c r="D145" s="3">
        <v>380915002</v>
      </c>
      <c r="E145" s="36">
        <f>[1]ARv7!G214</f>
        <v>0</v>
      </c>
      <c r="F145" s="3">
        <v>213</v>
      </c>
      <c r="G145" s="3" t="s">
        <v>542</v>
      </c>
      <c r="H145" s="3" t="s">
        <v>0</v>
      </c>
      <c r="J145" s="3">
        <v>6.11</v>
      </c>
      <c r="K145" s="3">
        <v>4.05</v>
      </c>
      <c r="L145" s="3" t="s">
        <v>523</v>
      </c>
      <c r="M145" s="13">
        <v>39497</v>
      </c>
      <c r="N145" s="3">
        <f t="shared" si="24"/>
        <v>108</v>
      </c>
      <c r="P145" s="3" t="s">
        <v>282</v>
      </c>
      <c r="Q145" s="3">
        <v>7</v>
      </c>
      <c r="R145" s="23">
        <v>7</v>
      </c>
      <c r="T145" s="23">
        <v>1</v>
      </c>
      <c r="U145" s="23">
        <v>0</v>
      </c>
      <c r="V145" s="23">
        <v>1</v>
      </c>
      <c r="W145" s="23">
        <v>0</v>
      </c>
      <c r="Y145" s="27" t="s">
        <v>575</v>
      </c>
      <c r="AA145" s="3">
        <v>0</v>
      </c>
      <c r="AB145" s="33" t="s">
        <v>650</v>
      </c>
      <c r="AC145" s="93"/>
      <c r="AD145" s="27"/>
      <c r="AE145" s="3"/>
      <c r="AF145" s="3">
        <v>2009</v>
      </c>
      <c r="AK145" s="3">
        <v>1</v>
      </c>
      <c r="AL145" s="23"/>
      <c r="AM145" s="23">
        <v>1</v>
      </c>
      <c r="AN145" s="23" t="s">
        <v>576</v>
      </c>
      <c r="AO145" s="23">
        <v>1</v>
      </c>
      <c r="AP145" s="23">
        <v>13.38</v>
      </c>
      <c r="AR145" s="113">
        <v>43983</v>
      </c>
      <c r="AS145" s="23">
        <v>0</v>
      </c>
      <c r="AT145" s="23">
        <v>0</v>
      </c>
      <c r="AU145" s="23">
        <v>0</v>
      </c>
      <c r="AV145" s="23">
        <v>0</v>
      </c>
      <c r="AW145" s="23">
        <v>0</v>
      </c>
      <c r="AY145" s="23">
        <v>0</v>
      </c>
      <c r="BD145" s="23"/>
      <c r="BE145" s="84"/>
      <c r="BF145" s="84"/>
      <c r="BG145" s="84"/>
      <c r="BH145" s="78"/>
      <c r="BW145" s="58"/>
      <c r="BX145" s="58"/>
      <c r="BY145" s="58"/>
      <c r="BZ145" s="58"/>
      <c r="CA145" s="58"/>
      <c r="CB145" s="78">
        <v>1</v>
      </c>
      <c r="CC145" s="78">
        <v>0</v>
      </c>
      <c r="CE145" s="78"/>
      <c r="CH145" s="78"/>
      <c r="CJ145" s="78">
        <v>0</v>
      </c>
      <c r="CL145" s="78"/>
      <c r="CM145" s="78"/>
      <c r="CO145" s="78"/>
      <c r="DI145" s="78"/>
      <c r="DL145" s="78"/>
      <c r="DN145" s="78">
        <v>0</v>
      </c>
      <c r="DO145" s="78">
        <v>0</v>
      </c>
      <c r="DP145" s="78">
        <v>1</v>
      </c>
      <c r="DQ145" s="78">
        <v>0</v>
      </c>
      <c r="DR145" s="78">
        <v>0</v>
      </c>
      <c r="DT145" s="78">
        <v>0</v>
      </c>
      <c r="DU145" s="78">
        <v>0</v>
      </c>
      <c r="DV145" s="23">
        <v>0</v>
      </c>
      <c r="DW145" s="57">
        <v>44603</v>
      </c>
      <c r="DZ145" s="57"/>
      <c r="EA145" s="57"/>
      <c r="EB145" s="57"/>
      <c r="EC145" s="57"/>
      <c r="ED145" s="57"/>
      <c r="EE145" s="57"/>
      <c r="EF145" s="57"/>
      <c r="EG145" s="57"/>
    </row>
    <row r="146" spans="1:140" ht="14.4" x14ac:dyDescent="0.3">
      <c r="A146" s="3">
        <v>150</v>
      </c>
      <c r="B146" s="13">
        <v>44356</v>
      </c>
      <c r="C146" s="3" t="s">
        <v>544</v>
      </c>
      <c r="D146" s="3">
        <v>6103230067</v>
      </c>
      <c r="E146" s="39">
        <v>22363</v>
      </c>
      <c r="F146" s="3">
        <v>211</v>
      </c>
      <c r="G146" s="3" t="s">
        <v>552</v>
      </c>
      <c r="H146" s="3" t="s">
        <v>0</v>
      </c>
      <c r="I146" s="3">
        <v>1</v>
      </c>
      <c r="J146" s="3" t="s">
        <v>1244</v>
      </c>
      <c r="K146" s="3" t="s">
        <v>1245</v>
      </c>
      <c r="L146" s="3" t="s">
        <v>523</v>
      </c>
      <c r="M146" s="13">
        <v>42767</v>
      </c>
      <c r="N146" s="3">
        <v>55</v>
      </c>
      <c r="O146" s="3" t="s">
        <v>1246</v>
      </c>
      <c r="P146" s="27"/>
      <c r="Q146" s="3" t="s">
        <v>801</v>
      </c>
      <c r="R146" s="3" t="s">
        <v>801</v>
      </c>
      <c r="S146" s="27"/>
      <c r="T146" s="3">
        <v>0</v>
      </c>
      <c r="U146" s="3" t="s">
        <v>772</v>
      </c>
      <c r="V146" s="3">
        <v>0</v>
      </c>
      <c r="W146" s="3" t="s">
        <v>772</v>
      </c>
      <c r="Z146" s="3">
        <v>1</v>
      </c>
      <c r="AA146" s="3">
        <v>0</v>
      </c>
      <c r="AB146" s="3" t="s">
        <v>647</v>
      </c>
      <c r="AD146" s="27"/>
      <c r="AE146" s="37">
        <v>43971</v>
      </c>
      <c r="AF146" s="13">
        <v>43009</v>
      </c>
      <c r="AG146" s="3">
        <v>962</v>
      </c>
      <c r="AH146" s="3">
        <v>1347</v>
      </c>
      <c r="AI146" s="3">
        <v>1589</v>
      </c>
      <c r="AJ146" s="3">
        <v>242</v>
      </c>
      <c r="AK146" s="3">
        <v>1</v>
      </c>
      <c r="AL146" s="3" t="s">
        <v>771</v>
      </c>
      <c r="AM146" s="3" t="s">
        <v>772</v>
      </c>
      <c r="AN146" s="3" t="s">
        <v>263</v>
      </c>
      <c r="AO146" s="3" t="s">
        <v>771</v>
      </c>
      <c r="AP146" s="3" t="s">
        <v>1227</v>
      </c>
      <c r="AQ146" s="3">
        <v>1</v>
      </c>
      <c r="AR146" s="27"/>
      <c r="AS146" s="3">
        <v>1</v>
      </c>
      <c r="AT146" s="3">
        <v>1</v>
      </c>
      <c r="AU146" s="3">
        <v>0</v>
      </c>
      <c r="AV146" s="3">
        <v>0</v>
      </c>
      <c r="AW146" s="3">
        <v>0</v>
      </c>
      <c r="AX146" s="3">
        <v>3</v>
      </c>
      <c r="AY146" s="3" t="s">
        <v>274</v>
      </c>
      <c r="AZ146" s="27"/>
      <c r="BA146" s="3" t="s">
        <v>264</v>
      </c>
      <c r="BB146" s="3" t="s">
        <v>271</v>
      </c>
      <c r="BC146" s="13">
        <v>44356</v>
      </c>
      <c r="BD146" s="13">
        <v>44722</v>
      </c>
      <c r="BE146" s="3" t="s">
        <v>1247</v>
      </c>
      <c r="BF146" s="3">
        <v>366</v>
      </c>
      <c r="BG146" s="3">
        <v>60</v>
      </c>
      <c r="BH146" s="27"/>
      <c r="BI146" s="3" t="s">
        <v>1244</v>
      </c>
      <c r="BJ146" s="3" t="s">
        <v>1248</v>
      </c>
      <c r="BK146" s="3" t="s">
        <v>271</v>
      </c>
      <c r="BL146" s="3" t="s">
        <v>1245</v>
      </c>
      <c r="BM146" s="3" t="s">
        <v>1249</v>
      </c>
      <c r="BN146" s="3" t="s">
        <v>1033</v>
      </c>
      <c r="BO146" s="3" t="s">
        <v>792</v>
      </c>
      <c r="BP146" s="3" t="s">
        <v>792</v>
      </c>
      <c r="BQ146" s="3" t="s">
        <v>1138</v>
      </c>
      <c r="BR146" s="3" t="s">
        <v>1250</v>
      </c>
      <c r="BS146" s="3" t="s">
        <v>1251</v>
      </c>
      <c r="BT146" s="3" t="s">
        <v>1252</v>
      </c>
      <c r="BU146" s="3" t="s">
        <v>1061</v>
      </c>
      <c r="BV146" s="3" t="s">
        <v>1253</v>
      </c>
      <c r="BW146" s="3" t="s">
        <v>1254</v>
      </c>
      <c r="BX146" s="3" t="s">
        <v>1255</v>
      </c>
      <c r="BY146" s="3" t="s">
        <v>1256</v>
      </c>
      <c r="BZ146" s="3" t="s">
        <v>1257</v>
      </c>
      <c r="CA146" s="3" t="s">
        <v>271</v>
      </c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3">
        <v>1</v>
      </c>
      <c r="DW146" s="13">
        <v>45106</v>
      </c>
      <c r="DX146" s="13"/>
      <c r="DY146" s="13"/>
      <c r="DZ146" s="3" t="s">
        <v>1258</v>
      </c>
      <c r="EA146" s="3" t="s">
        <v>269</v>
      </c>
      <c r="EB146" s="3" t="s">
        <v>269</v>
      </c>
      <c r="EC146" s="3">
        <v>0</v>
      </c>
      <c r="ED146" s="13">
        <v>44722</v>
      </c>
      <c r="EE146" s="3" t="s">
        <v>1259</v>
      </c>
      <c r="EF146" s="3" t="s">
        <v>772</v>
      </c>
      <c r="EG146" s="3" t="s">
        <v>750</v>
      </c>
      <c r="EH146" s="3" t="s">
        <v>795</v>
      </c>
      <c r="EI146" s="3" t="s">
        <v>0</v>
      </c>
      <c r="EJ146" s="3" t="s">
        <v>820</v>
      </c>
    </row>
    <row r="147" spans="1:140" ht="14.4" x14ac:dyDescent="0.3">
      <c r="A147" s="3">
        <v>151</v>
      </c>
      <c r="B147" s="13">
        <v>44379</v>
      </c>
      <c r="C147" s="3" t="s">
        <v>546</v>
      </c>
      <c r="D147" s="3">
        <v>6102022091</v>
      </c>
      <c r="E147" s="39">
        <v>22314</v>
      </c>
      <c r="F147" s="3">
        <v>111</v>
      </c>
      <c r="G147" s="3" t="s">
        <v>553</v>
      </c>
      <c r="H147" s="3" t="s">
        <v>6</v>
      </c>
      <c r="I147" s="3">
        <v>0</v>
      </c>
      <c r="J147" s="3" t="s">
        <v>1260</v>
      </c>
      <c r="K147" s="3" t="s">
        <v>1261</v>
      </c>
      <c r="L147" s="3" t="s">
        <v>523</v>
      </c>
      <c r="M147" s="13">
        <v>43678</v>
      </c>
      <c r="N147" s="3">
        <v>58</v>
      </c>
      <c r="O147" s="3" t="s">
        <v>1262</v>
      </c>
      <c r="P147" s="27"/>
      <c r="Q147" s="3" t="s">
        <v>824</v>
      </c>
      <c r="R147" s="3" t="s">
        <v>770</v>
      </c>
      <c r="S147" s="27"/>
      <c r="T147" s="3">
        <v>0</v>
      </c>
      <c r="U147" s="3" t="s">
        <v>771</v>
      </c>
      <c r="V147" s="3">
        <v>0</v>
      </c>
      <c r="W147" s="3" t="s">
        <v>771</v>
      </c>
      <c r="Z147" s="3">
        <v>0</v>
      </c>
      <c r="AA147" s="3">
        <v>1</v>
      </c>
      <c r="AB147" s="3" t="s">
        <v>643</v>
      </c>
      <c r="AD147" s="27"/>
      <c r="AE147" s="37">
        <v>44148</v>
      </c>
      <c r="AF147" s="13">
        <v>43678</v>
      </c>
      <c r="AG147" s="3">
        <v>470</v>
      </c>
      <c r="AH147" s="3">
        <v>701</v>
      </c>
      <c r="AI147" s="3">
        <v>701</v>
      </c>
      <c r="AJ147" s="3">
        <v>0</v>
      </c>
      <c r="AK147" s="3">
        <v>1</v>
      </c>
      <c r="AL147" s="3" t="s">
        <v>271</v>
      </c>
      <c r="AM147" s="3" t="s">
        <v>772</v>
      </c>
      <c r="AN147" s="3" t="s">
        <v>260</v>
      </c>
      <c r="AO147" s="3" t="s">
        <v>771</v>
      </c>
      <c r="AP147" s="3" t="s">
        <v>1263</v>
      </c>
      <c r="AQ147" s="3">
        <v>1</v>
      </c>
      <c r="AR147" s="27"/>
      <c r="AS147" s="3">
        <v>1</v>
      </c>
      <c r="AT147" s="3">
        <v>1</v>
      </c>
      <c r="AU147" s="3">
        <v>1</v>
      </c>
      <c r="AV147" s="3">
        <v>0</v>
      </c>
      <c r="AW147" s="3">
        <v>0</v>
      </c>
      <c r="AX147" s="3">
        <v>4</v>
      </c>
      <c r="AY147" s="3" t="s">
        <v>274</v>
      </c>
      <c r="AZ147" s="27"/>
      <c r="BA147" s="3" t="s">
        <v>264</v>
      </c>
      <c r="BB147" s="3" t="s">
        <v>271</v>
      </c>
      <c r="BC147" s="13">
        <v>44379</v>
      </c>
      <c r="BD147" s="13">
        <v>44631</v>
      </c>
      <c r="BE147" s="3" t="s">
        <v>1264</v>
      </c>
      <c r="BF147" s="3">
        <v>252</v>
      </c>
      <c r="BG147" s="3">
        <v>60</v>
      </c>
      <c r="BH147" s="27"/>
      <c r="BI147" s="3" t="s">
        <v>1260</v>
      </c>
      <c r="BJ147" s="3" t="s">
        <v>1265</v>
      </c>
      <c r="BK147" s="3" t="s">
        <v>1266</v>
      </c>
      <c r="BL147" s="3" t="s">
        <v>1261</v>
      </c>
      <c r="BM147" s="3" t="s">
        <v>1267</v>
      </c>
      <c r="BN147" s="3" t="s">
        <v>1268</v>
      </c>
      <c r="BO147" s="3" t="s">
        <v>792</v>
      </c>
      <c r="BP147" s="3" t="s">
        <v>906</v>
      </c>
      <c r="BQ147" s="3" t="s">
        <v>1269</v>
      </c>
      <c r="BR147" s="3" t="s">
        <v>1270</v>
      </c>
      <c r="BS147" s="3" t="s">
        <v>1271</v>
      </c>
      <c r="BT147" s="3" t="s">
        <v>969</v>
      </c>
      <c r="BU147" s="3" t="s">
        <v>1272</v>
      </c>
      <c r="BV147" s="3" t="s">
        <v>1273</v>
      </c>
      <c r="BW147" s="3" t="s">
        <v>1274</v>
      </c>
      <c r="BX147" s="3" t="s">
        <v>794</v>
      </c>
      <c r="BY147" s="3" t="s">
        <v>1275</v>
      </c>
      <c r="BZ147" s="3" t="s">
        <v>1276</v>
      </c>
      <c r="CA147" s="3" t="s">
        <v>1277</v>
      </c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3">
        <v>1</v>
      </c>
      <c r="DW147" s="13">
        <v>44637</v>
      </c>
      <c r="DX147" s="13"/>
      <c r="DY147" s="13"/>
      <c r="DZ147" s="3" t="s">
        <v>1278</v>
      </c>
      <c r="EA147" s="3" t="s">
        <v>269</v>
      </c>
      <c r="EB147" s="3" t="s">
        <v>269</v>
      </c>
      <c r="EC147" s="3">
        <v>0</v>
      </c>
      <c r="ED147" s="13">
        <v>44631</v>
      </c>
      <c r="EE147" s="3" t="s">
        <v>1279</v>
      </c>
      <c r="EF147" s="3" t="s">
        <v>794</v>
      </c>
      <c r="EG147" s="3" t="s">
        <v>754</v>
      </c>
      <c r="EH147" s="3" t="s">
        <v>795</v>
      </c>
      <c r="EI147" s="3" t="s">
        <v>796</v>
      </c>
      <c r="EJ147" s="3" t="s">
        <v>797</v>
      </c>
    </row>
    <row r="148" spans="1:140" ht="14.4" x14ac:dyDescent="0.3">
      <c r="A148" s="3">
        <v>152</v>
      </c>
      <c r="B148" s="13">
        <v>44411</v>
      </c>
      <c r="C148" s="3" t="s">
        <v>547</v>
      </c>
      <c r="D148" s="3">
        <v>351201448</v>
      </c>
      <c r="E148" s="39">
        <v>13119</v>
      </c>
      <c r="F148" s="3">
        <v>111</v>
      </c>
      <c r="G148" s="3" t="s">
        <v>554</v>
      </c>
      <c r="H148" s="3" t="s">
        <v>0</v>
      </c>
      <c r="I148" s="3">
        <v>1</v>
      </c>
      <c r="J148" s="3" t="s">
        <v>1280</v>
      </c>
      <c r="K148" s="3" t="s">
        <v>1281</v>
      </c>
      <c r="L148" s="3" t="s">
        <v>523</v>
      </c>
      <c r="M148" s="13">
        <v>43396</v>
      </c>
      <c r="N148" s="3">
        <v>82</v>
      </c>
      <c r="O148" s="3" t="s">
        <v>1282</v>
      </c>
      <c r="P148" s="27"/>
      <c r="Q148" s="3" t="s">
        <v>770</v>
      </c>
      <c r="R148" s="3" t="s">
        <v>770</v>
      </c>
      <c r="S148" s="27"/>
      <c r="T148" s="3">
        <v>0</v>
      </c>
      <c r="U148" s="3" t="s">
        <v>771</v>
      </c>
      <c r="V148" s="3">
        <v>0</v>
      </c>
      <c r="W148" s="3" t="s">
        <v>771</v>
      </c>
      <c r="Z148" s="3">
        <v>0</v>
      </c>
      <c r="AA148" s="3">
        <v>0</v>
      </c>
      <c r="AB148" s="3" t="s">
        <v>271</v>
      </c>
      <c r="AD148" s="27"/>
      <c r="AE148" s="37">
        <v>44348</v>
      </c>
      <c r="AF148" s="13">
        <v>43398</v>
      </c>
      <c r="AG148" s="3">
        <v>950</v>
      </c>
      <c r="AH148" s="3">
        <v>1019</v>
      </c>
      <c r="AI148" s="3">
        <v>1021</v>
      </c>
      <c r="AJ148" s="3">
        <v>2</v>
      </c>
      <c r="AK148" s="3">
        <v>1</v>
      </c>
      <c r="AL148" s="3" t="s">
        <v>771</v>
      </c>
      <c r="AM148" s="3" t="s">
        <v>771</v>
      </c>
      <c r="AN148" s="3" t="s">
        <v>271</v>
      </c>
      <c r="AO148" s="3" t="s">
        <v>772</v>
      </c>
      <c r="AP148" s="3" t="s">
        <v>1227</v>
      </c>
      <c r="AQ148" s="3">
        <v>1</v>
      </c>
      <c r="AR148" s="27"/>
      <c r="AS148" s="3">
        <v>1</v>
      </c>
      <c r="AT148" s="3">
        <v>1</v>
      </c>
      <c r="AU148" s="3">
        <v>0</v>
      </c>
      <c r="AV148" s="3">
        <v>0</v>
      </c>
      <c r="AW148" s="3">
        <v>0</v>
      </c>
      <c r="AX148" s="3">
        <v>3</v>
      </c>
      <c r="AY148" s="3" t="s">
        <v>274</v>
      </c>
      <c r="AZ148" s="27"/>
      <c r="BA148" s="3" t="s">
        <v>265</v>
      </c>
      <c r="BB148" s="3" t="s">
        <v>271</v>
      </c>
      <c r="BC148" s="13">
        <v>44417</v>
      </c>
      <c r="BD148" s="13">
        <v>44531</v>
      </c>
      <c r="BE148" s="3" t="s">
        <v>1157</v>
      </c>
      <c r="BF148" s="3">
        <v>114</v>
      </c>
      <c r="BG148" s="3">
        <v>85</v>
      </c>
      <c r="BH148" s="27"/>
      <c r="BI148" s="3" t="s">
        <v>1280</v>
      </c>
      <c r="BJ148" s="3" t="s">
        <v>1283</v>
      </c>
      <c r="BK148" s="3" t="s">
        <v>1284</v>
      </c>
      <c r="BL148" s="3" t="s">
        <v>1281</v>
      </c>
      <c r="BM148" s="3" t="s">
        <v>1285</v>
      </c>
      <c r="BN148" s="3" t="s">
        <v>1286</v>
      </c>
      <c r="BO148" s="3" t="s">
        <v>792</v>
      </c>
      <c r="BP148" s="3" t="s">
        <v>792</v>
      </c>
      <c r="BQ148" s="3" t="s">
        <v>1287</v>
      </c>
      <c r="BR148" s="3" t="s">
        <v>1288</v>
      </c>
      <c r="BS148" s="3" t="s">
        <v>1289</v>
      </c>
      <c r="BT148" s="3" t="s">
        <v>1290</v>
      </c>
      <c r="BU148" s="3" t="s">
        <v>1291</v>
      </c>
      <c r="BV148" s="3" t="s">
        <v>1292</v>
      </c>
      <c r="BW148" s="3" t="s">
        <v>1293</v>
      </c>
      <c r="BX148" s="3" t="s">
        <v>1294</v>
      </c>
      <c r="BY148" s="3" t="s">
        <v>1295</v>
      </c>
      <c r="BZ148" s="3" t="s">
        <v>1296</v>
      </c>
      <c r="CA148" s="3" t="s">
        <v>271</v>
      </c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3">
        <v>1</v>
      </c>
      <c r="DW148" s="13">
        <v>44643</v>
      </c>
      <c r="DX148" s="13"/>
      <c r="DY148" s="13"/>
      <c r="DZ148" s="3" t="s">
        <v>1297</v>
      </c>
      <c r="EA148" s="3" t="s">
        <v>269</v>
      </c>
      <c r="EB148" s="3" t="s">
        <v>269</v>
      </c>
      <c r="EC148" s="3">
        <v>0</v>
      </c>
      <c r="ED148" s="13">
        <v>44531</v>
      </c>
      <c r="EE148" s="3" t="s">
        <v>1301</v>
      </c>
      <c r="EF148" s="3" t="s">
        <v>772</v>
      </c>
      <c r="EG148" s="3" t="s">
        <v>750</v>
      </c>
      <c r="EH148" s="3" t="s">
        <v>795</v>
      </c>
      <c r="EI148" s="3" t="s">
        <v>0</v>
      </c>
      <c r="EJ148" s="3" t="s">
        <v>797</v>
      </c>
    </row>
    <row r="149" spans="1:140" ht="14.4" x14ac:dyDescent="0.3">
      <c r="A149" s="3">
        <v>153</v>
      </c>
      <c r="B149" s="24">
        <v>44412</v>
      </c>
      <c r="C149" s="12" t="s">
        <v>548</v>
      </c>
      <c r="D149" s="47">
        <v>400417144</v>
      </c>
      <c r="E149" s="39">
        <v>14718</v>
      </c>
      <c r="F149" s="12">
        <v>111</v>
      </c>
      <c r="G149" s="12" t="s">
        <v>555</v>
      </c>
      <c r="H149" s="3" t="s">
        <v>6</v>
      </c>
      <c r="I149" s="3">
        <v>0</v>
      </c>
      <c r="J149" s="3" t="s">
        <v>1302</v>
      </c>
      <c r="K149" s="3" t="s">
        <v>1053</v>
      </c>
      <c r="L149" s="3" t="s">
        <v>523</v>
      </c>
      <c r="M149" s="13">
        <v>43257</v>
      </c>
      <c r="N149" s="3">
        <v>78</v>
      </c>
      <c r="O149" s="3" t="s">
        <v>1303</v>
      </c>
      <c r="P149" s="27"/>
      <c r="Q149" s="3" t="s">
        <v>940</v>
      </c>
      <c r="R149" s="3" t="s">
        <v>770</v>
      </c>
      <c r="S149" s="27"/>
      <c r="T149" s="3">
        <v>0</v>
      </c>
      <c r="U149" s="3" t="s">
        <v>772</v>
      </c>
      <c r="V149" s="3">
        <v>0</v>
      </c>
      <c r="W149" s="3" t="s">
        <v>771</v>
      </c>
      <c r="Z149" s="3">
        <v>1</v>
      </c>
      <c r="AA149" s="3">
        <v>0</v>
      </c>
      <c r="AB149" s="3" t="s">
        <v>645</v>
      </c>
      <c r="AD149" s="27"/>
      <c r="AE149" s="37">
        <v>44362</v>
      </c>
      <c r="AF149" s="13">
        <v>43305</v>
      </c>
      <c r="AG149" s="3">
        <v>1057</v>
      </c>
      <c r="AH149" s="3">
        <v>1108</v>
      </c>
      <c r="AI149" s="3">
        <v>1156</v>
      </c>
      <c r="AJ149" s="3">
        <v>48</v>
      </c>
      <c r="AK149" s="3">
        <v>1</v>
      </c>
      <c r="AL149" s="3" t="s">
        <v>771</v>
      </c>
      <c r="AM149" s="3" t="s">
        <v>771</v>
      </c>
      <c r="AN149" s="3" t="s">
        <v>271</v>
      </c>
      <c r="AO149" s="3" t="s">
        <v>772</v>
      </c>
      <c r="AP149" s="3" t="s">
        <v>773</v>
      </c>
      <c r="AQ149" s="3">
        <v>0</v>
      </c>
      <c r="AR149" s="27"/>
      <c r="AS149" s="3">
        <v>0</v>
      </c>
      <c r="AT149" s="3">
        <v>1</v>
      </c>
      <c r="AU149" s="3">
        <v>1</v>
      </c>
      <c r="AV149" s="3">
        <v>0</v>
      </c>
      <c r="AW149" s="3">
        <v>0</v>
      </c>
      <c r="AX149" s="3">
        <v>4</v>
      </c>
      <c r="AY149" s="3" t="s">
        <v>274</v>
      </c>
      <c r="AZ149" s="27"/>
      <c r="BA149" s="3" t="s">
        <v>265</v>
      </c>
      <c r="BB149" s="3" t="s">
        <v>271</v>
      </c>
      <c r="BC149" s="13">
        <v>44413</v>
      </c>
      <c r="BD149" s="13">
        <v>44659</v>
      </c>
      <c r="BE149" s="3" t="s">
        <v>1304</v>
      </c>
      <c r="BF149" s="3">
        <v>246</v>
      </c>
      <c r="BG149" s="3">
        <v>81</v>
      </c>
      <c r="BH149" s="27"/>
      <c r="BI149" s="3" t="s">
        <v>1302</v>
      </c>
      <c r="BJ149" s="3" t="s">
        <v>1305</v>
      </c>
      <c r="BK149" s="3" t="s">
        <v>1306</v>
      </c>
      <c r="BL149" s="3" t="s">
        <v>1053</v>
      </c>
      <c r="BM149" s="3" t="s">
        <v>1307</v>
      </c>
      <c r="BN149" s="3" t="s">
        <v>1137</v>
      </c>
      <c r="BO149" s="3" t="s">
        <v>779</v>
      </c>
      <c r="BP149" s="3" t="s">
        <v>779</v>
      </c>
      <c r="BQ149" s="3" t="s">
        <v>1308</v>
      </c>
      <c r="BR149" s="3" t="s">
        <v>1309</v>
      </c>
      <c r="BS149" s="3" t="s">
        <v>1310</v>
      </c>
      <c r="BT149" s="3" t="s">
        <v>1311</v>
      </c>
      <c r="BU149" s="3" t="s">
        <v>1001</v>
      </c>
      <c r="BV149" s="3" t="s">
        <v>1087</v>
      </c>
      <c r="BW149" s="3" t="s">
        <v>1312</v>
      </c>
      <c r="BX149" s="3" t="s">
        <v>1313</v>
      </c>
      <c r="BY149" s="3" t="s">
        <v>1314</v>
      </c>
      <c r="BZ149" s="3" t="s">
        <v>1315</v>
      </c>
      <c r="CA149" s="3" t="s">
        <v>1316</v>
      </c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3">
        <v>1</v>
      </c>
      <c r="DW149" s="13">
        <v>44777</v>
      </c>
      <c r="DX149" s="13" t="s">
        <v>590</v>
      </c>
      <c r="DY149" s="13"/>
      <c r="DZ149" s="3" t="s">
        <v>1317</v>
      </c>
      <c r="EA149" s="3" t="s">
        <v>269</v>
      </c>
      <c r="EB149" s="3" t="s">
        <v>269</v>
      </c>
      <c r="EC149" s="3">
        <v>0</v>
      </c>
      <c r="ED149" s="13">
        <v>44659</v>
      </c>
      <c r="EE149" s="3" t="s">
        <v>1318</v>
      </c>
      <c r="EF149" s="3" t="s">
        <v>772</v>
      </c>
      <c r="EG149" s="3" t="s">
        <v>750</v>
      </c>
      <c r="EH149" s="3" t="s">
        <v>795</v>
      </c>
      <c r="EI149" s="3" t="s">
        <v>796</v>
      </c>
      <c r="EJ149" s="3" t="s">
        <v>820</v>
      </c>
    </row>
    <row r="150" spans="1:140" ht="14.4" x14ac:dyDescent="0.3">
      <c r="A150" s="3">
        <v>154</v>
      </c>
      <c r="B150" s="24">
        <v>44433</v>
      </c>
      <c r="C150" s="12" t="s">
        <v>549</v>
      </c>
      <c r="D150" s="47">
        <v>5710020536</v>
      </c>
      <c r="E150" s="39">
        <v>21095</v>
      </c>
      <c r="F150" s="12">
        <v>205</v>
      </c>
      <c r="G150" s="12" t="s">
        <v>556</v>
      </c>
      <c r="H150" s="3" t="s">
        <v>0</v>
      </c>
      <c r="I150" s="3">
        <v>1</v>
      </c>
      <c r="J150" s="3" t="s">
        <v>1319</v>
      </c>
      <c r="K150" s="3" t="s">
        <v>1320</v>
      </c>
      <c r="L150" s="3" t="s">
        <v>46</v>
      </c>
      <c r="M150" s="13">
        <v>44392</v>
      </c>
      <c r="N150" s="3">
        <v>63</v>
      </c>
      <c r="O150" s="3" t="s">
        <v>1321</v>
      </c>
      <c r="P150" s="27"/>
      <c r="Q150" s="3" t="s">
        <v>770</v>
      </c>
      <c r="R150" s="3" t="s">
        <v>770</v>
      </c>
      <c r="S150" s="27"/>
      <c r="T150" s="3">
        <v>0</v>
      </c>
      <c r="U150" s="3" t="s">
        <v>771</v>
      </c>
      <c r="V150" s="3">
        <v>0</v>
      </c>
      <c r="W150" s="3" t="s">
        <v>771</v>
      </c>
      <c r="Z150" s="3">
        <v>0</v>
      </c>
      <c r="AA150" s="3">
        <v>1</v>
      </c>
      <c r="AB150" s="3" t="s">
        <v>643</v>
      </c>
      <c r="AD150" s="27"/>
      <c r="AE150" s="37">
        <v>44617</v>
      </c>
      <c r="AF150" s="13">
        <v>44397</v>
      </c>
      <c r="AG150" s="3">
        <v>220</v>
      </c>
      <c r="AH150" s="3">
        <v>220</v>
      </c>
      <c r="AI150" s="3">
        <v>225</v>
      </c>
      <c r="AJ150" s="3">
        <v>5</v>
      </c>
      <c r="AK150" s="3">
        <v>1</v>
      </c>
      <c r="AL150" s="3" t="s">
        <v>772</v>
      </c>
      <c r="AM150" s="3" t="s">
        <v>772</v>
      </c>
      <c r="AN150" s="3" t="s">
        <v>260</v>
      </c>
      <c r="AO150" s="3" t="s">
        <v>771</v>
      </c>
      <c r="AP150" s="3" t="s">
        <v>1322</v>
      </c>
      <c r="AQ150" s="3">
        <v>1</v>
      </c>
      <c r="AR150" s="27"/>
      <c r="AS150" s="3">
        <v>1</v>
      </c>
      <c r="AT150" s="3">
        <v>1</v>
      </c>
      <c r="AU150" s="3">
        <v>0</v>
      </c>
      <c r="AV150" s="3">
        <v>0</v>
      </c>
      <c r="AW150" s="3">
        <v>0</v>
      </c>
      <c r="AX150" s="3">
        <v>3</v>
      </c>
      <c r="AY150" s="3" t="s">
        <v>274</v>
      </c>
      <c r="AZ150" s="27"/>
      <c r="BA150" s="3" t="s">
        <v>265</v>
      </c>
      <c r="BB150" s="3" t="s">
        <v>271</v>
      </c>
      <c r="BC150" s="13">
        <v>44617</v>
      </c>
      <c r="BD150" s="13">
        <v>44979</v>
      </c>
      <c r="BE150" s="3" t="s">
        <v>1323</v>
      </c>
      <c r="BF150" s="3">
        <v>362</v>
      </c>
      <c r="BG150" s="3">
        <v>64</v>
      </c>
      <c r="BH150" s="27"/>
      <c r="BI150" s="3" t="s">
        <v>1324</v>
      </c>
      <c r="BJ150" s="3" t="s">
        <v>271</v>
      </c>
      <c r="BK150" s="3" t="s">
        <v>271</v>
      </c>
      <c r="BL150" s="3" t="s">
        <v>1137</v>
      </c>
      <c r="BM150" s="3" t="s">
        <v>1325</v>
      </c>
      <c r="BN150" s="3" t="s">
        <v>1326</v>
      </c>
      <c r="BO150" s="3" t="s">
        <v>792</v>
      </c>
      <c r="BP150" s="3" t="s">
        <v>906</v>
      </c>
      <c r="BQ150" s="3" t="s">
        <v>271</v>
      </c>
      <c r="BR150" s="3" t="s">
        <v>271</v>
      </c>
      <c r="BS150" s="3" t="s">
        <v>271</v>
      </c>
      <c r="BT150" s="3" t="s">
        <v>271</v>
      </c>
      <c r="BU150" s="3" t="s">
        <v>271</v>
      </c>
      <c r="BV150" s="3" t="s">
        <v>271</v>
      </c>
      <c r="BW150" s="3" t="s">
        <v>271</v>
      </c>
      <c r="BX150" s="3" t="s">
        <v>271</v>
      </c>
      <c r="BY150" s="3" t="s">
        <v>271</v>
      </c>
      <c r="BZ150" s="3" t="s">
        <v>271</v>
      </c>
      <c r="CA150" s="3" t="s">
        <v>271</v>
      </c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3">
        <v>1</v>
      </c>
      <c r="DW150" s="13">
        <v>45052</v>
      </c>
      <c r="DX150" s="13"/>
      <c r="DY150" s="13"/>
      <c r="DZ150" s="3" t="s">
        <v>1327</v>
      </c>
      <c r="EA150" s="3" t="s">
        <v>269</v>
      </c>
      <c r="EB150" s="3" t="s">
        <v>269</v>
      </c>
      <c r="EC150" s="3">
        <v>0</v>
      </c>
      <c r="ED150" s="13">
        <v>44979</v>
      </c>
      <c r="EE150" s="3" t="s">
        <v>1328</v>
      </c>
      <c r="EF150" s="3" t="s">
        <v>772</v>
      </c>
      <c r="EG150" s="3" t="s">
        <v>750</v>
      </c>
      <c r="EH150" s="3" t="s">
        <v>795</v>
      </c>
      <c r="EI150" s="3" t="s">
        <v>0</v>
      </c>
      <c r="EJ150" s="3" t="s">
        <v>797</v>
      </c>
    </row>
    <row r="151" spans="1:140" ht="14.4" x14ac:dyDescent="0.3">
      <c r="A151" s="3">
        <v>155</v>
      </c>
      <c r="B151" s="24">
        <v>44480</v>
      </c>
      <c r="C151" s="12" t="s">
        <v>557</v>
      </c>
      <c r="D151" s="47">
        <v>6602221186</v>
      </c>
      <c r="E151" s="39">
        <v>24160</v>
      </c>
      <c r="F151" s="12">
        <v>205</v>
      </c>
      <c r="G151" s="12" t="s">
        <v>558</v>
      </c>
      <c r="H151" s="3" t="s">
        <v>3</v>
      </c>
      <c r="I151" s="3">
        <v>0</v>
      </c>
      <c r="J151" s="3" t="s">
        <v>1329</v>
      </c>
      <c r="K151" s="3" t="s">
        <v>1330</v>
      </c>
      <c r="L151" s="3" t="s">
        <v>46</v>
      </c>
      <c r="M151" s="13">
        <v>44385</v>
      </c>
      <c r="N151" s="3">
        <v>55</v>
      </c>
      <c r="O151" s="3" t="s">
        <v>1331</v>
      </c>
      <c r="P151" s="27"/>
      <c r="Q151" s="3" t="s">
        <v>824</v>
      </c>
      <c r="R151" s="3" t="s">
        <v>770</v>
      </c>
      <c r="S151" s="27"/>
      <c r="T151" s="3">
        <v>0</v>
      </c>
      <c r="U151" s="3" t="s">
        <v>771</v>
      </c>
      <c r="V151" s="3">
        <v>0</v>
      </c>
      <c r="W151" s="3" t="s">
        <v>771</v>
      </c>
      <c r="Z151" s="3">
        <v>0</v>
      </c>
      <c r="AA151" s="3">
        <v>1</v>
      </c>
      <c r="AB151" s="3" t="s">
        <v>643</v>
      </c>
      <c r="AD151" s="27"/>
      <c r="AE151" s="37" t="s">
        <v>271</v>
      </c>
      <c r="AF151" s="13">
        <v>44393</v>
      </c>
      <c r="AG151" s="3" t="s">
        <v>271</v>
      </c>
      <c r="AH151" s="3">
        <v>88</v>
      </c>
      <c r="AI151" s="3">
        <v>96</v>
      </c>
      <c r="AJ151" s="3">
        <v>8</v>
      </c>
      <c r="AK151" s="3">
        <v>1</v>
      </c>
      <c r="AL151" s="3" t="s">
        <v>772</v>
      </c>
      <c r="AM151" s="3" t="s">
        <v>772</v>
      </c>
      <c r="AN151" s="3" t="s">
        <v>260</v>
      </c>
      <c r="AO151" s="3" t="s">
        <v>771</v>
      </c>
      <c r="AP151" s="3" t="s">
        <v>1332</v>
      </c>
      <c r="AQ151" s="3">
        <v>1</v>
      </c>
      <c r="AR151" s="27"/>
      <c r="AS151" s="3">
        <v>1</v>
      </c>
      <c r="AT151" s="3">
        <v>1</v>
      </c>
      <c r="AU151" s="3">
        <v>0</v>
      </c>
      <c r="AV151" s="3">
        <v>0</v>
      </c>
      <c r="AW151" s="3">
        <v>0</v>
      </c>
      <c r="AX151" s="3">
        <v>3</v>
      </c>
      <c r="AY151" s="3" t="s">
        <v>274</v>
      </c>
      <c r="AZ151" s="27"/>
      <c r="BA151" s="3" t="s">
        <v>265</v>
      </c>
      <c r="BB151" s="3" t="s">
        <v>271</v>
      </c>
      <c r="BC151" s="13">
        <v>44481</v>
      </c>
      <c r="BD151" s="13">
        <v>45201</v>
      </c>
      <c r="BE151" s="3" t="s">
        <v>271</v>
      </c>
      <c r="BF151" s="3">
        <v>720</v>
      </c>
      <c r="BG151" s="3">
        <v>55</v>
      </c>
      <c r="BH151" s="27"/>
      <c r="BI151" s="3" t="s">
        <v>1329</v>
      </c>
      <c r="BJ151" s="3" t="s">
        <v>1333</v>
      </c>
      <c r="BK151" s="3" t="s">
        <v>1334</v>
      </c>
      <c r="BL151" s="3" t="s">
        <v>1330</v>
      </c>
      <c r="BM151" s="3" t="s">
        <v>1335</v>
      </c>
      <c r="BN151" s="3" t="s">
        <v>1137</v>
      </c>
      <c r="BO151" s="3" t="s">
        <v>779</v>
      </c>
      <c r="BP151" s="3" t="s">
        <v>779</v>
      </c>
      <c r="BQ151" s="3" t="s">
        <v>1336</v>
      </c>
      <c r="BR151" s="3" t="s">
        <v>1337</v>
      </c>
      <c r="BS151" s="3" t="s">
        <v>1338</v>
      </c>
      <c r="BT151" s="3" t="s">
        <v>1339</v>
      </c>
      <c r="BU151" s="3" t="s">
        <v>1340</v>
      </c>
      <c r="BV151" s="3" t="s">
        <v>1341</v>
      </c>
      <c r="BW151" s="3" t="s">
        <v>1342</v>
      </c>
      <c r="BX151" s="3" t="s">
        <v>1343</v>
      </c>
      <c r="BY151" s="3" t="s">
        <v>1344</v>
      </c>
      <c r="BZ151" s="3" t="s">
        <v>1345</v>
      </c>
      <c r="CA151" s="3" t="s">
        <v>271</v>
      </c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3">
        <v>0</v>
      </c>
      <c r="DW151" s="13">
        <v>45161</v>
      </c>
      <c r="DX151" s="13"/>
      <c r="DY151" s="13"/>
      <c r="DZ151" s="3" t="s">
        <v>1346</v>
      </c>
      <c r="EA151" s="3" t="s">
        <v>270</v>
      </c>
      <c r="EB151" s="3" t="s">
        <v>270</v>
      </c>
      <c r="EC151" s="3">
        <v>0</v>
      </c>
      <c r="ED151" s="13">
        <v>45201</v>
      </c>
      <c r="EE151" s="3" t="s">
        <v>1347</v>
      </c>
      <c r="EF151" s="3" t="s">
        <v>271</v>
      </c>
      <c r="EG151" s="3" t="s">
        <v>271</v>
      </c>
      <c r="EH151" s="3" t="s">
        <v>867</v>
      </c>
      <c r="EI151" s="3" t="s">
        <v>796</v>
      </c>
      <c r="EJ151" s="3" t="s">
        <v>797</v>
      </c>
    </row>
    <row r="152" spans="1:140" ht="14.4" x14ac:dyDescent="0.3">
      <c r="A152" s="3">
        <v>156</v>
      </c>
      <c r="B152" s="24">
        <v>44483</v>
      </c>
      <c r="C152" s="12" t="s">
        <v>559</v>
      </c>
      <c r="D152" s="47">
        <v>520501211</v>
      </c>
      <c r="E152" s="39">
        <v>19115</v>
      </c>
      <c r="F152" s="12">
        <v>201</v>
      </c>
      <c r="G152" s="12" t="s">
        <v>560</v>
      </c>
      <c r="H152" s="3" t="s">
        <v>6</v>
      </c>
      <c r="I152" s="3">
        <v>0</v>
      </c>
      <c r="J152" s="3" t="s">
        <v>1348</v>
      </c>
      <c r="K152" s="3" t="s">
        <v>1349</v>
      </c>
      <c r="L152" s="3" t="s">
        <v>45</v>
      </c>
      <c r="M152" s="13">
        <v>42762</v>
      </c>
      <c r="N152" s="3">
        <v>64</v>
      </c>
      <c r="O152" s="3" t="s">
        <v>1350</v>
      </c>
      <c r="P152" s="27"/>
      <c r="Q152" s="3" t="s">
        <v>801</v>
      </c>
      <c r="R152" s="3" t="s">
        <v>801</v>
      </c>
      <c r="S152" s="27"/>
      <c r="T152" s="3">
        <v>0</v>
      </c>
      <c r="U152" s="3" t="s">
        <v>771</v>
      </c>
      <c r="V152" s="3">
        <v>0</v>
      </c>
      <c r="W152" s="3" t="s">
        <v>771</v>
      </c>
      <c r="Z152" s="3">
        <v>0</v>
      </c>
      <c r="AA152" s="3">
        <v>0</v>
      </c>
      <c r="AB152" s="3" t="s">
        <v>271</v>
      </c>
      <c r="AD152" s="27"/>
      <c r="AE152" s="37">
        <v>45100</v>
      </c>
      <c r="AF152" s="13">
        <v>44483</v>
      </c>
      <c r="AG152" s="3">
        <v>617</v>
      </c>
      <c r="AH152" s="3">
        <v>56</v>
      </c>
      <c r="AI152" s="3">
        <v>1777</v>
      </c>
      <c r="AJ152" s="3">
        <v>1721</v>
      </c>
      <c r="AK152" s="3">
        <v>1</v>
      </c>
      <c r="AL152" s="3" t="s">
        <v>772</v>
      </c>
      <c r="AM152" s="3" t="s">
        <v>772</v>
      </c>
      <c r="AN152" s="3" t="s">
        <v>260</v>
      </c>
      <c r="AO152" s="3" t="s">
        <v>771</v>
      </c>
      <c r="AP152" s="3" t="s">
        <v>1351</v>
      </c>
      <c r="AQ152" s="3">
        <v>1</v>
      </c>
      <c r="AR152" s="27"/>
      <c r="AS152" s="3">
        <v>1</v>
      </c>
      <c r="AT152" s="3">
        <v>1</v>
      </c>
      <c r="AU152" s="3">
        <v>1</v>
      </c>
      <c r="AV152" s="3">
        <v>0</v>
      </c>
      <c r="AW152" s="3">
        <v>0</v>
      </c>
      <c r="AX152" s="3">
        <v>4</v>
      </c>
      <c r="AY152" s="3" t="s">
        <v>274</v>
      </c>
      <c r="AZ152" s="27"/>
      <c r="BA152" s="3" t="s">
        <v>265</v>
      </c>
      <c r="BB152" s="3" t="s">
        <v>271</v>
      </c>
      <c r="BC152" s="13">
        <v>44539</v>
      </c>
      <c r="BD152" s="13">
        <v>45100</v>
      </c>
      <c r="BE152" s="3" t="s">
        <v>1352</v>
      </c>
      <c r="BF152" s="3">
        <v>561</v>
      </c>
      <c r="BG152" s="3">
        <v>69</v>
      </c>
      <c r="BH152" s="27"/>
      <c r="BI152" s="3" t="s">
        <v>1353</v>
      </c>
      <c r="BJ152" s="3" t="s">
        <v>271</v>
      </c>
      <c r="BK152" s="3" t="s">
        <v>271</v>
      </c>
      <c r="BL152" s="3" t="s">
        <v>1354</v>
      </c>
      <c r="BM152" s="3" t="s">
        <v>1355</v>
      </c>
      <c r="BN152" s="3" t="s">
        <v>1137</v>
      </c>
      <c r="BO152" s="3" t="s">
        <v>779</v>
      </c>
      <c r="BP152" s="3" t="s">
        <v>779</v>
      </c>
      <c r="BQ152" s="3" t="s">
        <v>1356</v>
      </c>
      <c r="BR152" s="3" t="s">
        <v>1357</v>
      </c>
      <c r="BS152" s="3" t="s">
        <v>1358</v>
      </c>
      <c r="BT152" s="3" t="s">
        <v>1359</v>
      </c>
      <c r="BU152" s="3" t="s">
        <v>1116</v>
      </c>
      <c r="BV152" s="3" t="s">
        <v>1062</v>
      </c>
      <c r="BW152" s="3" t="s">
        <v>1360</v>
      </c>
      <c r="BX152" s="3" t="s">
        <v>1361</v>
      </c>
      <c r="BY152" s="3" t="s">
        <v>1362</v>
      </c>
      <c r="BZ152" s="3" t="s">
        <v>1363</v>
      </c>
      <c r="CA152" s="3" t="s">
        <v>271</v>
      </c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3">
        <v>0</v>
      </c>
      <c r="DW152" s="13">
        <v>45161</v>
      </c>
      <c r="DX152" s="13"/>
      <c r="DY152" s="13"/>
      <c r="DZ152" s="3" t="s">
        <v>1364</v>
      </c>
      <c r="EA152" s="3" t="s">
        <v>269</v>
      </c>
      <c r="EB152" s="3" t="s">
        <v>270</v>
      </c>
      <c r="EC152" s="3">
        <v>1</v>
      </c>
      <c r="ED152" s="13">
        <v>45100</v>
      </c>
      <c r="EE152" s="3" t="s">
        <v>1365</v>
      </c>
      <c r="EF152" s="3" t="s">
        <v>772</v>
      </c>
      <c r="EG152" s="3" t="s">
        <v>755</v>
      </c>
      <c r="EH152" s="3" t="s">
        <v>867</v>
      </c>
      <c r="EI152" s="3" t="s">
        <v>796</v>
      </c>
      <c r="EJ152" s="3" t="s">
        <v>797</v>
      </c>
    </row>
    <row r="153" spans="1:140" ht="14.4" x14ac:dyDescent="0.3">
      <c r="A153" s="3">
        <v>157</v>
      </c>
      <c r="B153" s="24">
        <v>44504</v>
      </c>
      <c r="C153" s="12" t="s">
        <v>561</v>
      </c>
      <c r="D153" s="47">
        <v>490212036</v>
      </c>
      <c r="E153" s="39">
        <v>17941</v>
      </c>
      <c r="F153" s="12">
        <v>111</v>
      </c>
      <c r="G153" s="12" t="s">
        <v>562</v>
      </c>
      <c r="H153" s="3" t="s">
        <v>3</v>
      </c>
      <c r="I153" s="3">
        <v>0</v>
      </c>
      <c r="J153" s="3" t="s">
        <v>1366</v>
      </c>
      <c r="K153" s="3" t="s">
        <v>1029</v>
      </c>
      <c r="L153" s="3" t="s">
        <v>45</v>
      </c>
      <c r="M153" s="13">
        <v>44454</v>
      </c>
      <c r="N153" s="3">
        <v>72</v>
      </c>
      <c r="O153" s="3" t="s">
        <v>1367</v>
      </c>
      <c r="P153" s="27"/>
      <c r="Q153" s="3" t="s">
        <v>824</v>
      </c>
      <c r="R153" s="3" t="s">
        <v>770</v>
      </c>
      <c r="S153" s="27"/>
      <c r="T153" s="3">
        <v>0</v>
      </c>
      <c r="U153" s="3" t="s">
        <v>771</v>
      </c>
      <c r="V153" s="3">
        <v>0</v>
      </c>
      <c r="W153" s="3" t="s">
        <v>771</v>
      </c>
      <c r="Z153" s="3">
        <v>0</v>
      </c>
      <c r="AA153" s="3">
        <v>1</v>
      </c>
      <c r="AB153" s="3" t="s">
        <v>643</v>
      </c>
      <c r="AD153" s="27"/>
      <c r="AE153" s="37">
        <v>44806</v>
      </c>
      <c r="AF153" s="13">
        <v>44454</v>
      </c>
      <c r="AG153" s="3">
        <v>352</v>
      </c>
      <c r="AH153" s="3">
        <v>71</v>
      </c>
      <c r="AI153" s="3">
        <v>71</v>
      </c>
      <c r="AJ153" s="3">
        <v>0</v>
      </c>
      <c r="AK153" s="3">
        <v>1</v>
      </c>
      <c r="AL153" s="3" t="s">
        <v>772</v>
      </c>
      <c r="AM153" s="3" t="s">
        <v>772</v>
      </c>
      <c r="AN153" s="3" t="s">
        <v>260</v>
      </c>
      <c r="AO153" s="3" t="s">
        <v>771</v>
      </c>
      <c r="AP153" s="3" t="s">
        <v>1368</v>
      </c>
      <c r="AQ153" s="3">
        <v>1</v>
      </c>
      <c r="AR153" s="27"/>
      <c r="AS153" s="3">
        <v>1</v>
      </c>
      <c r="AT153" s="3">
        <v>1</v>
      </c>
      <c r="AU153" s="3">
        <v>0</v>
      </c>
      <c r="AV153" s="3">
        <v>1</v>
      </c>
      <c r="AW153" s="3">
        <v>0</v>
      </c>
      <c r="AX153" s="3">
        <v>4</v>
      </c>
      <c r="AY153" s="3" t="s">
        <v>274</v>
      </c>
      <c r="AZ153" s="27"/>
      <c r="BA153" s="3" t="s">
        <v>265</v>
      </c>
      <c r="BB153" s="3" t="s">
        <v>271</v>
      </c>
      <c r="BC153" s="13">
        <v>44525</v>
      </c>
      <c r="BD153" s="13">
        <v>44806</v>
      </c>
      <c r="BE153" s="3" t="s">
        <v>1369</v>
      </c>
      <c r="BF153" s="3">
        <v>281</v>
      </c>
      <c r="BG153" s="3">
        <v>72</v>
      </c>
      <c r="BH153" s="27"/>
      <c r="BI153" s="3" t="s">
        <v>1370</v>
      </c>
      <c r="BJ153" s="3" t="s">
        <v>271</v>
      </c>
      <c r="BK153" s="3" t="s">
        <v>271</v>
      </c>
      <c r="BL153" s="3" t="s">
        <v>1371</v>
      </c>
      <c r="BM153" s="3" t="s">
        <v>1372</v>
      </c>
      <c r="BN153" s="3" t="s">
        <v>1137</v>
      </c>
      <c r="BO153" s="3" t="s">
        <v>779</v>
      </c>
      <c r="BP153" s="3" t="s">
        <v>779</v>
      </c>
      <c r="BQ153" s="3" t="s">
        <v>1104</v>
      </c>
      <c r="BR153" s="3" t="s">
        <v>1373</v>
      </c>
      <c r="BS153" s="3" t="s">
        <v>1374</v>
      </c>
      <c r="BT153" s="3" t="s">
        <v>1375</v>
      </c>
      <c r="BU153" s="3" t="s">
        <v>1376</v>
      </c>
      <c r="BV153" s="3" t="s">
        <v>1377</v>
      </c>
      <c r="BW153" s="3" t="s">
        <v>1378</v>
      </c>
      <c r="BX153" s="3" t="s">
        <v>1379</v>
      </c>
      <c r="BY153" s="3" t="s">
        <v>1380</v>
      </c>
      <c r="BZ153" s="3" t="s">
        <v>1381</v>
      </c>
      <c r="CA153" s="3" t="s">
        <v>1368</v>
      </c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3">
        <v>0</v>
      </c>
      <c r="DW153" s="13">
        <v>45161</v>
      </c>
      <c r="DX153" s="13"/>
      <c r="DY153" s="13"/>
      <c r="DZ153" s="3" t="s">
        <v>1382</v>
      </c>
      <c r="EA153" s="3" t="s">
        <v>269</v>
      </c>
      <c r="EB153" s="3" t="s">
        <v>270</v>
      </c>
      <c r="EC153" s="3">
        <v>1</v>
      </c>
      <c r="ED153" s="13">
        <v>44806</v>
      </c>
      <c r="EE153" s="3" t="s">
        <v>1383</v>
      </c>
      <c r="EF153" s="3" t="s">
        <v>772</v>
      </c>
      <c r="EG153" s="3" t="s">
        <v>750</v>
      </c>
      <c r="EH153" s="3" t="s">
        <v>867</v>
      </c>
      <c r="EI153" s="3" t="s">
        <v>796</v>
      </c>
      <c r="EJ153" s="3" t="s">
        <v>797</v>
      </c>
    </row>
    <row r="154" spans="1:140" ht="20.100000000000001" customHeight="1" x14ac:dyDescent="0.3">
      <c r="A154" s="32">
        <v>158</v>
      </c>
      <c r="B154" s="24">
        <v>44504</v>
      </c>
      <c r="C154" s="12" t="s">
        <v>563</v>
      </c>
      <c r="D154" s="47">
        <v>510606098</v>
      </c>
      <c r="E154" s="39">
        <v>18785</v>
      </c>
      <c r="F154" s="12">
        <v>205</v>
      </c>
      <c r="G154" s="12" t="s">
        <v>564</v>
      </c>
      <c r="H154" s="12" t="s">
        <v>6</v>
      </c>
      <c r="I154" s="33"/>
      <c r="J154" s="3">
        <v>99.49</v>
      </c>
      <c r="K154" s="3">
        <v>19.940000000000001</v>
      </c>
      <c r="L154" s="3" t="s">
        <v>565</v>
      </c>
      <c r="M154" s="13">
        <v>44256</v>
      </c>
      <c r="N154" s="3">
        <f t="shared" si="24"/>
        <v>69</v>
      </c>
      <c r="O154" s="3">
        <v>5.0999999999999996</v>
      </c>
      <c r="P154" s="3" t="s">
        <v>284</v>
      </c>
      <c r="Q154" s="3">
        <v>10</v>
      </c>
      <c r="R154" s="23">
        <v>8</v>
      </c>
      <c r="S154" s="78">
        <v>0</v>
      </c>
      <c r="T154" s="23">
        <v>0</v>
      </c>
      <c r="U154" s="23">
        <v>0</v>
      </c>
      <c r="V154" s="23">
        <v>0</v>
      </c>
      <c r="W154" s="23">
        <v>0</v>
      </c>
      <c r="X154" s="27" t="s">
        <v>654</v>
      </c>
      <c r="AA154" s="3">
        <v>1</v>
      </c>
      <c r="AB154" s="33" t="s">
        <v>643</v>
      </c>
      <c r="AC154" s="93" t="s">
        <v>643</v>
      </c>
      <c r="AD154" s="28">
        <v>44279</v>
      </c>
      <c r="AE154" s="13">
        <v>44504</v>
      </c>
      <c r="AF154" s="13">
        <v>44298</v>
      </c>
      <c r="AG154" s="77">
        <f>DATEDIF(AF154,AE154,"d")</f>
        <v>206</v>
      </c>
      <c r="AK154" s="3">
        <v>1</v>
      </c>
      <c r="AL154" s="23">
        <v>1</v>
      </c>
      <c r="AM154" s="23">
        <v>1</v>
      </c>
      <c r="AN154" s="23" t="s">
        <v>263</v>
      </c>
      <c r="AO154" s="23">
        <v>0</v>
      </c>
      <c r="AR154" s="78"/>
      <c r="AS154" s="23">
        <v>1</v>
      </c>
      <c r="AT154" s="23">
        <v>0</v>
      </c>
      <c r="AU154" s="23">
        <v>0</v>
      </c>
      <c r="AV154" s="23">
        <v>0</v>
      </c>
      <c r="AW154" s="23">
        <v>0</v>
      </c>
      <c r="AY154" s="23">
        <v>0</v>
      </c>
      <c r="BD154" s="23"/>
      <c r="BE154" s="84">
        <f>_xlfn.DAYS(BD154,BC154)</f>
        <v>0</v>
      </c>
      <c r="BF154" s="84"/>
      <c r="BG154" s="84"/>
      <c r="BH154" s="78"/>
      <c r="BW154" s="58"/>
      <c r="BX154" s="58"/>
      <c r="BY154" s="58"/>
      <c r="BZ154" s="58"/>
      <c r="CA154" s="58"/>
      <c r="CE154" s="78"/>
      <c r="CH154" s="78"/>
      <c r="CJ154" s="78">
        <v>0</v>
      </c>
      <c r="CL154" s="78"/>
      <c r="CM154" s="78"/>
      <c r="CO154" s="78"/>
      <c r="DI154" s="78"/>
      <c r="DL154" s="78"/>
      <c r="DN154" s="78">
        <v>0</v>
      </c>
      <c r="DO154" s="78">
        <v>0</v>
      </c>
      <c r="DP154" s="78">
        <v>0</v>
      </c>
      <c r="DQ154" s="78">
        <v>0</v>
      </c>
      <c r="DR154" s="78">
        <v>1</v>
      </c>
      <c r="DS154" s="78">
        <v>1</v>
      </c>
      <c r="DT154" s="78">
        <v>0</v>
      </c>
      <c r="DU154" s="78">
        <v>0</v>
      </c>
      <c r="DW154" s="57">
        <v>44613</v>
      </c>
      <c r="DZ154" s="57"/>
      <c r="EA154" s="57"/>
      <c r="EB154" s="57"/>
      <c r="EC154" s="57"/>
      <c r="ED154" s="57"/>
      <c r="EE154" s="57"/>
      <c r="EF154" s="57"/>
      <c r="EG154" s="57"/>
    </row>
    <row r="155" spans="1:140" ht="14.4" x14ac:dyDescent="0.3">
      <c r="A155" s="3">
        <v>159</v>
      </c>
      <c r="B155" s="24">
        <v>44567</v>
      </c>
      <c r="C155" s="12" t="s">
        <v>566</v>
      </c>
      <c r="D155" s="47">
        <v>431114462</v>
      </c>
      <c r="E155" s="39">
        <v>16024</v>
      </c>
      <c r="F155" s="12">
        <v>111</v>
      </c>
      <c r="G155" s="12" t="s">
        <v>567</v>
      </c>
      <c r="H155" s="3" t="s">
        <v>3</v>
      </c>
      <c r="I155" s="3">
        <v>0</v>
      </c>
      <c r="J155" s="3" t="s">
        <v>1384</v>
      </c>
      <c r="K155" s="3" t="s">
        <v>1385</v>
      </c>
      <c r="L155" s="3" t="s">
        <v>46</v>
      </c>
      <c r="M155" s="13">
        <v>38626</v>
      </c>
      <c r="N155" s="3">
        <v>61</v>
      </c>
      <c r="O155" s="3" t="s">
        <v>1386</v>
      </c>
      <c r="P155" s="27"/>
      <c r="Q155" s="3" t="s">
        <v>855</v>
      </c>
      <c r="R155" s="3" t="s">
        <v>904</v>
      </c>
      <c r="S155" s="27"/>
      <c r="T155" s="3">
        <v>0</v>
      </c>
      <c r="U155" s="3" t="s">
        <v>772</v>
      </c>
      <c r="V155" s="3">
        <v>0</v>
      </c>
      <c r="W155" s="3" t="s">
        <v>771</v>
      </c>
      <c r="Z155" s="3">
        <v>1</v>
      </c>
      <c r="AA155" s="3">
        <v>0</v>
      </c>
      <c r="AB155" s="3" t="s">
        <v>645</v>
      </c>
      <c r="AD155" s="27"/>
      <c r="AE155" s="37">
        <v>44412</v>
      </c>
      <c r="AF155" s="13">
        <v>42156</v>
      </c>
      <c r="AG155" s="3">
        <v>2256</v>
      </c>
      <c r="AH155" s="3">
        <v>2453</v>
      </c>
      <c r="AI155" s="3">
        <v>5983</v>
      </c>
      <c r="AJ155" s="3">
        <v>3530</v>
      </c>
      <c r="AK155" s="3">
        <v>1</v>
      </c>
      <c r="AL155" s="3" t="s">
        <v>771</v>
      </c>
      <c r="AM155" s="3" t="s">
        <v>772</v>
      </c>
      <c r="AN155" s="3" t="s">
        <v>260</v>
      </c>
      <c r="AO155" s="3" t="s">
        <v>771</v>
      </c>
      <c r="AP155" s="3" t="s">
        <v>937</v>
      </c>
      <c r="AQ155" s="3">
        <v>0</v>
      </c>
      <c r="AR155" s="27"/>
      <c r="AS155" s="3">
        <v>0</v>
      </c>
      <c r="AT155" s="3">
        <v>1</v>
      </c>
      <c r="AU155" s="3">
        <v>0</v>
      </c>
      <c r="AV155" s="3">
        <v>0</v>
      </c>
      <c r="AW155" s="3">
        <v>0</v>
      </c>
      <c r="AX155" s="3">
        <v>2</v>
      </c>
      <c r="AY155" s="3" t="s">
        <v>274</v>
      </c>
      <c r="AZ155" s="27"/>
      <c r="BA155" s="3" t="s">
        <v>265</v>
      </c>
      <c r="BB155" s="3" t="s">
        <v>271</v>
      </c>
      <c r="BC155" s="13">
        <v>44609</v>
      </c>
      <c r="BD155" s="13">
        <v>44783</v>
      </c>
      <c r="BE155" s="3" t="s">
        <v>1310</v>
      </c>
      <c r="BF155" s="3">
        <v>174</v>
      </c>
      <c r="BG155" s="3">
        <v>78</v>
      </c>
      <c r="BH155" s="27"/>
      <c r="BI155" s="3" t="s">
        <v>1387</v>
      </c>
      <c r="BJ155" s="3" t="s">
        <v>271</v>
      </c>
      <c r="BK155" s="3" t="s">
        <v>271</v>
      </c>
      <c r="BL155" s="3" t="s">
        <v>1388</v>
      </c>
      <c r="BM155" s="3" t="s">
        <v>1389</v>
      </c>
      <c r="BN155" s="3" t="s">
        <v>1137</v>
      </c>
      <c r="BO155" s="3" t="s">
        <v>779</v>
      </c>
      <c r="BP155" s="3" t="s">
        <v>779</v>
      </c>
      <c r="BQ155" s="3" t="s">
        <v>1019</v>
      </c>
      <c r="BR155" s="3" t="s">
        <v>1390</v>
      </c>
      <c r="BS155" s="3" t="s">
        <v>1391</v>
      </c>
      <c r="BT155" s="3" t="s">
        <v>1392</v>
      </c>
      <c r="BU155" s="3" t="s">
        <v>1393</v>
      </c>
      <c r="BV155" s="3" t="s">
        <v>1341</v>
      </c>
      <c r="BW155" s="3" t="s">
        <v>1394</v>
      </c>
      <c r="BX155" s="3" t="s">
        <v>1395</v>
      </c>
      <c r="BY155" s="3" t="s">
        <v>1396</v>
      </c>
      <c r="BZ155" s="3" t="s">
        <v>1397</v>
      </c>
      <c r="CA155" s="3" t="s">
        <v>271</v>
      </c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3">
        <v>1</v>
      </c>
      <c r="DW155" s="13">
        <v>44783</v>
      </c>
      <c r="DX155" s="13"/>
      <c r="DY155" s="13"/>
      <c r="DZ155" s="3" t="s">
        <v>1398</v>
      </c>
      <c r="EA155" s="3" t="s">
        <v>269</v>
      </c>
      <c r="EB155" s="3" t="s">
        <v>718</v>
      </c>
      <c r="EC155" s="3">
        <v>0</v>
      </c>
      <c r="ED155" s="13">
        <v>44783</v>
      </c>
      <c r="EE155" s="3" t="s">
        <v>1399</v>
      </c>
      <c r="EF155" s="3" t="s">
        <v>794</v>
      </c>
      <c r="EG155" s="3" t="s">
        <v>271</v>
      </c>
      <c r="EH155" s="3" t="s">
        <v>795</v>
      </c>
      <c r="EI155" s="3" t="s">
        <v>796</v>
      </c>
      <c r="EJ155" s="3" t="s">
        <v>820</v>
      </c>
    </row>
    <row r="156" spans="1:140" ht="14.4" x14ac:dyDescent="0.3">
      <c r="A156" s="3">
        <v>160</v>
      </c>
      <c r="B156" s="24">
        <v>44571</v>
      </c>
      <c r="C156" s="12" t="s">
        <v>568</v>
      </c>
      <c r="D156" s="47">
        <v>6301230936</v>
      </c>
      <c r="E156" s="39">
        <v>23034</v>
      </c>
      <c r="F156" s="12">
        <v>111</v>
      </c>
      <c r="G156" s="12" t="s">
        <v>569</v>
      </c>
      <c r="H156" s="3" t="s">
        <v>3</v>
      </c>
      <c r="I156" s="3">
        <v>0</v>
      </c>
      <c r="J156" s="3" t="s">
        <v>1400</v>
      </c>
      <c r="K156" s="3" t="s">
        <v>1385</v>
      </c>
      <c r="L156" s="3" t="s">
        <v>46</v>
      </c>
      <c r="M156" s="13">
        <v>44538</v>
      </c>
      <c r="N156" s="3">
        <v>58</v>
      </c>
      <c r="O156" s="3" t="s">
        <v>1401</v>
      </c>
      <c r="P156" s="27"/>
      <c r="Q156" s="3" t="s">
        <v>824</v>
      </c>
      <c r="R156" s="3" t="s">
        <v>770</v>
      </c>
      <c r="S156" s="27"/>
      <c r="T156" s="3">
        <v>0</v>
      </c>
      <c r="U156" s="3" t="s">
        <v>771</v>
      </c>
      <c r="V156" s="3">
        <v>0</v>
      </c>
      <c r="W156" s="3" t="s">
        <v>771</v>
      </c>
      <c r="Z156" s="3">
        <v>0</v>
      </c>
      <c r="AA156" s="3">
        <v>1</v>
      </c>
      <c r="AB156" s="3" t="s">
        <v>643</v>
      </c>
      <c r="AD156" s="27"/>
      <c r="AE156" s="37">
        <v>44746</v>
      </c>
      <c r="AF156" s="13">
        <v>44540</v>
      </c>
      <c r="AG156" s="3">
        <v>206</v>
      </c>
      <c r="AH156" s="3">
        <v>35</v>
      </c>
      <c r="AI156" s="3">
        <v>37</v>
      </c>
      <c r="AJ156" s="3">
        <v>2</v>
      </c>
      <c r="AK156" s="3">
        <v>1</v>
      </c>
      <c r="AL156" s="3" t="s">
        <v>772</v>
      </c>
      <c r="AM156" s="3" t="s">
        <v>772</v>
      </c>
      <c r="AN156" s="3" t="s">
        <v>273</v>
      </c>
      <c r="AO156" s="3" t="s">
        <v>771</v>
      </c>
      <c r="AP156" s="3" t="s">
        <v>1402</v>
      </c>
      <c r="AQ156" s="3">
        <v>1</v>
      </c>
      <c r="AR156" s="27"/>
      <c r="AS156" s="3">
        <v>1</v>
      </c>
      <c r="AT156" s="3">
        <v>1</v>
      </c>
      <c r="AU156" s="3">
        <v>0</v>
      </c>
      <c r="AV156" s="3">
        <v>0</v>
      </c>
      <c r="AW156" s="3">
        <v>1</v>
      </c>
      <c r="AX156" s="3">
        <v>3</v>
      </c>
      <c r="AY156" s="3" t="s">
        <v>274</v>
      </c>
      <c r="AZ156" s="27"/>
      <c r="BA156" s="3" t="s">
        <v>265</v>
      </c>
      <c r="BB156" s="3" t="s">
        <v>271</v>
      </c>
      <c r="BC156" s="13">
        <v>44575</v>
      </c>
      <c r="BD156" s="13">
        <v>44970</v>
      </c>
      <c r="BE156" s="3" t="s">
        <v>1403</v>
      </c>
      <c r="BF156" s="3">
        <v>395</v>
      </c>
      <c r="BG156" s="3">
        <v>58</v>
      </c>
      <c r="BH156" s="27"/>
      <c r="BI156" s="3" t="s">
        <v>1400</v>
      </c>
      <c r="BJ156" s="3" t="s">
        <v>1404</v>
      </c>
      <c r="BK156" s="3" t="s">
        <v>1405</v>
      </c>
      <c r="BL156" s="3" t="s">
        <v>1385</v>
      </c>
      <c r="BM156" s="3" t="s">
        <v>1307</v>
      </c>
      <c r="BN156" s="3" t="s">
        <v>1137</v>
      </c>
      <c r="BO156" s="3" t="s">
        <v>779</v>
      </c>
      <c r="BP156" s="3" t="s">
        <v>779</v>
      </c>
      <c r="BQ156" s="3" t="s">
        <v>1406</v>
      </c>
      <c r="BR156" s="3" t="s">
        <v>909</v>
      </c>
      <c r="BS156" s="3" t="s">
        <v>1264</v>
      </c>
      <c r="BT156" s="3" t="s">
        <v>1407</v>
      </c>
      <c r="BU156" s="3" t="s">
        <v>1408</v>
      </c>
      <c r="BV156" s="3" t="s">
        <v>950</v>
      </c>
      <c r="BW156" s="3" t="s">
        <v>1409</v>
      </c>
      <c r="BX156" s="3" t="s">
        <v>1410</v>
      </c>
      <c r="BY156" s="3" t="s">
        <v>1411</v>
      </c>
      <c r="BZ156" s="3" t="s">
        <v>1412</v>
      </c>
      <c r="CA156" s="3" t="s">
        <v>962</v>
      </c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3">
        <v>0</v>
      </c>
      <c r="DW156" s="13">
        <v>45161</v>
      </c>
      <c r="DX156" s="13"/>
      <c r="DY156" s="13"/>
      <c r="DZ156" s="3" t="s">
        <v>1413</v>
      </c>
      <c r="EA156" s="3" t="s">
        <v>269</v>
      </c>
      <c r="EB156" s="3" t="s">
        <v>270</v>
      </c>
      <c r="EC156" s="3">
        <v>1</v>
      </c>
      <c r="ED156" s="13">
        <v>44970</v>
      </c>
      <c r="EE156" s="3" t="s">
        <v>1207</v>
      </c>
      <c r="EF156" s="3" t="s">
        <v>772</v>
      </c>
      <c r="EG156" s="3" t="s">
        <v>750</v>
      </c>
      <c r="EH156" s="3" t="s">
        <v>867</v>
      </c>
      <c r="EI156" s="3" t="s">
        <v>796</v>
      </c>
      <c r="EJ156" s="3" t="s">
        <v>797</v>
      </c>
    </row>
    <row r="157" spans="1:140" ht="20.100000000000001" customHeight="1" x14ac:dyDescent="0.3">
      <c r="A157" s="32" t="s">
        <v>689</v>
      </c>
      <c r="B157" s="13">
        <v>44449</v>
      </c>
      <c r="C157" s="23" t="s">
        <v>690</v>
      </c>
      <c r="D157" s="3">
        <v>440920472</v>
      </c>
      <c r="E157" s="46">
        <v>16335</v>
      </c>
      <c r="F157" s="12"/>
      <c r="G157" s="12"/>
      <c r="H157" s="3" t="s">
        <v>720</v>
      </c>
      <c r="M157" s="13">
        <v>43101</v>
      </c>
      <c r="N157" s="3">
        <f t="shared" si="24"/>
        <v>73</v>
      </c>
      <c r="O157" s="3">
        <v>88.97</v>
      </c>
      <c r="P157" s="23" t="s">
        <v>267</v>
      </c>
      <c r="Q157" s="3">
        <v>9</v>
      </c>
      <c r="W157" s="3"/>
      <c r="X157" s="27" t="s">
        <v>655</v>
      </c>
      <c r="AA157" s="3">
        <v>1</v>
      </c>
      <c r="AD157" s="27"/>
      <c r="AE157" s="3"/>
      <c r="AF157" s="77"/>
      <c r="AG157" s="77">
        <f t="shared" ref="AG157:AG204" si="31">DATEDIF(AF157,AE157,"d")</f>
        <v>0</v>
      </c>
      <c r="AK157" s="3">
        <v>1</v>
      </c>
      <c r="AL157" s="23"/>
      <c r="AR157" s="78"/>
      <c r="BD157" s="23"/>
      <c r="BE157" s="84"/>
      <c r="BF157" s="84"/>
      <c r="BG157" s="84" t="e">
        <f>DATEDIF(E157,BC157,"Y")</f>
        <v>#NUM!</v>
      </c>
      <c r="BH157" s="78"/>
      <c r="BV157" s="58"/>
      <c r="BW157" s="58" t="e">
        <f t="shared" ref="BW157:BW181" si="32">BT157/BV157</f>
        <v>#DIV/0!</v>
      </c>
      <c r="BX157" s="58" t="e">
        <f t="shared" ref="BX157:BX204" si="33">BV157/BU157</f>
        <v>#DIV/0!</v>
      </c>
      <c r="BY157" s="58" t="e">
        <f t="shared" ref="BY157:BY204" si="34">BS157/BV157</f>
        <v>#DIV/0!</v>
      </c>
      <c r="BZ157" s="58" t="e">
        <f t="shared" ref="BZ157:BZ204" si="35">BY157*BT157</f>
        <v>#DIV/0!</v>
      </c>
      <c r="CA157" s="58"/>
      <c r="CE157" s="78"/>
      <c r="CH157" s="78"/>
      <c r="CL157" s="78"/>
      <c r="CM157" s="78"/>
      <c r="CO157" s="78"/>
      <c r="DI157" s="78"/>
      <c r="DL157" s="78"/>
      <c r="DV157" s="23">
        <v>1</v>
      </c>
      <c r="DW157" s="57">
        <v>44501</v>
      </c>
      <c r="DX157" s="3"/>
      <c r="DZ157" s="57"/>
      <c r="EA157" s="57"/>
      <c r="EB157" s="57"/>
      <c r="EC157" s="57"/>
      <c r="ED157" s="57"/>
      <c r="EE157" s="57"/>
      <c r="EF157" s="57"/>
      <c r="EG157" s="57"/>
      <c r="EH157" s="3"/>
    </row>
    <row r="158" spans="1:140" ht="20.100000000000001" customHeight="1" x14ac:dyDescent="0.3">
      <c r="A158" s="32" t="s">
        <v>689</v>
      </c>
      <c r="B158" s="24">
        <v>44489</v>
      </c>
      <c r="C158" s="23" t="s">
        <v>691</v>
      </c>
      <c r="D158" s="3">
        <v>420829416</v>
      </c>
      <c r="E158" s="40"/>
      <c r="F158" s="12"/>
      <c r="G158" s="12"/>
      <c r="H158" s="3" t="s">
        <v>720</v>
      </c>
      <c r="M158" s="3"/>
      <c r="N158" s="3">
        <f t="shared" si="24"/>
        <v>0</v>
      </c>
      <c r="P158" s="23"/>
      <c r="W158" s="3"/>
      <c r="AD158" s="27"/>
      <c r="AE158" s="3"/>
      <c r="AF158" s="77"/>
      <c r="AG158" s="77">
        <f t="shared" si="31"/>
        <v>0</v>
      </c>
      <c r="AK158" s="3">
        <v>1</v>
      </c>
      <c r="AL158" s="23"/>
      <c r="AR158" s="78"/>
      <c r="BD158" s="23"/>
      <c r="BG158" s="84">
        <f>DATEDIF(E158,BC158,"Y")</f>
        <v>0</v>
      </c>
      <c r="BH158" s="78"/>
      <c r="BV158" s="58"/>
      <c r="BW158" s="58" t="e">
        <f t="shared" si="32"/>
        <v>#DIV/0!</v>
      </c>
      <c r="BX158" s="58" t="e">
        <f t="shared" si="33"/>
        <v>#DIV/0!</v>
      </c>
      <c r="BY158" s="58" t="e">
        <f t="shared" si="34"/>
        <v>#DIV/0!</v>
      </c>
      <c r="BZ158" s="58" t="e">
        <f t="shared" si="35"/>
        <v>#DIV/0!</v>
      </c>
      <c r="CA158" s="58"/>
      <c r="CE158" s="78"/>
      <c r="CH158" s="78"/>
      <c r="CL158" s="78"/>
      <c r="CM158" s="78"/>
      <c r="CO158" s="78"/>
      <c r="DI158" s="78"/>
      <c r="DL158" s="78"/>
      <c r="DW158" s="23"/>
      <c r="DX158" s="3"/>
      <c r="DZ158" s="23"/>
      <c r="EA158" s="23"/>
      <c r="EB158" s="23"/>
      <c r="EC158" s="23"/>
      <c r="ED158" s="23"/>
      <c r="EE158" s="23"/>
      <c r="EF158" s="23"/>
      <c r="EG158" s="23"/>
      <c r="EH158" s="3"/>
    </row>
    <row r="159" spans="1:140" ht="20.100000000000001" customHeight="1" x14ac:dyDescent="0.3">
      <c r="A159" s="32" t="s">
        <v>689</v>
      </c>
      <c r="B159" s="13">
        <v>44482</v>
      </c>
      <c r="C159" s="23" t="s">
        <v>692</v>
      </c>
      <c r="D159" s="3">
        <v>460307403</v>
      </c>
      <c r="E159" s="40"/>
      <c r="F159" s="12"/>
      <c r="G159" s="12"/>
      <c r="H159" s="3" t="s">
        <v>720</v>
      </c>
      <c r="M159" s="3"/>
      <c r="N159" s="3">
        <f t="shared" si="24"/>
        <v>0</v>
      </c>
      <c r="P159" s="23"/>
      <c r="W159" s="3"/>
      <c r="AD159" s="27"/>
      <c r="AE159" s="3"/>
      <c r="AF159" s="77"/>
      <c r="AG159" s="77">
        <f t="shared" si="31"/>
        <v>0</v>
      </c>
      <c r="AK159" s="3">
        <v>1</v>
      </c>
      <c r="AL159" s="23"/>
      <c r="AR159" s="78"/>
      <c r="BD159" s="23"/>
      <c r="BG159" s="84">
        <f>DATEDIF(E159,BC159,"Y")</f>
        <v>0</v>
      </c>
      <c r="BH159" s="78"/>
      <c r="BW159" s="58" t="e">
        <f t="shared" si="32"/>
        <v>#DIV/0!</v>
      </c>
      <c r="BX159" s="58" t="e">
        <f t="shared" si="33"/>
        <v>#DIV/0!</v>
      </c>
      <c r="BY159" s="58" t="e">
        <f t="shared" si="34"/>
        <v>#DIV/0!</v>
      </c>
      <c r="BZ159" s="58" t="e">
        <f t="shared" si="35"/>
        <v>#DIV/0!</v>
      </c>
      <c r="CA159" s="58"/>
      <c r="CE159" s="78"/>
      <c r="CH159" s="78"/>
      <c r="CL159" s="78"/>
      <c r="CM159" s="78"/>
      <c r="CO159" s="78"/>
      <c r="DI159" s="78"/>
      <c r="DL159" s="78"/>
      <c r="DW159" s="23"/>
      <c r="DX159" s="3"/>
      <c r="DZ159" s="23"/>
      <c r="EA159" s="23"/>
      <c r="EB159" s="23"/>
      <c r="EC159" s="23"/>
      <c r="ED159" s="23"/>
      <c r="EE159" s="23"/>
      <c r="EF159" s="23"/>
      <c r="EG159" s="23"/>
      <c r="EH159" s="3"/>
    </row>
    <row r="160" spans="1:140" ht="20.100000000000001" customHeight="1" x14ac:dyDescent="0.3">
      <c r="A160" s="32" t="s">
        <v>689</v>
      </c>
      <c r="B160" s="13">
        <v>44370</v>
      </c>
      <c r="C160" s="23" t="s">
        <v>693</v>
      </c>
      <c r="D160" s="3">
        <v>521223014</v>
      </c>
      <c r="E160" s="40"/>
      <c r="F160" s="12"/>
      <c r="G160" s="12"/>
      <c r="H160" s="3" t="s">
        <v>720</v>
      </c>
      <c r="M160" s="3"/>
      <c r="N160" s="3">
        <f t="shared" si="24"/>
        <v>0</v>
      </c>
      <c r="P160" s="23"/>
      <c r="W160" s="3"/>
      <c r="AD160" s="27"/>
      <c r="AE160" s="3"/>
      <c r="AF160" s="77"/>
      <c r="AG160" s="77">
        <f t="shared" si="31"/>
        <v>0</v>
      </c>
      <c r="AK160" s="3">
        <v>1</v>
      </c>
      <c r="AL160" s="23"/>
      <c r="AR160" s="78"/>
      <c r="BD160" s="23"/>
      <c r="BG160" s="84">
        <f>DATEDIF(E160,BC160,"Y")</f>
        <v>0</v>
      </c>
      <c r="BH160" s="78"/>
      <c r="BW160" s="58" t="e">
        <f t="shared" si="32"/>
        <v>#DIV/0!</v>
      </c>
      <c r="BX160" s="58" t="e">
        <f t="shared" si="33"/>
        <v>#DIV/0!</v>
      </c>
      <c r="BY160" s="58" t="e">
        <f t="shared" si="34"/>
        <v>#DIV/0!</v>
      </c>
      <c r="BZ160" s="58" t="e">
        <f t="shared" si="35"/>
        <v>#DIV/0!</v>
      </c>
      <c r="CA160" s="58"/>
      <c r="CE160" s="78"/>
      <c r="CH160" s="78"/>
      <c r="CL160" s="78"/>
      <c r="CM160" s="78"/>
      <c r="CO160" s="78"/>
      <c r="DI160" s="78"/>
      <c r="DL160" s="78"/>
      <c r="DW160" s="23"/>
      <c r="DX160" s="3"/>
      <c r="DZ160" s="23"/>
      <c r="EA160" s="23"/>
      <c r="EB160" s="23"/>
      <c r="EC160" s="23"/>
      <c r="ED160" s="23"/>
      <c r="EE160" s="23"/>
      <c r="EF160" s="23"/>
      <c r="EG160" s="23"/>
      <c r="EH160" s="3"/>
    </row>
    <row r="161" spans="1:140" ht="20.100000000000001" customHeight="1" x14ac:dyDescent="0.3">
      <c r="A161" s="32" t="s">
        <v>689</v>
      </c>
      <c r="B161" s="13">
        <v>44431</v>
      </c>
      <c r="C161" s="23" t="s">
        <v>694</v>
      </c>
      <c r="D161" s="3">
        <v>5510161525</v>
      </c>
      <c r="E161" s="40"/>
      <c r="F161" s="12"/>
      <c r="G161" s="12"/>
      <c r="H161" s="3" t="s">
        <v>720</v>
      </c>
      <c r="M161" s="3"/>
      <c r="N161" s="3">
        <f t="shared" si="24"/>
        <v>0</v>
      </c>
      <c r="P161" s="23"/>
      <c r="W161" s="3"/>
      <c r="AD161" s="27"/>
      <c r="AE161" s="3"/>
      <c r="AF161" s="77"/>
      <c r="AG161" s="77">
        <f t="shared" si="31"/>
        <v>0</v>
      </c>
      <c r="AK161" s="3">
        <v>1</v>
      </c>
      <c r="AL161" s="23"/>
      <c r="AR161" s="78"/>
      <c r="BD161" s="23"/>
      <c r="BG161" s="84">
        <f>DATEDIF(E161,BC161,"Y")</f>
        <v>0</v>
      </c>
      <c r="BH161" s="78"/>
      <c r="BW161" s="58" t="e">
        <f t="shared" si="32"/>
        <v>#DIV/0!</v>
      </c>
      <c r="BX161" s="58" t="e">
        <f t="shared" si="33"/>
        <v>#DIV/0!</v>
      </c>
      <c r="BY161" s="58" t="e">
        <f t="shared" si="34"/>
        <v>#DIV/0!</v>
      </c>
      <c r="BZ161" s="58" t="e">
        <f t="shared" si="35"/>
        <v>#DIV/0!</v>
      </c>
      <c r="CA161" s="58"/>
      <c r="CE161" s="78"/>
      <c r="CH161" s="78"/>
      <c r="CL161" s="78"/>
      <c r="CM161" s="78"/>
      <c r="CO161" s="78"/>
      <c r="DI161" s="78"/>
      <c r="DL161" s="78"/>
      <c r="DW161" s="23"/>
      <c r="DX161" s="3"/>
      <c r="DZ161" s="23"/>
      <c r="EA161" s="23"/>
      <c r="EB161" s="23"/>
      <c r="EC161" s="23"/>
      <c r="ED161" s="23"/>
      <c r="EE161" s="23"/>
      <c r="EF161" s="23"/>
      <c r="EG161" s="23"/>
      <c r="EH161" s="3"/>
    </row>
    <row r="162" spans="1:140" ht="14.4" x14ac:dyDescent="0.3">
      <c r="A162" s="3">
        <v>161</v>
      </c>
      <c r="B162" s="13">
        <v>44595</v>
      </c>
      <c r="C162" s="3" t="s">
        <v>571</v>
      </c>
      <c r="D162" s="3">
        <v>480417407</v>
      </c>
      <c r="E162" s="39">
        <v>17640</v>
      </c>
      <c r="F162" s="3">
        <v>111</v>
      </c>
      <c r="G162" s="12" t="s">
        <v>1414</v>
      </c>
      <c r="H162" s="3" t="s">
        <v>6</v>
      </c>
      <c r="I162" s="3">
        <v>0</v>
      </c>
      <c r="J162" s="3" t="s">
        <v>1415</v>
      </c>
      <c r="K162" s="3" t="s">
        <v>271</v>
      </c>
      <c r="L162" s="3" t="s">
        <v>45</v>
      </c>
      <c r="M162" s="13">
        <v>44167</v>
      </c>
      <c r="N162" s="3">
        <v>72</v>
      </c>
      <c r="O162" s="3" t="s">
        <v>1416</v>
      </c>
      <c r="P162" s="27"/>
      <c r="Q162" s="3" t="s">
        <v>801</v>
      </c>
      <c r="R162" s="3" t="s">
        <v>801</v>
      </c>
      <c r="S162" s="27"/>
      <c r="T162" s="3">
        <v>0</v>
      </c>
      <c r="U162" s="3" t="s">
        <v>771</v>
      </c>
      <c r="V162" s="3">
        <v>0</v>
      </c>
      <c r="W162" s="3" t="s">
        <v>771</v>
      </c>
      <c r="Z162" s="3">
        <v>0</v>
      </c>
      <c r="AA162" s="3">
        <v>1</v>
      </c>
      <c r="AB162" s="3" t="s">
        <v>643</v>
      </c>
      <c r="AD162" s="27"/>
      <c r="AE162" s="37">
        <v>44599</v>
      </c>
      <c r="AF162" s="13">
        <v>44188</v>
      </c>
      <c r="AG162" s="3">
        <v>411</v>
      </c>
      <c r="AH162" s="3">
        <v>414</v>
      </c>
      <c r="AI162" s="3">
        <v>435</v>
      </c>
      <c r="AJ162" s="3">
        <v>21</v>
      </c>
      <c r="AK162" s="3">
        <v>1</v>
      </c>
      <c r="AL162" s="3" t="s">
        <v>772</v>
      </c>
      <c r="AM162" s="3" t="s">
        <v>271</v>
      </c>
      <c r="AN162" s="3" t="s">
        <v>271</v>
      </c>
      <c r="AO162" s="3" t="s">
        <v>271</v>
      </c>
      <c r="AP162" s="3" t="s">
        <v>1417</v>
      </c>
      <c r="AQ162" s="3">
        <v>1</v>
      </c>
      <c r="AR162" s="27"/>
      <c r="AS162" s="3">
        <v>1</v>
      </c>
      <c r="AT162" s="3">
        <v>1</v>
      </c>
      <c r="AU162" s="3">
        <v>1</v>
      </c>
      <c r="AV162" s="3">
        <v>0</v>
      </c>
      <c r="AW162" s="3">
        <v>0</v>
      </c>
      <c r="AX162" s="3">
        <v>4</v>
      </c>
      <c r="AY162" s="3" t="s">
        <v>261</v>
      </c>
      <c r="AZ162" s="27"/>
      <c r="BA162" s="3" t="s">
        <v>265</v>
      </c>
      <c r="BB162" s="3" t="s">
        <v>271</v>
      </c>
      <c r="BC162" s="13">
        <v>44602</v>
      </c>
      <c r="BD162" s="13">
        <v>44770</v>
      </c>
      <c r="BE162" s="3" t="s">
        <v>1097</v>
      </c>
      <c r="BF162" s="3">
        <v>168</v>
      </c>
      <c r="BG162" s="3">
        <v>73</v>
      </c>
      <c r="BH162" s="27"/>
      <c r="BI162" s="3" t="s">
        <v>1415</v>
      </c>
      <c r="BJ162" s="3" t="s">
        <v>1418</v>
      </c>
      <c r="BK162" s="3" t="s">
        <v>1419</v>
      </c>
      <c r="BL162" s="3" t="s">
        <v>1420</v>
      </c>
      <c r="BM162" s="3" t="s">
        <v>1421</v>
      </c>
      <c r="BN162" s="3" t="s">
        <v>1422</v>
      </c>
      <c r="BO162" s="3" t="s">
        <v>792</v>
      </c>
      <c r="BP162" s="3" t="s">
        <v>792</v>
      </c>
      <c r="BQ162" s="3" t="s">
        <v>1104</v>
      </c>
      <c r="BR162" s="3" t="s">
        <v>1423</v>
      </c>
      <c r="BS162" s="3" t="s">
        <v>1424</v>
      </c>
      <c r="BT162" s="3" t="s">
        <v>1425</v>
      </c>
      <c r="BU162" s="3" t="s">
        <v>1426</v>
      </c>
      <c r="BV162" s="3" t="s">
        <v>1427</v>
      </c>
      <c r="BW162" s="3" t="s">
        <v>1428</v>
      </c>
      <c r="BX162" s="3" t="s">
        <v>1429</v>
      </c>
      <c r="BY162" s="3" t="s">
        <v>1430</v>
      </c>
      <c r="BZ162" s="3" t="s">
        <v>1431</v>
      </c>
      <c r="CA162" s="3" t="s">
        <v>271</v>
      </c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3">
        <v>1</v>
      </c>
      <c r="DW162" s="13">
        <v>44889</v>
      </c>
      <c r="DX162" s="13"/>
      <c r="DY162" s="13"/>
      <c r="DZ162" s="3" t="s">
        <v>1432</v>
      </c>
      <c r="EA162" s="3" t="s">
        <v>269</v>
      </c>
      <c r="EB162" s="3" t="s">
        <v>269</v>
      </c>
      <c r="EC162" s="3">
        <v>0</v>
      </c>
      <c r="ED162" s="13">
        <v>44770</v>
      </c>
      <c r="EE162" s="3" t="s">
        <v>1237</v>
      </c>
      <c r="EF162" s="3" t="s">
        <v>772</v>
      </c>
      <c r="EG162" s="3" t="s">
        <v>750</v>
      </c>
      <c r="EH162" s="3" t="s">
        <v>795</v>
      </c>
      <c r="EI162" s="3" t="s">
        <v>796</v>
      </c>
      <c r="EJ162" s="3" t="s">
        <v>797</v>
      </c>
    </row>
    <row r="163" spans="1:140" ht="14.4" x14ac:dyDescent="0.3">
      <c r="A163" s="3">
        <v>162</v>
      </c>
      <c r="B163" s="13">
        <v>44609</v>
      </c>
      <c r="C163" s="3" t="s">
        <v>594</v>
      </c>
      <c r="D163" s="3">
        <v>5401040579</v>
      </c>
      <c r="E163" s="39">
        <v>19728</v>
      </c>
      <c r="F163" s="3">
        <v>205</v>
      </c>
      <c r="G163" s="12" t="s">
        <v>1433</v>
      </c>
      <c r="H163" s="3" t="s">
        <v>6</v>
      </c>
      <c r="I163" s="3">
        <v>0</v>
      </c>
      <c r="J163" s="3" t="s">
        <v>1434</v>
      </c>
      <c r="K163" s="3" t="s">
        <v>271</v>
      </c>
      <c r="L163" s="12" t="s">
        <v>46</v>
      </c>
      <c r="M163" s="13">
        <v>41609</v>
      </c>
      <c r="N163" s="3">
        <v>59</v>
      </c>
      <c r="O163" s="3" t="s">
        <v>1435</v>
      </c>
      <c r="P163" s="27"/>
      <c r="Q163" s="3" t="s">
        <v>801</v>
      </c>
      <c r="R163" s="3" t="s">
        <v>801</v>
      </c>
      <c r="S163" s="27"/>
      <c r="T163" s="3">
        <v>1</v>
      </c>
      <c r="U163" s="3" t="s">
        <v>271</v>
      </c>
      <c r="V163" s="3">
        <v>1</v>
      </c>
      <c r="W163" s="3" t="s">
        <v>271</v>
      </c>
      <c r="Z163" s="3">
        <v>1</v>
      </c>
      <c r="AA163" s="3">
        <v>0</v>
      </c>
      <c r="AB163" s="3" t="s">
        <v>650</v>
      </c>
      <c r="AD163" s="27"/>
      <c r="AE163" s="37">
        <v>44761</v>
      </c>
      <c r="AF163" s="13">
        <v>43282</v>
      </c>
      <c r="AG163" s="3">
        <v>1479</v>
      </c>
      <c r="AH163" s="3">
        <v>1479</v>
      </c>
      <c r="AI163" s="3">
        <v>3152</v>
      </c>
      <c r="AJ163" s="3">
        <v>1673</v>
      </c>
      <c r="AK163" s="3">
        <v>1</v>
      </c>
      <c r="AL163" s="3" t="s">
        <v>771</v>
      </c>
      <c r="AM163" s="3" t="s">
        <v>271</v>
      </c>
      <c r="AN163" s="3" t="s">
        <v>271</v>
      </c>
      <c r="AO163" s="3" t="s">
        <v>271</v>
      </c>
      <c r="AP163" s="3" t="s">
        <v>1436</v>
      </c>
      <c r="AQ163" s="3">
        <v>1</v>
      </c>
      <c r="AR163" s="27"/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 t="s">
        <v>261</v>
      </c>
      <c r="AZ163" s="27"/>
      <c r="BA163" s="3" t="s">
        <v>271</v>
      </c>
      <c r="BB163" s="3" t="s">
        <v>271</v>
      </c>
      <c r="BC163" s="13">
        <v>44761</v>
      </c>
      <c r="BD163" s="13">
        <v>45194</v>
      </c>
      <c r="BE163" s="3" t="s">
        <v>271</v>
      </c>
      <c r="BF163" s="3">
        <v>433</v>
      </c>
      <c r="BG163" s="3">
        <v>68</v>
      </c>
      <c r="BH163" s="27"/>
      <c r="BI163" s="3" t="s">
        <v>1437</v>
      </c>
      <c r="BJ163" s="3" t="s">
        <v>271</v>
      </c>
      <c r="BK163" s="3" t="s">
        <v>271</v>
      </c>
      <c r="BL163" s="3" t="s">
        <v>1438</v>
      </c>
      <c r="BM163" s="3" t="s">
        <v>1439</v>
      </c>
      <c r="BN163" s="3" t="s">
        <v>1033</v>
      </c>
      <c r="BO163" s="3" t="s">
        <v>792</v>
      </c>
      <c r="BP163" s="3" t="s">
        <v>792</v>
      </c>
      <c r="BQ163" s="3" t="s">
        <v>1440</v>
      </c>
      <c r="BR163" s="3" t="s">
        <v>1441</v>
      </c>
      <c r="BS163" s="3" t="s">
        <v>1442</v>
      </c>
      <c r="BT163" s="3" t="s">
        <v>1443</v>
      </c>
      <c r="BU163" s="3" t="s">
        <v>1444</v>
      </c>
      <c r="BV163" s="3" t="s">
        <v>1445</v>
      </c>
      <c r="BW163" s="3" t="s">
        <v>1446</v>
      </c>
      <c r="BX163" s="3" t="s">
        <v>1447</v>
      </c>
      <c r="BY163" s="3" t="s">
        <v>1448</v>
      </c>
      <c r="BZ163" s="3" t="s">
        <v>1449</v>
      </c>
      <c r="CA163" s="3" t="s">
        <v>271</v>
      </c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3">
        <v>0</v>
      </c>
      <c r="DW163" s="13">
        <v>45161</v>
      </c>
      <c r="DX163" s="13"/>
      <c r="DY163" s="13"/>
      <c r="DZ163" s="3" t="s">
        <v>1450</v>
      </c>
      <c r="EA163" s="3" t="s">
        <v>718</v>
      </c>
      <c r="EB163" s="3" t="s">
        <v>718</v>
      </c>
      <c r="EC163" s="3">
        <v>0</v>
      </c>
      <c r="ED163" s="13">
        <v>45194</v>
      </c>
      <c r="EE163" s="3" t="s">
        <v>1451</v>
      </c>
      <c r="EF163" s="3" t="s">
        <v>271</v>
      </c>
      <c r="EG163" s="3" t="s">
        <v>271</v>
      </c>
      <c r="EH163" s="3" t="s">
        <v>795</v>
      </c>
      <c r="EI163" s="3" t="s">
        <v>796</v>
      </c>
      <c r="EJ163" s="3" t="s">
        <v>820</v>
      </c>
    </row>
    <row r="164" spans="1:140" ht="14.4" x14ac:dyDescent="0.3">
      <c r="A164" s="3">
        <v>163</v>
      </c>
      <c r="B164" s="13">
        <v>44609</v>
      </c>
      <c r="C164" s="3" t="s">
        <v>595</v>
      </c>
      <c r="D164" s="3">
        <v>351215433</v>
      </c>
      <c r="E164" s="39">
        <v>13133</v>
      </c>
      <c r="F164" s="3">
        <v>111</v>
      </c>
      <c r="G164" s="12" t="s">
        <v>1452</v>
      </c>
      <c r="H164" s="3" t="s">
        <v>3</v>
      </c>
      <c r="I164" s="3">
        <v>0</v>
      </c>
      <c r="J164" s="3" t="s">
        <v>1453</v>
      </c>
      <c r="K164" s="3" t="s">
        <v>271</v>
      </c>
      <c r="L164" s="12" t="s">
        <v>46</v>
      </c>
      <c r="M164" s="13">
        <v>44594</v>
      </c>
      <c r="N164" s="3">
        <v>86</v>
      </c>
      <c r="O164" s="3" t="s">
        <v>1454</v>
      </c>
      <c r="P164" s="27"/>
      <c r="Q164" s="3" t="s">
        <v>824</v>
      </c>
      <c r="R164" s="3" t="s">
        <v>770</v>
      </c>
      <c r="S164" s="27"/>
      <c r="T164" s="3">
        <v>0</v>
      </c>
      <c r="U164" s="3" t="s">
        <v>771</v>
      </c>
      <c r="V164" s="3">
        <v>0</v>
      </c>
      <c r="W164" s="3" t="s">
        <v>771</v>
      </c>
      <c r="Z164" s="3">
        <v>0</v>
      </c>
      <c r="AA164" s="3">
        <v>1</v>
      </c>
      <c r="AB164" s="3" t="s">
        <v>643</v>
      </c>
      <c r="AD164" s="27"/>
      <c r="AE164" s="37">
        <v>45173</v>
      </c>
      <c r="AF164" s="13">
        <v>44645</v>
      </c>
      <c r="AG164" s="3">
        <v>528</v>
      </c>
      <c r="AH164" s="3">
        <v>27</v>
      </c>
      <c r="AI164" s="3">
        <v>78</v>
      </c>
      <c r="AJ164" s="3">
        <v>51</v>
      </c>
      <c r="AK164" s="3">
        <v>1</v>
      </c>
      <c r="AL164" s="3" t="s">
        <v>772</v>
      </c>
      <c r="AM164" s="3" t="s">
        <v>271</v>
      </c>
      <c r="AN164" s="3" t="s">
        <v>271</v>
      </c>
      <c r="AO164" s="3" t="s">
        <v>271</v>
      </c>
      <c r="AP164" s="3" t="s">
        <v>1455</v>
      </c>
      <c r="AQ164" s="3">
        <v>0</v>
      </c>
      <c r="AR164" s="27"/>
      <c r="AS164" s="3">
        <v>0</v>
      </c>
      <c r="AT164" s="3">
        <v>1</v>
      </c>
      <c r="AU164" s="3">
        <v>0</v>
      </c>
      <c r="AV164" s="3">
        <v>0</v>
      </c>
      <c r="AW164" s="3">
        <v>0</v>
      </c>
      <c r="AX164" s="3">
        <v>2</v>
      </c>
      <c r="AY164" s="3" t="s">
        <v>274</v>
      </c>
      <c r="AZ164" s="27"/>
      <c r="BA164" s="3" t="s">
        <v>271</v>
      </c>
      <c r="BB164" s="3" t="s">
        <v>772</v>
      </c>
      <c r="BC164" s="13">
        <v>44672</v>
      </c>
      <c r="BD164" s="13">
        <v>45173</v>
      </c>
      <c r="BE164" s="3" t="s">
        <v>1456</v>
      </c>
      <c r="BF164" s="3">
        <v>501</v>
      </c>
      <c r="BG164" s="3">
        <v>86</v>
      </c>
      <c r="BH164" s="27"/>
      <c r="BI164" s="3" t="s">
        <v>1457</v>
      </c>
      <c r="BJ164" s="3" t="s">
        <v>271</v>
      </c>
      <c r="BK164" s="3" t="s">
        <v>271</v>
      </c>
      <c r="BL164" s="3" t="s">
        <v>1458</v>
      </c>
      <c r="BM164" s="3" t="s">
        <v>1307</v>
      </c>
      <c r="BN164" s="3" t="s">
        <v>1137</v>
      </c>
      <c r="BO164" s="3" t="s">
        <v>779</v>
      </c>
      <c r="BP164" s="3" t="s">
        <v>779</v>
      </c>
      <c r="BQ164" s="3" t="s">
        <v>1459</v>
      </c>
      <c r="BR164" s="3" t="s">
        <v>1460</v>
      </c>
      <c r="BS164" s="3" t="s">
        <v>1461</v>
      </c>
      <c r="BT164" s="3" t="s">
        <v>1462</v>
      </c>
      <c r="BU164" s="3" t="s">
        <v>1084</v>
      </c>
      <c r="BV164" s="3" t="s">
        <v>1463</v>
      </c>
      <c r="BW164" s="3" t="s">
        <v>1464</v>
      </c>
      <c r="BX164" s="3" t="s">
        <v>1465</v>
      </c>
      <c r="BY164" s="3" t="s">
        <v>1466</v>
      </c>
      <c r="BZ164" s="3" t="s">
        <v>1467</v>
      </c>
      <c r="CA164" s="3" t="s">
        <v>271</v>
      </c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3">
        <v>0</v>
      </c>
      <c r="DW164" s="13">
        <v>45161</v>
      </c>
      <c r="DX164" s="13"/>
      <c r="DY164" s="13"/>
      <c r="DZ164" s="3" t="s">
        <v>1468</v>
      </c>
      <c r="EA164" s="3" t="s">
        <v>269</v>
      </c>
      <c r="EB164" s="3" t="s">
        <v>270</v>
      </c>
      <c r="EC164" s="3">
        <v>1</v>
      </c>
      <c r="ED164" s="13">
        <v>45173</v>
      </c>
      <c r="EE164" s="3" t="s">
        <v>1469</v>
      </c>
      <c r="EF164" s="3" t="s">
        <v>772</v>
      </c>
      <c r="EG164" s="3" t="s">
        <v>750</v>
      </c>
      <c r="EH164" s="3" t="s">
        <v>867</v>
      </c>
      <c r="EI164" s="3" t="s">
        <v>796</v>
      </c>
      <c r="EJ164" s="3" t="s">
        <v>797</v>
      </c>
    </row>
    <row r="165" spans="1:140" ht="14.4" x14ac:dyDescent="0.3">
      <c r="A165" s="3">
        <v>164</v>
      </c>
      <c r="B165" s="13">
        <v>44616</v>
      </c>
      <c r="C165" s="3" t="s">
        <v>596</v>
      </c>
      <c r="D165" s="3">
        <v>451019112</v>
      </c>
      <c r="E165" s="39">
        <v>16729</v>
      </c>
      <c r="F165" s="3">
        <v>111</v>
      </c>
      <c r="G165" s="12" t="s">
        <v>1470</v>
      </c>
      <c r="H165" s="3" t="s">
        <v>6</v>
      </c>
      <c r="I165" s="3">
        <v>0</v>
      </c>
      <c r="J165" s="3" t="s">
        <v>1471</v>
      </c>
      <c r="K165" s="3" t="s">
        <v>271</v>
      </c>
      <c r="L165" s="12" t="s">
        <v>46</v>
      </c>
      <c r="M165" s="13">
        <v>44124</v>
      </c>
      <c r="N165" s="3">
        <v>75</v>
      </c>
      <c r="O165" s="3" t="s">
        <v>1332</v>
      </c>
      <c r="P165" s="27"/>
      <c r="Q165" s="3" t="s">
        <v>824</v>
      </c>
      <c r="R165" s="3" t="s">
        <v>770</v>
      </c>
      <c r="S165" s="27"/>
      <c r="T165" s="3">
        <v>0</v>
      </c>
      <c r="U165" s="3" t="s">
        <v>771</v>
      </c>
      <c r="V165" s="3">
        <v>0</v>
      </c>
      <c r="W165" s="3" t="s">
        <v>771</v>
      </c>
      <c r="Z165" s="3">
        <v>0</v>
      </c>
      <c r="AA165" s="3">
        <v>1</v>
      </c>
      <c r="AB165" s="3" t="s">
        <v>643</v>
      </c>
      <c r="AD165" s="27"/>
      <c r="AE165" s="37">
        <v>44649</v>
      </c>
      <c r="AF165" s="13">
        <v>44133</v>
      </c>
      <c r="AG165" s="3">
        <v>516</v>
      </c>
      <c r="AH165" s="3">
        <v>547</v>
      </c>
      <c r="AI165" s="3">
        <v>556</v>
      </c>
      <c r="AJ165" s="3">
        <v>9</v>
      </c>
      <c r="AK165" s="3">
        <v>1</v>
      </c>
      <c r="AL165" s="3" t="s">
        <v>772</v>
      </c>
      <c r="AM165" s="3" t="s">
        <v>271</v>
      </c>
      <c r="AN165" s="3" t="s">
        <v>271</v>
      </c>
      <c r="AO165" s="3" t="s">
        <v>271</v>
      </c>
      <c r="AP165" s="3" t="s">
        <v>1072</v>
      </c>
      <c r="AQ165" s="3">
        <v>0</v>
      </c>
      <c r="AR165" s="27"/>
      <c r="AS165" s="3">
        <v>0</v>
      </c>
      <c r="AT165" s="3">
        <v>1</v>
      </c>
      <c r="AU165" s="3">
        <v>0</v>
      </c>
      <c r="AV165" s="3">
        <v>0</v>
      </c>
      <c r="AW165" s="3">
        <v>0</v>
      </c>
      <c r="AX165" s="3">
        <v>2</v>
      </c>
      <c r="AY165" s="3" t="s">
        <v>274</v>
      </c>
      <c r="AZ165" s="27"/>
      <c r="BA165" s="3" t="s">
        <v>265</v>
      </c>
      <c r="BB165" s="3" t="s">
        <v>271</v>
      </c>
      <c r="BC165" s="13">
        <v>44680</v>
      </c>
      <c r="BD165" s="13">
        <v>45194</v>
      </c>
      <c r="BE165" s="3" t="s">
        <v>271</v>
      </c>
      <c r="BF165" s="3">
        <v>514</v>
      </c>
      <c r="BG165" s="3">
        <v>76</v>
      </c>
      <c r="BH165" s="27"/>
      <c r="BI165" s="3" t="s">
        <v>1472</v>
      </c>
      <c r="BJ165" s="3" t="s">
        <v>1473</v>
      </c>
      <c r="BK165" s="3" t="s">
        <v>1474</v>
      </c>
      <c r="BL165" s="3" t="s">
        <v>1475</v>
      </c>
      <c r="BM165" s="3" t="s">
        <v>1476</v>
      </c>
      <c r="BN165" s="3" t="s">
        <v>1137</v>
      </c>
      <c r="BO165" s="3" t="s">
        <v>779</v>
      </c>
      <c r="BP165" s="3" t="s">
        <v>779</v>
      </c>
      <c r="BQ165" s="3" t="s">
        <v>1019</v>
      </c>
      <c r="BR165" s="3" t="s">
        <v>1006</v>
      </c>
      <c r="BS165" s="3" t="s">
        <v>1477</v>
      </c>
      <c r="BT165" s="3" t="s">
        <v>1478</v>
      </c>
      <c r="BU165" s="3" t="s">
        <v>1479</v>
      </c>
      <c r="BV165" s="3" t="s">
        <v>1445</v>
      </c>
      <c r="BW165" s="3" t="s">
        <v>1480</v>
      </c>
      <c r="BX165" s="3" t="s">
        <v>1481</v>
      </c>
      <c r="BY165" s="3" t="s">
        <v>1482</v>
      </c>
      <c r="BZ165" s="3" t="s">
        <v>1483</v>
      </c>
      <c r="CA165" s="3" t="s">
        <v>271</v>
      </c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3">
        <v>0</v>
      </c>
      <c r="DW165" s="13">
        <v>45161</v>
      </c>
      <c r="DX165" s="13"/>
      <c r="DY165" s="13"/>
      <c r="DZ165" s="3" t="s">
        <v>1484</v>
      </c>
      <c r="EA165" s="3" t="s">
        <v>269</v>
      </c>
      <c r="EB165" s="3" t="s">
        <v>269</v>
      </c>
      <c r="EC165" s="3">
        <v>0</v>
      </c>
      <c r="ED165" s="13">
        <v>45194</v>
      </c>
      <c r="EE165" s="3" t="s">
        <v>1485</v>
      </c>
      <c r="EF165" s="3" t="s">
        <v>271</v>
      </c>
      <c r="EG165" s="3" t="s">
        <v>271</v>
      </c>
      <c r="EH165" s="3" t="s">
        <v>795</v>
      </c>
      <c r="EI165" s="3" t="s">
        <v>796</v>
      </c>
      <c r="EJ165" s="3" t="s">
        <v>797</v>
      </c>
    </row>
    <row r="166" spans="1:140" ht="14.4" x14ac:dyDescent="0.3">
      <c r="A166" s="3">
        <v>165</v>
      </c>
      <c r="B166" s="13">
        <v>44624</v>
      </c>
      <c r="C166" s="3" t="s">
        <v>597</v>
      </c>
      <c r="D166" s="3">
        <v>470714178</v>
      </c>
      <c r="E166" s="39">
        <v>17362</v>
      </c>
      <c r="F166" s="3">
        <v>111</v>
      </c>
      <c r="G166" s="12" t="s">
        <v>1486</v>
      </c>
      <c r="H166" s="3" t="s">
        <v>3</v>
      </c>
      <c r="I166" s="3">
        <v>0</v>
      </c>
      <c r="J166" s="3" t="s">
        <v>1487</v>
      </c>
      <c r="K166" s="3" t="s">
        <v>271</v>
      </c>
      <c r="L166" s="12" t="s">
        <v>1488</v>
      </c>
      <c r="M166" s="13">
        <v>44136</v>
      </c>
      <c r="N166" s="3">
        <v>73</v>
      </c>
      <c r="O166" s="3" t="s">
        <v>1489</v>
      </c>
      <c r="P166" s="27"/>
      <c r="Q166" s="3" t="s">
        <v>824</v>
      </c>
      <c r="R166" s="3" t="s">
        <v>770</v>
      </c>
      <c r="S166" s="27"/>
      <c r="T166" s="3">
        <v>0</v>
      </c>
      <c r="U166" s="3" t="s">
        <v>771</v>
      </c>
      <c r="V166" s="3">
        <v>0</v>
      </c>
      <c r="W166" s="3" t="s">
        <v>771</v>
      </c>
      <c r="Z166" s="3">
        <v>0</v>
      </c>
      <c r="AA166" s="3">
        <v>1</v>
      </c>
      <c r="AB166" s="3" t="s">
        <v>643</v>
      </c>
      <c r="AD166" s="27"/>
      <c r="AE166" s="37">
        <v>44470</v>
      </c>
      <c r="AF166" s="13">
        <v>44317</v>
      </c>
      <c r="AG166" s="3">
        <v>153</v>
      </c>
      <c r="AH166" s="3">
        <v>310</v>
      </c>
      <c r="AI166" s="3">
        <v>491</v>
      </c>
      <c r="AJ166" s="3">
        <v>181</v>
      </c>
      <c r="AK166" s="3">
        <v>1</v>
      </c>
      <c r="AL166" s="3" t="s">
        <v>772</v>
      </c>
      <c r="AM166" s="3" t="s">
        <v>271</v>
      </c>
      <c r="AN166" s="3" t="s">
        <v>271</v>
      </c>
      <c r="AO166" s="3" t="s">
        <v>271</v>
      </c>
      <c r="AP166" s="3" t="s">
        <v>1490</v>
      </c>
      <c r="AQ166" s="3">
        <v>1</v>
      </c>
      <c r="AR166" s="27"/>
      <c r="AS166" s="3">
        <v>0</v>
      </c>
      <c r="AT166" s="3">
        <v>1</v>
      </c>
      <c r="AU166" s="3">
        <v>0</v>
      </c>
      <c r="AV166" s="3">
        <v>0</v>
      </c>
      <c r="AW166" s="3">
        <v>0</v>
      </c>
      <c r="AX166" s="3">
        <v>2</v>
      </c>
      <c r="AY166" s="3" t="s">
        <v>1491</v>
      </c>
      <c r="AZ166" s="27"/>
      <c r="BA166" s="3" t="s">
        <v>264</v>
      </c>
      <c r="BB166" s="3" t="s">
        <v>271</v>
      </c>
      <c r="BC166" s="13">
        <v>44627</v>
      </c>
      <c r="BD166" s="13">
        <v>45184</v>
      </c>
      <c r="BE166" s="3" t="s">
        <v>271</v>
      </c>
      <c r="BF166" s="3">
        <v>557</v>
      </c>
      <c r="BG166" s="3">
        <v>74</v>
      </c>
      <c r="BH166" s="27"/>
      <c r="BI166" s="3" t="s">
        <v>1487</v>
      </c>
      <c r="BJ166" s="3" t="s">
        <v>1018</v>
      </c>
      <c r="BK166" s="3" t="s">
        <v>1492</v>
      </c>
      <c r="BL166" s="3" t="s">
        <v>1300</v>
      </c>
      <c r="BM166" s="3" t="s">
        <v>1493</v>
      </c>
      <c r="BN166" s="3" t="s">
        <v>1494</v>
      </c>
      <c r="BO166" s="3" t="s">
        <v>792</v>
      </c>
      <c r="BP166" s="3" t="s">
        <v>906</v>
      </c>
      <c r="BQ166" s="3" t="s">
        <v>1495</v>
      </c>
      <c r="BR166" s="3" t="s">
        <v>1496</v>
      </c>
      <c r="BS166" s="3" t="s">
        <v>1497</v>
      </c>
      <c r="BT166" s="3" t="s">
        <v>1498</v>
      </c>
      <c r="BU166" s="3" t="s">
        <v>972</v>
      </c>
      <c r="BV166" s="3" t="s">
        <v>1499</v>
      </c>
      <c r="BW166" s="3" t="s">
        <v>1500</v>
      </c>
      <c r="BX166" s="3" t="s">
        <v>1501</v>
      </c>
      <c r="BY166" s="3" t="s">
        <v>1502</v>
      </c>
      <c r="BZ166" s="3" t="s">
        <v>1503</v>
      </c>
      <c r="CA166" s="3" t="s">
        <v>271</v>
      </c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3">
        <v>0</v>
      </c>
      <c r="DW166" s="13">
        <v>45161</v>
      </c>
      <c r="DX166" s="13"/>
      <c r="DY166" s="13"/>
      <c r="DZ166" s="3" t="s">
        <v>1504</v>
      </c>
      <c r="EA166" s="3" t="s">
        <v>269</v>
      </c>
      <c r="EB166" s="3" t="s">
        <v>269</v>
      </c>
      <c r="EC166" s="3">
        <v>0</v>
      </c>
      <c r="ED166" s="13">
        <v>45184</v>
      </c>
      <c r="EE166" s="3" t="s">
        <v>1506</v>
      </c>
      <c r="EF166" s="3" t="s">
        <v>271</v>
      </c>
      <c r="EG166" s="3" t="s">
        <v>271</v>
      </c>
      <c r="EH166" s="3" t="s">
        <v>795</v>
      </c>
      <c r="EI166" s="3" t="s">
        <v>796</v>
      </c>
      <c r="EJ166" s="3" t="s">
        <v>797</v>
      </c>
    </row>
    <row r="167" spans="1:140" ht="14.4" x14ac:dyDescent="0.3">
      <c r="A167" s="3">
        <v>166</v>
      </c>
      <c r="B167" s="13">
        <v>44637</v>
      </c>
      <c r="C167" s="3" t="s">
        <v>598</v>
      </c>
      <c r="D167" s="3">
        <v>5611252262</v>
      </c>
      <c r="E167" s="39">
        <v>20784</v>
      </c>
      <c r="F167" s="3">
        <v>205</v>
      </c>
      <c r="G167" s="12" t="s">
        <v>1507</v>
      </c>
      <c r="H167" s="3" t="s">
        <v>3</v>
      </c>
      <c r="I167" s="3">
        <v>0</v>
      </c>
      <c r="J167" s="3" t="s">
        <v>1508</v>
      </c>
      <c r="K167" s="3" t="s">
        <v>271</v>
      </c>
      <c r="L167" s="12" t="s">
        <v>45</v>
      </c>
      <c r="M167" s="13">
        <v>43927</v>
      </c>
      <c r="N167" s="3">
        <v>63</v>
      </c>
      <c r="O167" s="3" t="s">
        <v>1509</v>
      </c>
      <c r="P167" s="27"/>
      <c r="Q167" s="3" t="s">
        <v>824</v>
      </c>
      <c r="R167" s="3" t="s">
        <v>770</v>
      </c>
      <c r="S167" s="27"/>
      <c r="T167" s="3">
        <v>1</v>
      </c>
      <c r="U167" s="3" t="s">
        <v>771</v>
      </c>
      <c r="V167" s="3">
        <v>0</v>
      </c>
      <c r="W167" s="3" t="s">
        <v>771</v>
      </c>
      <c r="Z167" s="3">
        <v>1</v>
      </c>
      <c r="AA167" s="3">
        <v>0</v>
      </c>
      <c r="AB167" s="3" t="s">
        <v>647</v>
      </c>
      <c r="AD167" s="27"/>
      <c r="AE167" s="37">
        <v>44371</v>
      </c>
      <c r="AF167" s="13">
        <v>43969</v>
      </c>
      <c r="AG167" s="3">
        <v>402</v>
      </c>
      <c r="AH167" s="3">
        <v>683</v>
      </c>
      <c r="AI167" s="3">
        <v>725</v>
      </c>
      <c r="AJ167" s="3">
        <v>42</v>
      </c>
      <c r="AK167" s="3">
        <v>1</v>
      </c>
      <c r="AL167" s="3" t="s">
        <v>771</v>
      </c>
      <c r="AM167" s="3" t="s">
        <v>271</v>
      </c>
      <c r="AN167" s="3" t="s">
        <v>271</v>
      </c>
      <c r="AO167" s="3" t="s">
        <v>271</v>
      </c>
      <c r="AP167" s="3" t="s">
        <v>1510</v>
      </c>
      <c r="AQ167" s="3">
        <v>1</v>
      </c>
      <c r="AR167" s="27"/>
      <c r="AS167" s="3">
        <v>1</v>
      </c>
      <c r="AT167" s="3">
        <v>0</v>
      </c>
      <c r="AU167" s="3">
        <v>0</v>
      </c>
      <c r="AV167" s="3">
        <v>0</v>
      </c>
      <c r="AW167" s="3">
        <v>0</v>
      </c>
      <c r="AX167" s="3">
        <v>1</v>
      </c>
      <c r="AY167" s="3" t="s">
        <v>274</v>
      </c>
      <c r="AZ167" s="27"/>
      <c r="BA167" s="3" t="s">
        <v>265</v>
      </c>
      <c r="BB167" s="3" t="s">
        <v>271</v>
      </c>
      <c r="BC167" s="13">
        <v>44652</v>
      </c>
      <c r="BD167" s="13">
        <v>45170</v>
      </c>
      <c r="BE167" s="3" t="s">
        <v>271</v>
      </c>
      <c r="BF167" s="3">
        <v>518</v>
      </c>
      <c r="BG167" s="3">
        <v>65</v>
      </c>
      <c r="BH167" s="27"/>
      <c r="BI167" s="3" t="s">
        <v>1508</v>
      </c>
      <c r="BJ167" s="3" t="s">
        <v>271</v>
      </c>
      <c r="BK167" s="3" t="s">
        <v>271</v>
      </c>
      <c r="BL167" s="3" t="s">
        <v>1511</v>
      </c>
      <c r="BM167" s="3" t="s">
        <v>1512</v>
      </c>
      <c r="BN167" s="3" t="s">
        <v>1137</v>
      </c>
      <c r="BO167" s="3" t="s">
        <v>779</v>
      </c>
      <c r="BP167" s="3" t="s">
        <v>779</v>
      </c>
      <c r="BQ167" s="3" t="s">
        <v>1234</v>
      </c>
      <c r="BR167" s="3" t="s">
        <v>1513</v>
      </c>
      <c r="BS167" s="3" t="s">
        <v>1514</v>
      </c>
      <c r="BT167" s="3" t="s">
        <v>1515</v>
      </c>
      <c r="BU167" s="3" t="s">
        <v>1215</v>
      </c>
      <c r="BV167" s="3" t="s">
        <v>1388</v>
      </c>
      <c r="BW167" s="3" t="s">
        <v>1516</v>
      </c>
      <c r="BX167" s="3" t="s">
        <v>1517</v>
      </c>
      <c r="BY167" s="3" t="s">
        <v>1518</v>
      </c>
      <c r="BZ167" s="3" t="s">
        <v>1519</v>
      </c>
      <c r="CA167" s="3" t="s">
        <v>271</v>
      </c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3">
        <v>0</v>
      </c>
      <c r="DW167" s="13">
        <v>45161</v>
      </c>
      <c r="DX167" s="13"/>
      <c r="DY167" s="13"/>
      <c r="DZ167" s="3" t="s">
        <v>1520</v>
      </c>
      <c r="EA167" s="3" t="s">
        <v>269</v>
      </c>
      <c r="EB167" s="3" t="s">
        <v>269</v>
      </c>
      <c r="EC167" s="3">
        <v>0</v>
      </c>
      <c r="ED167" s="13">
        <v>45170</v>
      </c>
      <c r="EE167" s="3" t="s">
        <v>1427</v>
      </c>
      <c r="EF167" s="3" t="s">
        <v>271</v>
      </c>
      <c r="EG167" s="3" t="s">
        <v>271</v>
      </c>
      <c r="EH167" s="3" t="s">
        <v>795</v>
      </c>
      <c r="EI167" s="3" t="s">
        <v>796</v>
      </c>
      <c r="EJ167" s="3" t="s">
        <v>820</v>
      </c>
    </row>
    <row r="168" spans="1:140" ht="14.4" x14ac:dyDescent="0.3">
      <c r="A168" s="3">
        <v>167</v>
      </c>
      <c r="B168" s="13">
        <v>44643</v>
      </c>
      <c r="C168" s="3" t="s">
        <v>599</v>
      </c>
      <c r="D168" s="3">
        <v>371101448</v>
      </c>
      <c r="E168" s="39">
        <v>13820</v>
      </c>
      <c r="F168" s="3">
        <v>111</v>
      </c>
      <c r="G168" s="12" t="s">
        <v>1521</v>
      </c>
      <c r="H168" s="3" t="s">
        <v>3</v>
      </c>
      <c r="I168" s="3">
        <v>0</v>
      </c>
      <c r="J168" s="3" t="s">
        <v>1522</v>
      </c>
      <c r="K168" s="3" t="s">
        <v>271</v>
      </c>
      <c r="L168" s="40" t="s">
        <v>523</v>
      </c>
      <c r="M168" s="13">
        <v>44011</v>
      </c>
      <c r="N168" s="3">
        <v>82</v>
      </c>
      <c r="O168" s="3" t="s">
        <v>1523</v>
      </c>
      <c r="P168" s="27"/>
      <c r="Q168" s="3" t="s">
        <v>271</v>
      </c>
      <c r="R168" s="3" t="s">
        <v>271</v>
      </c>
      <c r="S168" s="27"/>
      <c r="T168" s="3">
        <v>0</v>
      </c>
      <c r="U168" s="3" t="s">
        <v>771</v>
      </c>
      <c r="V168" s="3">
        <v>0</v>
      </c>
      <c r="W168" s="3" t="s">
        <v>771</v>
      </c>
      <c r="Z168" s="3">
        <v>0</v>
      </c>
      <c r="AA168" s="3">
        <v>1</v>
      </c>
      <c r="AB168" s="3" t="s">
        <v>643</v>
      </c>
      <c r="AD168" s="27"/>
      <c r="AE168" s="37">
        <v>44593</v>
      </c>
      <c r="AF168" s="13">
        <v>44044</v>
      </c>
      <c r="AG168" s="3">
        <v>549</v>
      </c>
      <c r="AH168" s="3">
        <v>599</v>
      </c>
      <c r="AI168" s="3">
        <v>632</v>
      </c>
      <c r="AJ168" s="3">
        <v>33</v>
      </c>
      <c r="AK168" s="3">
        <v>1</v>
      </c>
      <c r="AL168" s="3" t="s">
        <v>771</v>
      </c>
      <c r="AM168" s="3" t="s">
        <v>271</v>
      </c>
      <c r="AN168" s="3" t="s">
        <v>271</v>
      </c>
      <c r="AO168" s="3" t="s">
        <v>271</v>
      </c>
      <c r="AP168" s="3" t="s">
        <v>1524</v>
      </c>
      <c r="AQ168" s="3">
        <v>1</v>
      </c>
      <c r="AR168" s="27"/>
      <c r="AS168" s="3">
        <v>0</v>
      </c>
      <c r="AT168" s="3">
        <v>1</v>
      </c>
      <c r="AU168" s="3">
        <v>0</v>
      </c>
      <c r="AV168" s="3">
        <v>0</v>
      </c>
      <c r="AW168" s="3">
        <v>0</v>
      </c>
      <c r="AX168" s="3">
        <v>2</v>
      </c>
      <c r="AY168" s="3" t="s">
        <v>274</v>
      </c>
      <c r="AZ168" s="27"/>
      <c r="BA168" s="3" t="s">
        <v>265</v>
      </c>
      <c r="BB168" s="3" t="s">
        <v>271</v>
      </c>
      <c r="BC168" s="13">
        <v>44643</v>
      </c>
      <c r="BD168" s="13">
        <v>44916</v>
      </c>
      <c r="BE168" s="3" t="s">
        <v>1525</v>
      </c>
      <c r="BF168" s="3">
        <v>273</v>
      </c>
      <c r="BG168" s="3">
        <v>84</v>
      </c>
      <c r="BH168" s="27"/>
      <c r="BI168" s="3" t="s">
        <v>1522</v>
      </c>
      <c r="BJ168" s="3" t="s">
        <v>1526</v>
      </c>
      <c r="BK168" s="3" t="s">
        <v>1527</v>
      </c>
      <c r="BL168" s="3" t="s">
        <v>1528</v>
      </c>
      <c r="BM168" s="3" t="s">
        <v>1040</v>
      </c>
      <c r="BN168" s="3" t="s">
        <v>1529</v>
      </c>
      <c r="BO168" s="3" t="s">
        <v>792</v>
      </c>
      <c r="BP168" s="3" t="s">
        <v>906</v>
      </c>
      <c r="BQ168" s="3" t="s">
        <v>823</v>
      </c>
      <c r="BR168" s="3" t="s">
        <v>1530</v>
      </c>
      <c r="BS168" s="3" t="s">
        <v>1531</v>
      </c>
      <c r="BT168" s="3" t="s">
        <v>1532</v>
      </c>
      <c r="BU168" s="3" t="s">
        <v>1372</v>
      </c>
      <c r="BV168" s="3" t="s">
        <v>1533</v>
      </c>
      <c r="BW168" s="3" t="s">
        <v>1534</v>
      </c>
      <c r="BX168" s="3" t="s">
        <v>1535</v>
      </c>
      <c r="BY168" s="3" t="s">
        <v>1536</v>
      </c>
      <c r="BZ168" s="3" t="s">
        <v>1537</v>
      </c>
      <c r="CA168" s="3" t="s">
        <v>271</v>
      </c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3">
        <v>1</v>
      </c>
      <c r="DW168" s="13">
        <v>45108</v>
      </c>
      <c r="DX168" s="13"/>
      <c r="DY168" s="13"/>
      <c r="DZ168" s="3" t="s">
        <v>1538</v>
      </c>
      <c r="EA168" s="3" t="s">
        <v>269</v>
      </c>
      <c r="EB168" s="3" t="s">
        <v>269</v>
      </c>
      <c r="EC168" s="3">
        <v>0</v>
      </c>
      <c r="ED168" s="13">
        <v>44916</v>
      </c>
      <c r="EE168" s="3" t="s">
        <v>1539</v>
      </c>
      <c r="EF168" s="3" t="s">
        <v>772</v>
      </c>
      <c r="EG168" s="3" t="s">
        <v>750</v>
      </c>
      <c r="EH168" s="3" t="s">
        <v>795</v>
      </c>
      <c r="EI168" s="3" t="s">
        <v>796</v>
      </c>
      <c r="EJ168" s="3" t="s">
        <v>797</v>
      </c>
    </row>
    <row r="169" spans="1:140" ht="20.100000000000001" customHeight="1" x14ac:dyDescent="0.3">
      <c r="A169" s="32">
        <v>168</v>
      </c>
      <c r="B169" s="13">
        <v>44655</v>
      </c>
      <c r="C169" s="3" t="s">
        <v>600</v>
      </c>
      <c r="D169" s="3">
        <v>500515049</v>
      </c>
      <c r="E169" s="39">
        <v>18398</v>
      </c>
      <c r="F169" s="3">
        <v>211</v>
      </c>
      <c r="G169" s="12"/>
      <c r="H169" s="12" t="s">
        <v>3</v>
      </c>
      <c r="I169" s="33"/>
      <c r="M169" s="13">
        <v>40909</v>
      </c>
      <c r="N169" s="3">
        <f t="shared" si="24"/>
        <v>61</v>
      </c>
      <c r="O169" s="3">
        <v>12.36</v>
      </c>
      <c r="P169" s="23" t="s">
        <v>286</v>
      </c>
      <c r="Q169" s="3">
        <v>6</v>
      </c>
      <c r="R169" s="3">
        <v>6</v>
      </c>
      <c r="W169" s="3"/>
      <c r="Y169" s="27" t="s">
        <v>311</v>
      </c>
      <c r="AA169" s="3">
        <v>0</v>
      </c>
      <c r="AD169" s="27" t="s">
        <v>695</v>
      </c>
      <c r="AE169" s="3"/>
      <c r="AF169" s="13">
        <v>40909</v>
      </c>
      <c r="AG169" s="77" t="e">
        <f t="shared" si="31"/>
        <v>#NUM!</v>
      </c>
      <c r="AK169" s="3">
        <v>1</v>
      </c>
      <c r="AL169" s="23">
        <v>0</v>
      </c>
      <c r="AR169" s="78"/>
      <c r="AZ169" s="78" t="s">
        <v>265</v>
      </c>
      <c r="BB169" s="23">
        <v>0</v>
      </c>
      <c r="BC169" s="23" t="s">
        <v>698</v>
      </c>
      <c r="BD169" s="23"/>
      <c r="BG169" s="84" t="e">
        <f>DATEDIF(E169,BC169,"Y")</f>
        <v>#VALUE!</v>
      </c>
      <c r="BH169" s="78"/>
      <c r="BW169" s="58" t="e">
        <f t="shared" si="32"/>
        <v>#DIV/0!</v>
      </c>
      <c r="BX169" s="58" t="e">
        <f t="shared" si="33"/>
        <v>#DIV/0!</v>
      </c>
      <c r="BY169" s="58" t="e">
        <f t="shared" si="34"/>
        <v>#DIV/0!</v>
      </c>
      <c r="BZ169" s="58" t="e">
        <f t="shared" si="35"/>
        <v>#DIV/0!</v>
      </c>
      <c r="CA169" s="58"/>
      <c r="CE169" s="78"/>
      <c r="CH169" s="78"/>
      <c r="CL169" s="78"/>
      <c r="CM169" s="78"/>
      <c r="CO169" s="78"/>
      <c r="DI169" s="78"/>
      <c r="DL169" s="78"/>
      <c r="DV169" s="23">
        <v>0</v>
      </c>
      <c r="DW169" s="57">
        <v>44777</v>
      </c>
      <c r="DX169" s="3"/>
      <c r="DZ169" s="57"/>
      <c r="EA169" s="57"/>
      <c r="EB169" s="57"/>
      <c r="EC169" s="57"/>
      <c r="ED169" s="57"/>
      <c r="EE169" s="57"/>
      <c r="EF169" s="57"/>
      <c r="EG169" s="57"/>
      <c r="EH169" s="3"/>
    </row>
    <row r="170" spans="1:140" ht="14.4" x14ac:dyDescent="0.3">
      <c r="A170" s="3">
        <v>169</v>
      </c>
      <c r="B170" s="13">
        <v>44657</v>
      </c>
      <c r="C170" s="3" t="s">
        <v>602</v>
      </c>
      <c r="D170" s="3">
        <v>471211439</v>
      </c>
      <c r="E170" s="39">
        <v>17512</v>
      </c>
      <c r="F170" s="3">
        <v>205</v>
      </c>
      <c r="G170" s="12" t="s">
        <v>1540</v>
      </c>
      <c r="H170" s="3" t="s">
        <v>3</v>
      </c>
      <c r="I170" s="3">
        <v>0</v>
      </c>
      <c r="J170" s="3" t="s">
        <v>1541</v>
      </c>
      <c r="K170" s="3" t="s">
        <v>271</v>
      </c>
      <c r="L170" s="40" t="s">
        <v>523</v>
      </c>
      <c r="M170" s="13">
        <v>42401</v>
      </c>
      <c r="N170" s="3">
        <v>68</v>
      </c>
      <c r="O170" s="3" t="s">
        <v>1542</v>
      </c>
      <c r="P170" s="27"/>
      <c r="Q170" s="3" t="s">
        <v>801</v>
      </c>
      <c r="R170" s="3" t="s">
        <v>801</v>
      </c>
      <c r="S170" s="27"/>
      <c r="T170" s="3">
        <v>0</v>
      </c>
      <c r="U170" s="3" t="s">
        <v>772</v>
      </c>
      <c r="V170" s="3">
        <v>0</v>
      </c>
      <c r="W170" s="3" t="s">
        <v>771</v>
      </c>
      <c r="Z170" s="3">
        <v>1</v>
      </c>
      <c r="AA170" s="3">
        <v>0</v>
      </c>
      <c r="AB170" s="3" t="s">
        <v>645</v>
      </c>
      <c r="AD170" s="27"/>
      <c r="AE170" s="37">
        <v>44409</v>
      </c>
      <c r="AF170" s="13">
        <v>42461</v>
      </c>
      <c r="AG170" s="3">
        <v>1948</v>
      </c>
      <c r="AH170" s="3">
        <v>2196</v>
      </c>
      <c r="AI170" s="3">
        <v>2256</v>
      </c>
      <c r="AJ170" s="3">
        <v>60</v>
      </c>
      <c r="AK170" s="3">
        <v>1</v>
      </c>
      <c r="AL170" s="3" t="s">
        <v>771</v>
      </c>
      <c r="AM170" s="3" t="s">
        <v>271</v>
      </c>
      <c r="AN170" s="3" t="s">
        <v>271</v>
      </c>
      <c r="AO170" s="3" t="s">
        <v>271</v>
      </c>
      <c r="AP170" s="3" t="s">
        <v>1543</v>
      </c>
      <c r="AQ170" s="3">
        <v>1</v>
      </c>
      <c r="AR170" s="27"/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 t="s">
        <v>551</v>
      </c>
      <c r="AZ170" s="27"/>
      <c r="BA170" s="3" t="s">
        <v>271</v>
      </c>
      <c r="BB170" s="3" t="s">
        <v>271</v>
      </c>
      <c r="BC170" s="13">
        <v>44657</v>
      </c>
      <c r="BD170" s="13">
        <v>45184</v>
      </c>
      <c r="BE170" s="3" t="s">
        <v>271</v>
      </c>
      <c r="BF170" s="3">
        <v>527</v>
      </c>
      <c r="BG170" s="3">
        <v>74</v>
      </c>
      <c r="BH170" s="27"/>
      <c r="BI170" s="3" t="s">
        <v>1544</v>
      </c>
      <c r="BJ170" s="3" t="s">
        <v>1545</v>
      </c>
      <c r="BK170" s="3" t="s">
        <v>1546</v>
      </c>
      <c r="BL170" s="3" t="s">
        <v>1188</v>
      </c>
      <c r="BM170" s="3" t="s">
        <v>1547</v>
      </c>
      <c r="BN170" s="3" t="s">
        <v>1137</v>
      </c>
      <c r="BO170" s="3" t="s">
        <v>779</v>
      </c>
      <c r="BP170" s="3" t="s">
        <v>779</v>
      </c>
      <c r="BQ170" s="3" t="s">
        <v>1548</v>
      </c>
      <c r="BR170" s="3" t="s">
        <v>1549</v>
      </c>
      <c r="BS170" s="3" t="s">
        <v>1550</v>
      </c>
      <c r="BT170" s="3" t="s">
        <v>1551</v>
      </c>
      <c r="BU170" s="3" t="s">
        <v>1023</v>
      </c>
      <c r="BV170" s="3" t="s">
        <v>1552</v>
      </c>
      <c r="BW170" s="3" t="s">
        <v>1553</v>
      </c>
      <c r="BX170" s="3" t="s">
        <v>1554</v>
      </c>
      <c r="BY170" s="3" t="s">
        <v>1555</v>
      </c>
      <c r="BZ170" s="3" t="s">
        <v>1556</v>
      </c>
      <c r="CA170" s="3" t="s">
        <v>271</v>
      </c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3">
        <v>0</v>
      </c>
      <c r="DW170" s="13">
        <v>45161</v>
      </c>
      <c r="DX170" s="13"/>
      <c r="DY170" s="13"/>
      <c r="DZ170" s="3" t="s">
        <v>1557</v>
      </c>
      <c r="EA170" s="3" t="s">
        <v>718</v>
      </c>
      <c r="EB170" s="3" t="s">
        <v>718</v>
      </c>
      <c r="EC170" s="3">
        <v>0</v>
      </c>
      <c r="ED170" s="13">
        <v>45184</v>
      </c>
      <c r="EE170" s="3" t="s">
        <v>773</v>
      </c>
      <c r="EF170" s="3" t="s">
        <v>271</v>
      </c>
      <c r="EG170" s="3" t="s">
        <v>756</v>
      </c>
      <c r="EH170" s="3" t="s">
        <v>795</v>
      </c>
      <c r="EI170" s="3" t="s">
        <v>796</v>
      </c>
      <c r="EJ170" s="3" t="s">
        <v>820</v>
      </c>
    </row>
    <row r="171" spans="1:140" ht="14.4" x14ac:dyDescent="0.3">
      <c r="A171" s="3">
        <v>170</v>
      </c>
      <c r="B171" s="13">
        <v>44662</v>
      </c>
      <c r="C171" s="3" t="s">
        <v>601</v>
      </c>
      <c r="D171" s="3">
        <v>5804010630</v>
      </c>
      <c r="E171" s="39">
        <v>21276</v>
      </c>
      <c r="F171" s="3">
        <v>205</v>
      </c>
      <c r="G171" s="12" t="s">
        <v>1560</v>
      </c>
      <c r="H171" s="3" t="s">
        <v>0</v>
      </c>
      <c r="I171" s="3">
        <v>1</v>
      </c>
      <c r="J171" s="3" t="s">
        <v>1561</v>
      </c>
      <c r="K171" s="3" t="s">
        <v>271</v>
      </c>
      <c r="L171" s="40" t="s">
        <v>524</v>
      </c>
      <c r="M171" s="13">
        <v>43862</v>
      </c>
      <c r="N171" s="3">
        <v>61</v>
      </c>
      <c r="O171" s="3" t="s">
        <v>1562</v>
      </c>
      <c r="P171" s="27"/>
      <c r="Q171" s="3" t="s">
        <v>824</v>
      </c>
      <c r="R171" s="3" t="s">
        <v>770</v>
      </c>
      <c r="S171" s="27"/>
      <c r="T171" s="3">
        <v>1</v>
      </c>
      <c r="U171" s="3" t="s">
        <v>771</v>
      </c>
      <c r="V171" s="3">
        <v>0</v>
      </c>
      <c r="W171" s="3" t="s">
        <v>771</v>
      </c>
      <c r="Z171" s="3">
        <v>1</v>
      </c>
      <c r="AA171" s="3">
        <v>1</v>
      </c>
      <c r="AB171" s="3" t="s">
        <v>643</v>
      </c>
      <c r="AD171" s="27"/>
      <c r="AE171" s="37">
        <v>44652</v>
      </c>
      <c r="AF171" s="13">
        <v>43922</v>
      </c>
      <c r="AG171" s="3">
        <v>730</v>
      </c>
      <c r="AH171" s="3">
        <v>750</v>
      </c>
      <c r="AI171" s="3">
        <v>810</v>
      </c>
      <c r="AJ171" s="3">
        <v>60</v>
      </c>
      <c r="AK171" s="3">
        <v>1</v>
      </c>
      <c r="AL171" s="3" t="s">
        <v>772</v>
      </c>
      <c r="AM171" s="3" t="s">
        <v>271</v>
      </c>
      <c r="AN171" s="3" t="s">
        <v>271</v>
      </c>
      <c r="AO171" s="3" t="s">
        <v>271</v>
      </c>
      <c r="AP171" s="3" t="s">
        <v>1547</v>
      </c>
      <c r="AQ171" s="3">
        <v>1</v>
      </c>
      <c r="AR171" s="27"/>
      <c r="AS171" s="3">
        <v>0</v>
      </c>
      <c r="AT171" s="3">
        <v>1</v>
      </c>
      <c r="AU171" s="3">
        <v>0</v>
      </c>
      <c r="AV171" s="3">
        <v>0</v>
      </c>
      <c r="AW171" s="3">
        <v>0</v>
      </c>
      <c r="AX171" s="3">
        <v>2</v>
      </c>
      <c r="AY171" s="3" t="s">
        <v>274</v>
      </c>
      <c r="AZ171" s="27"/>
      <c r="BA171" s="3" t="s">
        <v>265</v>
      </c>
      <c r="BB171" s="3" t="s">
        <v>271</v>
      </c>
      <c r="BC171" s="13">
        <v>44672</v>
      </c>
      <c r="BD171" s="13">
        <v>45183</v>
      </c>
      <c r="BE171" s="3" t="s">
        <v>271</v>
      </c>
      <c r="BF171" s="3">
        <v>511</v>
      </c>
      <c r="BG171" s="3">
        <v>64</v>
      </c>
      <c r="BH171" s="27"/>
      <c r="BI171" s="3" t="s">
        <v>1561</v>
      </c>
      <c r="BJ171" s="3" t="s">
        <v>271</v>
      </c>
      <c r="BK171" s="3" t="s">
        <v>271</v>
      </c>
      <c r="BL171" s="3" t="s">
        <v>869</v>
      </c>
      <c r="BM171" s="3" t="s">
        <v>1563</v>
      </c>
      <c r="BN171" s="3" t="s">
        <v>1137</v>
      </c>
      <c r="BO171" s="3" t="s">
        <v>779</v>
      </c>
      <c r="BP171" s="3" t="s">
        <v>779</v>
      </c>
      <c r="BQ171" s="3" t="s">
        <v>1477</v>
      </c>
      <c r="BR171" s="3" t="s">
        <v>1564</v>
      </c>
      <c r="BS171" s="3" t="s">
        <v>1565</v>
      </c>
      <c r="BT171" s="3" t="s">
        <v>1566</v>
      </c>
      <c r="BU171" s="3" t="s">
        <v>1237</v>
      </c>
      <c r="BV171" s="3" t="s">
        <v>1102</v>
      </c>
      <c r="BW171" s="3" t="s">
        <v>1567</v>
      </c>
      <c r="BX171" s="3" t="s">
        <v>1568</v>
      </c>
      <c r="BY171" s="3" t="s">
        <v>1569</v>
      </c>
      <c r="BZ171" s="3" t="s">
        <v>1570</v>
      </c>
      <c r="CA171" s="3" t="s">
        <v>271</v>
      </c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3">
        <v>0</v>
      </c>
      <c r="DW171" s="13">
        <v>45161</v>
      </c>
      <c r="DX171" s="13"/>
      <c r="DY171" s="13"/>
      <c r="DZ171" s="3" t="s">
        <v>1571</v>
      </c>
      <c r="EA171" s="3" t="s">
        <v>269</v>
      </c>
      <c r="EB171" s="3" t="s">
        <v>269</v>
      </c>
      <c r="EC171" s="3">
        <v>0</v>
      </c>
      <c r="ED171" s="13">
        <v>45183</v>
      </c>
      <c r="EE171" s="3" t="s">
        <v>1572</v>
      </c>
      <c r="EF171" s="3" t="s">
        <v>271</v>
      </c>
      <c r="EG171" s="3" t="s">
        <v>271</v>
      </c>
      <c r="EH171" s="3" t="s">
        <v>795</v>
      </c>
      <c r="EI171" s="3" t="s">
        <v>0</v>
      </c>
      <c r="EJ171" s="3" t="s">
        <v>820</v>
      </c>
    </row>
    <row r="172" spans="1:140" ht="20.100000000000001" customHeight="1" x14ac:dyDescent="0.3">
      <c r="A172" s="32">
        <v>171</v>
      </c>
      <c r="B172" s="13">
        <v>44663</v>
      </c>
      <c r="C172" s="3" t="s">
        <v>570</v>
      </c>
      <c r="D172" s="3">
        <v>400323425</v>
      </c>
      <c r="E172" s="39">
        <v>14693</v>
      </c>
      <c r="F172" s="3">
        <v>111</v>
      </c>
      <c r="G172" s="12"/>
      <c r="H172" s="12" t="s">
        <v>3</v>
      </c>
      <c r="I172" s="33"/>
      <c r="M172" s="13">
        <v>44040</v>
      </c>
      <c r="N172" s="3">
        <f t="shared" si="24"/>
        <v>80</v>
      </c>
      <c r="O172" s="3">
        <v>14.9</v>
      </c>
      <c r="P172" s="23" t="s">
        <v>262</v>
      </c>
      <c r="Q172" s="3">
        <v>8</v>
      </c>
      <c r="R172" s="3">
        <v>8</v>
      </c>
      <c r="W172" s="3"/>
      <c r="X172" s="27" t="s">
        <v>699</v>
      </c>
      <c r="AA172" s="3">
        <v>1</v>
      </c>
      <c r="AD172" s="28">
        <v>44040</v>
      </c>
      <c r="AE172" s="13">
        <v>44501</v>
      </c>
      <c r="AF172" s="13">
        <v>44111</v>
      </c>
      <c r="AG172" s="77">
        <f t="shared" si="31"/>
        <v>390</v>
      </c>
      <c r="AK172" s="3">
        <v>1</v>
      </c>
      <c r="AL172" s="23">
        <v>0</v>
      </c>
      <c r="AR172" s="78"/>
      <c r="AS172" s="23">
        <v>1</v>
      </c>
      <c r="AT172" s="23">
        <v>1</v>
      </c>
      <c r="AU172" s="23">
        <v>0</v>
      </c>
      <c r="AV172" s="23">
        <v>0</v>
      </c>
      <c r="AW172" s="23">
        <v>0</v>
      </c>
      <c r="AY172" s="23" t="s">
        <v>274</v>
      </c>
      <c r="AZ172" s="78" t="s">
        <v>265</v>
      </c>
      <c r="BB172" s="23">
        <v>0</v>
      </c>
      <c r="BC172" s="57">
        <v>44580</v>
      </c>
      <c r="BD172" s="57">
        <v>44743</v>
      </c>
      <c r="BG172" s="84">
        <f>DATEDIF(E172,BC172,"Y")</f>
        <v>81</v>
      </c>
      <c r="BH172" s="113">
        <v>44580</v>
      </c>
      <c r="BI172" s="23">
        <v>104.59</v>
      </c>
      <c r="BJ172" s="23" t="s">
        <v>266</v>
      </c>
      <c r="BK172" s="23">
        <v>970.08</v>
      </c>
      <c r="BL172" s="23">
        <v>4.54</v>
      </c>
      <c r="BM172" s="23">
        <v>2.21</v>
      </c>
      <c r="BN172" s="23">
        <v>4</v>
      </c>
      <c r="BQ172" s="23">
        <v>135</v>
      </c>
      <c r="BR172" s="23">
        <v>5.26</v>
      </c>
      <c r="BS172" s="23">
        <v>162</v>
      </c>
      <c r="BT172" s="23">
        <v>3.01</v>
      </c>
      <c r="BU172" s="23">
        <v>0.6</v>
      </c>
      <c r="BV172" s="23">
        <v>1.54</v>
      </c>
      <c r="BW172" s="58">
        <f t="shared" si="32"/>
        <v>1.9545454545454544</v>
      </c>
      <c r="BX172" s="58">
        <f t="shared" si="33"/>
        <v>2.5666666666666669</v>
      </c>
      <c r="BY172" s="58">
        <f t="shared" si="34"/>
        <v>105.1948051948052</v>
      </c>
      <c r="BZ172" s="58">
        <f t="shared" si="35"/>
        <v>316.63636363636363</v>
      </c>
      <c r="CA172" s="58"/>
      <c r="CB172" s="78">
        <v>1</v>
      </c>
      <c r="CE172" s="78"/>
      <c r="CH172" s="78"/>
      <c r="CL172" s="78"/>
      <c r="CM172" s="78"/>
      <c r="CO172" s="78"/>
      <c r="DI172" s="78"/>
      <c r="DL172" s="78"/>
      <c r="DV172" s="23">
        <v>0</v>
      </c>
      <c r="DW172" s="57">
        <v>44788</v>
      </c>
      <c r="DX172" s="3"/>
      <c r="DZ172" s="57"/>
      <c r="EA172" s="57"/>
      <c r="EB172" s="57"/>
      <c r="EC172" s="57"/>
      <c r="ED172" s="57"/>
      <c r="EE172" s="57"/>
      <c r="EF172" s="57"/>
      <c r="EG172" s="57"/>
      <c r="EH172" s="3"/>
    </row>
    <row r="173" spans="1:140" ht="14.4" x14ac:dyDescent="0.3">
      <c r="A173" s="3">
        <v>172</v>
      </c>
      <c r="B173" s="13">
        <v>44678</v>
      </c>
      <c r="C173" s="3" t="s">
        <v>603</v>
      </c>
      <c r="D173" s="3">
        <v>370630417</v>
      </c>
      <c r="E173" s="39">
        <v>13696</v>
      </c>
      <c r="F173" s="3">
        <v>111</v>
      </c>
      <c r="G173" s="12" t="s">
        <v>1573</v>
      </c>
      <c r="H173" s="3" t="s">
        <v>0</v>
      </c>
      <c r="I173" s="3">
        <v>1</v>
      </c>
      <c r="J173" s="3" t="s">
        <v>1574</v>
      </c>
      <c r="K173" s="3" t="s">
        <v>271</v>
      </c>
      <c r="L173" s="40" t="s">
        <v>523</v>
      </c>
      <c r="M173" s="13">
        <v>44001</v>
      </c>
      <c r="N173" s="3">
        <v>82</v>
      </c>
      <c r="O173" s="3" t="s">
        <v>1575</v>
      </c>
      <c r="P173" s="27"/>
      <c r="Q173" s="3" t="s">
        <v>940</v>
      </c>
      <c r="R173" s="3" t="s">
        <v>770</v>
      </c>
      <c r="S173" s="27"/>
      <c r="T173" s="3">
        <v>0</v>
      </c>
      <c r="U173" s="3" t="s">
        <v>771</v>
      </c>
      <c r="V173" s="3">
        <v>0</v>
      </c>
      <c r="W173" s="3" t="s">
        <v>771</v>
      </c>
      <c r="Z173" s="3">
        <v>0</v>
      </c>
      <c r="AA173" s="3">
        <v>0</v>
      </c>
      <c r="AB173" s="3" t="s">
        <v>647</v>
      </c>
      <c r="AD173" s="27"/>
      <c r="AE173" s="37">
        <v>44531</v>
      </c>
      <c r="AF173" s="13">
        <v>44035</v>
      </c>
      <c r="AG173" s="3">
        <v>496</v>
      </c>
      <c r="AH173" s="3">
        <v>645</v>
      </c>
      <c r="AI173" s="3">
        <v>679</v>
      </c>
      <c r="AJ173" s="3">
        <v>34</v>
      </c>
      <c r="AK173" s="3">
        <v>1</v>
      </c>
      <c r="AL173" s="3" t="s">
        <v>771</v>
      </c>
      <c r="AM173" s="3" t="s">
        <v>271</v>
      </c>
      <c r="AN173" s="3" t="s">
        <v>271</v>
      </c>
      <c r="AO173" s="3" t="s">
        <v>271</v>
      </c>
      <c r="AP173" s="3" t="s">
        <v>1472</v>
      </c>
      <c r="AQ173" s="3">
        <v>1</v>
      </c>
      <c r="AR173" s="27"/>
      <c r="AS173" s="3">
        <v>0</v>
      </c>
      <c r="AT173" s="3">
        <v>1</v>
      </c>
      <c r="AU173" s="3">
        <v>0</v>
      </c>
      <c r="AV173" s="3">
        <v>0</v>
      </c>
      <c r="AW173" s="3">
        <v>0</v>
      </c>
      <c r="AX173" s="3">
        <v>2</v>
      </c>
      <c r="AY173" s="3" t="s">
        <v>274</v>
      </c>
      <c r="AZ173" s="27"/>
      <c r="BA173" s="3" t="s">
        <v>265</v>
      </c>
      <c r="BB173" s="3" t="s">
        <v>271</v>
      </c>
      <c r="BC173" s="13">
        <v>44680</v>
      </c>
      <c r="BD173" s="13">
        <v>44799</v>
      </c>
      <c r="BE173" s="3" t="s">
        <v>1576</v>
      </c>
      <c r="BF173" s="3">
        <v>119</v>
      </c>
      <c r="BG173" s="3">
        <v>84</v>
      </c>
      <c r="BH173" s="27"/>
      <c r="BI173" s="3" t="s">
        <v>1574</v>
      </c>
      <c r="BJ173" s="3" t="s">
        <v>1577</v>
      </c>
      <c r="BK173" s="3" t="s">
        <v>1578</v>
      </c>
      <c r="BL173" s="3" t="s">
        <v>1579</v>
      </c>
      <c r="BM173" s="3" t="s">
        <v>1580</v>
      </c>
      <c r="BN173" s="3" t="s">
        <v>1137</v>
      </c>
      <c r="BO173" s="3" t="s">
        <v>779</v>
      </c>
      <c r="BP173" s="3" t="s">
        <v>779</v>
      </c>
      <c r="BQ173" s="3" t="s">
        <v>832</v>
      </c>
      <c r="BR173" s="3" t="s">
        <v>1581</v>
      </c>
      <c r="BS173" s="3" t="s">
        <v>1582</v>
      </c>
      <c r="BT173" s="3" t="s">
        <v>947</v>
      </c>
      <c r="BU173" s="3" t="s">
        <v>1061</v>
      </c>
      <c r="BV173" s="3" t="s">
        <v>957</v>
      </c>
      <c r="BW173" s="3" t="s">
        <v>1583</v>
      </c>
      <c r="BX173" s="3" t="s">
        <v>1584</v>
      </c>
      <c r="BY173" s="3" t="s">
        <v>1585</v>
      </c>
      <c r="BZ173" s="3" t="s">
        <v>1586</v>
      </c>
      <c r="CA173" s="3" t="s">
        <v>271</v>
      </c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3">
        <v>1</v>
      </c>
      <c r="DW173" s="13">
        <v>44932</v>
      </c>
      <c r="DX173" s="13"/>
      <c r="DY173" s="13"/>
      <c r="DZ173" s="3" t="s">
        <v>1587</v>
      </c>
      <c r="EA173" s="3" t="s">
        <v>269</v>
      </c>
      <c r="EB173" s="3" t="s">
        <v>269</v>
      </c>
      <c r="EC173" s="3">
        <v>0</v>
      </c>
      <c r="ED173" s="13">
        <v>44799</v>
      </c>
      <c r="EE173" s="3" t="s">
        <v>1588</v>
      </c>
      <c r="EF173" s="3" t="s">
        <v>772</v>
      </c>
      <c r="EG173" s="3" t="s">
        <v>750</v>
      </c>
      <c r="EH173" s="3" t="s">
        <v>795</v>
      </c>
      <c r="EI173" s="3" t="s">
        <v>0</v>
      </c>
      <c r="EJ173" s="3" t="s">
        <v>797</v>
      </c>
    </row>
    <row r="174" spans="1:140" ht="20.25" customHeight="1" x14ac:dyDescent="0.3">
      <c r="A174" s="32">
        <v>173</v>
      </c>
      <c r="B174" s="13">
        <v>44678</v>
      </c>
      <c r="C174" s="3" t="s">
        <v>604</v>
      </c>
      <c r="D174" s="3">
        <v>3601560512</v>
      </c>
      <c r="E174" s="39">
        <v>13155</v>
      </c>
      <c r="F174" s="3">
        <v>205</v>
      </c>
      <c r="G174" s="12"/>
      <c r="H174" s="12" t="s">
        <v>3</v>
      </c>
      <c r="I174" s="33"/>
      <c r="K174" s="12"/>
      <c r="M174" s="13">
        <v>41640</v>
      </c>
      <c r="N174" s="3">
        <f t="shared" si="24"/>
        <v>77</v>
      </c>
      <c r="O174" s="3" t="s">
        <v>266</v>
      </c>
      <c r="P174" s="23" t="s">
        <v>266</v>
      </c>
      <c r="Q174" s="3" t="s">
        <v>266</v>
      </c>
      <c r="R174" s="3" t="s">
        <v>266</v>
      </c>
      <c r="W174" s="3"/>
      <c r="X174" s="27" t="s">
        <v>266</v>
      </c>
      <c r="AA174" s="3" t="s">
        <v>266</v>
      </c>
      <c r="AD174" s="27" t="s">
        <v>695</v>
      </c>
      <c r="AE174" s="3"/>
      <c r="AF174" s="13">
        <v>41640</v>
      </c>
      <c r="AG174" s="77" t="e">
        <f t="shared" si="31"/>
        <v>#NUM!</v>
      </c>
      <c r="AK174" s="3">
        <v>1</v>
      </c>
      <c r="AL174" s="23" t="s">
        <v>266</v>
      </c>
      <c r="AR174" s="78"/>
      <c r="BC174" s="23" t="s">
        <v>700</v>
      </c>
      <c r="BD174" s="23"/>
      <c r="BG174" s="84" t="e">
        <f>DATEDIF(E174,BC174,"Y")</f>
        <v>#VALUE!</v>
      </c>
      <c r="BH174" s="78"/>
      <c r="BW174" s="58" t="e">
        <f t="shared" si="32"/>
        <v>#DIV/0!</v>
      </c>
      <c r="BX174" s="58" t="e">
        <f t="shared" si="33"/>
        <v>#DIV/0!</v>
      </c>
      <c r="BY174" s="58" t="e">
        <f t="shared" si="34"/>
        <v>#DIV/0!</v>
      </c>
      <c r="BZ174" s="58" t="e">
        <f t="shared" si="35"/>
        <v>#DIV/0!</v>
      </c>
      <c r="CA174" s="58"/>
      <c r="CE174" s="78"/>
      <c r="CH174" s="78"/>
      <c r="CL174" s="78"/>
      <c r="CM174" s="78"/>
      <c r="CO174" s="78"/>
      <c r="DI174" s="78"/>
      <c r="DL174" s="78"/>
      <c r="DV174" s="23">
        <v>0</v>
      </c>
      <c r="DW174" s="57">
        <v>44769</v>
      </c>
      <c r="DX174" s="3"/>
      <c r="DZ174" s="57"/>
      <c r="EA174" s="57"/>
      <c r="EB174" s="57"/>
      <c r="EC174" s="57"/>
      <c r="ED174" s="57"/>
      <c r="EE174" s="57"/>
      <c r="EF174" s="57"/>
      <c r="EG174" s="57"/>
      <c r="EH174" s="3"/>
    </row>
    <row r="175" spans="1:140" ht="20.100000000000001" customHeight="1" x14ac:dyDescent="0.3">
      <c r="A175" s="32">
        <v>174</v>
      </c>
      <c r="B175" s="13">
        <v>44680</v>
      </c>
      <c r="C175" s="3" t="s">
        <v>605</v>
      </c>
      <c r="D175" s="3">
        <v>390305407</v>
      </c>
      <c r="E175" s="39">
        <v>14309</v>
      </c>
      <c r="F175" s="3">
        <v>111</v>
      </c>
      <c r="G175" s="12"/>
      <c r="H175" s="12" t="s">
        <v>3</v>
      </c>
      <c r="I175" s="33"/>
      <c r="M175" s="13">
        <v>44379</v>
      </c>
      <c r="N175" s="3">
        <f t="shared" si="24"/>
        <v>82</v>
      </c>
      <c r="O175" s="3">
        <v>119</v>
      </c>
      <c r="P175" s="23" t="s">
        <v>262</v>
      </c>
      <c r="Q175" s="3">
        <v>8</v>
      </c>
      <c r="R175" s="3">
        <v>8</v>
      </c>
      <c r="W175" s="3"/>
      <c r="X175" s="27" t="s">
        <v>701</v>
      </c>
      <c r="AA175" s="3">
        <v>1</v>
      </c>
      <c r="AD175" s="28">
        <v>44404</v>
      </c>
      <c r="AE175" s="3"/>
      <c r="AF175" s="13">
        <v>44417</v>
      </c>
      <c r="AG175" s="77" t="e">
        <f t="shared" si="31"/>
        <v>#NUM!</v>
      </c>
      <c r="AK175" s="3">
        <v>1</v>
      </c>
      <c r="AL175" s="23">
        <v>1</v>
      </c>
      <c r="AR175" s="78"/>
      <c r="AS175" s="23">
        <v>0</v>
      </c>
      <c r="AT175" s="23">
        <v>1</v>
      </c>
      <c r="AU175" s="23">
        <v>0</v>
      </c>
      <c r="AV175" s="23">
        <v>1</v>
      </c>
      <c r="AW175" s="23">
        <v>0</v>
      </c>
      <c r="BC175" s="23" t="s">
        <v>700</v>
      </c>
      <c r="BD175" s="23"/>
      <c r="BG175" s="84" t="e">
        <f>DATEDIF(E175,BC175,"Y")</f>
        <v>#VALUE!</v>
      </c>
      <c r="BH175" s="78"/>
      <c r="BW175" s="58" t="e">
        <f t="shared" si="32"/>
        <v>#DIV/0!</v>
      </c>
      <c r="BX175" s="58" t="e">
        <f t="shared" si="33"/>
        <v>#DIV/0!</v>
      </c>
      <c r="BY175" s="58" t="e">
        <f t="shared" si="34"/>
        <v>#DIV/0!</v>
      </c>
      <c r="BZ175" s="58" t="e">
        <f t="shared" si="35"/>
        <v>#DIV/0!</v>
      </c>
      <c r="CA175" s="58"/>
      <c r="CE175" s="78"/>
      <c r="CH175" s="78"/>
      <c r="CL175" s="78"/>
      <c r="CM175" s="78"/>
      <c r="CO175" s="78"/>
      <c r="DI175" s="78"/>
      <c r="DL175" s="78"/>
      <c r="DV175" s="23">
        <v>0</v>
      </c>
      <c r="DW175" s="57">
        <v>44732</v>
      </c>
      <c r="DX175" s="3"/>
      <c r="DZ175" s="57"/>
      <c r="EA175" s="57"/>
      <c r="EB175" s="57"/>
      <c r="EC175" s="57"/>
      <c r="ED175" s="57"/>
      <c r="EE175" s="57"/>
      <c r="EF175" s="57"/>
      <c r="EG175" s="57"/>
      <c r="EH175" s="3"/>
    </row>
    <row r="176" spans="1:140" ht="14.4" x14ac:dyDescent="0.3">
      <c r="A176" s="3">
        <v>175</v>
      </c>
      <c r="B176" s="13">
        <v>44684</v>
      </c>
      <c r="C176" s="3" t="s">
        <v>606</v>
      </c>
      <c r="D176" s="3">
        <v>360418954</v>
      </c>
      <c r="E176" s="39">
        <v>13258</v>
      </c>
      <c r="F176" s="3">
        <v>205</v>
      </c>
      <c r="G176" s="12" t="s">
        <v>1589</v>
      </c>
      <c r="H176" s="3" t="s">
        <v>6</v>
      </c>
      <c r="I176" s="3">
        <v>0</v>
      </c>
      <c r="J176" s="3" t="s">
        <v>1590</v>
      </c>
      <c r="K176" s="3" t="s">
        <v>271</v>
      </c>
      <c r="L176" s="40" t="s">
        <v>565</v>
      </c>
      <c r="M176" s="13">
        <v>43994</v>
      </c>
      <c r="N176" s="3">
        <v>84</v>
      </c>
      <c r="O176" s="3" t="s">
        <v>1591</v>
      </c>
      <c r="P176" s="27"/>
      <c r="Q176" s="3" t="s">
        <v>824</v>
      </c>
      <c r="R176" s="3" t="s">
        <v>770</v>
      </c>
      <c r="S176" s="27"/>
      <c r="T176" s="3">
        <v>0</v>
      </c>
      <c r="U176" s="3" t="s">
        <v>771</v>
      </c>
      <c r="V176" s="3">
        <v>0</v>
      </c>
      <c r="W176" s="3" t="s">
        <v>771</v>
      </c>
      <c r="Z176" s="3">
        <v>0</v>
      </c>
      <c r="AA176" s="3">
        <v>1</v>
      </c>
      <c r="AB176" s="3" t="s">
        <v>643</v>
      </c>
      <c r="AD176" s="27"/>
      <c r="AE176" s="37">
        <v>44684</v>
      </c>
      <c r="AF176" s="13">
        <v>44001</v>
      </c>
      <c r="AG176" s="3">
        <v>683</v>
      </c>
      <c r="AH176" s="3">
        <v>689</v>
      </c>
      <c r="AI176" s="3">
        <v>696</v>
      </c>
      <c r="AJ176" s="3">
        <v>7</v>
      </c>
      <c r="AK176" s="3">
        <v>1</v>
      </c>
      <c r="AL176" s="3" t="s">
        <v>771</v>
      </c>
      <c r="AM176" s="3" t="s">
        <v>271</v>
      </c>
      <c r="AN176" s="3" t="s">
        <v>271</v>
      </c>
      <c r="AO176" s="3" t="s">
        <v>271</v>
      </c>
      <c r="AP176" s="3" t="s">
        <v>942</v>
      </c>
      <c r="AQ176" s="3">
        <v>1</v>
      </c>
      <c r="AR176" s="27"/>
      <c r="AS176" s="3">
        <v>0</v>
      </c>
      <c r="AT176" s="3">
        <v>1</v>
      </c>
      <c r="AU176" s="3">
        <v>0</v>
      </c>
      <c r="AV176" s="3">
        <v>0</v>
      </c>
      <c r="AW176" s="3">
        <v>0</v>
      </c>
      <c r="AX176" s="3">
        <v>2</v>
      </c>
      <c r="AY176" s="3" t="s">
        <v>274</v>
      </c>
      <c r="AZ176" s="27"/>
      <c r="BA176" s="3" t="s">
        <v>265</v>
      </c>
      <c r="BB176" s="3" t="s">
        <v>271</v>
      </c>
      <c r="BC176" s="13">
        <v>44690</v>
      </c>
      <c r="BD176" s="13">
        <v>45194</v>
      </c>
      <c r="BE176" s="3" t="s">
        <v>271</v>
      </c>
      <c r="BF176" s="3">
        <v>504</v>
      </c>
      <c r="BG176" s="3">
        <v>86</v>
      </c>
      <c r="BH176" s="27"/>
      <c r="BI176" s="3" t="s">
        <v>1590</v>
      </c>
      <c r="BJ176" s="3" t="s">
        <v>271</v>
      </c>
      <c r="BK176" s="3" t="s">
        <v>271</v>
      </c>
      <c r="BL176" s="3" t="s">
        <v>1592</v>
      </c>
      <c r="BM176" s="3" t="s">
        <v>1593</v>
      </c>
      <c r="BN176" s="3" t="s">
        <v>1594</v>
      </c>
      <c r="BO176" s="3" t="s">
        <v>792</v>
      </c>
      <c r="BP176" s="3" t="s">
        <v>792</v>
      </c>
      <c r="BQ176" s="3" t="s">
        <v>1477</v>
      </c>
      <c r="BR176" s="3" t="s">
        <v>1595</v>
      </c>
      <c r="BS176" s="3" t="s">
        <v>1596</v>
      </c>
      <c r="BT176" s="3" t="s">
        <v>778</v>
      </c>
      <c r="BU176" s="3" t="s">
        <v>1368</v>
      </c>
      <c r="BV176" s="3" t="s">
        <v>794</v>
      </c>
      <c r="BW176" s="3" t="s">
        <v>817</v>
      </c>
      <c r="BX176" s="3" t="s">
        <v>1597</v>
      </c>
      <c r="BY176" s="3" t="s">
        <v>1598</v>
      </c>
      <c r="BZ176" s="3" t="s">
        <v>1599</v>
      </c>
      <c r="CA176" s="3" t="s">
        <v>271</v>
      </c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3">
        <v>0</v>
      </c>
      <c r="DW176" s="13">
        <v>45161</v>
      </c>
      <c r="DX176" s="13"/>
      <c r="DY176" s="13"/>
      <c r="DZ176" s="3" t="s">
        <v>1600</v>
      </c>
      <c r="EA176" s="3" t="s">
        <v>269</v>
      </c>
      <c r="EB176" s="3" t="s">
        <v>269</v>
      </c>
      <c r="EC176" s="3">
        <v>0</v>
      </c>
      <c r="ED176" s="13">
        <v>45194</v>
      </c>
      <c r="EE176" s="3" t="s">
        <v>1207</v>
      </c>
      <c r="EF176" s="3" t="s">
        <v>271</v>
      </c>
      <c r="EG176" s="3" t="s">
        <v>271</v>
      </c>
      <c r="EH176" s="3" t="s">
        <v>795</v>
      </c>
      <c r="EI176" s="3" t="s">
        <v>796</v>
      </c>
      <c r="EJ176" s="3" t="s">
        <v>797</v>
      </c>
    </row>
    <row r="177" spans="1:140" ht="14.4" x14ac:dyDescent="0.3">
      <c r="A177" s="3">
        <v>176</v>
      </c>
      <c r="B177" s="13">
        <v>44687</v>
      </c>
      <c r="C177" s="3" t="s">
        <v>607</v>
      </c>
      <c r="D177" s="3">
        <v>440429439</v>
      </c>
      <c r="E177" s="39">
        <v>16191</v>
      </c>
      <c r="F177" s="3">
        <v>111</v>
      </c>
      <c r="G177" s="12" t="s">
        <v>1601</v>
      </c>
      <c r="H177" s="3" t="s">
        <v>6</v>
      </c>
      <c r="I177" s="3">
        <v>0</v>
      </c>
      <c r="J177" s="3" t="s">
        <v>1602</v>
      </c>
      <c r="K177" s="3" t="s">
        <v>1603</v>
      </c>
      <c r="L177" s="12" t="s">
        <v>523</v>
      </c>
      <c r="M177" s="13">
        <v>43910</v>
      </c>
      <c r="N177" s="3">
        <v>75</v>
      </c>
      <c r="O177" s="3" t="s">
        <v>1604</v>
      </c>
      <c r="P177" s="27"/>
      <c r="Q177" s="3" t="s">
        <v>824</v>
      </c>
      <c r="R177" s="3" t="s">
        <v>770</v>
      </c>
      <c r="S177" s="27"/>
      <c r="T177" s="3">
        <v>0</v>
      </c>
      <c r="U177" s="3" t="s">
        <v>771</v>
      </c>
      <c r="V177" s="3">
        <v>0</v>
      </c>
      <c r="W177" s="3" t="s">
        <v>771</v>
      </c>
      <c r="Z177" s="3">
        <v>0</v>
      </c>
      <c r="AA177" s="3">
        <v>1</v>
      </c>
      <c r="AB177" s="3" t="s">
        <v>643</v>
      </c>
      <c r="AD177" s="27"/>
      <c r="AE177" s="37">
        <v>44621</v>
      </c>
      <c r="AF177" s="13">
        <v>43910</v>
      </c>
      <c r="AG177" s="3">
        <v>711</v>
      </c>
      <c r="AH177" s="3">
        <v>777</v>
      </c>
      <c r="AI177" s="3">
        <v>777</v>
      </c>
      <c r="AJ177" s="3">
        <v>0</v>
      </c>
      <c r="AK177" s="3">
        <v>1</v>
      </c>
      <c r="AL177" s="3" t="s">
        <v>271</v>
      </c>
      <c r="AM177" s="3" t="s">
        <v>772</v>
      </c>
      <c r="AN177" s="3" t="s">
        <v>260</v>
      </c>
      <c r="AO177" s="3" t="s">
        <v>771</v>
      </c>
      <c r="AP177" s="3" t="s">
        <v>1226</v>
      </c>
      <c r="AQ177" s="3">
        <v>1</v>
      </c>
      <c r="AR177" s="27"/>
      <c r="AS177" s="3">
        <v>1</v>
      </c>
      <c r="AT177" s="3">
        <v>1</v>
      </c>
      <c r="AU177" s="3">
        <v>0</v>
      </c>
      <c r="AV177" s="3">
        <v>0</v>
      </c>
      <c r="AW177" s="3">
        <v>0</v>
      </c>
      <c r="AX177" s="3">
        <v>3</v>
      </c>
      <c r="AY177" s="3" t="s">
        <v>274</v>
      </c>
      <c r="AZ177" s="27"/>
      <c r="BA177" s="3" t="s">
        <v>265</v>
      </c>
      <c r="BB177" s="3" t="s">
        <v>271</v>
      </c>
      <c r="BC177" s="13">
        <v>44687</v>
      </c>
      <c r="BD177" s="13">
        <v>44867</v>
      </c>
      <c r="BE177" s="3" t="s">
        <v>1203</v>
      </c>
      <c r="BF177" s="3">
        <v>180</v>
      </c>
      <c r="BG177" s="3">
        <v>78</v>
      </c>
      <c r="BH177" s="27"/>
      <c r="BI177" s="3" t="s">
        <v>1602</v>
      </c>
      <c r="BJ177" s="3" t="s">
        <v>1605</v>
      </c>
      <c r="BK177" s="3" t="s">
        <v>1606</v>
      </c>
      <c r="BL177" s="3" t="s">
        <v>1603</v>
      </c>
      <c r="BM177" s="3" t="s">
        <v>1225</v>
      </c>
      <c r="BN177" s="3" t="s">
        <v>1607</v>
      </c>
      <c r="BO177" s="3" t="s">
        <v>792</v>
      </c>
      <c r="BP177" s="3" t="s">
        <v>792</v>
      </c>
      <c r="BQ177" s="3" t="s">
        <v>1608</v>
      </c>
      <c r="BR177" s="3" t="s">
        <v>1609</v>
      </c>
      <c r="BS177" s="3" t="s">
        <v>1610</v>
      </c>
      <c r="BT177" s="3" t="s">
        <v>1611</v>
      </c>
      <c r="BU177" s="3" t="s">
        <v>1563</v>
      </c>
      <c r="BV177" s="3" t="s">
        <v>1612</v>
      </c>
      <c r="BW177" s="3" t="s">
        <v>1613</v>
      </c>
      <c r="BX177" s="3" t="s">
        <v>1614</v>
      </c>
      <c r="BY177" s="3" t="s">
        <v>1615</v>
      </c>
      <c r="BZ177" s="3" t="s">
        <v>1616</v>
      </c>
      <c r="CA177" s="3" t="s">
        <v>271</v>
      </c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3">
        <v>1</v>
      </c>
      <c r="DW177" s="13">
        <v>44895</v>
      </c>
      <c r="DX177" s="13"/>
      <c r="DY177" s="13"/>
      <c r="DZ177" s="3" t="s">
        <v>1617</v>
      </c>
      <c r="EA177" s="3" t="s">
        <v>269</v>
      </c>
      <c r="EB177" s="3" t="s">
        <v>269</v>
      </c>
      <c r="EC177" s="3">
        <v>0</v>
      </c>
      <c r="ED177" s="13">
        <v>44867</v>
      </c>
      <c r="EE177" s="3" t="s">
        <v>1618</v>
      </c>
      <c r="EF177" s="3" t="s">
        <v>772</v>
      </c>
      <c r="EG177" s="3" t="s">
        <v>750</v>
      </c>
      <c r="EH177" s="3" t="s">
        <v>795</v>
      </c>
      <c r="EI177" s="3" t="s">
        <v>796</v>
      </c>
      <c r="EJ177" s="3" t="s">
        <v>797</v>
      </c>
    </row>
    <row r="178" spans="1:140" ht="19.5" customHeight="1" x14ac:dyDescent="0.3">
      <c r="A178" s="32">
        <v>177</v>
      </c>
      <c r="B178" s="13">
        <v>44691</v>
      </c>
      <c r="C178" s="3" t="s">
        <v>608</v>
      </c>
      <c r="D178" s="3">
        <v>390812424</v>
      </c>
      <c r="E178" s="39">
        <v>14469</v>
      </c>
      <c r="F178" s="3">
        <v>211</v>
      </c>
      <c r="G178" s="12"/>
      <c r="H178" s="12" t="s">
        <v>6</v>
      </c>
      <c r="I178" s="12"/>
      <c r="J178" s="12">
        <v>2.95</v>
      </c>
      <c r="K178" s="3">
        <v>293.82</v>
      </c>
      <c r="L178" s="12" t="s">
        <v>702</v>
      </c>
      <c r="M178" s="13">
        <v>44621</v>
      </c>
      <c r="N178" s="3">
        <f t="shared" si="24"/>
        <v>82</v>
      </c>
      <c r="O178" s="3">
        <v>283</v>
      </c>
      <c r="P178" s="23" t="s">
        <v>272</v>
      </c>
      <c r="Q178" s="3">
        <v>7</v>
      </c>
      <c r="R178" s="3">
        <v>7</v>
      </c>
      <c r="S178" s="78">
        <v>0</v>
      </c>
      <c r="T178" s="23">
        <v>0</v>
      </c>
      <c r="U178" s="23">
        <v>0</v>
      </c>
      <c r="V178" s="23">
        <v>0</v>
      </c>
      <c r="W178" s="3">
        <v>0</v>
      </c>
      <c r="X178" s="27" t="s">
        <v>703</v>
      </c>
      <c r="AA178" s="3">
        <v>1</v>
      </c>
      <c r="AD178" s="28">
        <v>44684</v>
      </c>
      <c r="AE178" s="3" t="s">
        <v>696</v>
      </c>
      <c r="AF178" s="13">
        <v>44662</v>
      </c>
      <c r="AG178" s="77" t="e">
        <f t="shared" si="31"/>
        <v>#VALUE!</v>
      </c>
      <c r="AK178" s="3">
        <v>1</v>
      </c>
      <c r="AL178" s="23">
        <v>1</v>
      </c>
      <c r="AM178" s="23">
        <v>1</v>
      </c>
      <c r="AN178" s="23" t="s">
        <v>260</v>
      </c>
      <c r="AO178" s="23">
        <v>0</v>
      </c>
      <c r="AP178" s="23" t="s">
        <v>266</v>
      </c>
      <c r="AR178" s="78" t="s">
        <v>266</v>
      </c>
      <c r="AS178" s="23">
        <v>0</v>
      </c>
      <c r="AT178" s="23">
        <v>0</v>
      </c>
      <c r="AU178" s="23">
        <v>0</v>
      </c>
      <c r="AV178" s="23">
        <v>1</v>
      </c>
      <c r="AW178" s="23">
        <v>0</v>
      </c>
      <c r="AY178" s="23">
        <v>0</v>
      </c>
      <c r="BD178" s="23"/>
      <c r="BG178" s="84" t="e">
        <f>DATEDIF(E178,BC178,"Y")</f>
        <v>#NUM!</v>
      </c>
      <c r="BH178" s="78"/>
      <c r="BX178" s="58"/>
      <c r="BY178" s="58"/>
      <c r="BZ178" s="58"/>
      <c r="CA178" s="58"/>
      <c r="CE178" s="78"/>
      <c r="CH178" s="78"/>
      <c r="CJ178" s="78">
        <v>0</v>
      </c>
      <c r="CL178" s="78"/>
      <c r="CM178" s="78"/>
      <c r="CO178" s="78"/>
      <c r="DI178" s="78"/>
      <c r="DL178" s="78"/>
      <c r="DV178" s="23" t="s">
        <v>266</v>
      </c>
      <c r="DW178" s="57">
        <v>44705</v>
      </c>
      <c r="DX178" s="3"/>
      <c r="DZ178" s="57"/>
      <c r="EA178" s="57"/>
      <c r="EB178" s="57"/>
      <c r="EC178" s="57"/>
      <c r="ED178" s="57"/>
      <c r="EE178" s="57"/>
      <c r="EF178" s="57"/>
      <c r="EG178" s="57"/>
      <c r="EH178" s="3"/>
    </row>
    <row r="179" spans="1:140" ht="14.4" x14ac:dyDescent="0.3">
      <c r="A179" s="3">
        <v>178</v>
      </c>
      <c r="B179" s="13">
        <v>44697</v>
      </c>
      <c r="C179" s="3" t="s">
        <v>609</v>
      </c>
      <c r="D179" s="3">
        <v>400524455</v>
      </c>
      <c r="E179" s="39">
        <v>14755</v>
      </c>
      <c r="F179" s="3">
        <v>201</v>
      </c>
      <c r="G179" s="12" t="s">
        <v>1619</v>
      </c>
      <c r="H179" s="3" t="s">
        <v>3</v>
      </c>
      <c r="I179" s="3">
        <v>0</v>
      </c>
      <c r="J179" s="3" t="s">
        <v>1056</v>
      </c>
      <c r="K179" s="3" t="s">
        <v>1620</v>
      </c>
      <c r="L179" s="12" t="s">
        <v>704</v>
      </c>
      <c r="M179" s="13">
        <v>43080</v>
      </c>
      <c r="N179" s="3">
        <v>77</v>
      </c>
      <c r="O179" s="3" t="s">
        <v>1621</v>
      </c>
      <c r="P179" s="27"/>
      <c r="Q179" s="3" t="s">
        <v>801</v>
      </c>
      <c r="R179" s="3" t="s">
        <v>801</v>
      </c>
      <c r="S179" s="27"/>
      <c r="T179" s="3">
        <v>1</v>
      </c>
      <c r="U179" s="3" t="s">
        <v>771</v>
      </c>
      <c r="V179" s="3">
        <v>0</v>
      </c>
      <c r="W179" s="3" t="s">
        <v>771</v>
      </c>
      <c r="Z179" s="3">
        <v>1</v>
      </c>
      <c r="AA179" s="3">
        <v>0</v>
      </c>
      <c r="AB179" s="3" t="s">
        <v>650</v>
      </c>
      <c r="AD179" s="27"/>
      <c r="AE179" s="37">
        <v>44292</v>
      </c>
      <c r="AF179" s="13">
        <v>43101</v>
      </c>
      <c r="AG179" s="3">
        <v>1191</v>
      </c>
      <c r="AH179" s="3">
        <v>1610</v>
      </c>
      <c r="AI179" s="3">
        <v>1631</v>
      </c>
      <c r="AJ179" s="3">
        <v>21</v>
      </c>
      <c r="AK179" s="3">
        <v>1</v>
      </c>
      <c r="AL179" s="3" t="s">
        <v>771</v>
      </c>
      <c r="AM179" s="3" t="s">
        <v>772</v>
      </c>
      <c r="AN179" s="3" t="s">
        <v>260</v>
      </c>
      <c r="AO179" s="3" t="s">
        <v>771</v>
      </c>
      <c r="AP179" s="3" t="s">
        <v>773</v>
      </c>
      <c r="AQ179" s="3">
        <v>0</v>
      </c>
      <c r="AR179" s="27"/>
      <c r="AS179" s="3">
        <v>0</v>
      </c>
      <c r="AT179" s="3">
        <v>1</v>
      </c>
      <c r="AU179" s="3">
        <v>0</v>
      </c>
      <c r="AV179" s="3">
        <v>0</v>
      </c>
      <c r="AW179" s="3">
        <v>0</v>
      </c>
      <c r="AX179" s="3">
        <v>2</v>
      </c>
      <c r="AY179" s="3" t="s">
        <v>261</v>
      </c>
      <c r="AZ179" s="27"/>
      <c r="BA179" s="3" t="s">
        <v>265</v>
      </c>
      <c r="BB179" s="3" t="s">
        <v>271</v>
      </c>
      <c r="BC179" s="13">
        <v>44711</v>
      </c>
      <c r="BD179" s="13">
        <v>44806</v>
      </c>
      <c r="BE179" s="3" t="s">
        <v>1622</v>
      </c>
      <c r="BF179" s="3">
        <v>95</v>
      </c>
      <c r="BG179" s="3">
        <v>82</v>
      </c>
      <c r="BH179" s="27"/>
      <c r="BI179" s="3" t="s">
        <v>1056</v>
      </c>
      <c r="BJ179" s="3" t="s">
        <v>1623</v>
      </c>
      <c r="BK179" s="3" t="s">
        <v>1624</v>
      </c>
      <c r="BL179" s="3" t="s">
        <v>1620</v>
      </c>
      <c r="BM179" s="3" t="s">
        <v>1237</v>
      </c>
      <c r="BN179" s="3" t="s">
        <v>1137</v>
      </c>
      <c r="BO179" s="3" t="s">
        <v>779</v>
      </c>
      <c r="BP179" s="3" t="s">
        <v>779</v>
      </c>
      <c r="BQ179" s="3" t="s">
        <v>1104</v>
      </c>
      <c r="BR179" s="3" t="s">
        <v>1625</v>
      </c>
      <c r="BS179" s="3" t="s">
        <v>1626</v>
      </c>
      <c r="BT179" s="3" t="s">
        <v>1273</v>
      </c>
      <c r="BU179" s="3" t="s">
        <v>985</v>
      </c>
      <c r="BV179" s="3" t="s">
        <v>1376</v>
      </c>
      <c r="BW179" s="3" t="s">
        <v>1627</v>
      </c>
      <c r="BX179" s="3" t="s">
        <v>1628</v>
      </c>
      <c r="BY179" s="3" t="s">
        <v>1629</v>
      </c>
      <c r="BZ179" s="3" t="s">
        <v>1630</v>
      </c>
      <c r="CA179" s="3" t="s">
        <v>1347</v>
      </c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3">
        <v>0</v>
      </c>
      <c r="DW179" s="13">
        <v>45161</v>
      </c>
      <c r="DX179" s="13"/>
      <c r="DY179" s="13"/>
      <c r="DZ179" s="3" t="s">
        <v>1631</v>
      </c>
      <c r="EA179" s="3" t="s">
        <v>269</v>
      </c>
      <c r="EB179" s="3" t="s">
        <v>269</v>
      </c>
      <c r="EC179" s="3">
        <v>0</v>
      </c>
      <c r="ED179" s="13">
        <v>44806</v>
      </c>
      <c r="EE179" s="3" t="s">
        <v>1001</v>
      </c>
      <c r="EF179" s="3" t="s">
        <v>771</v>
      </c>
      <c r="EG179" s="3" t="s">
        <v>757</v>
      </c>
      <c r="EH179" s="3" t="s">
        <v>795</v>
      </c>
      <c r="EI179" s="3" t="s">
        <v>796</v>
      </c>
      <c r="EJ179" s="3" t="s">
        <v>820</v>
      </c>
    </row>
    <row r="180" spans="1:140" ht="14.4" x14ac:dyDescent="0.3">
      <c r="A180" s="3">
        <v>179</v>
      </c>
      <c r="B180" s="13">
        <v>44697</v>
      </c>
      <c r="C180" s="3" t="s">
        <v>610</v>
      </c>
      <c r="D180" s="3">
        <v>481123222</v>
      </c>
      <c r="E180" s="39">
        <v>17860</v>
      </c>
      <c r="F180" s="3">
        <v>111</v>
      </c>
      <c r="G180" s="12" t="s">
        <v>1633</v>
      </c>
      <c r="H180" s="3" t="s">
        <v>6</v>
      </c>
      <c r="I180" s="3">
        <v>0</v>
      </c>
      <c r="J180" s="3" t="s">
        <v>1634</v>
      </c>
      <c r="K180" s="3" t="s">
        <v>1137</v>
      </c>
      <c r="L180" s="12" t="s">
        <v>46</v>
      </c>
      <c r="M180" s="13">
        <v>44631</v>
      </c>
      <c r="N180" s="3">
        <v>73</v>
      </c>
      <c r="O180" s="3" t="s">
        <v>1635</v>
      </c>
      <c r="P180" s="27"/>
      <c r="Q180" s="3" t="s">
        <v>770</v>
      </c>
      <c r="R180" s="3" t="s">
        <v>770</v>
      </c>
      <c r="S180" s="27"/>
      <c r="T180" s="3">
        <v>0</v>
      </c>
      <c r="U180" s="3" t="s">
        <v>771</v>
      </c>
      <c r="V180" s="3">
        <v>0</v>
      </c>
      <c r="W180" s="3" t="s">
        <v>771</v>
      </c>
      <c r="Z180" s="3">
        <v>0</v>
      </c>
      <c r="AA180" s="3">
        <v>1</v>
      </c>
      <c r="AB180" s="3" t="s">
        <v>643</v>
      </c>
      <c r="AD180" s="27"/>
      <c r="AE180" s="37" t="s">
        <v>271</v>
      </c>
      <c r="AF180" s="13">
        <v>44662</v>
      </c>
      <c r="AG180" s="3" t="s">
        <v>271</v>
      </c>
      <c r="AH180" s="3">
        <v>63</v>
      </c>
      <c r="AI180" s="3">
        <v>94</v>
      </c>
      <c r="AJ180" s="3">
        <v>31</v>
      </c>
      <c r="AK180" s="3">
        <v>1</v>
      </c>
      <c r="AL180" s="3" t="s">
        <v>771</v>
      </c>
      <c r="AM180" s="3" t="s">
        <v>772</v>
      </c>
      <c r="AN180" s="3" t="s">
        <v>281</v>
      </c>
      <c r="AO180" s="3" t="s">
        <v>771</v>
      </c>
      <c r="AP180" s="3" t="s">
        <v>942</v>
      </c>
      <c r="AQ180" s="3">
        <v>1</v>
      </c>
      <c r="AR180" s="27"/>
      <c r="AS180" s="3">
        <v>0</v>
      </c>
      <c r="AT180" s="3">
        <v>1</v>
      </c>
      <c r="AU180" s="3">
        <v>0</v>
      </c>
      <c r="AV180" s="3">
        <v>0</v>
      </c>
      <c r="AW180" s="3">
        <v>0</v>
      </c>
      <c r="AX180" s="3">
        <v>2</v>
      </c>
      <c r="AY180" s="3" t="s">
        <v>551</v>
      </c>
      <c r="AZ180" s="27"/>
      <c r="BA180" s="3" t="s">
        <v>271</v>
      </c>
      <c r="BB180" s="3" t="s">
        <v>771</v>
      </c>
      <c r="BC180" s="13">
        <v>44725</v>
      </c>
      <c r="BD180" s="13">
        <v>45180</v>
      </c>
      <c r="BE180" s="3" t="s">
        <v>271</v>
      </c>
      <c r="BF180" s="3">
        <v>455</v>
      </c>
      <c r="BG180" s="3">
        <v>73</v>
      </c>
      <c r="BH180" s="27"/>
      <c r="BI180" s="3" t="s">
        <v>1636</v>
      </c>
      <c r="BJ180" s="3" t="s">
        <v>271</v>
      </c>
      <c r="BK180" s="3" t="s">
        <v>271</v>
      </c>
      <c r="BL180" s="3" t="s">
        <v>271</v>
      </c>
      <c r="BM180" s="3" t="s">
        <v>271</v>
      </c>
      <c r="BN180" s="3" t="s">
        <v>271</v>
      </c>
      <c r="BO180" s="3" t="s">
        <v>271</v>
      </c>
      <c r="BP180" s="3" t="s">
        <v>271</v>
      </c>
      <c r="BQ180" s="3" t="s">
        <v>271</v>
      </c>
      <c r="BR180" s="3" t="s">
        <v>271</v>
      </c>
      <c r="BS180" s="3" t="s">
        <v>271</v>
      </c>
      <c r="BT180" s="3" t="s">
        <v>271</v>
      </c>
      <c r="BU180" s="3" t="s">
        <v>271</v>
      </c>
      <c r="BV180" s="3" t="s">
        <v>271</v>
      </c>
      <c r="BW180" s="3" t="s">
        <v>271</v>
      </c>
      <c r="BX180" s="3" t="s">
        <v>271</v>
      </c>
      <c r="BY180" s="3" t="s">
        <v>271</v>
      </c>
      <c r="BZ180" s="3" t="s">
        <v>271</v>
      </c>
      <c r="CA180" s="3" t="s">
        <v>271</v>
      </c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3">
        <v>0</v>
      </c>
      <c r="DW180" s="13">
        <v>45161</v>
      </c>
      <c r="DX180" s="13"/>
      <c r="DY180" s="13"/>
      <c r="DZ180" s="3" t="s">
        <v>1637</v>
      </c>
      <c r="EA180" s="3" t="s">
        <v>270</v>
      </c>
      <c r="EB180" s="3" t="s">
        <v>270</v>
      </c>
      <c r="EC180" s="3">
        <v>0</v>
      </c>
      <c r="ED180" s="13">
        <v>45180</v>
      </c>
      <c r="EE180" s="3" t="s">
        <v>1638</v>
      </c>
      <c r="EF180" s="3" t="s">
        <v>271</v>
      </c>
      <c r="EG180" s="3" t="s">
        <v>271</v>
      </c>
      <c r="EH180" s="3" t="s">
        <v>867</v>
      </c>
      <c r="EI180" s="3" t="s">
        <v>796</v>
      </c>
      <c r="EJ180" s="3" t="s">
        <v>797</v>
      </c>
    </row>
    <row r="181" spans="1:140" ht="20.100000000000001" customHeight="1" x14ac:dyDescent="0.3">
      <c r="A181" s="32">
        <v>180</v>
      </c>
      <c r="B181" s="13">
        <v>44697</v>
      </c>
      <c r="C181" s="3" t="s">
        <v>611</v>
      </c>
      <c r="D181" s="3">
        <v>510130191</v>
      </c>
      <c r="E181" s="39">
        <v>18658</v>
      </c>
      <c r="F181" s="3">
        <v>111</v>
      </c>
      <c r="H181" s="12" t="s">
        <v>6</v>
      </c>
      <c r="I181" s="12"/>
      <c r="J181" s="12">
        <v>1.21</v>
      </c>
      <c r="K181" s="12">
        <v>3</v>
      </c>
      <c r="L181" s="12" t="s">
        <v>705</v>
      </c>
      <c r="M181" s="13">
        <v>39129</v>
      </c>
      <c r="N181" s="3">
        <f t="shared" ref="N181:N204" si="36">DATEDIF(E181,M181,"y")</f>
        <v>56</v>
      </c>
      <c r="O181" s="3">
        <v>19.72</v>
      </c>
      <c r="P181" s="23" t="s">
        <v>706</v>
      </c>
      <c r="Q181" s="3">
        <v>7</v>
      </c>
      <c r="R181" s="3">
        <v>7</v>
      </c>
      <c r="S181" s="78">
        <v>0</v>
      </c>
      <c r="T181" s="23">
        <v>1</v>
      </c>
      <c r="U181" s="23">
        <v>0</v>
      </c>
      <c r="V181" s="23">
        <v>1</v>
      </c>
      <c r="W181" s="3">
        <v>1</v>
      </c>
      <c r="Y181" s="27" t="s">
        <v>707</v>
      </c>
      <c r="AA181" s="3">
        <v>0</v>
      </c>
      <c r="AD181" s="27" t="s">
        <v>696</v>
      </c>
      <c r="AE181" s="13">
        <v>41662</v>
      </c>
      <c r="AF181" s="13">
        <v>41275</v>
      </c>
      <c r="AG181" s="77">
        <f t="shared" si="31"/>
        <v>387</v>
      </c>
      <c r="AK181" s="3">
        <v>1</v>
      </c>
      <c r="AL181" s="23">
        <v>0</v>
      </c>
      <c r="AM181" s="23">
        <v>1</v>
      </c>
      <c r="AN181" s="23" t="s">
        <v>260</v>
      </c>
      <c r="AO181" s="23">
        <v>0</v>
      </c>
      <c r="AP181" s="23" t="s">
        <v>266</v>
      </c>
      <c r="AR181" s="78" t="s">
        <v>266</v>
      </c>
      <c r="AS181" s="23">
        <v>0</v>
      </c>
      <c r="AT181" s="23">
        <v>0</v>
      </c>
      <c r="AU181" s="23">
        <v>0</v>
      </c>
      <c r="AV181" s="23">
        <v>0</v>
      </c>
      <c r="AW181" s="23">
        <v>0</v>
      </c>
      <c r="AY181" s="23">
        <v>0</v>
      </c>
      <c r="BD181" s="23"/>
      <c r="BG181" s="84"/>
      <c r="BH181" s="78"/>
      <c r="BW181" s="23" t="e">
        <f t="shared" si="32"/>
        <v>#DIV/0!</v>
      </c>
      <c r="BX181" s="58" t="e">
        <f t="shared" si="33"/>
        <v>#DIV/0!</v>
      </c>
      <c r="BY181" s="58" t="e">
        <f t="shared" si="34"/>
        <v>#DIV/0!</v>
      </c>
      <c r="BZ181" s="58" t="e">
        <f t="shared" si="35"/>
        <v>#DIV/0!</v>
      </c>
      <c r="CA181" s="58"/>
      <c r="CE181" s="78"/>
      <c r="CH181" s="78"/>
      <c r="CJ181" s="78">
        <v>0</v>
      </c>
      <c r="CL181" s="78"/>
      <c r="CM181" s="78"/>
      <c r="CO181" s="78"/>
      <c r="DI181" s="78"/>
      <c r="DL181" s="78"/>
      <c r="DN181" s="78">
        <v>0</v>
      </c>
      <c r="DO181" s="78">
        <v>0</v>
      </c>
      <c r="DP181" s="78">
        <v>0</v>
      </c>
      <c r="DQ181" s="78">
        <v>0</v>
      </c>
      <c r="DR181" s="78">
        <v>0</v>
      </c>
      <c r="DS181" s="78">
        <v>0</v>
      </c>
      <c r="DT181" s="78">
        <v>0</v>
      </c>
      <c r="DU181" s="78">
        <v>0</v>
      </c>
      <c r="DV181" s="23">
        <v>0</v>
      </c>
      <c r="DW181" s="57">
        <v>44767</v>
      </c>
      <c r="DX181" s="3"/>
      <c r="DZ181" s="57"/>
      <c r="EA181" s="57"/>
      <c r="EB181" s="57"/>
      <c r="EC181" s="57"/>
      <c r="ED181" s="57"/>
      <c r="EE181" s="57"/>
      <c r="EF181" s="57"/>
      <c r="EG181" s="57"/>
      <c r="EH181" s="3"/>
    </row>
    <row r="182" spans="1:140" ht="14.4" x14ac:dyDescent="0.3">
      <c r="A182" s="3">
        <v>181</v>
      </c>
      <c r="B182" s="13">
        <v>44704</v>
      </c>
      <c r="C182" s="3" t="s">
        <v>612</v>
      </c>
      <c r="D182" s="3">
        <v>6512201080</v>
      </c>
      <c r="E182" s="39">
        <v>24096</v>
      </c>
      <c r="F182" s="3">
        <v>111</v>
      </c>
      <c r="G182" s="12" t="s">
        <v>1639</v>
      </c>
      <c r="H182" s="3" t="s">
        <v>0</v>
      </c>
      <c r="I182" s="3">
        <v>1</v>
      </c>
      <c r="J182" s="3" t="s">
        <v>1640</v>
      </c>
      <c r="K182" s="3" t="s">
        <v>1641</v>
      </c>
      <c r="L182" s="12" t="s">
        <v>565</v>
      </c>
      <c r="M182" s="13">
        <v>44700</v>
      </c>
      <c r="N182" s="3">
        <v>56</v>
      </c>
      <c r="O182" s="3" t="s">
        <v>1640</v>
      </c>
      <c r="P182" s="27"/>
      <c r="Q182" s="3" t="s">
        <v>824</v>
      </c>
      <c r="R182" s="3" t="s">
        <v>770</v>
      </c>
      <c r="S182" s="27"/>
      <c r="T182" s="3">
        <v>0</v>
      </c>
      <c r="U182" s="3" t="s">
        <v>771</v>
      </c>
      <c r="V182" s="3">
        <v>0</v>
      </c>
      <c r="W182" s="3" t="s">
        <v>771</v>
      </c>
      <c r="Z182" s="3">
        <v>0</v>
      </c>
      <c r="AA182" s="3">
        <v>1</v>
      </c>
      <c r="AB182" s="3" t="s">
        <v>643</v>
      </c>
      <c r="AD182" s="27"/>
      <c r="AE182" s="37" t="s">
        <v>271</v>
      </c>
      <c r="AF182" s="13">
        <v>44700</v>
      </c>
      <c r="AG182" s="3" t="s">
        <v>271</v>
      </c>
      <c r="AH182" s="3">
        <v>39</v>
      </c>
      <c r="AI182" s="3">
        <v>39</v>
      </c>
      <c r="AJ182" s="3">
        <v>0</v>
      </c>
      <c r="AK182" s="3">
        <v>1</v>
      </c>
      <c r="AL182" s="3" t="s">
        <v>771</v>
      </c>
      <c r="AM182" s="3" t="s">
        <v>772</v>
      </c>
      <c r="AN182" s="3" t="s">
        <v>281</v>
      </c>
      <c r="AO182" s="3" t="s">
        <v>771</v>
      </c>
      <c r="AP182" s="3" t="s">
        <v>1061</v>
      </c>
      <c r="AQ182" s="3">
        <v>1</v>
      </c>
      <c r="AR182" s="27"/>
      <c r="AS182" s="3">
        <v>0</v>
      </c>
      <c r="AT182" s="3">
        <v>1</v>
      </c>
      <c r="AU182" s="3">
        <v>0</v>
      </c>
      <c r="AV182" s="3">
        <v>0</v>
      </c>
      <c r="AW182" s="3">
        <v>0</v>
      </c>
      <c r="AX182" s="3">
        <v>2</v>
      </c>
      <c r="AY182" s="3" t="s">
        <v>551</v>
      </c>
      <c r="AZ182" s="27"/>
      <c r="BA182" s="3" t="s">
        <v>271</v>
      </c>
      <c r="BB182" s="3" t="s">
        <v>771</v>
      </c>
      <c r="BC182" s="13">
        <v>44739</v>
      </c>
      <c r="BD182" s="13">
        <v>45203</v>
      </c>
      <c r="BE182" s="3" t="s">
        <v>271</v>
      </c>
      <c r="BF182" s="3">
        <v>464</v>
      </c>
      <c r="BG182" s="3">
        <v>56</v>
      </c>
      <c r="BH182" s="27"/>
      <c r="BI182" s="3" t="s">
        <v>1640</v>
      </c>
      <c r="BJ182" s="3" t="s">
        <v>1642</v>
      </c>
      <c r="BK182" s="3" t="s">
        <v>271</v>
      </c>
      <c r="BL182" s="3" t="s">
        <v>1641</v>
      </c>
      <c r="BM182" s="3" t="s">
        <v>1632</v>
      </c>
      <c r="BN182" s="3" t="s">
        <v>1137</v>
      </c>
      <c r="BO182" s="3" t="s">
        <v>779</v>
      </c>
      <c r="BP182" s="3" t="s">
        <v>779</v>
      </c>
      <c r="BQ182" s="3" t="s">
        <v>970</v>
      </c>
      <c r="BR182" s="3" t="s">
        <v>1530</v>
      </c>
      <c r="BS182" s="3" t="s">
        <v>1643</v>
      </c>
      <c r="BT182" s="3" t="s">
        <v>1644</v>
      </c>
      <c r="BU182" s="3" t="s">
        <v>1061</v>
      </c>
      <c r="BV182" s="3" t="s">
        <v>1645</v>
      </c>
      <c r="BW182" s="3" t="s">
        <v>1646</v>
      </c>
      <c r="BX182" s="3" t="s">
        <v>1647</v>
      </c>
      <c r="BY182" s="3" t="s">
        <v>1648</v>
      </c>
      <c r="BZ182" s="3" t="s">
        <v>1649</v>
      </c>
      <c r="CA182" s="3" t="s">
        <v>1061</v>
      </c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3">
        <v>0</v>
      </c>
      <c r="DW182" s="13">
        <v>45161</v>
      </c>
      <c r="DX182" s="13"/>
      <c r="DY182" s="13"/>
      <c r="DZ182" s="3" t="s">
        <v>1650</v>
      </c>
      <c r="EA182" s="3" t="s">
        <v>270</v>
      </c>
      <c r="EB182" s="3" t="s">
        <v>270</v>
      </c>
      <c r="EC182" s="3">
        <v>0</v>
      </c>
      <c r="ED182" s="13">
        <v>45203</v>
      </c>
      <c r="EE182" s="3" t="s">
        <v>1638</v>
      </c>
      <c r="EF182" s="3" t="s">
        <v>271</v>
      </c>
      <c r="EG182" s="3" t="s">
        <v>271</v>
      </c>
      <c r="EH182" s="3" t="s">
        <v>867</v>
      </c>
      <c r="EI182" s="3" t="s">
        <v>0</v>
      </c>
      <c r="EJ182" s="3" t="s">
        <v>797</v>
      </c>
    </row>
    <row r="183" spans="1:140" ht="20.100000000000001" customHeight="1" x14ac:dyDescent="0.3">
      <c r="A183" s="32">
        <v>182</v>
      </c>
      <c r="B183" s="13">
        <v>44711</v>
      </c>
      <c r="C183" s="3" t="s">
        <v>613</v>
      </c>
      <c r="D183" s="3">
        <v>6906224292</v>
      </c>
      <c r="E183" s="39">
        <v>25376</v>
      </c>
      <c r="F183" s="3">
        <v>205</v>
      </c>
      <c r="H183" s="12" t="s">
        <v>6</v>
      </c>
      <c r="I183" s="33"/>
      <c r="J183" s="3">
        <v>1.36</v>
      </c>
      <c r="K183" s="3">
        <v>4.79</v>
      </c>
      <c r="L183" s="3" t="s">
        <v>46</v>
      </c>
      <c r="M183" s="13">
        <v>43709</v>
      </c>
      <c r="N183" s="3">
        <f t="shared" si="36"/>
        <v>50</v>
      </c>
      <c r="O183" s="3">
        <v>1.2</v>
      </c>
      <c r="P183" s="23" t="s">
        <v>267</v>
      </c>
      <c r="Q183" s="3">
        <v>9</v>
      </c>
      <c r="R183" s="3">
        <v>8</v>
      </c>
      <c r="S183" s="78">
        <v>0</v>
      </c>
      <c r="T183" s="23">
        <v>1</v>
      </c>
      <c r="U183" s="23">
        <v>1</v>
      </c>
      <c r="V183" s="23">
        <v>0</v>
      </c>
      <c r="W183" s="3">
        <v>0</v>
      </c>
      <c r="Y183" s="27" t="s">
        <v>707</v>
      </c>
      <c r="AA183" s="3">
        <v>0</v>
      </c>
      <c r="AD183" s="27" t="s">
        <v>696</v>
      </c>
      <c r="AE183" s="3" t="s">
        <v>696</v>
      </c>
      <c r="AF183" s="13">
        <v>43497</v>
      </c>
      <c r="AK183" s="3">
        <v>1</v>
      </c>
      <c r="AL183" s="23">
        <v>0</v>
      </c>
      <c r="AM183" s="23">
        <v>1</v>
      </c>
      <c r="AN183" s="23" t="s">
        <v>281</v>
      </c>
      <c r="AO183" s="23">
        <v>0</v>
      </c>
      <c r="AP183" s="23">
        <v>0.26</v>
      </c>
      <c r="AR183" s="113">
        <v>44582</v>
      </c>
      <c r="AS183" s="23">
        <v>0</v>
      </c>
      <c r="AT183" s="23">
        <v>0</v>
      </c>
      <c r="AU183" s="23">
        <v>0</v>
      </c>
      <c r="AV183" s="23">
        <v>0</v>
      </c>
      <c r="AW183" s="23">
        <v>0</v>
      </c>
      <c r="AY183" s="23" t="s">
        <v>708</v>
      </c>
      <c r="BD183" s="23"/>
      <c r="BG183" s="84" t="e">
        <f>DATEDIF(E183,BC183,"Y")</f>
        <v>#NUM!</v>
      </c>
      <c r="BH183" s="78"/>
      <c r="BW183" s="23" t="e">
        <f>BT183/BV183</f>
        <v>#DIV/0!</v>
      </c>
      <c r="BX183" s="58" t="e">
        <f t="shared" si="33"/>
        <v>#DIV/0!</v>
      </c>
      <c r="BY183" s="58" t="e">
        <f t="shared" si="34"/>
        <v>#DIV/0!</v>
      </c>
      <c r="BZ183" s="58" t="e">
        <f t="shared" si="35"/>
        <v>#DIV/0!</v>
      </c>
      <c r="CA183" s="58"/>
      <c r="CE183" s="78"/>
      <c r="CH183" s="78"/>
      <c r="CJ183" s="78">
        <v>0</v>
      </c>
      <c r="CL183" s="78"/>
      <c r="CM183" s="78"/>
      <c r="CO183" s="78"/>
      <c r="DI183" s="78"/>
      <c r="DL183" s="78"/>
      <c r="DN183" s="78">
        <v>0</v>
      </c>
      <c r="DO183" s="78">
        <v>0</v>
      </c>
      <c r="DP183" s="78">
        <v>0</v>
      </c>
      <c r="DQ183" s="78">
        <v>0</v>
      </c>
      <c r="DR183" s="78">
        <v>0</v>
      </c>
      <c r="DS183" s="78">
        <v>0</v>
      </c>
      <c r="DT183" s="78">
        <v>0</v>
      </c>
      <c r="DU183" s="78">
        <v>0</v>
      </c>
      <c r="DV183" s="23">
        <v>0</v>
      </c>
      <c r="DW183" s="57">
        <v>44704</v>
      </c>
      <c r="DX183" s="3"/>
      <c r="DZ183" s="57"/>
      <c r="EA183" s="57"/>
      <c r="EB183" s="57"/>
      <c r="EC183" s="57"/>
      <c r="ED183" s="57"/>
      <c r="EE183" s="57"/>
      <c r="EF183" s="57"/>
      <c r="EG183" s="57"/>
      <c r="EH183" s="3"/>
    </row>
    <row r="184" spans="1:140" ht="14.4" x14ac:dyDescent="0.3">
      <c r="A184" s="3">
        <v>183</v>
      </c>
      <c r="B184" s="13">
        <v>44711</v>
      </c>
      <c r="C184" s="3" t="s">
        <v>614</v>
      </c>
      <c r="D184" s="3">
        <v>531226224</v>
      </c>
      <c r="E184" s="39">
        <v>19719</v>
      </c>
      <c r="F184" s="3">
        <v>111</v>
      </c>
      <c r="G184" s="12" t="s">
        <v>1651</v>
      </c>
      <c r="H184" s="3" t="s">
        <v>0</v>
      </c>
      <c r="I184" s="3">
        <v>1</v>
      </c>
      <c r="J184" s="3" t="s">
        <v>1652</v>
      </c>
      <c r="K184" s="3" t="s">
        <v>1033</v>
      </c>
      <c r="L184" s="3" t="s">
        <v>666</v>
      </c>
      <c r="M184" s="13">
        <v>44694</v>
      </c>
      <c r="N184" s="3">
        <v>68</v>
      </c>
      <c r="O184" s="3" t="s">
        <v>1653</v>
      </c>
      <c r="P184" s="27"/>
      <c r="Q184" s="3" t="s">
        <v>824</v>
      </c>
      <c r="R184" s="3" t="s">
        <v>770</v>
      </c>
      <c r="S184" s="27"/>
      <c r="T184" s="3">
        <v>0</v>
      </c>
      <c r="U184" s="3" t="s">
        <v>771</v>
      </c>
      <c r="V184" s="3">
        <v>0</v>
      </c>
      <c r="W184" s="3" t="s">
        <v>771</v>
      </c>
      <c r="Z184" s="3">
        <v>0</v>
      </c>
      <c r="AA184" s="3">
        <v>1</v>
      </c>
      <c r="AB184" s="3" t="s">
        <v>643</v>
      </c>
      <c r="AD184" s="27"/>
      <c r="AE184" s="37" t="s">
        <v>271</v>
      </c>
      <c r="AF184" s="13">
        <v>44711</v>
      </c>
      <c r="AG184" s="3" t="s">
        <v>271</v>
      </c>
      <c r="AH184" s="3">
        <v>53</v>
      </c>
      <c r="AI184" s="3">
        <v>70</v>
      </c>
      <c r="AJ184" s="3">
        <v>17</v>
      </c>
      <c r="AK184" s="3">
        <v>1</v>
      </c>
      <c r="AL184" s="3" t="s">
        <v>772</v>
      </c>
      <c r="AM184" s="3" t="s">
        <v>772</v>
      </c>
      <c r="AN184" s="3" t="s">
        <v>260</v>
      </c>
      <c r="AO184" s="3" t="s">
        <v>771</v>
      </c>
      <c r="AP184" s="3" t="s">
        <v>1654</v>
      </c>
      <c r="AQ184" s="3">
        <v>1</v>
      </c>
      <c r="AR184" s="27"/>
      <c r="AS184" s="3">
        <v>1</v>
      </c>
      <c r="AT184" s="3">
        <v>1</v>
      </c>
      <c r="AU184" s="3">
        <v>1</v>
      </c>
      <c r="AV184" s="3">
        <v>1</v>
      </c>
      <c r="AW184" s="3">
        <v>0</v>
      </c>
      <c r="AX184" s="3">
        <v>4</v>
      </c>
      <c r="AY184" s="3" t="s">
        <v>551</v>
      </c>
      <c r="AZ184" s="27"/>
      <c r="BA184" s="3" t="s">
        <v>271</v>
      </c>
      <c r="BB184" s="3" t="s">
        <v>772</v>
      </c>
      <c r="BC184" s="13">
        <v>44764</v>
      </c>
      <c r="BD184" s="13">
        <v>45184</v>
      </c>
      <c r="BE184" s="3" t="s">
        <v>271</v>
      </c>
      <c r="BF184" s="3">
        <v>420</v>
      </c>
      <c r="BG184" s="3">
        <v>68</v>
      </c>
      <c r="BH184" s="27"/>
      <c r="BI184" s="3" t="s">
        <v>1655</v>
      </c>
      <c r="BJ184" s="3" t="s">
        <v>1505</v>
      </c>
      <c r="BK184" s="3" t="s">
        <v>1656</v>
      </c>
      <c r="BL184" s="3" t="s">
        <v>900</v>
      </c>
      <c r="BM184" s="3" t="s">
        <v>1657</v>
      </c>
      <c r="BN184" s="3" t="s">
        <v>1544</v>
      </c>
      <c r="BO184" s="3" t="s">
        <v>792</v>
      </c>
      <c r="BP184" s="3" t="s">
        <v>792</v>
      </c>
      <c r="BQ184" s="3" t="s">
        <v>1658</v>
      </c>
      <c r="BR184" s="3" t="s">
        <v>1659</v>
      </c>
      <c r="BS184" s="3" t="s">
        <v>1660</v>
      </c>
      <c r="BT184" s="3" t="s">
        <v>971</v>
      </c>
      <c r="BU184" s="3" t="s">
        <v>1661</v>
      </c>
      <c r="BV184" s="3" t="s">
        <v>1662</v>
      </c>
      <c r="BW184" s="3" t="s">
        <v>1663</v>
      </c>
      <c r="BX184" s="3" t="s">
        <v>1664</v>
      </c>
      <c r="BY184" s="3" t="s">
        <v>1665</v>
      </c>
      <c r="BZ184" s="3" t="s">
        <v>1666</v>
      </c>
      <c r="CA184" s="3" t="s">
        <v>271</v>
      </c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3">
        <v>0</v>
      </c>
      <c r="DW184" s="13">
        <v>45161</v>
      </c>
      <c r="DX184" s="13"/>
      <c r="DY184" s="13"/>
      <c r="DZ184" s="3" t="s">
        <v>1667</v>
      </c>
      <c r="EA184" s="3" t="s">
        <v>270</v>
      </c>
      <c r="EB184" s="3" t="s">
        <v>270</v>
      </c>
      <c r="EC184" s="3">
        <v>0</v>
      </c>
      <c r="ED184" s="13">
        <v>45184</v>
      </c>
      <c r="EE184" s="3" t="s">
        <v>1499</v>
      </c>
      <c r="EF184" s="3" t="s">
        <v>271</v>
      </c>
      <c r="EG184" s="3" t="s">
        <v>271</v>
      </c>
      <c r="EH184" s="3" t="s">
        <v>867</v>
      </c>
      <c r="EI184" s="3" t="s">
        <v>0</v>
      </c>
      <c r="EJ184" s="3" t="s">
        <v>797</v>
      </c>
    </row>
    <row r="185" spans="1:140" ht="14.4" x14ac:dyDescent="0.3">
      <c r="A185" s="3">
        <v>184</v>
      </c>
      <c r="B185" s="13">
        <v>44711</v>
      </c>
      <c r="C185" s="3" t="s">
        <v>615</v>
      </c>
      <c r="D185" s="3">
        <v>531018072</v>
      </c>
      <c r="E185" s="39">
        <v>19650</v>
      </c>
      <c r="F185" s="3">
        <v>201</v>
      </c>
      <c r="G185" s="12" t="s">
        <v>1668</v>
      </c>
      <c r="H185" s="3" t="s">
        <v>6</v>
      </c>
      <c r="I185" s="3">
        <v>0</v>
      </c>
      <c r="J185" s="3" t="s">
        <v>1669</v>
      </c>
      <c r="K185" s="3" t="s">
        <v>1670</v>
      </c>
      <c r="L185" s="3" t="s">
        <v>46</v>
      </c>
      <c r="M185" s="13">
        <v>44697</v>
      </c>
      <c r="N185" s="3">
        <v>68</v>
      </c>
      <c r="O185" s="3" t="s">
        <v>1671</v>
      </c>
      <c r="P185" s="27"/>
      <c r="Q185" s="3" t="s">
        <v>824</v>
      </c>
      <c r="R185" s="3" t="s">
        <v>770</v>
      </c>
      <c r="S185" s="27"/>
      <c r="T185" s="3">
        <v>0</v>
      </c>
      <c r="U185" s="3" t="s">
        <v>771</v>
      </c>
      <c r="V185" s="3">
        <v>0</v>
      </c>
      <c r="W185" s="3" t="s">
        <v>771</v>
      </c>
      <c r="Z185" s="3">
        <v>0</v>
      </c>
      <c r="AA185" s="3">
        <v>1</v>
      </c>
      <c r="AB185" s="3" t="s">
        <v>643</v>
      </c>
      <c r="AD185" s="27"/>
      <c r="AE185" s="37" t="s">
        <v>271</v>
      </c>
      <c r="AF185" s="13">
        <v>44718</v>
      </c>
      <c r="AG185" s="3" t="s">
        <v>271</v>
      </c>
      <c r="AH185" s="3">
        <v>45</v>
      </c>
      <c r="AI185" s="3">
        <v>66</v>
      </c>
      <c r="AJ185" s="3">
        <v>21</v>
      </c>
      <c r="AK185" s="3">
        <v>1</v>
      </c>
      <c r="AL185" s="3" t="s">
        <v>772</v>
      </c>
      <c r="AM185" s="3" t="s">
        <v>772</v>
      </c>
      <c r="AN185" s="3" t="s">
        <v>281</v>
      </c>
      <c r="AO185" s="3" t="s">
        <v>771</v>
      </c>
      <c r="AP185" s="3" t="s">
        <v>1011</v>
      </c>
      <c r="AQ185" s="3">
        <v>0</v>
      </c>
      <c r="AR185" s="27"/>
      <c r="AS185" s="3">
        <v>1</v>
      </c>
      <c r="AT185" s="3">
        <v>1</v>
      </c>
      <c r="AU185" s="3">
        <v>0</v>
      </c>
      <c r="AV185" s="3">
        <v>1</v>
      </c>
      <c r="AW185" s="3">
        <v>0</v>
      </c>
      <c r="AX185" s="3">
        <v>4</v>
      </c>
      <c r="AY185" s="3" t="s">
        <v>551</v>
      </c>
      <c r="AZ185" s="27"/>
      <c r="BA185" s="3" t="s">
        <v>271</v>
      </c>
      <c r="BB185" s="3" t="s">
        <v>772</v>
      </c>
      <c r="BC185" s="13">
        <v>44763</v>
      </c>
      <c r="BD185" s="13">
        <v>45194</v>
      </c>
      <c r="BE185" s="3" t="s">
        <v>271</v>
      </c>
      <c r="BF185" s="3">
        <v>431</v>
      </c>
      <c r="BG185" s="3">
        <v>68</v>
      </c>
      <c r="BH185" s="27"/>
      <c r="BI185" s="3" t="s">
        <v>1151</v>
      </c>
      <c r="BJ185" s="3" t="s">
        <v>271</v>
      </c>
      <c r="BK185" s="3" t="s">
        <v>271</v>
      </c>
      <c r="BL185" s="3" t="s">
        <v>1125</v>
      </c>
      <c r="BM185" s="3" t="s">
        <v>1672</v>
      </c>
      <c r="BN185" s="3" t="s">
        <v>1673</v>
      </c>
      <c r="BO185" s="3" t="s">
        <v>792</v>
      </c>
      <c r="BP185" s="3" t="s">
        <v>779</v>
      </c>
      <c r="BQ185" s="3" t="s">
        <v>1234</v>
      </c>
      <c r="BR185" s="3" t="s">
        <v>1674</v>
      </c>
      <c r="BS185" s="3" t="s">
        <v>1643</v>
      </c>
      <c r="BT185" s="3" t="s">
        <v>930</v>
      </c>
      <c r="BU185" s="3" t="s">
        <v>1675</v>
      </c>
      <c r="BV185" s="3" t="s">
        <v>1249</v>
      </c>
      <c r="BW185" s="3" t="s">
        <v>1676</v>
      </c>
      <c r="BX185" s="3" t="s">
        <v>1677</v>
      </c>
      <c r="BY185" s="3" t="s">
        <v>1678</v>
      </c>
      <c r="BZ185" s="3" t="s">
        <v>1679</v>
      </c>
      <c r="CA185" s="3" t="s">
        <v>1011</v>
      </c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3">
        <v>0</v>
      </c>
      <c r="DW185" s="13">
        <v>45161</v>
      </c>
      <c r="DX185" s="13"/>
      <c r="DY185" s="13"/>
      <c r="DZ185" s="3" t="s">
        <v>1680</v>
      </c>
      <c r="EA185" s="3" t="s">
        <v>270</v>
      </c>
      <c r="EB185" s="3" t="s">
        <v>270</v>
      </c>
      <c r="EC185" s="3">
        <v>0</v>
      </c>
      <c r="ED185" s="13">
        <v>45194</v>
      </c>
      <c r="EE185" s="3" t="s">
        <v>773</v>
      </c>
      <c r="EF185" s="3" t="s">
        <v>271</v>
      </c>
      <c r="EG185" s="3" t="s">
        <v>271</v>
      </c>
      <c r="EH185" s="3" t="s">
        <v>867</v>
      </c>
      <c r="EI185" s="3" t="s">
        <v>796</v>
      </c>
      <c r="EJ185" s="3" t="s">
        <v>797</v>
      </c>
    </row>
    <row r="186" spans="1:140" ht="20.100000000000001" customHeight="1" x14ac:dyDescent="0.3">
      <c r="A186" s="32">
        <v>185</v>
      </c>
      <c r="B186" s="13">
        <v>44718</v>
      </c>
      <c r="C186" s="3" t="s">
        <v>616</v>
      </c>
      <c r="D186" s="3">
        <v>430807409</v>
      </c>
      <c r="E186" s="39">
        <v>15925</v>
      </c>
      <c r="F186" s="3">
        <v>111</v>
      </c>
      <c r="H186" s="12" t="s">
        <v>3</v>
      </c>
      <c r="I186" s="33"/>
      <c r="J186" s="3">
        <v>771.19</v>
      </c>
      <c r="K186" s="3">
        <v>2.75</v>
      </c>
      <c r="L186" s="3" t="s">
        <v>709</v>
      </c>
      <c r="M186" s="13">
        <v>40529</v>
      </c>
      <c r="N186" s="3">
        <f t="shared" si="36"/>
        <v>67</v>
      </c>
      <c r="O186" s="3">
        <v>11.43</v>
      </c>
      <c r="P186" s="23" t="s">
        <v>266</v>
      </c>
      <c r="Q186" s="3" t="s">
        <v>266</v>
      </c>
      <c r="R186" s="3" t="s">
        <v>266</v>
      </c>
      <c r="W186" s="3"/>
      <c r="AD186" s="27"/>
      <c r="AE186" s="3"/>
      <c r="AF186" s="3"/>
      <c r="AG186" s="77">
        <f t="shared" si="31"/>
        <v>0</v>
      </c>
      <c r="AK186" s="3">
        <v>1</v>
      </c>
      <c r="AL186" s="23"/>
      <c r="AR186" s="78"/>
      <c r="BD186" s="23"/>
      <c r="BG186" s="84" t="e">
        <f>DATEDIF(E186,BC186,"Y")</f>
        <v>#NUM!</v>
      </c>
      <c r="BH186" s="78"/>
      <c r="BW186" s="23" t="e">
        <f t="shared" ref="BW186:BW204" si="37">BT186/BV186</f>
        <v>#DIV/0!</v>
      </c>
      <c r="BX186" s="58" t="e">
        <f t="shared" si="33"/>
        <v>#DIV/0!</v>
      </c>
      <c r="BY186" s="58" t="e">
        <f t="shared" si="34"/>
        <v>#DIV/0!</v>
      </c>
      <c r="BZ186" s="58" t="e">
        <f t="shared" si="35"/>
        <v>#DIV/0!</v>
      </c>
      <c r="CA186" s="58"/>
      <c r="CE186" s="78"/>
      <c r="CH186" s="78"/>
      <c r="CL186" s="78"/>
      <c r="CM186" s="78"/>
      <c r="CO186" s="78"/>
      <c r="DI186" s="78"/>
      <c r="DL186" s="78"/>
      <c r="DW186" s="23"/>
      <c r="DX186" s="3"/>
      <c r="DZ186" s="23"/>
      <c r="EA186" s="23"/>
      <c r="EB186" s="23"/>
      <c r="EC186" s="23"/>
      <c r="ED186" s="23"/>
      <c r="EE186" s="23"/>
      <c r="EF186" s="23"/>
      <c r="EG186" s="23"/>
      <c r="EH186" s="3"/>
    </row>
    <row r="187" spans="1:140" ht="14.4" x14ac:dyDescent="0.3">
      <c r="A187" s="3">
        <v>186</v>
      </c>
      <c r="B187" s="26">
        <v>44725</v>
      </c>
      <c r="C187" s="3" t="s">
        <v>617</v>
      </c>
      <c r="D187" s="3">
        <v>431115437</v>
      </c>
      <c r="E187" s="36">
        <v>16025</v>
      </c>
      <c r="F187" s="3">
        <v>211</v>
      </c>
      <c r="G187" s="12" t="s">
        <v>1681</v>
      </c>
      <c r="H187" s="3" t="s">
        <v>3</v>
      </c>
      <c r="I187" s="3">
        <v>0</v>
      </c>
      <c r="J187" s="3" t="s">
        <v>1682</v>
      </c>
      <c r="K187" s="3" t="s">
        <v>1683</v>
      </c>
      <c r="L187" s="3" t="s">
        <v>523</v>
      </c>
      <c r="M187" s="13">
        <v>39311</v>
      </c>
      <c r="N187" s="3">
        <v>63</v>
      </c>
      <c r="O187" s="3" t="s">
        <v>1684</v>
      </c>
      <c r="P187" s="27"/>
      <c r="Q187" s="3" t="s">
        <v>824</v>
      </c>
      <c r="R187" s="3" t="s">
        <v>770</v>
      </c>
      <c r="S187" s="27"/>
      <c r="T187" s="3">
        <v>1</v>
      </c>
      <c r="U187" s="3" t="s">
        <v>771</v>
      </c>
      <c r="V187" s="3">
        <v>0</v>
      </c>
      <c r="W187" s="3" t="s">
        <v>771</v>
      </c>
      <c r="Z187" s="3">
        <v>1</v>
      </c>
      <c r="AA187" s="3">
        <v>0</v>
      </c>
      <c r="AB187" s="3" t="s">
        <v>650</v>
      </c>
      <c r="AD187" s="27"/>
      <c r="AE187" s="37">
        <v>44682</v>
      </c>
      <c r="AF187" s="13">
        <v>39433</v>
      </c>
      <c r="AG187" s="3">
        <v>5249</v>
      </c>
      <c r="AH187" s="3">
        <v>5341</v>
      </c>
      <c r="AI187" s="3">
        <v>5463</v>
      </c>
      <c r="AJ187" s="3">
        <v>122</v>
      </c>
      <c r="AK187" s="3">
        <v>1</v>
      </c>
      <c r="AL187" s="3" t="s">
        <v>771</v>
      </c>
      <c r="AM187" s="3" t="s">
        <v>772</v>
      </c>
      <c r="AN187" s="3" t="s">
        <v>281</v>
      </c>
      <c r="AO187" s="3" t="s">
        <v>771</v>
      </c>
      <c r="AP187" s="3" t="s">
        <v>773</v>
      </c>
      <c r="AQ187" s="3">
        <v>0</v>
      </c>
      <c r="AR187" s="27"/>
      <c r="AS187" s="3">
        <v>0</v>
      </c>
      <c r="AT187" s="3">
        <v>1</v>
      </c>
      <c r="AU187" s="3">
        <v>0</v>
      </c>
      <c r="AV187" s="3">
        <v>0</v>
      </c>
      <c r="AW187" s="3">
        <v>0</v>
      </c>
      <c r="AX187" s="3">
        <v>2</v>
      </c>
      <c r="AY187" s="3" t="s">
        <v>274</v>
      </c>
      <c r="AZ187" s="27"/>
      <c r="BA187" s="3" t="s">
        <v>265</v>
      </c>
      <c r="BB187" s="3" t="s">
        <v>271</v>
      </c>
      <c r="BC187" s="13">
        <v>44774</v>
      </c>
      <c r="BD187" s="13">
        <v>45024</v>
      </c>
      <c r="BE187" s="3" t="s">
        <v>1331</v>
      </c>
      <c r="BF187" s="3">
        <v>250</v>
      </c>
      <c r="BG187" s="3">
        <v>78</v>
      </c>
      <c r="BH187" s="27"/>
      <c r="BI187" s="3" t="s">
        <v>1455</v>
      </c>
      <c r="BJ187" s="3" t="s">
        <v>271</v>
      </c>
      <c r="BK187" s="3" t="s">
        <v>271</v>
      </c>
      <c r="BL187" s="3" t="s">
        <v>1024</v>
      </c>
      <c r="BM187" s="3" t="s">
        <v>1685</v>
      </c>
      <c r="BN187" s="3" t="s">
        <v>1137</v>
      </c>
      <c r="BO187" s="3" t="s">
        <v>779</v>
      </c>
      <c r="BP187" s="3" t="s">
        <v>779</v>
      </c>
      <c r="BQ187" s="3" t="s">
        <v>1686</v>
      </c>
      <c r="BR187" s="3" t="s">
        <v>1373</v>
      </c>
      <c r="BS187" s="3" t="s">
        <v>1687</v>
      </c>
      <c r="BT187" s="3" t="s">
        <v>1688</v>
      </c>
      <c r="BU187" s="3" t="s">
        <v>1376</v>
      </c>
      <c r="BV187" s="3" t="s">
        <v>1050</v>
      </c>
      <c r="BW187" s="3" t="s">
        <v>1689</v>
      </c>
      <c r="BX187" s="3" t="s">
        <v>1690</v>
      </c>
      <c r="BY187" s="3" t="s">
        <v>1691</v>
      </c>
      <c r="BZ187" s="3" t="s">
        <v>1692</v>
      </c>
      <c r="CA187" s="3" t="s">
        <v>1207</v>
      </c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3">
        <v>1</v>
      </c>
      <c r="DW187" s="13">
        <v>45024</v>
      </c>
      <c r="DX187" s="13"/>
      <c r="DY187" s="13"/>
      <c r="DZ187" s="3" t="s">
        <v>1693</v>
      </c>
      <c r="EA187" s="3" t="s">
        <v>269</v>
      </c>
      <c r="EB187" s="3" t="s">
        <v>269</v>
      </c>
      <c r="EC187" s="3">
        <v>0</v>
      </c>
      <c r="ED187" s="13">
        <v>45024</v>
      </c>
      <c r="EE187" s="3" t="s">
        <v>773</v>
      </c>
      <c r="EF187" s="3" t="s">
        <v>794</v>
      </c>
      <c r="EG187" s="3" t="s">
        <v>758</v>
      </c>
      <c r="EH187" s="3" t="s">
        <v>795</v>
      </c>
      <c r="EI187" s="3" t="s">
        <v>796</v>
      </c>
      <c r="EJ187" s="3" t="s">
        <v>820</v>
      </c>
    </row>
    <row r="188" spans="1:140" ht="14.4" x14ac:dyDescent="0.3">
      <c r="A188" s="3">
        <v>187</v>
      </c>
      <c r="B188" s="13">
        <v>44727</v>
      </c>
      <c r="C188" s="3" t="s">
        <v>618</v>
      </c>
      <c r="D188" s="3">
        <v>500812025</v>
      </c>
      <c r="E188" s="39">
        <v>18487</v>
      </c>
      <c r="F188" s="3">
        <v>211</v>
      </c>
      <c r="G188" s="12" t="s">
        <v>1694</v>
      </c>
      <c r="H188" s="3" t="s">
        <v>6</v>
      </c>
      <c r="I188" s="3">
        <v>0</v>
      </c>
      <c r="J188" s="3" t="s">
        <v>1285</v>
      </c>
      <c r="K188" s="3" t="s">
        <v>1070</v>
      </c>
      <c r="L188" s="3" t="s">
        <v>523</v>
      </c>
      <c r="M188" s="13">
        <v>43101</v>
      </c>
      <c r="N188" s="3">
        <v>67</v>
      </c>
      <c r="O188" s="3" t="s">
        <v>1167</v>
      </c>
      <c r="P188" s="27"/>
      <c r="Q188" s="3" t="s">
        <v>801</v>
      </c>
      <c r="R188" s="3" t="s">
        <v>801</v>
      </c>
      <c r="S188" s="27"/>
      <c r="T188" s="3">
        <v>0</v>
      </c>
      <c r="U188" s="3" t="s">
        <v>772</v>
      </c>
      <c r="V188" s="3">
        <v>0</v>
      </c>
      <c r="W188" s="3" t="s">
        <v>771</v>
      </c>
      <c r="Z188" s="3">
        <v>1</v>
      </c>
      <c r="AA188" s="3">
        <v>0</v>
      </c>
      <c r="AB188" s="3" t="s">
        <v>650</v>
      </c>
      <c r="AD188" s="27"/>
      <c r="AE188" s="37" t="s">
        <v>271</v>
      </c>
      <c r="AF188" s="13">
        <v>44607</v>
      </c>
      <c r="AG188" s="3" t="s">
        <v>271</v>
      </c>
      <c r="AH188" s="3">
        <v>120</v>
      </c>
      <c r="AI188" s="3">
        <v>1626</v>
      </c>
      <c r="AJ188" s="3">
        <v>1506</v>
      </c>
      <c r="AK188" s="3">
        <v>1</v>
      </c>
      <c r="AL188" s="3" t="s">
        <v>771</v>
      </c>
      <c r="AM188" s="3" t="s">
        <v>772</v>
      </c>
      <c r="AN188" s="3" t="s">
        <v>260</v>
      </c>
      <c r="AO188" s="3" t="s">
        <v>771</v>
      </c>
      <c r="AP188" s="3" t="s">
        <v>1695</v>
      </c>
      <c r="AQ188" s="3">
        <v>1</v>
      </c>
      <c r="AR188" s="27"/>
      <c r="AS188" s="3">
        <v>0</v>
      </c>
      <c r="AT188" s="3">
        <v>1</v>
      </c>
      <c r="AU188" s="3">
        <v>0</v>
      </c>
      <c r="AV188" s="3">
        <v>0</v>
      </c>
      <c r="AW188" s="3">
        <v>0</v>
      </c>
      <c r="AX188" s="3">
        <v>2</v>
      </c>
      <c r="AY188" s="3" t="s">
        <v>551</v>
      </c>
      <c r="AZ188" s="27"/>
      <c r="BA188" s="3" t="s">
        <v>271</v>
      </c>
      <c r="BB188" s="3" t="s">
        <v>771</v>
      </c>
      <c r="BC188" s="13">
        <v>44727</v>
      </c>
      <c r="BD188" s="13">
        <v>45176</v>
      </c>
      <c r="BE188" s="3" t="s">
        <v>271</v>
      </c>
      <c r="BF188" s="3">
        <v>449</v>
      </c>
      <c r="BG188" s="3">
        <v>71</v>
      </c>
      <c r="BH188" s="27"/>
      <c r="BI188" s="3" t="s">
        <v>1285</v>
      </c>
      <c r="BJ188" s="3" t="s">
        <v>271</v>
      </c>
      <c r="BK188" s="3" t="s">
        <v>1696</v>
      </c>
      <c r="BL188" s="3" t="s">
        <v>1070</v>
      </c>
      <c r="BM188" s="3" t="s">
        <v>1547</v>
      </c>
      <c r="BN188" s="3" t="s">
        <v>1137</v>
      </c>
      <c r="BO188" s="3" t="s">
        <v>779</v>
      </c>
      <c r="BP188" s="3" t="s">
        <v>779</v>
      </c>
      <c r="BQ188" s="3" t="s">
        <v>1697</v>
      </c>
      <c r="BR188" s="3" t="s">
        <v>1698</v>
      </c>
      <c r="BS188" s="3" t="s">
        <v>1699</v>
      </c>
      <c r="BT188" s="3" t="s">
        <v>1700</v>
      </c>
      <c r="BU188" s="3" t="s">
        <v>1393</v>
      </c>
      <c r="BV188" s="3" t="s">
        <v>1580</v>
      </c>
      <c r="BW188" s="3" t="s">
        <v>1701</v>
      </c>
      <c r="BX188" s="3" t="s">
        <v>1702</v>
      </c>
      <c r="BY188" s="3" t="s">
        <v>1703</v>
      </c>
      <c r="BZ188" s="3" t="s">
        <v>1704</v>
      </c>
      <c r="CA188" s="3" t="s">
        <v>773</v>
      </c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3">
        <v>0</v>
      </c>
      <c r="DW188" s="13">
        <v>45161</v>
      </c>
      <c r="DX188" s="13"/>
      <c r="DY188" s="13"/>
      <c r="DZ188" s="3" t="s">
        <v>1705</v>
      </c>
      <c r="EA188" s="3" t="s">
        <v>270</v>
      </c>
      <c r="EB188" s="3" t="s">
        <v>270</v>
      </c>
      <c r="EC188" s="3">
        <v>0</v>
      </c>
      <c r="ED188" s="13">
        <v>45176</v>
      </c>
      <c r="EE188" s="3" t="s">
        <v>773</v>
      </c>
      <c r="EF188" s="3" t="s">
        <v>271</v>
      </c>
      <c r="EG188" s="3" t="s">
        <v>271</v>
      </c>
      <c r="EH188" s="3" t="s">
        <v>867</v>
      </c>
      <c r="EI188" s="3" t="s">
        <v>796</v>
      </c>
      <c r="EJ188" s="3" t="s">
        <v>820</v>
      </c>
    </row>
    <row r="189" spans="1:140" ht="14.4" x14ac:dyDescent="0.3">
      <c r="A189" s="3">
        <v>188</v>
      </c>
      <c r="B189" s="13">
        <v>44727</v>
      </c>
      <c r="C189" s="3" t="s">
        <v>619</v>
      </c>
      <c r="D189" s="3">
        <v>440707490</v>
      </c>
      <c r="E189" s="39">
        <v>16260</v>
      </c>
      <c r="F189" s="3">
        <v>211</v>
      </c>
      <c r="G189" s="12" t="s">
        <v>1706</v>
      </c>
      <c r="H189" s="3" t="s">
        <v>0</v>
      </c>
      <c r="I189" s="3">
        <v>1</v>
      </c>
      <c r="J189" s="3" t="s">
        <v>1707</v>
      </c>
      <c r="K189" s="3" t="s">
        <v>810</v>
      </c>
      <c r="L189" s="3" t="s">
        <v>523</v>
      </c>
      <c r="M189" s="13">
        <v>40969</v>
      </c>
      <c r="N189" s="3">
        <v>67</v>
      </c>
      <c r="O189" s="3" t="s">
        <v>1708</v>
      </c>
      <c r="P189" s="27"/>
      <c r="Q189" s="3" t="s">
        <v>801</v>
      </c>
      <c r="R189" s="3" t="s">
        <v>801</v>
      </c>
      <c r="S189" s="27"/>
      <c r="T189" s="3">
        <v>0</v>
      </c>
      <c r="U189" s="3" t="s">
        <v>772</v>
      </c>
      <c r="V189" s="3">
        <v>0</v>
      </c>
      <c r="W189" s="3" t="s">
        <v>771</v>
      </c>
      <c r="Z189" s="3">
        <v>1</v>
      </c>
      <c r="AA189" s="3">
        <v>0</v>
      </c>
      <c r="AB189" s="3" t="s">
        <v>645</v>
      </c>
      <c r="AD189" s="27"/>
      <c r="AE189" s="37">
        <v>44470</v>
      </c>
      <c r="AF189" s="13">
        <v>42705</v>
      </c>
      <c r="AG189" s="3">
        <v>1765</v>
      </c>
      <c r="AH189" s="3">
        <v>2027</v>
      </c>
      <c r="AI189" s="3">
        <v>3763</v>
      </c>
      <c r="AJ189" s="3">
        <v>1736</v>
      </c>
      <c r="AK189" s="3">
        <v>1</v>
      </c>
      <c r="AL189" s="3" t="s">
        <v>771</v>
      </c>
      <c r="AM189" s="3" t="s">
        <v>772</v>
      </c>
      <c r="AN189" s="3" t="s">
        <v>710</v>
      </c>
      <c r="AO189" s="3" t="s">
        <v>771</v>
      </c>
      <c r="AP189" s="3" t="s">
        <v>1072</v>
      </c>
      <c r="AQ189" s="3">
        <v>0</v>
      </c>
      <c r="AR189" s="27"/>
      <c r="AS189" s="3">
        <v>0</v>
      </c>
      <c r="AT189" s="3">
        <v>1</v>
      </c>
      <c r="AU189" s="3">
        <v>0</v>
      </c>
      <c r="AV189" s="3">
        <v>0</v>
      </c>
      <c r="AW189" s="3">
        <v>0</v>
      </c>
      <c r="AX189" s="3">
        <v>2</v>
      </c>
      <c r="AY189" s="3" t="s">
        <v>274</v>
      </c>
      <c r="AZ189" s="27"/>
      <c r="BA189" s="3" t="s">
        <v>265</v>
      </c>
      <c r="BB189" s="3" t="s">
        <v>271</v>
      </c>
      <c r="BC189" s="13">
        <v>44732</v>
      </c>
      <c r="BD189" s="13">
        <v>45064</v>
      </c>
      <c r="BE189" s="3" t="s">
        <v>1709</v>
      </c>
      <c r="BF189" s="3">
        <v>332</v>
      </c>
      <c r="BG189" s="3">
        <v>77</v>
      </c>
      <c r="BH189" s="27"/>
      <c r="BI189" s="3" t="s">
        <v>1707</v>
      </c>
      <c r="BJ189" s="3" t="s">
        <v>1710</v>
      </c>
      <c r="BK189" s="3" t="s">
        <v>1711</v>
      </c>
      <c r="BL189" s="3" t="s">
        <v>810</v>
      </c>
      <c r="BM189" s="3" t="s">
        <v>1499</v>
      </c>
      <c r="BN189" s="3" t="s">
        <v>1137</v>
      </c>
      <c r="BO189" s="3" t="s">
        <v>779</v>
      </c>
      <c r="BP189" s="3" t="s">
        <v>779</v>
      </c>
      <c r="BQ189" s="3" t="s">
        <v>925</v>
      </c>
      <c r="BR189" s="3" t="s">
        <v>1712</v>
      </c>
      <c r="BS189" s="3" t="s">
        <v>1211</v>
      </c>
      <c r="BT189" s="3" t="s">
        <v>1713</v>
      </c>
      <c r="BU189" s="3" t="s">
        <v>1215</v>
      </c>
      <c r="BV189" s="3" t="s">
        <v>1249</v>
      </c>
      <c r="BW189" s="3" t="s">
        <v>1714</v>
      </c>
      <c r="BX189" s="3" t="s">
        <v>1715</v>
      </c>
      <c r="BY189" s="3" t="s">
        <v>1716</v>
      </c>
      <c r="BZ189" s="3" t="s">
        <v>1717</v>
      </c>
      <c r="CA189" s="3" t="s">
        <v>271</v>
      </c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3">
        <v>0</v>
      </c>
      <c r="DW189" s="13">
        <v>45161</v>
      </c>
      <c r="DX189" s="13"/>
      <c r="DY189" s="13"/>
      <c r="DZ189" s="3" t="s">
        <v>1718</v>
      </c>
      <c r="EA189" s="3" t="s">
        <v>269</v>
      </c>
      <c r="EB189" s="3" t="s">
        <v>269</v>
      </c>
      <c r="EC189" s="3">
        <v>0</v>
      </c>
      <c r="ED189" s="13">
        <v>45064</v>
      </c>
      <c r="EE189" s="3" t="s">
        <v>1720</v>
      </c>
      <c r="EF189" s="3" t="s">
        <v>771</v>
      </c>
      <c r="EG189" s="3" t="s">
        <v>759</v>
      </c>
      <c r="EH189" s="3" t="s">
        <v>795</v>
      </c>
      <c r="EI189" s="3" t="s">
        <v>0</v>
      </c>
      <c r="EJ189" s="3" t="s">
        <v>820</v>
      </c>
    </row>
    <row r="190" spans="1:140" ht="14.4" x14ac:dyDescent="0.3">
      <c r="A190" s="3">
        <v>189</v>
      </c>
      <c r="B190" s="13">
        <v>44727</v>
      </c>
      <c r="C190" s="3" t="s">
        <v>620</v>
      </c>
      <c r="D190" s="3">
        <v>5510310707</v>
      </c>
      <c r="E190" s="39">
        <v>20393</v>
      </c>
      <c r="F190" s="3">
        <v>201</v>
      </c>
      <c r="G190" s="12" t="s">
        <v>1721</v>
      </c>
      <c r="H190" s="3" t="s">
        <v>6</v>
      </c>
      <c r="I190" s="3">
        <v>0</v>
      </c>
      <c r="J190" s="3" t="s">
        <v>1084</v>
      </c>
      <c r="K190" s="3" t="s">
        <v>1722</v>
      </c>
      <c r="L190" s="3" t="s">
        <v>523</v>
      </c>
      <c r="M190" s="13">
        <v>44516</v>
      </c>
      <c r="N190" s="3">
        <v>66</v>
      </c>
      <c r="O190" s="3" t="s">
        <v>1723</v>
      </c>
      <c r="P190" s="27"/>
      <c r="Q190" s="3" t="s">
        <v>801</v>
      </c>
      <c r="R190" s="3" t="s">
        <v>801</v>
      </c>
      <c r="S190" s="27"/>
      <c r="T190" s="3">
        <v>0</v>
      </c>
      <c r="U190" s="3" t="s">
        <v>771</v>
      </c>
      <c r="V190" s="3">
        <v>1</v>
      </c>
      <c r="W190" s="3" t="s">
        <v>771</v>
      </c>
      <c r="Z190" s="3">
        <v>1</v>
      </c>
      <c r="AA190" s="3">
        <v>1</v>
      </c>
      <c r="AB190" s="3" t="s">
        <v>643</v>
      </c>
      <c r="AD190" s="27"/>
      <c r="AE190" s="37" t="s">
        <v>271</v>
      </c>
      <c r="AF190" s="13">
        <v>44593</v>
      </c>
      <c r="AG190" s="3" t="s">
        <v>271</v>
      </c>
      <c r="AH190" s="3">
        <v>134</v>
      </c>
      <c r="AI190" s="3">
        <v>211</v>
      </c>
      <c r="AJ190" s="3">
        <v>77</v>
      </c>
      <c r="AK190" s="3">
        <v>1</v>
      </c>
      <c r="AL190" s="3" t="s">
        <v>771</v>
      </c>
      <c r="AM190" s="3" t="s">
        <v>772</v>
      </c>
      <c r="AN190" s="3" t="s">
        <v>260</v>
      </c>
      <c r="AO190" s="3" t="s">
        <v>771</v>
      </c>
      <c r="AP190" s="3" t="s">
        <v>1009</v>
      </c>
      <c r="AQ190" s="3">
        <v>0</v>
      </c>
      <c r="AR190" s="27"/>
      <c r="AS190" s="3">
        <v>1</v>
      </c>
      <c r="AT190" s="3">
        <v>0</v>
      </c>
      <c r="AU190" s="3">
        <v>0</v>
      </c>
      <c r="AV190" s="3">
        <v>0</v>
      </c>
      <c r="AW190" s="3">
        <v>0</v>
      </c>
      <c r="AX190" s="3">
        <v>1</v>
      </c>
      <c r="AY190" s="3" t="s">
        <v>551</v>
      </c>
      <c r="AZ190" s="27"/>
      <c r="BA190" s="3" t="s">
        <v>271</v>
      </c>
      <c r="BB190" s="3" t="s">
        <v>771</v>
      </c>
      <c r="BC190" s="13">
        <v>44727</v>
      </c>
      <c r="BD190" s="13">
        <v>45184</v>
      </c>
      <c r="BE190" s="3" t="s">
        <v>271</v>
      </c>
      <c r="BF190" s="3">
        <v>457</v>
      </c>
      <c r="BG190" s="3">
        <v>66</v>
      </c>
      <c r="BH190" s="27"/>
      <c r="BI190" s="3" t="s">
        <v>1084</v>
      </c>
      <c r="BJ190" s="3" t="s">
        <v>271</v>
      </c>
      <c r="BK190" s="3" t="s">
        <v>271</v>
      </c>
      <c r="BL190" s="3" t="s">
        <v>1722</v>
      </c>
      <c r="BM190" s="3" t="s">
        <v>1724</v>
      </c>
      <c r="BN190" s="3" t="s">
        <v>1137</v>
      </c>
      <c r="BO190" s="3" t="s">
        <v>779</v>
      </c>
      <c r="BP190" s="3" t="s">
        <v>779</v>
      </c>
      <c r="BQ190" s="3" t="s">
        <v>968</v>
      </c>
      <c r="BR190" s="3" t="s">
        <v>1725</v>
      </c>
      <c r="BS190" s="3" t="s">
        <v>1194</v>
      </c>
      <c r="BT190" s="3" t="s">
        <v>919</v>
      </c>
      <c r="BU190" s="3" t="s">
        <v>1001</v>
      </c>
      <c r="BV190" s="3" t="s">
        <v>1726</v>
      </c>
      <c r="BW190" s="3" t="s">
        <v>1727</v>
      </c>
      <c r="BX190" s="3" t="s">
        <v>1728</v>
      </c>
      <c r="BY190" s="3" t="s">
        <v>1729</v>
      </c>
      <c r="BZ190" s="3" t="s">
        <v>1730</v>
      </c>
      <c r="CA190" s="3" t="s">
        <v>1009</v>
      </c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3">
        <v>0</v>
      </c>
      <c r="DW190" s="13">
        <v>45161</v>
      </c>
      <c r="DX190" s="13"/>
      <c r="DY190" s="13"/>
      <c r="DZ190" s="3" t="s">
        <v>1731</v>
      </c>
      <c r="EA190" s="3" t="s">
        <v>270</v>
      </c>
      <c r="EB190" s="3" t="s">
        <v>270</v>
      </c>
      <c r="EC190" s="3">
        <v>0</v>
      </c>
      <c r="ED190" s="13">
        <v>45184</v>
      </c>
      <c r="EE190" s="3" t="s">
        <v>773</v>
      </c>
      <c r="EF190" s="3" t="s">
        <v>271</v>
      </c>
      <c r="EG190" s="3" t="s">
        <v>271</v>
      </c>
      <c r="EH190" s="3" t="s">
        <v>867</v>
      </c>
      <c r="EI190" s="3" t="s">
        <v>796</v>
      </c>
      <c r="EJ190" s="3" t="s">
        <v>820</v>
      </c>
    </row>
    <row r="191" spans="1:140" ht="14.4" x14ac:dyDescent="0.3">
      <c r="A191" s="3">
        <v>190</v>
      </c>
      <c r="B191" s="13">
        <v>44729</v>
      </c>
      <c r="C191" s="3" t="s">
        <v>621</v>
      </c>
      <c r="D191" s="3">
        <v>510913239</v>
      </c>
      <c r="E191" s="39">
        <v>18884</v>
      </c>
      <c r="F191" s="3">
        <v>207</v>
      </c>
      <c r="G191" s="12" t="s">
        <v>1732</v>
      </c>
      <c r="H191" s="3" t="s">
        <v>6</v>
      </c>
      <c r="I191" s="3">
        <v>0</v>
      </c>
      <c r="J191" s="3" t="s">
        <v>1733</v>
      </c>
      <c r="K191" s="3" t="s">
        <v>1281</v>
      </c>
      <c r="L191" s="3" t="s">
        <v>524</v>
      </c>
      <c r="M191" s="13">
        <v>40087</v>
      </c>
      <c r="N191" s="3">
        <v>58</v>
      </c>
      <c r="O191" s="3" t="s">
        <v>271</v>
      </c>
      <c r="P191" s="27"/>
      <c r="Q191" s="3" t="s">
        <v>824</v>
      </c>
      <c r="R191" s="3" t="s">
        <v>770</v>
      </c>
      <c r="S191" s="27"/>
      <c r="T191" s="3">
        <v>1</v>
      </c>
      <c r="U191" s="3" t="s">
        <v>771</v>
      </c>
      <c r="V191" s="3">
        <v>1</v>
      </c>
      <c r="W191" s="3" t="s">
        <v>771</v>
      </c>
      <c r="Z191" s="3">
        <v>1</v>
      </c>
      <c r="AA191" s="3">
        <v>0</v>
      </c>
      <c r="AB191" s="3" t="s">
        <v>645</v>
      </c>
      <c r="AD191" s="27"/>
      <c r="AE191" s="37">
        <v>44562</v>
      </c>
      <c r="AF191" s="13">
        <v>43647</v>
      </c>
      <c r="AG191" s="3">
        <v>915</v>
      </c>
      <c r="AH191" s="3">
        <v>1148</v>
      </c>
      <c r="AI191" s="3">
        <v>4708</v>
      </c>
      <c r="AJ191" s="3">
        <v>3560</v>
      </c>
      <c r="AK191" s="3">
        <v>1</v>
      </c>
      <c r="AL191" s="3" t="s">
        <v>771</v>
      </c>
      <c r="AM191" s="3" t="s">
        <v>772</v>
      </c>
      <c r="AN191" s="3" t="s">
        <v>583</v>
      </c>
      <c r="AO191" s="3" t="s">
        <v>772</v>
      </c>
      <c r="AP191" s="3" t="s">
        <v>1734</v>
      </c>
      <c r="AQ191" s="3">
        <v>1</v>
      </c>
      <c r="AR191" s="27"/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 t="s">
        <v>551</v>
      </c>
      <c r="AZ191" s="27"/>
      <c r="BA191" s="3" t="s">
        <v>271</v>
      </c>
      <c r="BB191" s="3" t="s">
        <v>271</v>
      </c>
      <c r="BC191" s="13">
        <v>44795</v>
      </c>
      <c r="BD191" s="13">
        <v>45146</v>
      </c>
      <c r="BE191" s="3" t="s">
        <v>1391</v>
      </c>
      <c r="BF191" s="3">
        <v>351</v>
      </c>
      <c r="BG191" s="3">
        <v>70</v>
      </c>
      <c r="BH191" s="27"/>
      <c r="BI191" s="3" t="s">
        <v>1733</v>
      </c>
      <c r="BJ191" s="3" t="s">
        <v>271</v>
      </c>
      <c r="BK191" s="3" t="s">
        <v>271</v>
      </c>
      <c r="BL191" s="3" t="s">
        <v>1735</v>
      </c>
      <c r="BM191" s="3" t="s">
        <v>1736</v>
      </c>
      <c r="BN191" s="3" t="s">
        <v>1737</v>
      </c>
      <c r="BO191" s="3" t="s">
        <v>792</v>
      </c>
      <c r="BP191" s="3" t="s">
        <v>792</v>
      </c>
      <c r="BQ191" s="3" t="s">
        <v>1738</v>
      </c>
      <c r="BR191" s="3" t="s">
        <v>1739</v>
      </c>
      <c r="BS191" s="3" t="s">
        <v>1740</v>
      </c>
      <c r="BT191" s="3" t="s">
        <v>1741</v>
      </c>
      <c r="BU191" s="3" t="s">
        <v>1742</v>
      </c>
      <c r="BV191" s="3" t="s">
        <v>1743</v>
      </c>
      <c r="BW191" s="3" t="s">
        <v>1744</v>
      </c>
      <c r="BX191" s="3" t="s">
        <v>1745</v>
      </c>
      <c r="BY191" s="3" t="s">
        <v>1746</v>
      </c>
      <c r="BZ191" s="3" t="s">
        <v>1747</v>
      </c>
      <c r="CA191" s="3" t="s">
        <v>271</v>
      </c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3">
        <v>0</v>
      </c>
      <c r="DW191" s="13">
        <v>45161</v>
      </c>
      <c r="DX191" s="13"/>
      <c r="DY191" s="13"/>
      <c r="DZ191" s="3" t="s">
        <v>1748</v>
      </c>
      <c r="EA191" s="3" t="s">
        <v>718</v>
      </c>
      <c r="EB191" s="3" t="s">
        <v>718</v>
      </c>
      <c r="EC191" s="3">
        <v>0</v>
      </c>
      <c r="ED191" s="13">
        <v>45146</v>
      </c>
      <c r="EE191" s="3" t="s">
        <v>1749</v>
      </c>
      <c r="EF191" s="3" t="s">
        <v>771</v>
      </c>
      <c r="EG191" s="3" t="s">
        <v>760</v>
      </c>
      <c r="EH191" s="3" t="s">
        <v>795</v>
      </c>
      <c r="EI191" s="3" t="s">
        <v>796</v>
      </c>
      <c r="EJ191" s="3" t="s">
        <v>820</v>
      </c>
    </row>
    <row r="192" spans="1:140" ht="14.4" x14ac:dyDescent="0.3">
      <c r="A192" s="3">
        <v>191</v>
      </c>
      <c r="B192" s="13">
        <v>44732</v>
      </c>
      <c r="C192" s="3" t="s">
        <v>622</v>
      </c>
      <c r="D192" s="3">
        <v>481221085</v>
      </c>
      <c r="E192" s="39">
        <v>17888</v>
      </c>
      <c r="F192" s="3">
        <v>211</v>
      </c>
      <c r="G192" s="12" t="s">
        <v>1750</v>
      </c>
      <c r="H192" s="3" t="s">
        <v>6</v>
      </c>
      <c r="I192" s="3">
        <v>0</v>
      </c>
      <c r="J192" s="3" t="s">
        <v>1751</v>
      </c>
      <c r="K192" s="3" t="s">
        <v>1752</v>
      </c>
      <c r="L192" s="3" t="s">
        <v>524</v>
      </c>
      <c r="M192" s="13">
        <v>44456</v>
      </c>
      <c r="N192" s="3">
        <v>72</v>
      </c>
      <c r="O192" s="3" t="s">
        <v>1753</v>
      </c>
      <c r="P192" s="27"/>
      <c r="Q192" s="3" t="s">
        <v>824</v>
      </c>
      <c r="R192" s="3" t="s">
        <v>770</v>
      </c>
      <c r="S192" s="27"/>
      <c r="T192" s="3">
        <v>0</v>
      </c>
      <c r="U192" s="3" t="s">
        <v>771</v>
      </c>
      <c r="V192" s="3">
        <v>0</v>
      </c>
      <c r="W192" s="3" t="s">
        <v>771</v>
      </c>
      <c r="Z192" s="3">
        <v>0</v>
      </c>
      <c r="AA192" s="3">
        <v>1</v>
      </c>
      <c r="AB192" s="3" t="s">
        <v>643</v>
      </c>
      <c r="AD192" s="27"/>
      <c r="AE192" s="37">
        <v>44789</v>
      </c>
      <c r="AF192" s="13">
        <v>44501</v>
      </c>
      <c r="AG192" s="3">
        <v>288</v>
      </c>
      <c r="AH192" s="3">
        <v>305</v>
      </c>
      <c r="AI192" s="3">
        <v>350</v>
      </c>
      <c r="AJ192" s="3">
        <v>45</v>
      </c>
      <c r="AK192" s="3">
        <v>1</v>
      </c>
      <c r="AL192" s="3" t="s">
        <v>771</v>
      </c>
      <c r="AM192" s="3" t="s">
        <v>772</v>
      </c>
      <c r="AN192" s="3" t="s">
        <v>263</v>
      </c>
      <c r="AO192" s="3" t="s">
        <v>771</v>
      </c>
      <c r="AP192" s="3" t="s">
        <v>1754</v>
      </c>
      <c r="AQ192" s="3">
        <v>1</v>
      </c>
      <c r="AR192" s="27"/>
      <c r="AS192" s="3">
        <v>0</v>
      </c>
      <c r="AT192" s="3">
        <v>1</v>
      </c>
      <c r="AU192" s="3">
        <v>0</v>
      </c>
      <c r="AV192" s="3">
        <v>0</v>
      </c>
      <c r="AW192" s="3">
        <v>0</v>
      </c>
      <c r="AX192" s="3">
        <v>2</v>
      </c>
      <c r="AY192" s="3" t="s">
        <v>274</v>
      </c>
      <c r="AZ192" s="27"/>
      <c r="BA192" s="3" t="s">
        <v>265</v>
      </c>
      <c r="BB192" s="3" t="s">
        <v>271</v>
      </c>
      <c r="BC192" s="13">
        <v>44806</v>
      </c>
      <c r="BD192" s="13">
        <v>44985</v>
      </c>
      <c r="BE192" s="3" t="s">
        <v>1755</v>
      </c>
      <c r="BF192" s="3">
        <v>179</v>
      </c>
      <c r="BG192" s="3">
        <v>73</v>
      </c>
      <c r="BH192" s="27"/>
      <c r="BI192" s="3" t="s">
        <v>1756</v>
      </c>
      <c r="BJ192" s="3" t="s">
        <v>271</v>
      </c>
      <c r="BK192" s="3" t="s">
        <v>271</v>
      </c>
      <c r="BL192" s="3" t="s">
        <v>1757</v>
      </c>
      <c r="BM192" s="3" t="s">
        <v>1758</v>
      </c>
      <c r="BN192" s="3" t="s">
        <v>1759</v>
      </c>
      <c r="BO192" s="3" t="s">
        <v>792</v>
      </c>
      <c r="BP192" s="3" t="s">
        <v>792</v>
      </c>
      <c r="BQ192" s="3" t="s">
        <v>1287</v>
      </c>
      <c r="BR192" s="3" t="s">
        <v>1760</v>
      </c>
      <c r="BS192" s="3" t="s">
        <v>1761</v>
      </c>
      <c r="BT192" s="3" t="s">
        <v>1762</v>
      </c>
      <c r="BU192" s="3" t="s">
        <v>291</v>
      </c>
      <c r="BV192" s="3" t="s">
        <v>785</v>
      </c>
      <c r="BW192" s="3" t="s">
        <v>1763</v>
      </c>
      <c r="BX192" s="3" t="s">
        <v>1764</v>
      </c>
      <c r="BY192" s="3" t="s">
        <v>1765</v>
      </c>
      <c r="BZ192" s="3" t="s">
        <v>1766</v>
      </c>
      <c r="CA192" s="3" t="s">
        <v>271</v>
      </c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3">
        <v>1</v>
      </c>
      <c r="DW192" s="13">
        <v>45074</v>
      </c>
      <c r="DX192" s="13"/>
      <c r="DY192" s="13"/>
      <c r="DZ192" s="3" t="s">
        <v>1767</v>
      </c>
      <c r="EA192" s="3" t="s">
        <v>269</v>
      </c>
      <c r="EB192" s="3" t="s">
        <v>269</v>
      </c>
      <c r="EC192" s="3">
        <v>0</v>
      </c>
      <c r="ED192" s="13">
        <v>44985</v>
      </c>
      <c r="EE192" s="3" t="s">
        <v>1768</v>
      </c>
      <c r="EF192" s="3" t="s">
        <v>772</v>
      </c>
      <c r="EG192" s="3" t="s">
        <v>750</v>
      </c>
      <c r="EH192" s="3" t="s">
        <v>795</v>
      </c>
      <c r="EI192" s="3" t="s">
        <v>796</v>
      </c>
      <c r="EJ192" s="3" t="s">
        <v>797</v>
      </c>
    </row>
    <row r="193" spans="1:140" ht="20.100000000000001" customHeight="1" x14ac:dyDescent="0.3">
      <c r="A193" s="32">
        <v>192</v>
      </c>
      <c r="B193" s="13">
        <v>44733</v>
      </c>
      <c r="C193" s="3" t="s">
        <v>623</v>
      </c>
      <c r="D193" s="3">
        <v>390703422</v>
      </c>
      <c r="E193" s="39">
        <v>14429</v>
      </c>
      <c r="F193" s="3">
        <v>211</v>
      </c>
      <c r="H193" s="12" t="s">
        <v>3</v>
      </c>
      <c r="I193" s="33"/>
      <c r="J193" s="3">
        <v>11.66</v>
      </c>
      <c r="K193" s="3">
        <v>4.0999999999999996</v>
      </c>
      <c r="L193" s="3" t="s">
        <v>524</v>
      </c>
      <c r="M193" s="13">
        <v>44692</v>
      </c>
      <c r="N193" s="3">
        <f t="shared" si="36"/>
        <v>82</v>
      </c>
      <c r="O193" s="3">
        <v>18.739999999999998</v>
      </c>
      <c r="P193" s="23" t="s">
        <v>258</v>
      </c>
      <c r="Q193" s="3">
        <v>9</v>
      </c>
      <c r="R193" s="3">
        <v>8</v>
      </c>
      <c r="S193" s="78">
        <v>0</v>
      </c>
      <c r="T193" s="23">
        <v>0</v>
      </c>
      <c r="U193" s="23">
        <v>0</v>
      </c>
      <c r="V193" s="23">
        <v>0</v>
      </c>
      <c r="W193" s="3">
        <v>0</v>
      </c>
      <c r="X193" s="27" t="s">
        <v>287</v>
      </c>
      <c r="AA193" s="3">
        <v>0</v>
      </c>
      <c r="AD193" s="27" t="s">
        <v>696</v>
      </c>
      <c r="AE193" s="3" t="s">
        <v>696</v>
      </c>
      <c r="AF193" s="13">
        <v>44726</v>
      </c>
      <c r="AG193" s="77" t="e">
        <f t="shared" si="31"/>
        <v>#VALUE!</v>
      </c>
      <c r="AK193" s="3">
        <v>1</v>
      </c>
      <c r="AL193" s="23">
        <v>0</v>
      </c>
      <c r="AM193" s="23">
        <v>1</v>
      </c>
      <c r="AN193" s="23" t="s">
        <v>263</v>
      </c>
      <c r="AO193" s="23">
        <v>0</v>
      </c>
      <c r="AP193" s="23">
        <v>0.5</v>
      </c>
      <c r="AR193" s="113">
        <v>44812</v>
      </c>
      <c r="AS193" s="23">
        <v>0</v>
      </c>
      <c r="AT193" s="23">
        <v>0</v>
      </c>
      <c r="AU193" s="23">
        <v>0</v>
      </c>
      <c r="AV193" s="23">
        <v>0</v>
      </c>
      <c r="AW193" s="23">
        <v>0</v>
      </c>
      <c r="AY193" s="23" t="s">
        <v>711</v>
      </c>
      <c r="BD193" s="23"/>
      <c r="BG193" s="84" t="e">
        <f>DATEDIF(E193,BC193,"Y")</f>
        <v>#NUM!</v>
      </c>
      <c r="BH193" s="78"/>
      <c r="BW193" s="23" t="e">
        <f t="shared" si="37"/>
        <v>#DIV/0!</v>
      </c>
      <c r="BX193" s="23" t="e">
        <f t="shared" si="33"/>
        <v>#DIV/0!</v>
      </c>
      <c r="BY193" s="23" t="e">
        <f t="shared" si="34"/>
        <v>#DIV/0!</v>
      </c>
      <c r="BZ193" s="23" t="e">
        <f t="shared" si="35"/>
        <v>#DIV/0!</v>
      </c>
      <c r="CE193" s="78"/>
      <c r="CH193" s="78"/>
      <c r="CJ193" s="78">
        <v>0</v>
      </c>
      <c r="CL193" s="78"/>
      <c r="CM193" s="78"/>
      <c r="CO193" s="78"/>
      <c r="DI193" s="78"/>
      <c r="DL193" s="78"/>
      <c r="DN193" s="78">
        <v>0</v>
      </c>
      <c r="DO193" s="78">
        <v>0</v>
      </c>
      <c r="DP193" s="78">
        <v>0</v>
      </c>
      <c r="DQ193" s="78">
        <v>0</v>
      </c>
      <c r="DR193" s="78">
        <v>0</v>
      </c>
      <c r="DS193" s="78">
        <v>0</v>
      </c>
      <c r="DT193" s="78">
        <v>0</v>
      </c>
      <c r="DU193" s="78">
        <v>0</v>
      </c>
      <c r="DV193" s="23">
        <v>0</v>
      </c>
      <c r="DW193" s="57">
        <v>44812</v>
      </c>
      <c r="DX193" s="3"/>
      <c r="DZ193" s="57"/>
      <c r="EA193" s="57"/>
      <c r="EB193" s="57"/>
      <c r="EC193" s="57"/>
      <c r="ED193" s="57"/>
      <c r="EE193" s="57"/>
      <c r="EF193" s="57"/>
      <c r="EG193" s="57"/>
      <c r="EH193" s="3"/>
    </row>
    <row r="194" spans="1:140" ht="14.4" x14ac:dyDescent="0.3">
      <c r="A194" s="3">
        <v>193</v>
      </c>
      <c r="B194" s="13">
        <v>44733</v>
      </c>
      <c r="C194" s="3" t="s">
        <v>624</v>
      </c>
      <c r="D194" s="3">
        <v>5707292085</v>
      </c>
      <c r="E194" s="39">
        <v>21030</v>
      </c>
      <c r="F194" s="3">
        <v>111</v>
      </c>
      <c r="G194" s="12" t="s">
        <v>1769</v>
      </c>
      <c r="H194" s="3" t="s">
        <v>6</v>
      </c>
      <c r="I194" s="3">
        <v>0</v>
      </c>
      <c r="J194" s="3" t="s">
        <v>1612</v>
      </c>
      <c r="K194" s="3" t="s">
        <v>1037</v>
      </c>
      <c r="L194" s="3" t="s">
        <v>523</v>
      </c>
      <c r="M194" s="13">
        <v>44566</v>
      </c>
      <c r="N194" s="3">
        <v>64</v>
      </c>
      <c r="O194" s="3" t="s">
        <v>1770</v>
      </c>
      <c r="P194" s="27"/>
      <c r="Q194" s="3" t="s">
        <v>824</v>
      </c>
      <c r="R194" s="3" t="s">
        <v>770</v>
      </c>
      <c r="S194" s="27"/>
      <c r="T194" s="3">
        <v>0</v>
      </c>
      <c r="U194" s="3" t="s">
        <v>771</v>
      </c>
      <c r="V194" s="3">
        <v>0</v>
      </c>
      <c r="W194" s="3" t="s">
        <v>771</v>
      </c>
      <c r="Z194" s="3">
        <v>0</v>
      </c>
      <c r="AA194" s="3">
        <v>1</v>
      </c>
      <c r="AB194" s="3" t="s">
        <v>643</v>
      </c>
      <c r="AD194" s="27"/>
      <c r="AE194" s="37" t="s">
        <v>271</v>
      </c>
      <c r="AF194" s="13">
        <v>44599</v>
      </c>
      <c r="AG194" s="3" t="s">
        <v>271</v>
      </c>
      <c r="AH194" s="3">
        <v>138</v>
      </c>
      <c r="AI194" s="3">
        <v>171</v>
      </c>
      <c r="AJ194" s="3">
        <v>33</v>
      </c>
      <c r="AK194" s="3">
        <v>1</v>
      </c>
      <c r="AL194" s="3" t="s">
        <v>772</v>
      </c>
      <c r="AM194" s="3" t="s">
        <v>772</v>
      </c>
      <c r="AN194" s="3" t="s">
        <v>281</v>
      </c>
      <c r="AO194" s="3" t="s">
        <v>771</v>
      </c>
      <c r="AP194" s="3" t="s">
        <v>1612</v>
      </c>
      <c r="AQ194" s="3">
        <v>1</v>
      </c>
      <c r="AR194" s="27"/>
      <c r="AS194" s="3">
        <v>1</v>
      </c>
      <c r="AT194" s="3">
        <v>0</v>
      </c>
      <c r="AU194" s="3">
        <v>0</v>
      </c>
      <c r="AV194" s="3">
        <v>0</v>
      </c>
      <c r="AW194" s="3">
        <v>0</v>
      </c>
      <c r="AX194" s="3">
        <v>1</v>
      </c>
      <c r="AY194" s="3" t="s">
        <v>261</v>
      </c>
      <c r="AZ194" s="27"/>
      <c r="BA194" s="3" t="s">
        <v>265</v>
      </c>
      <c r="BB194" s="3" t="s">
        <v>271</v>
      </c>
      <c r="BC194" s="13">
        <v>44737</v>
      </c>
      <c r="BD194" s="13">
        <v>44853</v>
      </c>
      <c r="BE194" s="3" t="s">
        <v>1738</v>
      </c>
      <c r="BF194" s="3">
        <v>116</v>
      </c>
      <c r="BG194" s="3">
        <v>64</v>
      </c>
      <c r="BH194" s="27"/>
      <c r="BI194" s="3" t="s">
        <v>1612</v>
      </c>
      <c r="BJ194" s="3" t="s">
        <v>1771</v>
      </c>
      <c r="BK194" s="3" t="s">
        <v>1772</v>
      </c>
      <c r="BL194" s="3" t="s">
        <v>1037</v>
      </c>
      <c r="BM194" s="3" t="s">
        <v>966</v>
      </c>
      <c r="BN194" s="3" t="s">
        <v>1773</v>
      </c>
      <c r="BO194" s="3" t="s">
        <v>792</v>
      </c>
      <c r="BP194" s="3" t="s">
        <v>906</v>
      </c>
      <c r="BQ194" s="3" t="s">
        <v>1495</v>
      </c>
      <c r="BR194" s="3" t="s">
        <v>1774</v>
      </c>
      <c r="BS194" s="3" t="s">
        <v>939</v>
      </c>
      <c r="BT194" s="3" t="s">
        <v>1775</v>
      </c>
      <c r="BU194" s="3" t="s">
        <v>1061</v>
      </c>
      <c r="BV194" s="3" t="s">
        <v>1700</v>
      </c>
      <c r="BW194" s="3" t="s">
        <v>1776</v>
      </c>
      <c r="BX194" s="3" t="s">
        <v>1777</v>
      </c>
      <c r="BY194" s="3" t="s">
        <v>1778</v>
      </c>
      <c r="BZ194" s="3" t="s">
        <v>1779</v>
      </c>
      <c r="CA194" s="3" t="s">
        <v>1780</v>
      </c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3">
        <v>0</v>
      </c>
      <c r="DW194" s="13">
        <v>45161</v>
      </c>
      <c r="DX194" s="13"/>
      <c r="DY194" s="13"/>
      <c r="DZ194" s="3" t="s">
        <v>1781</v>
      </c>
      <c r="EA194" s="3" t="s">
        <v>270</v>
      </c>
      <c r="EB194" s="3" t="s">
        <v>270</v>
      </c>
      <c r="EC194" s="3">
        <v>0</v>
      </c>
      <c r="ED194" s="13">
        <v>44853</v>
      </c>
      <c r="EE194" s="3" t="s">
        <v>1782</v>
      </c>
      <c r="EF194" s="3" t="s">
        <v>771</v>
      </c>
      <c r="EG194" s="3" t="s">
        <v>761</v>
      </c>
      <c r="EH194" s="3" t="s">
        <v>867</v>
      </c>
      <c r="EI194" s="3" t="s">
        <v>796</v>
      </c>
      <c r="EJ194" s="3" t="s">
        <v>797</v>
      </c>
    </row>
    <row r="195" spans="1:140" ht="14.4" x14ac:dyDescent="0.3">
      <c r="A195" s="3">
        <v>194</v>
      </c>
      <c r="B195" s="13">
        <v>44734</v>
      </c>
      <c r="C195" s="3" t="s">
        <v>625</v>
      </c>
      <c r="D195" s="3">
        <v>460525481</v>
      </c>
      <c r="E195" s="39">
        <v>16947</v>
      </c>
      <c r="F195" s="3">
        <v>211</v>
      </c>
      <c r="G195" s="12" t="s">
        <v>1783</v>
      </c>
      <c r="H195" s="3" t="s">
        <v>3</v>
      </c>
      <c r="I195" s="3">
        <v>0</v>
      </c>
      <c r="J195" s="3" t="s">
        <v>1784</v>
      </c>
      <c r="K195" s="3" t="s">
        <v>1785</v>
      </c>
      <c r="L195" s="3" t="s">
        <v>523</v>
      </c>
      <c r="M195" s="13">
        <v>44652</v>
      </c>
      <c r="N195" s="3">
        <v>75</v>
      </c>
      <c r="O195" s="3" t="s">
        <v>1786</v>
      </c>
      <c r="P195" s="27"/>
      <c r="Q195" s="3" t="s">
        <v>824</v>
      </c>
      <c r="R195" s="3" t="s">
        <v>770</v>
      </c>
      <c r="S195" s="27"/>
      <c r="T195" s="3">
        <v>0</v>
      </c>
      <c r="U195" s="3" t="s">
        <v>771</v>
      </c>
      <c r="V195" s="3">
        <v>0</v>
      </c>
      <c r="W195" s="3" t="s">
        <v>771</v>
      </c>
      <c r="Z195" s="3">
        <v>0</v>
      </c>
      <c r="AA195" s="3">
        <v>1</v>
      </c>
      <c r="AB195" s="3" t="s">
        <v>643</v>
      </c>
      <c r="AD195" s="27"/>
      <c r="AE195" s="37" t="s">
        <v>271</v>
      </c>
      <c r="AF195" s="13">
        <v>44705</v>
      </c>
      <c r="AG195" s="3" t="s">
        <v>271</v>
      </c>
      <c r="AH195" s="3">
        <v>29</v>
      </c>
      <c r="AI195" s="3">
        <v>82</v>
      </c>
      <c r="AJ195" s="3">
        <v>53</v>
      </c>
      <c r="AK195" s="3">
        <v>1</v>
      </c>
      <c r="AL195" s="3" t="s">
        <v>772</v>
      </c>
      <c r="AM195" s="3" t="s">
        <v>772</v>
      </c>
      <c r="AN195" s="3" t="s">
        <v>273</v>
      </c>
      <c r="AO195" s="3" t="s">
        <v>771</v>
      </c>
      <c r="AP195" s="3" t="s">
        <v>1695</v>
      </c>
      <c r="AQ195" s="3">
        <v>1</v>
      </c>
      <c r="AR195" s="27"/>
      <c r="AS195" s="3">
        <v>1</v>
      </c>
      <c r="AT195" s="3">
        <v>1</v>
      </c>
      <c r="AU195" s="3">
        <v>0</v>
      </c>
      <c r="AV195" s="3">
        <v>0</v>
      </c>
      <c r="AW195" s="3">
        <v>0</v>
      </c>
      <c r="AX195" s="3">
        <v>3</v>
      </c>
      <c r="AY195" s="3" t="s">
        <v>551</v>
      </c>
      <c r="AZ195" s="27"/>
      <c r="BA195" s="3" t="s">
        <v>271</v>
      </c>
      <c r="BB195" s="3" t="s">
        <v>772</v>
      </c>
      <c r="BC195" s="13">
        <v>44734</v>
      </c>
      <c r="BD195" s="13">
        <v>45162</v>
      </c>
      <c r="BE195" s="3" t="s">
        <v>271</v>
      </c>
      <c r="BF195" s="3">
        <v>428</v>
      </c>
      <c r="BG195" s="3">
        <v>76</v>
      </c>
      <c r="BH195" s="27"/>
      <c r="BI195" s="3" t="s">
        <v>1784</v>
      </c>
      <c r="BJ195" s="3" t="s">
        <v>1787</v>
      </c>
      <c r="BK195" s="3" t="s">
        <v>1788</v>
      </c>
      <c r="BL195" s="3" t="s">
        <v>1785</v>
      </c>
      <c r="BM195" s="3" t="s">
        <v>1789</v>
      </c>
      <c r="BN195" s="3" t="s">
        <v>1790</v>
      </c>
      <c r="BO195" s="3" t="s">
        <v>792</v>
      </c>
      <c r="BP195" s="3" t="s">
        <v>792</v>
      </c>
      <c r="BQ195" s="3" t="s">
        <v>1753</v>
      </c>
      <c r="BR195" s="3" t="s">
        <v>1463</v>
      </c>
      <c r="BS195" s="3" t="s">
        <v>1791</v>
      </c>
      <c r="BT195" s="3" t="s">
        <v>1792</v>
      </c>
      <c r="BU195" s="3" t="s">
        <v>1793</v>
      </c>
      <c r="BV195" s="3" t="s">
        <v>1249</v>
      </c>
      <c r="BW195" s="3" t="s">
        <v>1794</v>
      </c>
      <c r="BX195" s="3" t="s">
        <v>1795</v>
      </c>
      <c r="BY195" s="3" t="s">
        <v>1796</v>
      </c>
      <c r="BZ195" s="3" t="s">
        <v>1797</v>
      </c>
      <c r="CA195" s="3" t="s">
        <v>1695</v>
      </c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3">
        <v>0</v>
      </c>
      <c r="DW195" s="13">
        <v>45161</v>
      </c>
      <c r="DX195" s="13"/>
      <c r="DY195" s="13"/>
      <c r="DZ195" s="3" t="s">
        <v>1798</v>
      </c>
      <c r="EA195" s="3" t="s">
        <v>270</v>
      </c>
      <c r="EB195" s="3" t="s">
        <v>270</v>
      </c>
      <c r="EC195" s="3">
        <v>0</v>
      </c>
      <c r="ED195" s="13">
        <v>45162</v>
      </c>
      <c r="EE195" s="3" t="s">
        <v>985</v>
      </c>
      <c r="EF195" s="3" t="s">
        <v>271</v>
      </c>
      <c r="EG195" s="3" t="s">
        <v>271</v>
      </c>
      <c r="EH195" s="3" t="s">
        <v>867</v>
      </c>
      <c r="EI195" s="3" t="s">
        <v>796</v>
      </c>
      <c r="EJ195" s="3" t="s">
        <v>797</v>
      </c>
    </row>
    <row r="196" spans="1:140" ht="14.4" x14ac:dyDescent="0.3">
      <c r="A196" s="3">
        <v>195</v>
      </c>
      <c r="B196" s="13">
        <v>44735</v>
      </c>
      <c r="C196" s="23" t="s">
        <v>712</v>
      </c>
      <c r="D196" s="3">
        <v>370812441</v>
      </c>
      <c r="E196" s="39">
        <v>13739</v>
      </c>
      <c r="F196" s="3">
        <v>205</v>
      </c>
      <c r="G196" s="12" t="s">
        <v>1799</v>
      </c>
      <c r="H196" s="3" t="s">
        <v>3</v>
      </c>
      <c r="I196" s="3">
        <v>0</v>
      </c>
      <c r="J196" s="3" t="s">
        <v>1800</v>
      </c>
      <c r="K196" s="3" t="s">
        <v>1160</v>
      </c>
      <c r="L196" s="3" t="s">
        <v>565</v>
      </c>
      <c r="M196" s="13">
        <v>41913</v>
      </c>
      <c r="N196" s="3">
        <v>77</v>
      </c>
      <c r="O196" s="3" t="s">
        <v>1087</v>
      </c>
      <c r="P196" s="27"/>
      <c r="Q196" s="3" t="s">
        <v>824</v>
      </c>
      <c r="R196" s="3" t="s">
        <v>770</v>
      </c>
      <c r="S196" s="27"/>
      <c r="T196" s="3">
        <v>0</v>
      </c>
      <c r="U196" s="3" t="s">
        <v>771</v>
      </c>
      <c r="V196" s="3">
        <v>0</v>
      </c>
      <c r="W196" s="3" t="s">
        <v>771</v>
      </c>
      <c r="Z196" s="3">
        <v>0</v>
      </c>
      <c r="AA196" s="3">
        <v>0</v>
      </c>
      <c r="AB196" s="3" t="s">
        <v>650</v>
      </c>
      <c r="AD196" s="27"/>
      <c r="AE196" s="37">
        <v>44728</v>
      </c>
      <c r="AF196" s="13">
        <v>41974</v>
      </c>
      <c r="AG196" s="3">
        <v>2754</v>
      </c>
      <c r="AH196" s="3">
        <v>2781</v>
      </c>
      <c r="AI196" s="3">
        <v>2842</v>
      </c>
      <c r="AJ196" s="3">
        <v>61</v>
      </c>
      <c r="AK196" s="3">
        <v>1</v>
      </c>
      <c r="AL196" s="3" t="s">
        <v>771</v>
      </c>
      <c r="AM196" s="3" t="s">
        <v>772</v>
      </c>
      <c r="AN196" s="3" t="s">
        <v>263</v>
      </c>
      <c r="AO196" s="3" t="s">
        <v>772</v>
      </c>
      <c r="AP196" s="3" t="s">
        <v>836</v>
      </c>
      <c r="AQ196" s="3">
        <v>1</v>
      </c>
      <c r="AR196" s="27"/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 t="s">
        <v>551</v>
      </c>
      <c r="AZ196" s="27"/>
      <c r="BA196" s="3" t="s">
        <v>265</v>
      </c>
      <c r="BB196" s="3" t="s">
        <v>271</v>
      </c>
      <c r="BC196" s="13">
        <v>44755</v>
      </c>
      <c r="BD196" s="13">
        <v>44810</v>
      </c>
      <c r="BE196" s="3" t="s">
        <v>1801</v>
      </c>
      <c r="BF196" s="3">
        <v>55</v>
      </c>
      <c r="BG196" s="3">
        <v>84</v>
      </c>
      <c r="BH196" s="27"/>
      <c r="BI196" s="3" t="s">
        <v>1800</v>
      </c>
      <c r="BJ196" s="3" t="s">
        <v>271</v>
      </c>
      <c r="BK196" s="3" t="s">
        <v>271</v>
      </c>
      <c r="BL196" s="3" t="s">
        <v>1160</v>
      </c>
      <c r="BM196" s="3" t="s">
        <v>1298</v>
      </c>
      <c r="BN196" s="3" t="s">
        <v>1137</v>
      </c>
      <c r="BO196" s="3" t="s">
        <v>779</v>
      </c>
      <c r="BP196" s="3" t="s">
        <v>779</v>
      </c>
      <c r="BQ196" s="3" t="s">
        <v>1802</v>
      </c>
      <c r="BR196" s="3" t="s">
        <v>1803</v>
      </c>
      <c r="BS196" s="3" t="s">
        <v>1804</v>
      </c>
      <c r="BT196" s="3" t="s">
        <v>1805</v>
      </c>
      <c r="BU196" s="3" t="s">
        <v>942</v>
      </c>
      <c r="BV196" s="3" t="s">
        <v>1806</v>
      </c>
      <c r="BW196" s="3" t="s">
        <v>1807</v>
      </c>
      <c r="BX196" s="3" t="s">
        <v>1808</v>
      </c>
      <c r="BY196" s="3" t="s">
        <v>1809</v>
      </c>
      <c r="BZ196" s="3" t="s">
        <v>1810</v>
      </c>
      <c r="CA196" s="3" t="s">
        <v>1811</v>
      </c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3">
        <v>1</v>
      </c>
      <c r="DW196" s="13">
        <v>44998</v>
      </c>
      <c r="DX196" s="13"/>
      <c r="DY196" s="13"/>
      <c r="DZ196" s="3" t="s">
        <v>1812</v>
      </c>
      <c r="EA196" s="3" t="s">
        <v>269</v>
      </c>
      <c r="EB196" s="3" t="s">
        <v>718</v>
      </c>
      <c r="EC196" s="3">
        <v>0</v>
      </c>
      <c r="ED196" s="13">
        <v>44810</v>
      </c>
      <c r="EE196" s="3" t="s">
        <v>1811</v>
      </c>
      <c r="EF196" s="3" t="s">
        <v>771</v>
      </c>
      <c r="EG196" s="3" t="s">
        <v>762</v>
      </c>
      <c r="EH196" s="3" t="s">
        <v>795</v>
      </c>
      <c r="EI196" s="3" t="s">
        <v>796</v>
      </c>
      <c r="EJ196" s="3" t="s">
        <v>797</v>
      </c>
    </row>
    <row r="197" spans="1:140" ht="14.4" x14ac:dyDescent="0.3">
      <c r="A197" s="3">
        <v>196</v>
      </c>
      <c r="B197" s="13">
        <v>44739</v>
      </c>
      <c r="C197" s="7" t="s">
        <v>612</v>
      </c>
      <c r="D197" s="3">
        <v>6304161512</v>
      </c>
      <c r="E197" s="39">
        <v>23117</v>
      </c>
      <c r="F197" s="3">
        <v>111</v>
      </c>
      <c r="G197" s="12" t="s">
        <v>1813</v>
      </c>
      <c r="H197" s="3" t="s">
        <v>3</v>
      </c>
      <c r="I197" s="3">
        <v>0</v>
      </c>
      <c r="J197" s="3" t="s">
        <v>1368</v>
      </c>
      <c r="K197" s="3" t="s">
        <v>1814</v>
      </c>
      <c r="L197" s="3" t="s">
        <v>46</v>
      </c>
      <c r="M197" s="13">
        <v>44657</v>
      </c>
      <c r="N197" s="3">
        <v>58</v>
      </c>
      <c r="O197" s="3" t="s">
        <v>1815</v>
      </c>
      <c r="P197" s="27"/>
      <c r="Q197" s="3" t="s">
        <v>824</v>
      </c>
      <c r="R197" s="3" t="s">
        <v>770</v>
      </c>
      <c r="S197" s="27"/>
      <c r="T197" s="3">
        <v>0</v>
      </c>
      <c r="U197" s="3" t="s">
        <v>771</v>
      </c>
      <c r="V197" s="3">
        <v>0</v>
      </c>
      <c r="W197" s="3" t="s">
        <v>771</v>
      </c>
      <c r="Z197" s="3">
        <v>0</v>
      </c>
      <c r="AA197" s="3">
        <v>1</v>
      </c>
      <c r="AB197" s="3" t="s">
        <v>643</v>
      </c>
      <c r="AD197" s="27"/>
      <c r="AE197" s="37">
        <v>44993</v>
      </c>
      <c r="AF197" s="13">
        <v>44707</v>
      </c>
      <c r="AG197" s="3">
        <v>286</v>
      </c>
      <c r="AH197" s="3">
        <v>81</v>
      </c>
      <c r="AI197" s="3">
        <v>131</v>
      </c>
      <c r="AJ197" s="3">
        <v>50</v>
      </c>
      <c r="AK197" s="3">
        <v>1</v>
      </c>
      <c r="AL197" s="3" t="s">
        <v>772</v>
      </c>
      <c r="AM197" s="3" t="s">
        <v>772</v>
      </c>
      <c r="AN197" s="3" t="s">
        <v>260</v>
      </c>
      <c r="AO197" s="3" t="s">
        <v>771</v>
      </c>
      <c r="AP197" s="3" t="s">
        <v>1816</v>
      </c>
      <c r="AQ197" s="3">
        <v>1</v>
      </c>
      <c r="AR197" s="27"/>
      <c r="AS197" s="3">
        <v>0</v>
      </c>
      <c r="AT197" s="3">
        <v>1</v>
      </c>
      <c r="AU197" s="3">
        <v>0</v>
      </c>
      <c r="AV197" s="3">
        <v>0</v>
      </c>
      <c r="AW197" s="3">
        <v>0</v>
      </c>
      <c r="AX197" s="3">
        <v>2</v>
      </c>
      <c r="AY197" s="3" t="s">
        <v>261</v>
      </c>
      <c r="AZ197" s="27"/>
      <c r="BA197" s="3" t="s">
        <v>265</v>
      </c>
      <c r="BB197" s="3" t="s">
        <v>271</v>
      </c>
      <c r="BC197" s="13">
        <v>44788</v>
      </c>
      <c r="BD197" s="13">
        <v>44993</v>
      </c>
      <c r="BE197" s="3" t="s">
        <v>1817</v>
      </c>
      <c r="BF197" s="3">
        <v>205</v>
      </c>
      <c r="BG197" s="3">
        <v>59</v>
      </c>
      <c r="BH197" s="27"/>
      <c r="BI197" s="3" t="s">
        <v>1736</v>
      </c>
      <c r="BJ197" s="3" t="s">
        <v>271</v>
      </c>
      <c r="BK197" s="3" t="s">
        <v>271</v>
      </c>
      <c r="BL197" s="3" t="s">
        <v>1700</v>
      </c>
      <c r="BM197" s="3" t="s">
        <v>1818</v>
      </c>
      <c r="BN197" s="3" t="s">
        <v>1819</v>
      </c>
      <c r="BO197" s="3" t="s">
        <v>792</v>
      </c>
      <c r="BP197" s="3" t="s">
        <v>906</v>
      </c>
      <c r="BQ197" s="3" t="s">
        <v>1138</v>
      </c>
      <c r="BR197" s="3" t="s">
        <v>1820</v>
      </c>
      <c r="BS197" s="3" t="s">
        <v>1821</v>
      </c>
      <c r="BT197" s="3" t="s">
        <v>1822</v>
      </c>
      <c r="BU197" s="3" t="s">
        <v>1376</v>
      </c>
      <c r="BV197" s="3" t="s">
        <v>1292</v>
      </c>
      <c r="BW197" s="3" t="s">
        <v>1823</v>
      </c>
      <c r="BX197" s="3" t="s">
        <v>1824</v>
      </c>
      <c r="BY197" s="3" t="s">
        <v>1825</v>
      </c>
      <c r="BZ197" s="3" t="s">
        <v>1826</v>
      </c>
      <c r="CA197" s="3" t="s">
        <v>1827</v>
      </c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3">
        <v>1</v>
      </c>
      <c r="DW197" s="13">
        <v>45082</v>
      </c>
      <c r="DX197" s="13"/>
      <c r="DY197" s="13"/>
      <c r="DZ197" s="3" t="s">
        <v>1828</v>
      </c>
      <c r="EA197" s="3" t="s">
        <v>269</v>
      </c>
      <c r="EB197" s="3" t="s">
        <v>270</v>
      </c>
      <c r="EC197" s="3">
        <v>1</v>
      </c>
      <c r="ED197" s="13">
        <v>44993</v>
      </c>
      <c r="EE197" s="3" t="s">
        <v>1829</v>
      </c>
      <c r="EF197" s="3" t="s">
        <v>772</v>
      </c>
      <c r="EG197" s="3" t="s">
        <v>750</v>
      </c>
      <c r="EH197" s="3" t="s">
        <v>867</v>
      </c>
      <c r="EI197" s="3" t="s">
        <v>796</v>
      </c>
      <c r="EJ197" s="3" t="s">
        <v>797</v>
      </c>
    </row>
    <row r="198" spans="1:140" ht="14.4" x14ac:dyDescent="0.3">
      <c r="A198" s="3">
        <v>197</v>
      </c>
      <c r="B198" s="13">
        <v>44739</v>
      </c>
      <c r="C198" s="3" t="s">
        <v>626</v>
      </c>
      <c r="D198" s="3">
        <v>390421408</v>
      </c>
      <c r="E198" s="39">
        <v>14356</v>
      </c>
      <c r="F198" s="3">
        <v>201</v>
      </c>
      <c r="G198" s="12" t="s">
        <v>1830</v>
      </c>
      <c r="H198" s="3" t="s">
        <v>3</v>
      </c>
      <c r="I198" s="3">
        <v>0</v>
      </c>
      <c r="J198" s="3" t="s">
        <v>1831</v>
      </c>
      <c r="K198" s="3" t="s">
        <v>1832</v>
      </c>
      <c r="L198" s="3" t="s">
        <v>524</v>
      </c>
      <c r="M198" s="13">
        <v>44652</v>
      </c>
      <c r="N198" s="3">
        <v>82</v>
      </c>
      <c r="O198" s="3" t="s">
        <v>1833</v>
      </c>
      <c r="P198" s="27"/>
      <c r="Q198" s="3" t="s">
        <v>801</v>
      </c>
      <c r="R198" s="3" t="s">
        <v>801</v>
      </c>
      <c r="S198" s="27"/>
      <c r="T198" s="3">
        <v>0</v>
      </c>
      <c r="U198" s="3" t="s">
        <v>771</v>
      </c>
      <c r="V198" s="3">
        <v>1</v>
      </c>
      <c r="W198" s="3" t="s">
        <v>771</v>
      </c>
      <c r="Z198" s="3">
        <v>1</v>
      </c>
      <c r="AA198" s="3">
        <v>1</v>
      </c>
      <c r="AB198" s="3" t="s">
        <v>643</v>
      </c>
      <c r="AD198" s="27"/>
      <c r="AE198" s="37" t="s">
        <v>271</v>
      </c>
      <c r="AF198" s="13">
        <v>44760</v>
      </c>
      <c r="AG198" s="3" t="s">
        <v>271</v>
      </c>
      <c r="AH198" s="3">
        <v>60</v>
      </c>
      <c r="AI198" s="3">
        <v>168</v>
      </c>
      <c r="AJ198" s="3">
        <v>108</v>
      </c>
      <c r="AK198" s="3">
        <v>1</v>
      </c>
      <c r="AL198" s="3" t="s">
        <v>772</v>
      </c>
      <c r="AM198" s="3" t="s">
        <v>772</v>
      </c>
      <c r="AN198" s="3" t="s">
        <v>263</v>
      </c>
      <c r="AO198" s="3" t="s">
        <v>771</v>
      </c>
      <c r="AP198" s="3" t="s">
        <v>790</v>
      </c>
      <c r="AQ198" s="3">
        <v>1</v>
      </c>
      <c r="AR198" s="27"/>
      <c r="AS198" s="3">
        <v>0</v>
      </c>
      <c r="AT198" s="3">
        <v>1</v>
      </c>
      <c r="AU198" s="3">
        <v>0</v>
      </c>
      <c r="AV198" s="3">
        <v>0</v>
      </c>
      <c r="AW198" s="3">
        <v>0</v>
      </c>
      <c r="AX198" s="3">
        <v>2</v>
      </c>
      <c r="AY198" s="3" t="s">
        <v>551</v>
      </c>
      <c r="AZ198" s="27"/>
      <c r="BA198" s="3" t="s">
        <v>271</v>
      </c>
      <c r="BB198" s="3" t="s">
        <v>772</v>
      </c>
      <c r="BC198" s="13">
        <v>44820</v>
      </c>
      <c r="BD198" s="13">
        <v>44872</v>
      </c>
      <c r="BE198" s="3" t="s">
        <v>1834</v>
      </c>
      <c r="BF198" s="3">
        <v>52</v>
      </c>
      <c r="BG198" s="3">
        <v>83</v>
      </c>
      <c r="BH198" s="27"/>
      <c r="BI198" s="3" t="s">
        <v>1835</v>
      </c>
      <c r="BJ198" s="3" t="s">
        <v>271</v>
      </c>
      <c r="BK198" s="3" t="s">
        <v>271</v>
      </c>
      <c r="BL198" s="3" t="s">
        <v>1836</v>
      </c>
      <c r="BM198" s="3" t="s">
        <v>1670</v>
      </c>
      <c r="BN198" s="3" t="s">
        <v>1137</v>
      </c>
      <c r="BO198" s="3" t="s">
        <v>779</v>
      </c>
      <c r="BP198" s="3" t="s">
        <v>779</v>
      </c>
      <c r="BQ198" s="3" t="s">
        <v>774</v>
      </c>
      <c r="BR198" s="3" t="s">
        <v>1837</v>
      </c>
      <c r="BS198" s="3" t="s">
        <v>1838</v>
      </c>
      <c r="BT198" s="3" t="s">
        <v>1839</v>
      </c>
      <c r="BU198" s="3" t="s">
        <v>1408</v>
      </c>
      <c r="BV198" s="3" t="s">
        <v>1062</v>
      </c>
      <c r="BW198" s="3" t="s">
        <v>1840</v>
      </c>
      <c r="BX198" s="3" t="s">
        <v>1841</v>
      </c>
      <c r="BY198" s="3" t="s">
        <v>1842</v>
      </c>
      <c r="BZ198" s="3" t="s">
        <v>1843</v>
      </c>
      <c r="CA198" s="3" t="s">
        <v>790</v>
      </c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3">
        <v>0</v>
      </c>
      <c r="DW198" s="13">
        <v>45161</v>
      </c>
      <c r="DX198" s="13"/>
      <c r="DY198" s="13"/>
      <c r="DZ198" s="3" t="s">
        <v>1844</v>
      </c>
      <c r="EA198" s="3" t="s">
        <v>270</v>
      </c>
      <c r="EB198" s="3" t="s">
        <v>270</v>
      </c>
      <c r="EC198" s="3">
        <v>0</v>
      </c>
      <c r="ED198" s="13">
        <v>44872</v>
      </c>
      <c r="EE198" s="3" t="s">
        <v>806</v>
      </c>
      <c r="EF198" s="3" t="s">
        <v>771</v>
      </c>
      <c r="EG198" s="3" t="s">
        <v>763</v>
      </c>
      <c r="EH198" s="3" t="s">
        <v>867</v>
      </c>
      <c r="EI198" s="3" t="s">
        <v>796</v>
      </c>
      <c r="EJ198" s="3" t="s">
        <v>820</v>
      </c>
    </row>
    <row r="199" spans="1:140" ht="14.4" x14ac:dyDescent="0.3">
      <c r="A199" s="3">
        <v>198</v>
      </c>
      <c r="B199" s="13">
        <v>44739</v>
      </c>
      <c r="C199" s="3" t="s">
        <v>627</v>
      </c>
      <c r="D199" s="3">
        <v>460716951</v>
      </c>
      <c r="E199" s="39">
        <v>16999</v>
      </c>
      <c r="F199" s="3">
        <v>111</v>
      </c>
      <c r="G199" s="12" t="s">
        <v>1845</v>
      </c>
      <c r="H199" s="3" t="s">
        <v>6</v>
      </c>
      <c r="I199" s="3">
        <v>0</v>
      </c>
      <c r="J199" s="3" t="s">
        <v>1846</v>
      </c>
      <c r="K199" s="3" t="s">
        <v>1847</v>
      </c>
      <c r="L199" s="3" t="s">
        <v>46</v>
      </c>
      <c r="M199" s="13">
        <v>44682</v>
      </c>
      <c r="N199" s="3">
        <v>75</v>
      </c>
      <c r="O199" s="3" t="s">
        <v>807</v>
      </c>
      <c r="P199" s="27"/>
      <c r="Q199" s="3" t="s">
        <v>824</v>
      </c>
      <c r="R199" s="3" t="s">
        <v>770</v>
      </c>
      <c r="S199" s="27"/>
      <c r="T199" s="3">
        <v>0</v>
      </c>
      <c r="U199" s="3" t="s">
        <v>771</v>
      </c>
      <c r="V199" s="3">
        <v>0</v>
      </c>
      <c r="W199" s="3" t="s">
        <v>771</v>
      </c>
      <c r="Z199" s="3">
        <v>0</v>
      </c>
      <c r="AA199" s="3">
        <v>1</v>
      </c>
      <c r="AB199" s="3" t="s">
        <v>643</v>
      </c>
      <c r="AD199" s="27"/>
      <c r="AE199" s="37" t="s">
        <v>271</v>
      </c>
      <c r="AF199" s="13">
        <v>44704</v>
      </c>
      <c r="AG199" s="3" t="s">
        <v>271</v>
      </c>
      <c r="AH199" s="3">
        <v>71</v>
      </c>
      <c r="AI199" s="3">
        <v>93</v>
      </c>
      <c r="AJ199" s="3">
        <v>22</v>
      </c>
      <c r="AK199" s="3">
        <v>1</v>
      </c>
      <c r="AL199" s="3" t="s">
        <v>772</v>
      </c>
      <c r="AM199" s="3" t="s">
        <v>772</v>
      </c>
      <c r="AN199" s="3" t="s">
        <v>263</v>
      </c>
      <c r="AO199" s="3" t="s">
        <v>771</v>
      </c>
      <c r="AP199" s="3" t="s">
        <v>1848</v>
      </c>
      <c r="AQ199" s="3">
        <v>1</v>
      </c>
      <c r="AR199" s="27"/>
      <c r="AS199" s="3">
        <v>1</v>
      </c>
      <c r="AT199" s="3">
        <v>1</v>
      </c>
      <c r="AU199" s="3">
        <v>0</v>
      </c>
      <c r="AV199" s="3">
        <v>0</v>
      </c>
      <c r="AW199" s="3">
        <v>0</v>
      </c>
      <c r="AX199" s="3">
        <v>3</v>
      </c>
      <c r="AY199" s="3" t="s">
        <v>551</v>
      </c>
      <c r="AZ199" s="27"/>
      <c r="BA199" s="3" t="s">
        <v>271</v>
      </c>
      <c r="BB199" s="3" t="s">
        <v>772</v>
      </c>
      <c r="BC199" s="13">
        <v>44775</v>
      </c>
      <c r="BD199" s="13">
        <v>45162</v>
      </c>
      <c r="BE199" s="3" t="s">
        <v>271</v>
      </c>
      <c r="BF199" s="3">
        <v>387</v>
      </c>
      <c r="BG199" s="3">
        <v>76</v>
      </c>
      <c r="BH199" s="27"/>
      <c r="BI199" s="3" t="s">
        <v>1848</v>
      </c>
      <c r="BJ199" s="3" t="s">
        <v>271</v>
      </c>
      <c r="BK199" s="3" t="s">
        <v>1849</v>
      </c>
      <c r="BL199" s="3" t="s">
        <v>1847</v>
      </c>
      <c r="BM199" s="3" t="s">
        <v>930</v>
      </c>
      <c r="BN199" s="3" t="s">
        <v>1137</v>
      </c>
      <c r="BO199" s="3" t="s">
        <v>779</v>
      </c>
      <c r="BP199" s="3" t="s">
        <v>779</v>
      </c>
      <c r="BQ199" s="3" t="s">
        <v>1440</v>
      </c>
      <c r="BR199" s="3" t="s">
        <v>1850</v>
      </c>
      <c r="BS199" s="3" t="s">
        <v>1525</v>
      </c>
      <c r="BT199" s="3" t="s">
        <v>1851</v>
      </c>
      <c r="BU199" s="3" t="s">
        <v>1215</v>
      </c>
      <c r="BV199" s="3" t="s">
        <v>1852</v>
      </c>
      <c r="BW199" s="3" t="s">
        <v>1853</v>
      </c>
      <c r="BX199" s="3" t="s">
        <v>1854</v>
      </c>
      <c r="BY199" s="3" t="s">
        <v>1855</v>
      </c>
      <c r="BZ199" s="3" t="s">
        <v>1856</v>
      </c>
      <c r="CA199" s="3" t="s">
        <v>271</v>
      </c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3">
        <v>0</v>
      </c>
      <c r="DW199" s="13">
        <v>45161</v>
      </c>
      <c r="DX199" s="13"/>
      <c r="DY199" s="13"/>
      <c r="DZ199" s="3" t="s">
        <v>1857</v>
      </c>
      <c r="EA199" s="3" t="s">
        <v>270</v>
      </c>
      <c r="EB199" s="3" t="s">
        <v>270</v>
      </c>
      <c r="EC199" s="3">
        <v>0</v>
      </c>
      <c r="ED199" s="13">
        <v>45162</v>
      </c>
      <c r="EE199" s="3" t="s">
        <v>1859</v>
      </c>
      <c r="EF199" s="3" t="s">
        <v>271</v>
      </c>
      <c r="EG199" s="3" t="s">
        <v>271</v>
      </c>
      <c r="EH199" s="3" t="s">
        <v>867</v>
      </c>
      <c r="EI199" s="3" t="s">
        <v>796</v>
      </c>
      <c r="EJ199" s="3" t="s">
        <v>797</v>
      </c>
    </row>
    <row r="200" spans="1:140" ht="20.100000000000001" customHeight="1" x14ac:dyDescent="0.3">
      <c r="A200" s="32">
        <v>199</v>
      </c>
      <c r="B200" s="13">
        <v>44742</v>
      </c>
      <c r="C200" s="3" t="s">
        <v>628</v>
      </c>
      <c r="D200" s="3">
        <v>6309140431</v>
      </c>
      <c r="E200" s="39">
        <v>23268</v>
      </c>
      <c r="F200" s="3">
        <v>111</v>
      </c>
      <c r="H200" s="12" t="s">
        <v>3</v>
      </c>
      <c r="I200" s="33"/>
      <c r="J200" s="3">
        <v>57.89</v>
      </c>
      <c r="K200" s="3">
        <v>4.7</v>
      </c>
      <c r="L200" s="3" t="s">
        <v>713</v>
      </c>
      <c r="M200" s="13">
        <v>44707</v>
      </c>
      <c r="N200" s="3">
        <f t="shared" si="36"/>
        <v>58</v>
      </c>
      <c r="O200" s="3">
        <v>289.7</v>
      </c>
      <c r="P200" s="23" t="s">
        <v>267</v>
      </c>
      <c r="Q200" s="3">
        <v>9</v>
      </c>
      <c r="R200" s="3">
        <v>8</v>
      </c>
      <c r="S200" s="78">
        <v>0</v>
      </c>
      <c r="T200" s="23">
        <v>0</v>
      </c>
      <c r="U200" s="23">
        <v>0</v>
      </c>
      <c r="V200" s="23">
        <v>0</v>
      </c>
      <c r="W200" s="3">
        <v>0</v>
      </c>
      <c r="X200" s="27" t="s">
        <v>714</v>
      </c>
      <c r="AA200" s="3">
        <v>1</v>
      </c>
      <c r="AD200" s="28">
        <v>44707</v>
      </c>
      <c r="AE200" s="3" t="s">
        <v>696</v>
      </c>
      <c r="AF200" s="13">
        <v>44720</v>
      </c>
      <c r="AG200" s="77" t="e">
        <f t="shared" si="31"/>
        <v>#VALUE!</v>
      </c>
      <c r="AK200" s="3">
        <v>1</v>
      </c>
      <c r="AL200" s="23">
        <v>1</v>
      </c>
      <c r="AM200" s="23">
        <v>1</v>
      </c>
      <c r="AN200" s="23" t="s">
        <v>263</v>
      </c>
      <c r="AO200" s="23">
        <v>0</v>
      </c>
      <c r="AP200" s="23" t="s">
        <v>266</v>
      </c>
      <c r="AR200" s="78" t="s">
        <v>266</v>
      </c>
      <c r="AS200" s="23">
        <v>1</v>
      </c>
      <c r="AT200" s="23">
        <v>1</v>
      </c>
      <c r="AU200" s="23">
        <v>1</v>
      </c>
      <c r="AV200" s="23">
        <v>0</v>
      </c>
      <c r="AW200" s="23">
        <v>0</v>
      </c>
      <c r="AY200" s="23" t="s">
        <v>715</v>
      </c>
      <c r="BD200" s="23"/>
      <c r="BG200" s="84" t="e">
        <f>DATEDIF(E200,BC200,"Y")</f>
        <v>#NUM!</v>
      </c>
      <c r="BH200" s="78"/>
      <c r="BW200" s="23" t="e">
        <f t="shared" si="37"/>
        <v>#DIV/0!</v>
      </c>
      <c r="BX200" s="23" t="e">
        <f t="shared" si="33"/>
        <v>#DIV/0!</v>
      </c>
      <c r="BY200" s="23" t="e">
        <f t="shared" si="34"/>
        <v>#DIV/0!</v>
      </c>
      <c r="BZ200" s="23" t="e">
        <f t="shared" si="35"/>
        <v>#DIV/0!</v>
      </c>
      <c r="CE200" s="78"/>
      <c r="CH200" s="78"/>
      <c r="CJ200" s="78">
        <v>0</v>
      </c>
      <c r="CL200" s="78"/>
      <c r="CM200" s="78"/>
      <c r="CO200" s="78"/>
      <c r="DI200" s="78"/>
      <c r="DL200" s="78"/>
      <c r="DN200" s="78">
        <v>0</v>
      </c>
      <c r="DO200" s="78">
        <v>0</v>
      </c>
      <c r="DP200" s="78">
        <v>0</v>
      </c>
      <c r="DQ200" s="78">
        <v>0</v>
      </c>
      <c r="DR200" s="78">
        <v>0</v>
      </c>
      <c r="DS200" s="78">
        <v>0</v>
      </c>
      <c r="DT200" s="78">
        <v>0</v>
      </c>
      <c r="DU200" s="78">
        <v>0</v>
      </c>
      <c r="DV200" s="23">
        <v>0</v>
      </c>
      <c r="DW200" s="57">
        <v>44852</v>
      </c>
      <c r="DX200" s="3"/>
      <c r="DZ200" s="57"/>
      <c r="EA200" s="57"/>
      <c r="EB200" s="57"/>
      <c r="EC200" s="57"/>
      <c r="ED200" s="57"/>
      <c r="EE200" s="57"/>
      <c r="EF200" s="57"/>
      <c r="EG200" s="57"/>
      <c r="EH200" s="3"/>
    </row>
    <row r="201" spans="1:140" ht="14.4" x14ac:dyDescent="0.3">
      <c r="A201" s="3">
        <v>200</v>
      </c>
      <c r="B201" s="13">
        <v>44743</v>
      </c>
      <c r="C201" s="3" t="s">
        <v>629</v>
      </c>
      <c r="D201" s="3">
        <v>341113434</v>
      </c>
      <c r="E201" s="39">
        <v>12736</v>
      </c>
      <c r="F201" s="3">
        <v>111</v>
      </c>
      <c r="G201" s="12" t="s">
        <v>1860</v>
      </c>
      <c r="H201" s="3" t="s">
        <v>0</v>
      </c>
      <c r="I201" s="3">
        <v>1</v>
      </c>
      <c r="J201" s="3" t="s">
        <v>1425</v>
      </c>
      <c r="K201" s="3" t="s">
        <v>1625</v>
      </c>
      <c r="L201" s="3" t="s">
        <v>524</v>
      </c>
      <c r="M201" s="13">
        <v>39630</v>
      </c>
      <c r="N201" s="3">
        <v>73</v>
      </c>
      <c r="O201" s="3" t="s">
        <v>1068</v>
      </c>
      <c r="P201" s="27"/>
      <c r="Q201" s="3" t="s">
        <v>801</v>
      </c>
      <c r="R201" s="3" t="s">
        <v>801</v>
      </c>
      <c r="S201" s="27"/>
      <c r="T201" s="3">
        <v>1</v>
      </c>
      <c r="U201" s="3" t="s">
        <v>771</v>
      </c>
      <c r="V201" s="3">
        <v>0</v>
      </c>
      <c r="W201" s="3" t="s">
        <v>771</v>
      </c>
      <c r="Z201" s="3">
        <v>1</v>
      </c>
      <c r="AA201" s="3">
        <v>1</v>
      </c>
      <c r="AB201" s="3" t="s">
        <v>643</v>
      </c>
      <c r="AD201" s="27"/>
      <c r="AE201" s="37">
        <v>44725</v>
      </c>
      <c r="AF201" s="13">
        <v>39661</v>
      </c>
      <c r="AG201" s="3">
        <v>5064</v>
      </c>
      <c r="AH201" s="3">
        <v>5082</v>
      </c>
      <c r="AI201" s="3">
        <v>5113</v>
      </c>
      <c r="AJ201" s="3">
        <v>31</v>
      </c>
      <c r="AK201" s="3">
        <v>1</v>
      </c>
      <c r="AL201" s="3" t="s">
        <v>772</v>
      </c>
      <c r="AM201" s="3" t="s">
        <v>271</v>
      </c>
      <c r="AN201" s="3" t="s">
        <v>271</v>
      </c>
      <c r="AO201" s="3" t="s">
        <v>772</v>
      </c>
      <c r="AP201" s="3" t="s">
        <v>1368</v>
      </c>
      <c r="AQ201" s="3">
        <v>1</v>
      </c>
      <c r="AR201" s="27"/>
      <c r="AS201" s="3">
        <v>1</v>
      </c>
      <c r="AT201" s="3">
        <v>1</v>
      </c>
      <c r="AU201" s="3">
        <v>0</v>
      </c>
      <c r="AV201" s="3">
        <v>0</v>
      </c>
      <c r="AW201" s="3">
        <v>0</v>
      </c>
      <c r="AX201" s="3">
        <v>3</v>
      </c>
      <c r="AY201" s="3" t="s">
        <v>274</v>
      </c>
      <c r="AZ201" s="27"/>
      <c r="BA201" s="3" t="s">
        <v>265</v>
      </c>
      <c r="BB201" s="3" t="s">
        <v>271</v>
      </c>
      <c r="BC201" s="13">
        <v>44743</v>
      </c>
      <c r="BD201" s="13">
        <v>45162</v>
      </c>
      <c r="BE201" s="3" t="s">
        <v>271</v>
      </c>
      <c r="BF201" s="3">
        <v>419</v>
      </c>
      <c r="BG201" s="3">
        <v>87</v>
      </c>
      <c r="BH201" s="27"/>
      <c r="BI201" s="3" t="s">
        <v>1425</v>
      </c>
      <c r="BJ201" s="3" t="s">
        <v>1861</v>
      </c>
      <c r="BK201" s="3" t="s">
        <v>1862</v>
      </c>
      <c r="BL201" s="3" t="s">
        <v>1625</v>
      </c>
      <c r="BM201" s="3" t="s">
        <v>1863</v>
      </c>
      <c r="BN201" s="3" t="s">
        <v>1137</v>
      </c>
      <c r="BO201" s="3" t="s">
        <v>779</v>
      </c>
      <c r="BP201" s="3" t="s">
        <v>779</v>
      </c>
      <c r="BQ201" s="3" t="s">
        <v>1019</v>
      </c>
      <c r="BR201" s="3" t="s">
        <v>1864</v>
      </c>
      <c r="BS201" s="3" t="s">
        <v>1424</v>
      </c>
      <c r="BT201" s="3" t="s">
        <v>1865</v>
      </c>
      <c r="BU201" s="3" t="s">
        <v>972</v>
      </c>
      <c r="BV201" s="3" t="s">
        <v>1272</v>
      </c>
      <c r="BW201" s="3" t="s">
        <v>1866</v>
      </c>
      <c r="BX201" s="3" t="s">
        <v>1867</v>
      </c>
      <c r="BY201" s="3" t="s">
        <v>1868</v>
      </c>
      <c r="BZ201" s="3" t="s">
        <v>1869</v>
      </c>
      <c r="CA201" s="3" t="s">
        <v>938</v>
      </c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3">
        <v>0</v>
      </c>
      <c r="DW201" s="13">
        <v>45161</v>
      </c>
      <c r="DX201" s="13"/>
      <c r="DY201" s="13"/>
      <c r="DZ201" s="3" t="s">
        <v>1870</v>
      </c>
      <c r="EA201" s="3" t="s">
        <v>269</v>
      </c>
      <c r="EB201" s="3" t="s">
        <v>269</v>
      </c>
      <c r="EC201" s="3">
        <v>0</v>
      </c>
      <c r="ED201" s="13">
        <v>45162</v>
      </c>
      <c r="EE201" s="3" t="s">
        <v>773</v>
      </c>
      <c r="EF201" s="3" t="s">
        <v>271</v>
      </c>
      <c r="EG201" s="3" t="s">
        <v>271</v>
      </c>
      <c r="EH201" s="3" t="s">
        <v>795</v>
      </c>
      <c r="EI201" s="3" t="s">
        <v>0</v>
      </c>
      <c r="EJ201" s="3" t="s">
        <v>820</v>
      </c>
    </row>
    <row r="202" spans="1:140" ht="14.4" x14ac:dyDescent="0.3">
      <c r="A202" s="3">
        <v>201</v>
      </c>
      <c r="B202" s="13">
        <v>44746</v>
      </c>
      <c r="C202" s="3" t="s">
        <v>630</v>
      </c>
      <c r="D202" s="3">
        <v>430530434</v>
      </c>
      <c r="E202" s="39">
        <v>15856</v>
      </c>
      <c r="F202" s="3">
        <v>201</v>
      </c>
      <c r="G202" s="12" t="s">
        <v>1872</v>
      </c>
      <c r="H202" s="3" t="s">
        <v>6</v>
      </c>
      <c r="I202" s="3">
        <v>0</v>
      </c>
      <c r="J202" s="3" t="s">
        <v>871</v>
      </c>
      <c r="K202" s="3" t="s">
        <v>846</v>
      </c>
      <c r="L202" s="3" t="s">
        <v>46</v>
      </c>
      <c r="M202" s="13">
        <v>44678</v>
      </c>
      <c r="N202" s="3">
        <v>78</v>
      </c>
      <c r="O202" s="3" t="s">
        <v>824</v>
      </c>
      <c r="Q202" s="3" t="s">
        <v>824</v>
      </c>
      <c r="R202" s="3" t="s">
        <v>770</v>
      </c>
      <c r="S202" s="3"/>
      <c r="T202" s="3">
        <v>0</v>
      </c>
      <c r="U202" s="3" t="s">
        <v>771</v>
      </c>
      <c r="V202" s="3">
        <v>0</v>
      </c>
      <c r="W202" s="3" t="s">
        <v>771</v>
      </c>
      <c r="X202" s="3"/>
      <c r="Y202" s="3"/>
      <c r="Z202" s="3">
        <v>1</v>
      </c>
      <c r="AA202" s="3">
        <v>1</v>
      </c>
      <c r="AB202" s="3" t="s">
        <v>643</v>
      </c>
      <c r="AC202" s="3"/>
      <c r="AD202" s="3"/>
      <c r="AE202" s="37">
        <v>44852</v>
      </c>
      <c r="AF202" s="13">
        <v>44678</v>
      </c>
      <c r="AG202" s="3">
        <v>174</v>
      </c>
      <c r="AH202" s="3">
        <v>107</v>
      </c>
      <c r="AI202" s="3">
        <v>107</v>
      </c>
      <c r="AJ202" s="3">
        <v>0</v>
      </c>
      <c r="AK202" s="3">
        <v>1</v>
      </c>
      <c r="AL202" s="3" t="s">
        <v>772</v>
      </c>
      <c r="AM202" s="3" t="s">
        <v>772</v>
      </c>
      <c r="AN202" s="3" t="s">
        <v>263</v>
      </c>
      <c r="AO202" s="3" t="s">
        <v>771</v>
      </c>
      <c r="AP202" s="3" t="s">
        <v>1485</v>
      </c>
      <c r="AQ202" s="3">
        <v>0</v>
      </c>
      <c r="AR202" s="3"/>
      <c r="AS202" s="3">
        <v>1</v>
      </c>
      <c r="AT202" s="3">
        <v>1</v>
      </c>
      <c r="AU202" s="3">
        <v>0</v>
      </c>
      <c r="AV202" s="3">
        <v>0</v>
      </c>
      <c r="AW202" s="3">
        <v>0</v>
      </c>
      <c r="AX202" s="3">
        <v>3</v>
      </c>
      <c r="AY202" s="3" t="s">
        <v>274</v>
      </c>
      <c r="AZ202" s="3"/>
      <c r="BA202" s="3" t="s">
        <v>265</v>
      </c>
      <c r="BB202" s="3" t="s">
        <v>271</v>
      </c>
      <c r="BC202" s="13">
        <v>44785</v>
      </c>
      <c r="BD202" s="13">
        <v>44803</v>
      </c>
      <c r="BE202" s="3" t="s">
        <v>1873</v>
      </c>
      <c r="BF202" s="3">
        <v>18</v>
      </c>
      <c r="BG202" s="3">
        <v>79</v>
      </c>
      <c r="BH202" s="3"/>
      <c r="BI202" s="3" t="s">
        <v>1793</v>
      </c>
      <c r="BJ202" s="3" t="s">
        <v>1874</v>
      </c>
      <c r="BK202" s="3" t="s">
        <v>271</v>
      </c>
      <c r="BL202" s="3" t="s">
        <v>1875</v>
      </c>
      <c r="BM202" s="3" t="s">
        <v>1225</v>
      </c>
      <c r="BN202" s="3" t="s">
        <v>1137</v>
      </c>
      <c r="BO202" s="3" t="s">
        <v>779</v>
      </c>
      <c r="BP202" s="3" t="s">
        <v>779</v>
      </c>
      <c r="BQ202" s="3" t="s">
        <v>1876</v>
      </c>
      <c r="BR202" s="3" t="s">
        <v>1877</v>
      </c>
      <c r="BS202" s="3" t="s">
        <v>1878</v>
      </c>
      <c r="BT202" s="3" t="s">
        <v>1879</v>
      </c>
      <c r="BU202" s="3" t="s">
        <v>1880</v>
      </c>
      <c r="BV202" s="3" t="s">
        <v>1685</v>
      </c>
      <c r="BW202" s="3" t="s">
        <v>1881</v>
      </c>
      <c r="BX202" s="3" t="s">
        <v>1882</v>
      </c>
      <c r="BY202" s="3" t="s">
        <v>1883</v>
      </c>
      <c r="BZ202" s="3" t="s">
        <v>1884</v>
      </c>
      <c r="CA202" s="3" t="s">
        <v>1485</v>
      </c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>
        <v>1</v>
      </c>
      <c r="DW202" s="13">
        <v>44866</v>
      </c>
      <c r="DX202" s="13"/>
      <c r="DY202" s="13"/>
      <c r="DZ202" s="3" t="s">
        <v>1885</v>
      </c>
      <c r="EA202" s="3" t="s">
        <v>2640</v>
      </c>
      <c r="EB202" s="3" t="s">
        <v>270</v>
      </c>
      <c r="EC202" s="3">
        <v>2</v>
      </c>
      <c r="ED202" s="13">
        <v>44803</v>
      </c>
      <c r="EE202" s="3" t="s">
        <v>1886</v>
      </c>
      <c r="EF202" s="3" t="s">
        <v>771</v>
      </c>
      <c r="EG202" s="3" t="s">
        <v>762</v>
      </c>
      <c r="EH202" s="3" t="s">
        <v>867</v>
      </c>
      <c r="EI202" s="3" t="s">
        <v>796</v>
      </c>
      <c r="EJ202" s="3" t="s">
        <v>820</v>
      </c>
    </row>
    <row r="203" spans="1:140" ht="20.100000000000001" customHeight="1" x14ac:dyDescent="0.3">
      <c r="A203" s="32">
        <v>202</v>
      </c>
      <c r="B203" s="13">
        <v>44749</v>
      </c>
      <c r="C203" s="3" t="s">
        <v>631</v>
      </c>
      <c r="D203" s="3">
        <v>480419427</v>
      </c>
      <c r="E203" s="39">
        <v>17642</v>
      </c>
      <c r="F203" s="3">
        <v>111</v>
      </c>
      <c r="H203" s="12" t="s">
        <v>3</v>
      </c>
      <c r="I203" s="33"/>
      <c r="J203" s="3">
        <v>0.82</v>
      </c>
      <c r="K203" s="3">
        <v>4.3899999999999997</v>
      </c>
      <c r="L203" s="3" t="s">
        <v>46</v>
      </c>
      <c r="M203" s="13">
        <v>44256</v>
      </c>
      <c r="N203" s="3">
        <f t="shared" si="36"/>
        <v>72</v>
      </c>
      <c r="O203" s="3">
        <v>12</v>
      </c>
      <c r="P203" s="23" t="s">
        <v>267</v>
      </c>
      <c r="Q203" s="3">
        <v>9</v>
      </c>
      <c r="R203" s="3">
        <v>8</v>
      </c>
      <c r="S203" s="78">
        <v>0</v>
      </c>
      <c r="T203" s="23">
        <v>0</v>
      </c>
      <c r="U203" s="23">
        <v>0</v>
      </c>
      <c r="V203" s="23">
        <v>0</v>
      </c>
      <c r="W203" s="3">
        <v>0</v>
      </c>
      <c r="X203" s="27" t="s">
        <v>716</v>
      </c>
      <c r="AA203" s="3">
        <v>1</v>
      </c>
      <c r="AD203" s="28">
        <v>44256</v>
      </c>
      <c r="AE203" s="13">
        <v>44760</v>
      </c>
      <c r="AF203" s="13">
        <v>44364</v>
      </c>
      <c r="AG203" s="77">
        <f t="shared" si="31"/>
        <v>396</v>
      </c>
      <c r="AK203" s="3">
        <v>1</v>
      </c>
      <c r="AL203" s="23">
        <v>1</v>
      </c>
      <c r="AM203" s="23">
        <v>1</v>
      </c>
      <c r="AN203" s="23" t="s">
        <v>263</v>
      </c>
      <c r="AO203" s="23">
        <v>0</v>
      </c>
      <c r="AP203" s="23" t="s">
        <v>266</v>
      </c>
      <c r="AR203" s="78" t="s">
        <v>266</v>
      </c>
      <c r="AS203" s="23">
        <v>0</v>
      </c>
      <c r="AT203" s="23">
        <v>1</v>
      </c>
      <c r="AU203" s="23">
        <v>1</v>
      </c>
      <c r="AV203" s="23">
        <v>0</v>
      </c>
      <c r="AW203" s="23">
        <v>0</v>
      </c>
      <c r="AY203" s="23" t="s">
        <v>274</v>
      </c>
      <c r="AZ203" s="78" t="s">
        <v>265</v>
      </c>
      <c r="BB203" s="23">
        <v>1</v>
      </c>
      <c r="BC203" s="57">
        <v>44364</v>
      </c>
      <c r="BD203" s="57">
        <v>44725</v>
      </c>
      <c r="BG203" s="84">
        <f>DATEDIF(E203,BC203,"Y")</f>
        <v>73</v>
      </c>
      <c r="BH203" s="78" t="s">
        <v>266</v>
      </c>
      <c r="BI203" s="23" t="s">
        <v>266</v>
      </c>
      <c r="BJ203" s="23" t="s">
        <v>266</v>
      </c>
      <c r="BK203" s="23" t="s">
        <v>266</v>
      </c>
      <c r="BL203" s="23" t="s">
        <v>266</v>
      </c>
      <c r="BM203" s="23" t="s">
        <v>266</v>
      </c>
      <c r="BN203" s="23" t="s">
        <v>266</v>
      </c>
      <c r="BQ203" s="23" t="s">
        <v>266</v>
      </c>
      <c r="BR203" s="23" t="s">
        <v>266</v>
      </c>
      <c r="BS203" s="23" t="s">
        <v>266</v>
      </c>
      <c r="BT203" s="23" t="s">
        <v>266</v>
      </c>
      <c r="BU203" s="23" t="s">
        <v>266</v>
      </c>
      <c r="BV203" s="23" t="s">
        <v>266</v>
      </c>
      <c r="BW203" s="23" t="s">
        <v>266</v>
      </c>
      <c r="BX203" s="23" t="s">
        <v>266</v>
      </c>
      <c r="BY203" s="23" t="e">
        <f t="shared" si="34"/>
        <v>#VALUE!</v>
      </c>
      <c r="BZ203" s="23" t="e">
        <f t="shared" si="35"/>
        <v>#VALUE!</v>
      </c>
      <c r="CB203" s="78">
        <v>1</v>
      </c>
      <c r="CC203" s="78" t="s">
        <v>266</v>
      </c>
      <c r="CD203" s="78" t="s">
        <v>266</v>
      </c>
      <c r="CE203" s="78" t="s">
        <v>266</v>
      </c>
      <c r="CF203" s="78" t="s">
        <v>266</v>
      </c>
      <c r="CG203" s="78" t="s">
        <v>266</v>
      </c>
      <c r="CH203" s="78" t="s">
        <v>266</v>
      </c>
      <c r="CI203" s="78" t="s">
        <v>266</v>
      </c>
      <c r="CJ203" s="78">
        <v>0</v>
      </c>
      <c r="CL203" s="78"/>
      <c r="CM203" s="78"/>
      <c r="CO203" s="78"/>
      <c r="DI203" s="78"/>
      <c r="DL203" s="78"/>
      <c r="DN203" s="78">
        <v>0</v>
      </c>
      <c r="DO203" s="78">
        <v>0</v>
      </c>
      <c r="DP203" s="78">
        <v>0</v>
      </c>
      <c r="DQ203" s="78">
        <v>1</v>
      </c>
      <c r="DR203" s="78">
        <v>0</v>
      </c>
      <c r="DS203" s="78">
        <v>0</v>
      </c>
      <c r="DT203" s="78">
        <v>0</v>
      </c>
      <c r="DU203" s="78">
        <v>0</v>
      </c>
      <c r="DV203" s="23">
        <v>0</v>
      </c>
      <c r="DW203" s="57">
        <v>44872</v>
      </c>
      <c r="DX203" s="3"/>
      <c r="DZ203" s="57"/>
      <c r="EA203" s="57"/>
      <c r="EB203" s="57"/>
      <c r="EC203" s="57"/>
      <c r="ED203" s="57"/>
      <c r="EE203" s="57"/>
      <c r="EF203" s="57"/>
      <c r="EG203" s="57"/>
      <c r="EH203" s="3"/>
    </row>
    <row r="204" spans="1:140" ht="20.100000000000001" customHeight="1" x14ac:dyDescent="0.3">
      <c r="A204" s="32">
        <v>203</v>
      </c>
      <c r="B204" s="13">
        <v>44749</v>
      </c>
      <c r="C204" s="3" t="s">
        <v>632</v>
      </c>
      <c r="D204" s="3">
        <v>520811237</v>
      </c>
      <c r="E204" s="39">
        <v>19217</v>
      </c>
      <c r="F204" s="3">
        <v>205</v>
      </c>
      <c r="H204" s="12" t="s">
        <v>3</v>
      </c>
      <c r="I204" s="33"/>
      <c r="J204" s="3">
        <v>13.01</v>
      </c>
      <c r="K204" s="3">
        <v>4.16</v>
      </c>
      <c r="L204" s="3" t="s">
        <v>46</v>
      </c>
      <c r="M204" s="13">
        <v>44682</v>
      </c>
      <c r="N204" s="3">
        <f t="shared" si="36"/>
        <v>69</v>
      </c>
      <c r="O204" s="3">
        <v>679</v>
      </c>
      <c r="P204" s="23" t="s">
        <v>262</v>
      </c>
      <c r="Q204" s="3">
        <v>8</v>
      </c>
      <c r="R204" s="3">
        <v>8</v>
      </c>
      <c r="S204" s="78">
        <v>0</v>
      </c>
      <c r="T204" s="23">
        <v>0</v>
      </c>
      <c r="U204" s="23">
        <v>0</v>
      </c>
      <c r="V204" s="23">
        <v>0</v>
      </c>
      <c r="W204" s="3">
        <v>0</v>
      </c>
      <c r="X204" s="27" t="s">
        <v>717</v>
      </c>
      <c r="AA204" s="3">
        <v>1</v>
      </c>
      <c r="AD204" s="28">
        <v>44704</v>
      </c>
      <c r="AE204" s="3" t="s">
        <v>696</v>
      </c>
      <c r="AF204" s="13">
        <v>44725</v>
      </c>
      <c r="AG204" s="77" t="e">
        <f t="shared" si="31"/>
        <v>#VALUE!</v>
      </c>
      <c r="AK204" s="3">
        <v>1</v>
      </c>
      <c r="AL204" s="23">
        <v>1</v>
      </c>
      <c r="AM204" s="23">
        <v>1</v>
      </c>
      <c r="AN204" s="23" t="s">
        <v>263</v>
      </c>
      <c r="AO204" s="23">
        <v>0</v>
      </c>
      <c r="AP204" s="23" t="s">
        <v>266</v>
      </c>
      <c r="AR204" s="78" t="s">
        <v>266</v>
      </c>
      <c r="AS204" s="23">
        <v>0</v>
      </c>
      <c r="AT204" s="23">
        <v>1</v>
      </c>
      <c r="AU204" s="23">
        <v>0</v>
      </c>
      <c r="AV204" s="23">
        <v>0</v>
      </c>
      <c r="AW204" s="23">
        <v>0</v>
      </c>
      <c r="AY204" s="23" t="s">
        <v>274</v>
      </c>
      <c r="AZ204" s="78" t="s">
        <v>270</v>
      </c>
      <c r="BB204" s="23">
        <v>1</v>
      </c>
      <c r="BC204" s="57">
        <v>44725</v>
      </c>
      <c r="BD204" s="23" t="s">
        <v>550</v>
      </c>
      <c r="BG204" s="84">
        <f>DATEDIF(E204,BC204,"Y")</f>
        <v>69</v>
      </c>
      <c r="BH204" s="113">
        <v>44749</v>
      </c>
      <c r="BI204" s="23">
        <v>13.01</v>
      </c>
      <c r="BJ204" s="23" t="s">
        <v>266</v>
      </c>
      <c r="BK204" s="23" t="s">
        <v>266</v>
      </c>
      <c r="BL204" s="23">
        <v>4.16</v>
      </c>
      <c r="BM204" s="23">
        <v>10.54</v>
      </c>
      <c r="BN204" s="23">
        <v>4</v>
      </c>
      <c r="BQ204" s="23">
        <v>143</v>
      </c>
      <c r="BR204" s="23">
        <v>6.05</v>
      </c>
      <c r="BS204" s="23">
        <v>190</v>
      </c>
      <c r="BT204" s="23">
        <v>4.78</v>
      </c>
      <c r="BU204" s="23">
        <v>0.46</v>
      </c>
      <c r="BV204" s="23">
        <v>0.73</v>
      </c>
      <c r="BW204" s="23">
        <f t="shared" si="37"/>
        <v>6.5479452054794525</v>
      </c>
      <c r="BX204" s="23">
        <f t="shared" si="33"/>
        <v>1.5869565217391304</v>
      </c>
      <c r="BY204" s="23">
        <f t="shared" si="34"/>
        <v>260.27397260273972</v>
      </c>
      <c r="BZ204" s="23">
        <f t="shared" si="35"/>
        <v>1244.1095890410959</v>
      </c>
      <c r="CB204" s="78">
        <v>0</v>
      </c>
      <c r="CC204" s="78">
        <v>0</v>
      </c>
      <c r="CD204" s="78" t="s">
        <v>266</v>
      </c>
      <c r="CE204" s="78" t="s">
        <v>266</v>
      </c>
      <c r="CF204" s="78">
        <v>0</v>
      </c>
      <c r="CG204" s="78" t="s">
        <v>266</v>
      </c>
      <c r="CH204" s="78" t="s">
        <v>266</v>
      </c>
      <c r="CI204" s="78">
        <v>0</v>
      </c>
      <c r="CJ204" s="78">
        <v>0</v>
      </c>
      <c r="CL204" s="78"/>
      <c r="CM204" s="78"/>
      <c r="CO204" s="78"/>
      <c r="DI204" s="78"/>
      <c r="DL204" s="78"/>
      <c r="DN204" s="78">
        <v>0</v>
      </c>
      <c r="DO204" s="78">
        <v>0</v>
      </c>
      <c r="DP204" s="78">
        <v>0</v>
      </c>
      <c r="DQ204" s="78">
        <v>0</v>
      </c>
      <c r="DR204" s="78">
        <v>0</v>
      </c>
      <c r="DS204" s="78">
        <v>0</v>
      </c>
      <c r="DT204" s="78">
        <v>0</v>
      </c>
      <c r="DU204" s="78">
        <v>0</v>
      </c>
      <c r="DV204" s="23">
        <v>0</v>
      </c>
      <c r="DW204" s="57">
        <v>44872</v>
      </c>
      <c r="DX204" s="3"/>
      <c r="DZ204" s="57"/>
      <c r="EA204" s="57"/>
      <c r="EB204" s="57"/>
      <c r="EC204" s="57"/>
      <c r="ED204" s="57"/>
      <c r="EE204" s="57"/>
      <c r="EF204" s="57"/>
      <c r="EG204" s="57"/>
      <c r="EH204" s="3"/>
    </row>
    <row r="205" spans="1:140" ht="14.4" x14ac:dyDescent="0.3">
      <c r="A205" s="3">
        <v>204</v>
      </c>
      <c r="B205" s="13">
        <v>44757</v>
      </c>
      <c r="C205" s="3" t="s">
        <v>633</v>
      </c>
      <c r="D205" s="3">
        <v>6002090215</v>
      </c>
      <c r="E205" s="39">
        <v>21955</v>
      </c>
      <c r="F205" s="3">
        <v>111</v>
      </c>
      <c r="G205" s="12" t="s">
        <v>1887</v>
      </c>
      <c r="H205" s="3" t="s">
        <v>3</v>
      </c>
      <c r="I205" s="3">
        <v>0</v>
      </c>
      <c r="J205" s="3" t="s">
        <v>1888</v>
      </c>
      <c r="K205" s="3" t="s">
        <v>1889</v>
      </c>
      <c r="L205" s="3" t="s">
        <v>523</v>
      </c>
      <c r="M205" s="13">
        <v>44634</v>
      </c>
      <c r="N205" s="3">
        <v>62</v>
      </c>
      <c r="O205" s="3" t="s">
        <v>946</v>
      </c>
      <c r="P205" s="27"/>
      <c r="Q205" s="3" t="s">
        <v>824</v>
      </c>
      <c r="R205" s="3" t="s">
        <v>770</v>
      </c>
      <c r="S205" s="27"/>
      <c r="T205" s="3">
        <v>0</v>
      </c>
      <c r="U205" s="3" t="s">
        <v>771</v>
      </c>
      <c r="V205" s="3">
        <v>0</v>
      </c>
      <c r="W205" s="3" t="s">
        <v>771</v>
      </c>
      <c r="Z205" s="3">
        <v>0</v>
      </c>
      <c r="AA205" s="3">
        <v>1</v>
      </c>
      <c r="AB205" s="3" t="s">
        <v>643</v>
      </c>
      <c r="AD205" s="27"/>
      <c r="AE205" s="37" t="s">
        <v>271</v>
      </c>
      <c r="AF205" s="13">
        <v>44663</v>
      </c>
      <c r="AG205" s="3" t="s">
        <v>271</v>
      </c>
      <c r="AH205" s="3">
        <v>94</v>
      </c>
      <c r="AI205" s="3">
        <v>123</v>
      </c>
      <c r="AJ205" s="3">
        <v>29</v>
      </c>
      <c r="AK205" s="3">
        <v>1</v>
      </c>
      <c r="AL205" s="3" t="s">
        <v>771</v>
      </c>
      <c r="AM205" s="3" t="s">
        <v>772</v>
      </c>
      <c r="AN205" s="3" t="s">
        <v>273</v>
      </c>
      <c r="AO205" s="3" t="s">
        <v>771</v>
      </c>
      <c r="AP205" s="3" t="s">
        <v>1011</v>
      </c>
      <c r="AQ205" s="3">
        <v>0</v>
      </c>
      <c r="AR205" s="27"/>
      <c r="AS205" s="3">
        <v>0</v>
      </c>
      <c r="AT205" s="3">
        <v>1</v>
      </c>
      <c r="AU205" s="3">
        <v>0</v>
      </c>
      <c r="AV205" s="3">
        <v>0</v>
      </c>
      <c r="AW205" s="3">
        <v>0</v>
      </c>
      <c r="AX205" s="3">
        <v>2</v>
      </c>
      <c r="AY205" s="3" t="s">
        <v>551</v>
      </c>
      <c r="AZ205" s="27"/>
      <c r="BA205" s="3" t="s">
        <v>271</v>
      </c>
      <c r="BB205" s="3" t="s">
        <v>771</v>
      </c>
      <c r="BC205" s="13">
        <v>44757</v>
      </c>
      <c r="BD205" s="13">
        <v>45162</v>
      </c>
      <c r="BE205" s="3" t="s">
        <v>271</v>
      </c>
      <c r="BF205" s="3">
        <v>405</v>
      </c>
      <c r="BG205" s="3">
        <v>62</v>
      </c>
      <c r="BH205" s="27"/>
      <c r="BI205" s="3" t="s">
        <v>1888</v>
      </c>
      <c r="BJ205" s="3" t="s">
        <v>1890</v>
      </c>
      <c r="BK205" s="3" t="s">
        <v>1891</v>
      </c>
      <c r="BL205" s="3" t="s">
        <v>1889</v>
      </c>
      <c r="BM205" s="3" t="s">
        <v>858</v>
      </c>
      <c r="BN205" s="3" t="s">
        <v>1137</v>
      </c>
      <c r="BO205" s="3" t="s">
        <v>779</v>
      </c>
      <c r="BP205" s="3" t="s">
        <v>779</v>
      </c>
      <c r="BQ205" s="3" t="s">
        <v>1892</v>
      </c>
      <c r="BR205" s="3" t="s">
        <v>1893</v>
      </c>
      <c r="BS205" s="3" t="s">
        <v>1894</v>
      </c>
      <c r="BT205" s="3" t="s">
        <v>1299</v>
      </c>
      <c r="BU205" s="3" t="s">
        <v>1215</v>
      </c>
      <c r="BV205" s="3" t="s">
        <v>1245</v>
      </c>
      <c r="BW205" s="3" t="s">
        <v>1895</v>
      </c>
      <c r="BX205" s="3" t="s">
        <v>1896</v>
      </c>
      <c r="BY205" s="3" t="s">
        <v>1897</v>
      </c>
      <c r="BZ205" s="3" t="s">
        <v>1898</v>
      </c>
      <c r="CA205" s="3" t="s">
        <v>1011</v>
      </c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3">
        <v>0</v>
      </c>
      <c r="DW205" s="13">
        <v>45161</v>
      </c>
      <c r="DX205" s="13"/>
      <c r="DY205" s="13"/>
      <c r="DZ205" s="3" t="s">
        <v>1899</v>
      </c>
      <c r="EA205" s="3" t="s">
        <v>270</v>
      </c>
      <c r="EB205" s="3" t="s">
        <v>270</v>
      </c>
      <c r="EC205" s="3">
        <v>0</v>
      </c>
      <c r="ED205" s="13">
        <v>45162</v>
      </c>
      <c r="EE205" s="3" t="s">
        <v>773</v>
      </c>
      <c r="EF205" s="3" t="s">
        <v>271</v>
      </c>
      <c r="EG205" s="3" t="s">
        <v>271</v>
      </c>
      <c r="EH205" s="3" t="s">
        <v>867</v>
      </c>
      <c r="EI205" s="3" t="s">
        <v>796</v>
      </c>
      <c r="EJ205" s="3" t="s">
        <v>797</v>
      </c>
    </row>
    <row r="206" spans="1:140" ht="14.4" x14ac:dyDescent="0.3">
      <c r="A206" s="3">
        <v>205</v>
      </c>
      <c r="B206" s="13">
        <v>44768</v>
      </c>
      <c r="C206" s="3" t="s">
        <v>634</v>
      </c>
      <c r="D206" s="3">
        <v>480116414</v>
      </c>
      <c r="E206" s="39">
        <v>17548</v>
      </c>
      <c r="F206" s="3">
        <v>111</v>
      </c>
      <c r="G206" s="12" t="s">
        <v>1900</v>
      </c>
      <c r="H206" s="3" t="s">
        <v>3</v>
      </c>
      <c r="I206" s="3">
        <v>0</v>
      </c>
      <c r="J206" s="3" t="s">
        <v>1901</v>
      </c>
      <c r="K206" s="3" t="s">
        <v>1902</v>
      </c>
      <c r="L206" s="3" t="s">
        <v>524</v>
      </c>
      <c r="M206" s="13">
        <v>40232</v>
      </c>
      <c r="N206" s="3">
        <v>62</v>
      </c>
      <c r="O206" s="3" t="s">
        <v>1903</v>
      </c>
      <c r="P206" s="27"/>
      <c r="Q206" s="3" t="s">
        <v>824</v>
      </c>
      <c r="R206" s="3" t="s">
        <v>770</v>
      </c>
      <c r="S206" s="27"/>
      <c r="T206" s="3">
        <v>1</v>
      </c>
      <c r="U206" s="3" t="s">
        <v>771</v>
      </c>
      <c r="V206" s="3">
        <v>1</v>
      </c>
      <c r="W206" s="3" t="s">
        <v>771</v>
      </c>
      <c r="Z206" s="3">
        <v>1</v>
      </c>
      <c r="AA206" s="3">
        <v>0</v>
      </c>
      <c r="AB206" s="3" t="s">
        <v>650</v>
      </c>
      <c r="AD206" s="27"/>
      <c r="AE206" s="37">
        <v>44785</v>
      </c>
      <c r="AF206" s="13">
        <v>41791</v>
      </c>
      <c r="AG206" s="3">
        <v>2994</v>
      </c>
      <c r="AH206" s="3">
        <v>2994</v>
      </c>
      <c r="AI206" s="3">
        <v>4553</v>
      </c>
      <c r="AJ206" s="3">
        <v>1559</v>
      </c>
      <c r="AK206" s="3">
        <v>1</v>
      </c>
      <c r="AL206" s="3" t="s">
        <v>771</v>
      </c>
      <c r="AM206" s="3" t="s">
        <v>772</v>
      </c>
      <c r="AN206" s="3" t="s">
        <v>271</v>
      </c>
      <c r="AO206" s="3" t="s">
        <v>771</v>
      </c>
      <c r="AP206" s="3" t="s">
        <v>879</v>
      </c>
      <c r="AQ206" s="3">
        <v>1</v>
      </c>
      <c r="AR206" s="27"/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 t="s">
        <v>551</v>
      </c>
      <c r="AZ206" s="27"/>
      <c r="BA206" s="3" t="s">
        <v>271</v>
      </c>
      <c r="BB206" s="3" t="s">
        <v>271</v>
      </c>
      <c r="BC206" s="13">
        <v>44785</v>
      </c>
      <c r="BD206" s="13">
        <v>45191</v>
      </c>
      <c r="BE206" s="3" t="s">
        <v>271</v>
      </c>
      <c r="BF206" s="3">
        <v>406</v>
      </c>
      <c r="BG206" s="3">
        <v>74</v>
      </c>
      <c r="BH206" s="27"/>
      <c r="BI206" s="3" t="s">
        <v>1901</v>
      </c>
      <c r="BJ206" s="3" t="s">
        <v>271</v>
      </c>
      <c r="BK206" s="3" t="s">
        <v>271</v>
      </c>
      <c r="BL206" s="3" t="s">
        <v>1902</v>
      </c>
      <c r="BM206" s="3" t="s">
        <v>1654</v>
      </c>
      <c r="BN206" s="3" t="s">
        <v>1137</v>
      </c>
      <c r="BO206" s="3" t="s">
        <v>779</v>
      </c>
      <c r="BP206" s="3" t="s">
        <v>779</v>
      </c>
      <c r="BQ206" s="3" t="s">
        <v>1440</v>
      </c>
      <c r="BR206" s="3" t="s">
        <v>1904</v>
      </c>
      <c r="BS206" s="3" t="s">
        <v>1905</v>
      </c>
      <c r="BT206" s="3" t="s">
        <v>1625</v>
      </c>
      <c r="BU206" s="3" t="s">
        <v>1906</v>
      </c>
      <c r="BV206" s="3" t="s">
        <v>1385</v>
      </c>
      <c r="BW206" s="3" t="s">
        <v>1907</v>
      </c>
      <c r="BX206" s="3" t="s">
        <v>1908</v>
      </c>
      <c r="BY206" s="3" t="s">
        <v>1909</v>
      </c>
      <c r="BZ206" s="3" t="s">
        <v>1910</v>
      </c>
      <c r="CA206" s="3" t="s">
        <v>773</v>
      </c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3">
        <v>0</v>
      </c>
      <c r="DW206" s="13">
        <v>45161</v>
      </c>
      <c r="DX206" s="13"/>
      <c r="DY206" s="13"/>
      <c r="DZ206" s="3" t="s">
        <v>1911</v>
      </c>
      <c r="EA206" s="3" t="s">
        <v>718</v>
      </c>
      <c r="EB206" s="3" t="s">
        <v>718</v>
      </c>
      <c r="EC206" s="3">
        <v>0</v>
      </c>
      <c r="ED206" s="13">
        <v>45191</v>
      </c>
      <c r="EE206" s="3" t="s">
        <v>773</v>
      </c>
      <c r="EF206" s="3" t="s">
        <v>271</v>
      </c>
      <c r="EG206" s="3" t="s">
        <v>764</v>
      </c>
      <c r="EH206" s="3" t="s">
        <v>795</v>
      </c>
      <c r="EI206" s="3" t="s">
        <v>796</v>
      </c>
      <c r="EJ206" s="3" t="s">
        <v>820</v>
      </c>
    </row>
    <row r="207" spans="1:140" ht="14.4" x14ac:dyDescent="0.3">
      <c r="A207" s="3">
        <v>206</v>
      </c>
      <c r="B207" s="13">
        <v>44771</v>
      </c>
      <c r="C207" s="3" t="s">
        <v>635</v>
      </c>
      <c r="D207" s="3">
        <v>500922389</v>
      </c>
      <c r="E207" s="39">
        <v>18528</v>
      </c>
      <c r="F207" s="3">
        <v>211</v>
      </c>
      <c r="G207" s="12" t="s">
        <v>1912</v>
      </c>
      <c r="H207" s="3" t="s">
        <v>3</v>
      </c>
      <c r="I207" s="3">
        <v>0</v>
      </c>
      <c r="J207" s="3" t="s">
        <v>1913</v>
      </c>
      <c r="K207" s="3" t="s">
        <v>846</v>
      </c>
      <c r="L207" s="3" t="s">
        <v>523</v>
      </c>
      <c r="M207" s="13">
        <v>44641</v>
      </c>
      <c r="N207" s="3">
        <v>71</v>
      </c>
      <c r="O207" s="3" t="s">
        <v>1914</v>
      </c>
      <c r="P207" s="27"/>
      <c r="Q207" s="3" t="s">
        <v>904</v>
      </c>
      <c r="R207" s="3" t="s">
        <v>904</v>
      </c>
      <c r="S207" s="27"/>
      <c r="T207" s="3">
        <v>0</v>
      </c>
      <c r="U207" s="3" t="s">
        <v>772</v>
      </c>
      <c r="V207" s="3">
        <v>0</v>
      </c>
      <c r="W207" s="3" t="s">
        <v>771</v>
      </c>
      <c r="Z207" s="3">
        <v>1</v>
      </c>
      <c r="AA207" s="3">
        <v>1</v>
      </c>
      <c r="AB207" s="3" t="s">
        <v>643</v>
      </c>
      <c r="AD207" s="27"/>
      <c r="AE207" s="37" t="s">
        <v>271</v>
      </c>
      <c r="AF207" s="13">
        <v>44741</v>
      </c>
      <c r="AG207" s="3" t="s">
        <v>271</v>
      </c>
      <c r="AH207" s="3">
        <v>30</v>
      </c>
      <c r="AI207" s="3">
        <v>130</v>
      </c>
      <c r="AJ207" s="3">
        <v>100</v>
      </c>
      <c r="AK207" s="3">
        <v>1</v>
      </c>
      <c r="AL207" s="3" t="s">
        <v>771</v>
      </c>
      <c r="AM207" s="3" t="s">
        <v>772</v>
      </c>
      <c r="AN207" s="3" t="s">
        <v>281</v>
      </c>
      <c r="AO207" s="3" t="s">
        <v>771</v>
      </c>
      <c r="AP207" s="3" t="s">
        <v>1638</v>
      </c>
      <c r="AQ207" s="3">
        <v>0</v>
      </c>
      <c r="AR207" s="27"/>
      <c r="AS207" s="3">
        <v>0</v>
      </c>
      <c r="AT207" s="3">
        <v>1</v>
      </c>
      <c r="AU207" s="3">
        <v>0</v>
      </c>
      <c r="AV207" s="3">
        <v>0</v>
      </c>
      <c r="AW207" s="3">
        <v>0</v>
      </c>
      <c r="AX207" s="3">
        <v>2</v>
      </c>
      <c r="AY207" s="3" t="s">
        <v>551</v>
      </c>
      <c r="AZ207" s="27"/>
      <c r="BA207" s="3" t="s">
        <v>271</v>
      </c>
      <c r="BB207" s="3" t="s">
        <v>771</v>
      </c>
      <c r="BC207" s="13">
        <v>44771</v>
      </c>
      <c r="BD207" s="13">
        <v>45162</v>
      </c>
      <c r="BE207" s="3" t="s">
        <v>271</v>
      </c>
      <c r="BF207" s="3">
        <v>391</v>
      </c>
      <c r="BG207" s="3">
        <v>71</v>
      </c>
      <c r="BH207" s="27"/>
      <c r="BI207" s="3" t="s">
        <v>1913</v>
      </c>
      <c r="BJ207" s="3" t="s">
        <v>271</v>
      </c>
      <c r="BK207" s="3" t="s">
        <v>1915</v>
      </c>
      <c r="BL207" s="3" t="s">
        <v>1836</v>
      </c>
      <c r="BM207" s="3" t="s">
        <v>989</v>
      </c>
      <c r="BN207" s="3" t="s">
        <v>1137</v>
      </c>
      <c r="BO207" s="3" t="s">
        <v>779</v>
      </c>
      <c r="BP207" s="3" t="s">
        <v>779</v>
      </c>
      <c r="BQ207" s="3" t="s">
        <v>1916</v>
      </c>
      <c r="BR207" s="3" t="s">
        <v>1839</v>
      </c>
      <c r="BS207" s="3" t="s">
        <v>1917</v>
      </c>
      <c r="BT207" s="3" t="s">
        <v>1918</v>
      </c>
      <c r="BU207" s="3" t="s">
        <v>1919</v>
      </c>
      <c r="BV207" s="3" t="s">
        <v>1863</v>
      </c>
      <c r="BW207" s="3" t="s">
        <v>1920</v>
      </c>
      <c r="BX207" s="3" t="s">
        <v>1921</v>
      </c>
      <c r="BY207" s="3" t="s">
        <v>1922</v>
      </c>
      <c r="BZ207" s="3" t="s">
        <v>1923</v>
      </c>
      <c r="CA207" s="3" t="s">
        <v>1638</v>
      </c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3">
        <v>0</v>
      </c>
      <c r="DW207" s="13">
        <v>45161</v>
      </c>
      <c r="DX207" s="13"/>
      <c r="DY207" s="13"/>
      <c r="DZ207" s="3" t="s">
        <v>1924</v>
      </c>
      <c r="EA207" s="3" t="s">
        <v>270</v>
      </c>
      <c r="EB207" s="3" t="s">
        <v>270</v>
      </c>
      <c r="EC207" s="3">
        <v>0</v>
      </c>
      <c r="ED207" s="13">
        <v>45162</v>
      </c>
      <c r="EE207" s="3" t="s">
        <v>773</v>
      </c>
      <c r="EF207" s="3" t="s">
        <v>271</v>
      </c>
      <c r="EG207" s="3" t="s">
        <v>271</v>
      </c>
      <c r="EH207" s="3" t="s">
        <v>867</v>
      </c>
      <c r="EI207" s="3" t="s">
        <v>796</v>
      </c>
      <c r="EJ207" s="3" t="s">
        <v>820</v>
      </c>
    </row>
    <row r="208" spans="1:140" ht="14.4" x14ac:dyDescent="0.3">
      <c r="A208" s="3">
        <v>207</v>
      </c>
      <c r="B208" s="13">
        <v>44771</v>
      </c>
      <c r="C208" s="3" t="s">
        <v>636</v>
      </c>
      <c r="D208" s="3">
        <v>320908479</v>
      </c>
      <c r="E208" s="39">
        <v>11940</v>
      </c>
      <c r="F208" s="3">
        <v>205</v>
      </c>
      <c r="G208" s="12" t="s">
        <v>1925</v>
      </c>
      <c r="H208" s="3" t="s">
        <v>3</v>
      </c>
      <c r="I208" s="3">
        <v>0</v>
      </c>
      <c r="J208" s="3" t="s">
        <v>1926</v>
      </c>
      <c r="K208" s="3" t="s">
        <v>1927</v>
      </c>
      <c r="L208" s="3" t="s">
        <v>524</v>
      </c>
      <c r="M208" s="13">
        <v>41334</v>
      </c>
      <c r="N208" s="3">
        <v>80</v>
      </c>
      <c r="O208" s="3" t="s">
        <v>1928</v>
      </c>
      <c r="P208" s="27"/>
      <c r="Q208" s="3" t="s">
        <v>801</v>
      </c>
      <c r="R208" s="3" t="s">
        <v>801</v>
      </c>
      <c r="S208" s="27"/>
      <c r="T208" s="3">
        <v>0</v>
      </c>
      <c r="U208" s="3" t="s">
        <v>772</v>
      </c>
      <c r="V208" s="3">
        <v>0</v>
      </c>
      <c r="W208" s="3" t="s">
        <v>771</v>
      </c>
      <c r="Z208" s="3">
        <v>1</v>
      </c>
      <c r="AA208" s="3">
        <v>0</v>
      </c>
      <c r="AB208" s="3" t="s">
        <v>645</v>
      </c>
      <c r="AD208" s="27"/>
      <c r="AE208" s="37">
        <v>43891</v>
      </c>
      <c r="AF208" s="13">
        <v>41456</v>
      </c>
      <c r="AG208" s="3">
        <v>2435</v>
      </c>
      <c r="AH208" s="3">
        <v>3388</v>
      </c>
      <c r="AI208" s="3">
        <v>3510</v>
      </c>
      <c r="AJ208" s="3">
        <v>122</v>
      </c>
      <c r="AK208" s="3">
        <v>1</v>
      </c>
      <c r="AL208" s="3" t="s">
        <v>771</v>
      </c>
      <c r="AM208" s="3" t="s">
        <v>772</v>
      </c>
      <c r="AN208" s="3" t="s">
        <v>281</v>
      </c>
      <c r="AO208" s="3" t="s">
        <v>771</v>
      </c>
      <c r="AP208" s="3" t="s">
        <v>955</v>
      </c>
      <c r="AQ208" s="3">
        <v>0</v>
      </c>
      <c r="AR208" s="27"/>
      <c r="AS208" s="3">
        <v>0</v>
      </c>
      <c r="AT208" s="3">
        <v>1</v>
      </c>
      <c r="AU208" s="3">
        <v>0</v>
      </c>
      <c r="AV208" s="3">
        <v>0</v>
      </c>
      <c r="AW208" s="3">
        <v>0</v>
      </c>
      <c r="AX208" s="3">
        <v>2</v>
      </c>
      <c r="AY208" s="3" t="s">
        <v>274</v>
      </c>
      <c r="AZ208" s="27"/>
      <c r="BA208" s="3" t="s">
        <v>265</v>
      </c>
      <c r="BB208" s="3" t="s">
        <v>271</v>
      </c>
      <c r="BC208" s="13">
        <v>44844</v>
      </c>
      <c r="BD208" s="13">
        <v>44866</v>
      </c>
      <c r="BE208" s="3" t="s">
        <v>1929</v>
      </c>
      <c r="BF208" s="3">
        <v>22</v>
      </c>
      <c r="BG208" s="3">
        <v>90</v>
      </c>
      <c r="BH208" s="27"/>
      <c r="BI208" s="3" t="s">
        <v>1926</v>
      </c>
      <c r="BJ208" s="3" t="s">
        <v>271</v>
      </c>
      <c r="BK208" s="3" t="s">
        <v>271</v>
      </c>
      <c r="BL208" s="3" t="s">
        <v>1927</v>
      </c>
      <c r="BM208" s="3" t="s">
        <v>973</v>
      </c>
      <c r="BN208" s="3" t="s">
        <v>1422</v>
      </c>
      <c r="BO208" s="3" t="s">
        <v>792</v>
      </c>
      <c r="BP208" s="3" t="s">
        <v>792</v>
      </c>
      <c r="BQ208" s="3" t="s">
        <v>1610</v>
      </c>
      <c r="BR208" s="3" t="s">
        <v>1930</v>
      </c>
      <c r="BS208" s="3" t="s">
        <v>1931</v>
      </c>
      <c r="BT208" s="3" t="s">
        <v>1932</v>
      </c>
      <c r="BU208" s="3" t="s">
        <v>1933</v>
      </c>
      <c r="BV208" s="3" t="s">
        <v>996</v>
      </c>
      <c r="BW208" s="3" t="s">
        <v>1934</v>
      </c>
      <c r="BX208" s="3" t="s">
        <v>1935</v>
      </c>
      <c r="BY208" s="3" t="s">
        <v>1936</v>
      </c>
      <c r="BZ208" s="3" t="s">
        <v>1937</v>
      </c>
      <c r="CA208" s="3" t="s">
        <v>271</v>
      </c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3">
        <v>0</v>
      </c>
      <c r="DW208" s="13">
        <v>45161</v>
      </c>
      <c r="DX208" s="13"/>
      <c r="DY208" s="13"/>
      <c r="DZ208" s="3" t="s">
        <v>1938</v>
      </c>
      <c r="EA208" s="3" t="s">
        <v>577</v>
      </c>
      <c r="EB208" s="3" t="s">
        <v>269</v>
      </c>
      <c r="EC208" s="3">
        <v>0</v>
      </c>
      <c r="ED208" s="13">
        <v>44866</v>
      </c>
      <c r="EE208" s="3" t="s">
        <v>271</v>
      </c>
      <c r="EF208" s="3" t="s">
        <v>771</v>
      </c>
      <c r="EG208" s="3" t="s">
        <v>765</v>
      </c>
      <c r="EH208" s="3" t="s">
        <v>795</v>
      </c>
      <c r="EI208" s="3" t="s">
        <v>796</v>
      </c>
      <c r="EJ208" s="3" t="s">
        <v>820</v>
      </c>
    </row>
    <row r="209" spans="1:140" ht="14.4" x14ac:dyDescent="0.3">
      <c r="A209" s="3">
        <v>208</v>
      </c>
      <c r="B209" s="13">
        <v>44784</v>
      </c>
      <c r="C209" s="3" t="s">
        <v>637</v>
      </c>
      <c r="D209" s="3">
        <v>530805126</v>
      </c>
      <c r="E209" s="39">
        <v>19576</v>
      </c>
      <c r="F209" s="3">
        <v>205</v>
      </c>
      <c r="G209" s="12" t="s">
        <v>1939</v>
      </c>
      <c r="H209" s="3" t="s">
        <v>6</v>
      </c>
      <c r="I209" s="3">
        <v>0</v>
      </c>
      <c r="J209" s="3" t="s">
        <v>1940</v>
      </c>
      <c r="K209" s="3" t="s">
        <v>1320</v>
      </c>
      <c r="L209" s="12" t="s">
        <v>45</v>
      </c>
      <c r="M209" s="13">
        <v>43752</v>
      </c>
      <c r="N209" s="3">
        <v>66</v>
      </c>
      <c r="O209" s="3" t="s">
        <v>1329</v>
      </c>
      <c r="P209" s="27"/>
      <c r="Q209" s="3" t="s">
        <v>824</v>
      </c>
      <c r="R209" s="3" t="s">
        <v>770</v>
      </c>
      <c r="S209" s="27"/>
      <c r="T209" s="3">
        <v>1</v>
      </c>
      <c r="U209" s="3" t="s">
        <v>771</v>
      </c>
      <c r="V209" s="3">
        <v>0</v>
      </c>
      <c r="W209" s="3" t="s">
        <v>771</v>
      </c>
      <c r="Z209" s="3">
        <v>1</v>
      </c>
      <c r="AA209" s="3">
        <v>0</v>
      </c>
      <c r="AB209" s="3" t="s">
        <v>650</v>
      </c>
      <c r="AD209" s="27"/>
      <c r="AE209" s="37">
        <v>44686</v>
      </c>
      <c r="AF209" s="13">
        <v>43811</v>
      </c>
      <c r="AG209" s="3">
        <v>875</v>
      </c>
      <c r="AH209" s="3">
        <v>973</v>
      </c>
      <c r="AI209" s="3">
        <v>1032</v>
      </c>
      <c r="AJ209" s="3">
        <v>59</v>
      </c>
      <c r="AK209" s="3">
        <v>1</v>
      </c>
      <c r="AL209" s="3" t="s">
        <v>771</v>
      </c>
      <c r="AM209" s="3" t="s">
        <v>772</v>
      </c>
      <c r="AN209" s="3" t="s">
        <v>260</v>
      </c>
      <c r="AO209" s="3" t="s">
        <v>771</v>
      </c>
      <c r="AP209" s="3" t="s">
        <v>1941</v>
      </c>
      <c r="AQ209" s="3">
        <v>1</v>
      </c>
      <c r="AR209" s="27"/>
      <c r="AS209" s="3">
        <v>1</v>
      </c>
      <c r="AT209" s="3">
        <v>1</v>
      </c>
      <c r="AU209" s="3">
        <v>0</v>
      </c>
      <c r="AV209" s="3">
        <v>0</v>
      </c>
      <c r="AW209" s="3">
        <v>0</v>
      </c>
      <c r="AX209" s="3">
        <v>3</v>
      </c>
      <c r="AY209" s="3" t="s">
        <v>274</v>
      </c>
      <c r="AZ209" s="27"/>
      <c r="BA209" s="3" t="s">
        <v>265</v>
      </c>
      <c r="BB209" s="3" t="s">
        <v>271</v>
      </c>
      <c r="BC209" s="13">
        <v>44784</v>
      </c>
      <c r="BD209" s="13">
        <v>45163</v>
      </c>
      <c r="BE209" s="3" t="s">
        <v>271</v>
      </c>
      <c r="BF209" s="3">
        <v>379</v>
      </c>
      <c r="BG209" s="3">
        <v>69</v>
      </c>
      <c r="BH209" s="27"/>
      <c r="BI209" s="3" t="s">
        <v>1940</v>
      </c>
      <c r="BJ209" s="3" t="s">
        <v>1942</v>
      </c>
      <c r="BK209" s="3" t="s">
        <v>1943</v>
      </c>
      <c r="BL209" s="3" t="s">
        <v>1320</v>
      </c>
      <c r="BM209" s="3" t="s">
        <v>1944</v>
      </c>
      <c r="BN209" s="3" t="s">
        <v>1137</v>
      </c>
      <c r="BO209" s="3" t="s">
        <v>779</v>
      </c>
      <c r="BP209" s="3" t="s">
        <v>779</v>
      </c>
      <c r="BQ209" s="3" t="s">
        <v>1916</v>
      </c>
      <c r="BR209" s="3" t="s">
        <v>1233</v>
      </c>
      <c r="BS209" s="3" t="s">
        <v>782</v>
      </c>
      <c r="BT209" s="3" t="s">
        <v>1101</v>
      </c>
      <c r="BU209" s="3" t="s">
        <v>1408</v>
      </c>
      <c r="BV209" s="3" t="s">
        <v>1945</v>
      </c>
      <c r="BW209" s="3" t="s">
        <v>1946</v>
      </c>
      <c r="BX209" s="3" t="s">
        <v>1947</v>
      </c>
      <c r="BY209" s="3" t="s">
        <v>1282</v>
      </c>
      <c r="BZ209" s="3" t="s">
        <v>1948</v>
      </c>
      <c r="CA209" s="3" t="s">
        <v>271</v>
      </c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3">
        <v>0</v>
      </c>
      <c r="DW209" s="13">
        <v>45161</v>
      </c>
      <c r="DX209" s="13"/>
      <c r="DY209" s="13"/>
      <c r="DZ209" s="3" t="s">
        <v>1949</v>
      </c>
      <c r="EA209" s="3" t="s">
        <v>269</v>
      </c>
      <c r="EB209" s="3" t="s">
        <v>269</v>
      </c>
      <c r="EC209" s="3">
        <v>0</v>
      </c>
      <c r="ED209" s="13">
        <v>45163</v>
      </c>
      <c r="EE209" s="3" t="s">
        <v>1455</v>
      </c>
      <c r="EF209" s="3" t="s">
        <v>271</v>
      </c>
      <c r="EG209" s="3" t="s">
        <v>271</v>
      </c>
      <c r="EH209" s="3" t="s">
        <v>795</v>
      </c>
      <c r="EI209" s="3" t="s">
        <v>796</v>
      </c>
      <c r="EJ209" s="3" t="s">
        <v>820</v>
      </c>
    </row>
    <row r="210" spans="1:140" ht="14.4" x14ac:dyDescent="0.3">
      <c r="A210" s="3">
        <v>209</v>
      </c>
      <c r="B210" s="13">
        <v>44784</v>
      </c>
      <c r="C210" s="3" t="s">
        <v>638</v>
      </c>
      <c r="D210" s="3">
        <v>6307290902</v>
      </c>
      <c r="E210" s="39">
        <v>23221</v>
      </c>
      <c r="F210" s="3">
        <v>205</v>
      </c>
      <c r="G210" s="12" t="s">
        <v>1950</v>
      </c>
      <c r="H210" s="3" t="s">
        <v>6</v>
      </c>
      <c r="I210" s="3">
        <v>0</v>
      </c>
      <c r="J210" s="3" t="s">
        <v>1951</v>
      </c>
      <c r="K210" s="3" t="s">
        <v>1940</v>
      </c>
      <c r="L210" s="12" t="s">
        <v>524</v>
      </c>
      <c r="M210" s="13">
        <v>44754</v>
      </c>
      <c r="N210" s="3">
        <v>58</v>
      </c>
      <c r="O210" s="3" t="s">
        <v>1952</v>
      </c>
      <c r="P210" s="27"/>
      <c r="Q210" s="3" t="s">
        <v>940</v>
      </c>
      <c r="R210" s="3" t="s">
        <v>770</v>
      </c>
      <c r="S210" s="27"/>
      <c r="T210" s="3">
        <v>0</v>
      </c>
      <c r="U210" s="3" t="s">
        <v>771</v>
      </c>
      <c r="V210" s="3">
        <v>0</v>
      </c>
      <c r="W210" s="3" t="s">
        <v>771</v>
      </c>
      <c r="Z210" s="3">
        <v>0</v>
      </c>
      <c r="AA210" s="3">
        <v>1</v>
      </c>
      <c r="AB210" s="3" t="s">
        <v>643</v>
      </c>
      <c r="AD210" s="27"/>
      <c r="AE210" s="37" t="s">
        <v>271</v>
      </c>
      <c r="AF210" s="13">
        <v>44775</v>
      </c>
      <c r="AG210" s="3" t="s">
        <v>271</v>
      </c>
      <c r="AH210" s="3">
        <v>9</v>
      </c>
      <c r="AI210" s="3">
        <v>30</v>
      </c>
      <c r="AJ210" s="3">
        <v>21</v>
      </c>
      <c r="AK210" s="3">
        <v>1</v>
      </c>
      <c r="AL210" s="3" t="s">
        <v>771</v>
      </c>
      <c r="AM210" s="3" t="s">
        <v>772</v>
      </c>
      <c r="AN210" s="3" t="s">
        <v>263</v>
      </c>
      <c r="AO210" s="3" t="s">
        <v>771</v>
      </c>
      <c r="AP210" s="3" t="s">
        <v>1953</v>
      </c>
      <c r="AQ210" s="3">
        <v>1</v>
      </c>
      <c r="AR210" s="27"/>
      <c r="AS210" s="3">
        <v>1</v>
      </c>
      <c r="AT210" s="3">
        <v>1</v>
      </c>
      <c r="AU210" s="3">
        <v>0</v>
      </c>
      <c r="AV210" s="3">
        <v>0</v>
      </c>
      <c r="AW210" s="3">
        <v>0</v>
      </c>
      <c r="AX210" s="3">
        <v>3</v>
      </c>
      <c r="AY210" s="3" t="s">
        <v>551</v>
      </c>
      <c r="AZ210" s="27"/>
      <c r="BA210" s="3" t="s">
        <v>271</v>
      </c>
      <c r="BB210" s="3" t="s">
        <v>772</v>
      </c>
      <c r="BC210" s="13">
        <v>44784</v>
      </c>
      <c r="BD210" s="13">
        <v>45194</v>
      </c>
      <c r="BE210" s="3" t="s">
        <v>271</v>
      </c>
      <c r="BF210" s="3">
        <v>410</v>
      </c>
      <c r="BG210" s="3">
        <v>59</v>
      </c>
      <c r="BH210" s="27"/>
      <c r="BI210" s="3" t="s">
        <v>1951</v>
      </c>
      <c r="BJ210" s="3" t="s">
        <v>1655</v>
      </c>
      <c r="BK210" s="3" t="s">
        <v>1954</v>
      </c>
      <c r="BL210" s="3" t="s">
        <v>1940</v>
      </c>
      <c r="BM210" s="3" t="s">
        <v>1735</v>
      </c>
      <c r="BN210" s="3" t="s">
        <v>1955</v>
      </c>
      <c r="BO210" s="3" t="s">
        <v>792</v>
      </c>
      <c r="BP210" s="3" t="s">
        <v>906</v>
      </c>
      <c r="BQ210" s="3" t="s">
        <v>1406</v>
      </c>
      <c r="BR210" s="3" t="s">
        <v>1956</v>
      </c>
      <c r="BS210" s="3" t="s">
        <v>1957</v>
      </c>
      <c r="BT210" s="3" t="s">
        <v>1958</v>
      </c>
      <c r="BU210" s="3" t="s">
        <v>1959</v>
      </c>
      <c r="BV210" s="3" t="s">
        <v>1590</v>
      </c>
      <c r="BW210" s="3" t="s">
        <v>1960</v>
      </c>
      <c r="BX210" s="3" t="s">
        <v>1961</v>
      </c>
      <c r="BY210" s="3" t="s">
        <v>1962</v>
      </c>
      <c r="BZ210" s="3" t="s">
        <v>1963</v>
      </c>
      <c r="CA210" s="3" t="s">
        <v>271</v>
      </c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3">
        <v>0</v>
      </c>
      <c r="DW210" s="13">
        <v>45159</v>
      </c>
      <c r="DX210" s="13"/>
      <c r="DY210" s="13"/>
      <c r="DZ210" s="3" t="s">
        <v>1964</v>
      </c>
      <c r="EA210" s="3" t="s">
        <v>270</v>
      </c>
      <c r="EB210" s="3" t="s">
        <v>270</v>
      </c>
      <c r="EC210" s="3">
        <v>0</v>
      </c>
      <c r="ED210" s="13">
        <v>45194</v>
      </c>
      <c r="EE210" s="3" t="s">
        <v>1965</v>
      </c>
      <c r="EF210" s="3" t="s">
        <v>271</v>
      </c>
      <c r="EG210" s="3" t="s">
        <v>271</v>
      </c>
      <c r="EH210" s="3" t="s">
        <v>867</v>
      </c>
      <c r="EI210" s="3" t="s">
        <v>796</v>
      </c>
      <c r="EJ210" s="3" t="s">
        <v>797</v>
      </c>
    </row>
    <row r="211" spans="1:140" ht="14.4" x14ac:dyDescent="0.3">
      <c r="A211" s="3">
        <v>210</v>
      </c>
      <c r="B211" s="13">
        <v>44797</v>
      </c>
      <c r="C211" s="3" t="s">
        <v>656</v>
      </c>
      <c r="D211" s="3">
        <v>330507439</v>
      </c>
      <c r="E211" s="41"/>
      <c r="F211" s="3">
        <v>207</v>
      </c>
      <c r="G211" s="12" t="s">
        <v>1966</v>
      </c>
      <c r="H211" s="3" t="s">
        <v>3</v>
      </c>
      <c r="I211" s="3">
        <v>0</v>
      </c>
      <c r="J211" s="3" t="s">
        <v>1967</v>
      </c>
      <c r="K211" s="3" t="s">
        <v>1968</v>
      </c>
      <c r="L211" s="12" t="s">
        <v>523</v>
      </c>
      <c r="M211" s="13">
        <v>43559</v>
      </c>
      <c r="N211" s="3">
        <v>85</v>
      </c>
      <c r="O211" s="3" t="s">
        <v>1576</v>
      </c>
      <c r="P211" s="27"/>
      <c r="Q211" s="3" t="s">
        <v>824</v>
      </c>
      <c r="R211" s="3" t="s">
        <v>770</v>
      </c>
      <c r="S211" s="27"/>
      <c r="T211" s="3">
        <v>0</v>
      </c>
      <c r="U211" s="3" t="s">
        <v>771</v>
      </c>
      <c r="V211" s="3">
        <v>1</v>
      </c>
      <c r="W211" s="3" t="s">
        <v>771</v>
      </c>
      <c r="Z211" s="3">
        <v>1</v>
      </c>
      <c r="AA211" s="3">
        <v>1</v>
      </c>
      <c r="AB211" s="3" t="s">
        <v>643</v>
      </c>
      <c r="AD211" s="27"/>
      <c r="AE211" s="37">
        <v>44743</v>
      </c>
      <c r="AF211" s="13">
        <v>43656</v>
      </c>
      <c r="AG211" s="3">
        <v>1087</v>
      </c>
      <c r="AH211" s="3">
        <v>1141</v>
      </c>
      <c r="AI211" s="3">
        <v>1238</v>
      </c>
      <c r="AJ211" s="3">
        <v>97</v>
      </c>
      <c r="AK211" s="3">
        <v>1</v>
      </c>
      <c r="AL211" s="3" t="s">
        <v>772</v>
      </c>
      <c r="AM211" s="3" t="s">
        <v>772</v>
      </c>
      <c r="AN211" s="3" t="s">
        <v>281</v>
      </c>
      <c r="AO211" s="3" t="s">
        <v>771</v>
      </c>
      <c r="AP211" s="3" t="s">
        <v>1969</v>
      </c>
      <c r="AQ211" s="3">
        <v>1</v>
      </c>
      <c r="AR211" s="27"/>
      <c r="AS211" s="3">
        <v>1</v>
      </c>
      <c r="AT211" s="3">
        <v>1</v>
      </c>
      <c r="AU211" s="3">
        <v>0</v>
      </c>
      <c r="AV211" s="3">
        <v>0</v>
      </c>
      <c r="AW211" s="3">
        <v>0</v>
      </c>
      <c r="AX211" s="3">
        <v>3</v>
      </c>
      <c r="AY211" s="3" t="s">
        <v>274</v>
      </c>
      <c r="AZ211" s="27"/>
      <c r="BA211" s="3" t="s">
        <v>265</v>
      </c>
      <c r="BB211" s="3" t="s">
        <v>271</v>
      </c>
      <c r="BC211" s="13">
        <v>44797</v>
      </c>
      <c r="BD211" s="13">
        <v>44881</v>
      </c>
      <c r="BE211" s="3" t="s">
        <v>1970</v>
      </c>
      <c r="BF211" s="3">
        <v>84</v>
      </c>
      <c r="BG211" s="3">
        <v>89</v>
      </c>
      <c r="BH211" s="27"/>
      <c r="BI211" s="3" t="s">
        <v>1967</v>
      </c>
      <c r="BJ211" s="3" t="s">
        <v>980</v>
      </c>
      <c r="BK211" s="3" t="s">
        <v>1971</v>
      </c>
      <c r="BL211" s="3" t="s">
        <v>1968</v>
      </c>
      <c r="BM211" s="3" t="s">
        <v>1863</v>
      </c>
      <c r="BN211" s="3" t="s">
        <v>1972</v>
      </c>
      <c r="BO211" s="3" t="s">
        <v>792</v>
      </c>
      <c r="BP211" s="3" t="s">
        <v>906</v>
      </c>
      <c r="BQ211" s="3" t="s">
        <v>1973</v>
      </c>
      <c r="BR211" s="3" t="s">
        <v>1974</v>
      </c>
      <c r="BS211" s="3" t="s">
        <v>1709</v>
      </c>
      <c r="BT211" s="3" t="s">
        <v>1975</v>
      </c>
      <c r="BU211" s="3" t="s">
        <v>1859</v>
      </c>
      <c r="BV211" s="3" t="s">
        <v>1298</v>
      </c>
      <c r="BW211" s="3" t="s">
        <v>1976</v>
      </c>
      <c r="BX211" s="3" t="s">
        <v>1977</v>
      </c>
      <c r="BY211" s="3" t="s">
        <v>1978</v>
      </c>
      <c r="BZ211" s="3" t="s">
        <v>1979</v>
      </c>
      <c r="CA211" s="3" t="s">
        <v>271</v>
      </c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3">
        <v>1</v>
      </c>
      <c r="DW211" s="13">
        <v>44890</v>
      </c>
      <c r="DX211" s="13"/>
      <c r="DY211" s="13"/>
      <c r="DZ211" s="3" t="s">
        <v>1980</v>
      </c>
      <c r="EA211" s="3" t="s">
        <v>269</v>
      </c>
      <c r="EB211" s="3" t="s">
        <v>269</v>
      </c>
      <c r="EC211" s="3">
        <v>0</v>
      </c>
      <c r="ED211" s="13">
        <v>44881</v>
      </c>
      <c r="EE211" s="3" t="s">
        <v>1982</v>
      </c>
      <c r="EF211" s="3" t="s">
        <v>794</v>
      </c>
      <c r="EG211" s="3" t="s">
        <v>271</v>
      </c>
      <c r="EH211" s="3" t="s">
        <v>795</v>
      </c>
      <c r="EI211" s="3" t="s">
        <v>796</v>
      </c>
      <c r="EJ211" s="3" t="s">
        <v>820</v>
      </c>
    </row>
    <row r="212" spans="1:140" ht="14.4" x14ac:dyDescent="0.3">
      <c r="A212" s="3">
        <v>211</v>
      </c>
      <c r="B212" s="13">
        <v>44804</v>
      </c>
      <c r="C212" s="3" t="s">
        <v>657</v>
      </c>
      <c r="D212" s="3">
        <v>430717427</v>
      </c>
      <c r="E212" s="41"/>
      <c r="F212" s="3">
        <v>201</v>
      </c>
      <c r="G212" s="12" t="s">
        <v>1983</v>
      </c>
      <c r="H212" s="3" t="s">
        <v>6</v>
      </c>
      <c r="I212" s="3">
        <v>0</v>
      </c>
      <c r="J212" s="3" t="s">
        <v>271</v>
      </c>
      <c r="K212" s="3" t="s">
        <v>1984</v>
      </c>
      <c r="L212" s="40" t="s">
        <v>523</v>
      </c>
      <c r="M212" s="13">
        <v>41943</v>
      </c>
      <c r="N212" s="3">
        <v>71</v>
      </c>
      <c r="O212" s="3" t="s">
        <v>1985</v>
      </c>
      <c r="P212" s="27"/>
      <c r="Q212" s="3" t="s">
        <v>770</v>
      </c>
      <c r="R212" s="3" t="s">
        <v>770</v>
      </c>
      <c r="S212" s="27"/>
      <c r="T212" s="3">
        <v>1</v>
      </c>
      <c r="U212" s="3" t="s">
        <v>771</v>
      </c>
      <c r="V212" s="3">
        <v>0</v>
      </c>
      <c r="W212" s="3" t="s">
        <v>771</v>
      </c>
      <c r="Z212" s="3">
        <v>1</v>
      </c>
      <c r="AA212" s="3">
        <v>0</v>
      </c>
      <c r="AB212" s="3" t="s">
        <v>650</v>
      </c>
      <c r="AD212" s="27"/>
      <c r="AE212" s="37">
        <v>44720</v>
      </c>
      <c r="AF212" s="13">
        <v>43839</v>
      </c>
      <c r="AG212" s="3">
        <v>881</v>
      </c>
      <c r="AH212" s="3">
        <v>965</v>
      </c>
      <c r="AI212" s="3">
        <v>2861</v>
      </c>
      <c r="AJ212" s="3">
        <v>1896</v>
      </c>
      <c r="AK212" s="3">
        <v>1</v>
      </c>
      <c r="AL212" s="3" t="s">
        <v>771</v>
      </c>
      <c r="AM212" s="3" t="s">
        <v>772</v>
      </c>
      <c r="AN212" s="3" t="s">
        <v>281</v>
      </c>
      <c r="AO212" s="3" t="s">
        <v>771</v>
      </c>
      <c r="AP212" s="3" t="s">
        <v>1485</v>
      </c>
      <c r="AQ212" s="3">
        <v>0</v>
      </c>
      <c r="AR212" s="27"/>
      <c r="AS212" s="3">
        <v>1</v>
      </c>
      <c r="AT212" s="3">
        <v>1</v>
      </c>
      <c r="AU212" s="3">
        <v>0</v>
      </c>
      <c r="AV212" s="3">
        <v>0</v>
      </c>
      <c r="AW212" s="3">
        <v>0</v>
      </c>
      <c r="AX212" s="3">
        <v>3</v>
      </c>
      <c r="AY212" s="3" t="s">
        <v>274</v>
      </c>
      <c r="AZ212" s="27"/>
      <c r="BA212" s="3" t="s">
        <v>265</v>
      </c>
      <c r="BB212" s="3" t="s">
        <v>271</v>
      </c>
      <c r="BC212" s="13">
        <v>44804</v>
      </c>
      <c r="BD212" s="13">
        <v>44897</v>
      </c>
      <c r="BE212" s="3" t="s">
        <v>1041</v>
      </c>
      <c r="BF212" s="3">
        <v>93</v>
      </c>
      <c r="BG212" s="3">
        <v>79</v>
      </c>
      <c r="BH212" s="27"/>
      <c r="BI212" s="3" t="s">
        <v>271</v>
      </c>
      <c r="BJ212" s="3" t="s">
        <v>271</v>
      </c>
      <c r="BK212" s="3" t="s">
        <v>1986</v>
      </c>
      <c r="BL212" s="3" t="s">
        <v>1984</v>
      </c>
      <c r="BM212" s="3" t="s">
        <v>846</v>
      </c>
      <c r="BN212" s="3" t="s">
        <v>1987</v>
      </c>
      <c r="BO212" s="3" t="s">
        <v>792</v>
      </c>
      <c r="BP212" s="3" t="s">
        <v>792</v>
      </c>
      <c r="BQ212" s="3" t="s">
        <v>823</v>
      </c>
      <c r="BR212" s="3" t="s">
        <v>1988</v>
      </c>
      <c r="BS212" s="3" t="s">
        <v>1539</v>
      </c>
      <c r="BT212" s="3" t="s">
        <v>1989</v>
      </c>
      <c r="BU212" s="3" t="s">
        <v>1675</v>
      </c>
      <c r="BV212" s="3" t="s">
        <v>1451</v>
      </c>
      <c r="BW212" s="3" t="s">
        <v>1990</v>
      </c>
      <c r="BX212" s="3" t="s">
        <v>1991</v>
      </c>
      <c r="BY212" s="3" t="s">
        <v>1992</v>
      </c>
      <c r="BZ212" s="3" t="s">
        <v>1993</v>
      </c>
      <c r="CA212" s="3" t="s">
        <v>271</v>
      </c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3">
        <v>0</v>
      </c>
      <c r="DW212" s="13">
        <v>45161</v>
      </c>
      <c r="DX212" s="13"/>
      <c r="DY212" s="13"/>
      <c r="DZ212" s="3" t="s">
        <v>1994</v>
      </c>
      <c r="EA212" s="3" t="s">
        <v>269</v>
      </c>
      <c r="EB212" s="3" t="s">
        <v>269</v>
      </c>
      <c r="EC212" s="3">
        <v>0</v>
      </c>
      <c r="ED212" s="13">
        <v>44897</v>
      </c>
      <c r="EE212" s="3" t="s">
        <v>1995</v>
      </c>
      <c r="EF212" s="3" t="s">
        <v>772</v>
      </c>
      <c r="EG212" s="3" t="s">
        <v>750</v>
      </c>
      <c r="EH212" s="3" t="s">
        <v>795</v>
      </c>
      <c r="EI212" s="3" t="s">
        <v>796</v>
      </c>
      <c r="EJ212" s="3" t="s">
        <v>820</v>
      </c>
    </row>
    <row r="213" spans="1:140" ht="14.4" x14ac:dyDescent="0.3">
      <c r="A213" s="3">
        <v>212</v>
      </c>
      <c r="B213" s="13">
        <v>44806</v>
      </c>
      <c r="C213" s="3" t="s">
        <v>95</v>
      </c>
      <c r="D213" s="3">
        <v>480425403</v>
      </c>
      <c r="E213" s="41"/>
      <c r="F213" s="3">
        <v>111</v>
      </c>
      <c r="G213" s="12" t="s">
        <v>1996</v>
      </c>
      <c r="H213" s="3" t="s">
        <v>6</v>
      </c>
      <c r="I213" s="3">
        <v>0</v>
      </c>
      <c r="J213" s="3" t="s">
        <v>1997</v>
      </c>
      <c r="K213" s="3" t="s">
        <v>1998</v>
      </c>
      <c r="L213" s="40" t="s">
        <v>524</v>
      </c>
      <c r="M213" s="13">
        <v>44790</v>
      </c>
      <c r="N213" s="3">
        <v>74</v>
      </c>
      <c r="O213" s="3" t="s">
        <v>1999</v>
      </c>
      <c r="P213" s="27"/>
      <c r="Q213" s="3" t="s">
        <v>271</v>
      </c>
      <c r="R213" s="3" t="s">
        <v>271</v>
      </c>
      <c r="S213" s="27"/>
      <c r="T213" s="3">
        <v>0</v>
      </c>
      <c r="U213" s="3" t="s">
        <v>771</v>
      </c>
      <c r="V213" s="3">
        <v>0</v>
      </c>
      <c r="W213" s="3" t="s">
        <v>771</v>
      </c>
      <c r="Z213" s="3">
        <v>0</v>
      </c>
      <c r="AA213" s="3">
        <v>1</v>
      </c>
      <c r="AB213" s="3" t="s">
        <v>643</v>
      </c>
      <c r="AD213" s="27"/>
      <c r="AE213" s="37" t="s">
        <v>271</v>
      </c>
      <c r="AF213" s="13">
        <v>44805</v>
      </c>
      <c r="AG213" s="3" t="s">
        <v>271</v>
      </c>
      <c r="AH213" s="3">
        <v>74</v>
      </c>
      <c r="AI213" s="3">
        <v>89</v>
      </c>
      <c r="AJ213" s="3">
        <v>15</v>
      </c>
      <c r="AK213" s="3">
        <v>1</v>
      </c>
      <c r="AL213" s="3" t="s">
        <v>772</v>
      </c>
      <c r="AM213" s="3" t="s">
        <v>772</v>
      </c>
      <c r="AN213" s="3" t="s">
        <v>281</v>
      </c>
      <c r="AO213" s="3" t="s">
        <v>771</v>
      </c>
      <c r="AP213" s="3" t="s">
        <v>1006</v>
      </c>
      <c r="AQ213" s="3">
        <v>1</v>
      </c>
      <c r="AR213" s="27"/>
      <c r="AS213" s="3">
        <v>1</v>
      </c>
      <c r="AT213" s="3">
        <v>1</v>
      </c>
      <c r="AU213" s="3">
        <v>1</v>
      </c>
      <c r="AV213" s="3">
        <v>1</v>
      </c>
      <c r="AW213" s="3">
        <v>0</v>
      </c>
      <c r="AX213" s="3">
        <v>4</v>
      </c>
      <c r="AY213" s="3" t="s">
        <v>274</v>
      </c>
      <c r="AZ213" s="27"/>
      <c r="BA213" s="3" t="s">
        <v>271</v>
      </c>
      <c r="BB213" s="3" t="s">
        <v>772</v>
      </c>
      <c r="BC213" s="13">
        <v>44879</v>
      </c>
      <c r="BD213" s="13">
        <v>45063</v>
      </c>
      <c r="BE213" s="3" t="s">
        <v>1838</v>
      </c>
      <c r="BF213" s="3">
        <v>184</v>
      </c>
      <c r="BG213" s="3">
        <v>74</v>
      </c>
      <c r="BH213" s="27"/>
      <c r="BI213" s="3" t="s">
        <v>2000</v>
      </c>
      <c r="BJ213" s="3" t="s">
        <v>271</v>
      </c>
      <c r="BK213" s="3" t="s">
        <v>271</v>
      </c>
      <c r="BL213" s="3" t="s">
        <v>2001</v>
      </c>
      <c r="BM213" s="3" t="s">
        <v>2002</v>
      </c>
      <c r="BN213" s="3" t="s">
        <v>1033</v>
      </c>
      <c r="BO213" s="3" t="s">
        <v>792</v>
      </c>
      <c r="BP213" s="3" t="s">
        <v>792</v>
      </c>
      <c r="BQ213" s="3" t="s">
        <v>1562</v>
      </c>
      <c r="BR213" s="3" t="s">
        <v>2003</v>
      </c>
      <c r="BS213" s="3" t="s">
        <v>2004</v>
      </c>
      <c r="BT213" s="3" t="s">
        <v>1006</v>
      </c>
      <c r="BU213" s="3" t="s">
        <v>1593</v>
      </c>
      <c r="BV213" s="3" t="s">
        <v>1879</v>
      </c>
      <c r="BW213" s="3" t="s">
        <v>2005</v>
      </c>
      <c r="BX213" s="3" t="s">
        <v>2006</v>
      </c>
      <c r="BY213" s="3" t="s">
        <v>2007</v>
      </c>
      <c r="BZ213" s="3" t="s">
        <v>2008</v>
      </c>
      <c r="CA213" s="3" t="s">
        <v>271</v>
      </c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3">
        <v>1</v>
      </c>
      <c r="DW213" s="13">
        <v>44994</v>
      </c>
      <c r="DX213" s="13"/>
      <c r="DY213" s="13"/>
      <c r="DZ213" s="3" t="s">
        <v>2009</v>
      </c>
      <c r="EA213" s="3" t="s">
        <v>270</v>
      </c>
      <c r="EB213" s="3" t="s">
        <v>270</v>
      </c>
      <c r="EC213" s="3">
        <v>0</v>
      </c>
      <c r="ED213" s="13">
        <v>45063</v>
      </c>
      <c r="EE213" s="3" t="s">
        <v>2010</v>
      </c>
      <c r="EF213" s="3" t="s">
        <v>772</v>
      </c>
      <c r="EG213" s="3" t="s">
        <v>750</v>
      </c>
      <c r="EH213" s="3" t="s">
        <v>867</v>
      </c>
      <c r="EI213" s="3" t="s">
        <v>796</v>
      </c>
      <c r="EJ213" s="3" t="s">
        <v>797</v>
      </c>
    </row>
    <row r="214" spans="1:140" ht="14.4" x14ac:dyDescent="0.3">
      <c r="A214" s="3">
        <v>213</v>
      </c>
      <c r="B214" s="13">
        <v>44810</v>
      </c>
      <c r="C214" s="3" t="s">
        <v>658</v>
      </c>
      <c r="D214" s="3">
        <v>530623003</v>
      </c>
      <c r="E214" s="41"/>
      <c r="F214" s="3">
        <v>205</v>
      </c>
      <c r="G214" s="12" t="s">
        <v>2011</v>
      </c>
      <c r="H214" s="3" t="s">
        <v>6</v>
      </c>
      <c r="I214" s="3">
        <v>0</v>
      </c>
      <c r="J214" s="3" t="s">
        <v>2012</v>
      </c>
      <c r="K214" s="3" t="s">
        <v>1425</v>
      </c>
      <c r="L214" s="40" t="s">
        <v>524</v>
      </c>
      <c r="M214" s="13">
        <v>39954</v>
      </c>
      <c r="N214" s="3">
        <v>55</v>
      </c>
      <c r="O214" s="3" t="s">
        <v>271</v>
      </c>
      <c r="P214" s="27"/>
      <c r="Q214" s="3" t="s">
        <v>824</v>
      </c>
      <c r="R214" s="3" t="s">
        <v>770</v>
      </c>
      <c r="S214" s="27"/>
      <c r="T214" s="3">
        <v>1</v>
      </c>
      <c r="U214" s="3" t="s">
        <v>771</v>
      </c>
      <c r="V214" s="3">
        <v>1</v>
      </c>
      <c r="W214" s="3" t="s">
        <v>771</v>
      </c>
      <c r="Z214" s="3">
        <v>1</v>
      </c>
      <c r="AA214" s="3">
        <v>0</v>
      </c>
      <c r="AB214" s="3" t="s">
        <v>650</v>
      </c>
      <c r="AD214" s="27"/>
      <c r="AE214" s="37">
        <v>44824</v>
      </c>
      <c r="AF214" s="13">
        <v>40179</v>
      </c>
      <c r="AG214" s="3">
        <v>4645</v>
      </c>
      <c r="AH214" s="3">
        <v>4659</v>
      </c>
      <c r="AI214" s="3">
        <v>4884</v>
      </c>
      <c r="AJ214" s="3">
        <v>225</v>
      </c>
      <c r="AK214" s="3">
        <v>1</v>
      </c>
      <c r="AL214" s="3" t="s">
        <v>771</v>
      </c>
      <c r="AM214" s="3" t="s">
        <v>772</v>
      </c>
      <c r="AN214" s="3" t="s">
        <v>2013</v>
      </c>
      <c r="AO214" s="3" t="s">
        <v>771</v>
      </c>
      <c r="AP214" s="3" t="s">
        <v>2014</v>
      </c>
      <c r="AQ214" s="3">
        <v>0</v>
      </c>
      <c r="AR214" s="27"/>
      <c r="AS214" s="3">
        <v>1</v>
      </c>
      <c r="AT214" s="3">
        <v>1</v>
      </c>
      <c r="AU214" s="3">
        <v>0</v>
      </c>
      <c r="AV214" s="3">
        <v>0</v>
      </c>
      <c r="AW214" s="3">
        <v>0</v>
      </c>
      <c r="AX214" s="3">
        <v>3</v>
      </c>
      <c r="AY214" s="3" t="s">
        <v>274</v>
      </c>
      <c r="AZ214" s="27"/>
      <c r="BA214" s="3" t="s">
        <v>265</v>
      </c>
      <c r="BB214" s="3" t="s">
        <v>271</v>
      </c>
      <c r="BC214" s="13">
        <v>44838</v>
      </c>
      <c r="BD214" s="13">
        <v>45008</v>
      </c>
      <c r="BE214" s="3" t="s">
        <v>1251</v>
      </c>
      <c r="BF214" s="3">
        <v>170</v>
      </c>
      <c r="BG214" s="3">
        <v>69</v>
      </c>
      <c r="BH214" s="27"/>
      <c r="BI214" s="3" t="s">
        <v>2012</v>
      </c>
      <c r="BJ214" s="3" t="s">
        <v>271</v>
      </c>
      <c r="BK214" s="3" t="s">
        <v>271</v>
      </c>
      <c r="BL214" s="3" t="s">
        <v>1425</v>
      </c>
      <c r="BM214" s="3" t="s">
        <v>2015</v>
      </c>
      <c r="BN214" s="3" t="s">
        <v>1137</v>
      </c>
      <c r="BO214" s="3" t="s">
        <v>779</v>
      </c>
      <c r="BP214" s="3" t="s">
        <v>779</v>
      </c>
      <c r="BQ214" s="3" t="s">
        <v>1076</v>
      </c>
      <c r="BR214" s="3" t="s">
        <v>2016</v>
      </c>
      <c r="BS214" s="3" t="s">
        <v>1179</v>
      </c>
      <c r="BT214" s="3" t="s">
        <v>2017</v>
      </c>
      <c r="BU214" s="3" t="s">
        <v>1023</v>
      </c>
      <c r="BV214" s="3" t="s">
        <v>2018</v>
      </c>
      <c r="BW214" s="3" t="s">
        <v>2019</v>
      </c>
      <c r="BX214" s="3" t="s">
        <v>2020</v>
      </c>
      <c r="BY214" s="3" t="s">
        <v>2021</v>
      </c>
      <c r="BZ214" s="3" t="s">
        <v>2022</v>
      </c>
      <c r="CA214" s="3" t="s">
        <v>271</v>
      </c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3">
        <v>0</v>
      </c>
      <c r="DW214" s="13">
        <v>45161</v>
      </c>
      <c r="DX214" s="13"/>
      <c r="DY214" s="13"/>
      <c r="DZ214" s="3" t="s">
        <v>2023</v>
      </c>
      <c r="EA214" s="3" t="s">
        <v>269</v>
      </c>
      <c r="EB214" s="3" t="s">
        <v>269</v>
      </c>
      <c r="EC214" s="3">
        <v>0</v>
      </c>
      <c r="ED214" s="13">
        <v>45008</v>
      </c>
      <c r="EE214" s="3" t="s">
        <v>2024</v>
      </c>
      <c r="EF214" s="3" t="s">
        <v>772</v>
      </c>
      <c r="EG214" s="3" t="s">
        <v>750</v>
      </c>
      <c r="EH214" s="3" t="s">
        <v>795</v>
      </c>
      <c r="EI214" s="3" t="s">
        <v>796</v>
      </c>
      <c r="EJ214" s="3" t="s">
        <v>820</v>
      </c>
    </row>
    <row r="215" spans="1:140" ht="14.4" x14ac:dyDescent="0.3">
      <c r="A215" s="3">
        <v>214</v>
      </c>
      <c r="B215" s="13">
        <v>44811</v>
      </c>
      <c r="C215" s="3" t="s">
        <v>659</v>
      </c>
      <c r="D215" s="3">
        <v>500104042</v>
      </c>
      <c r="E215" s="41"/>
      <c r="F215" s="3">
        <v>205</v>
      </c>
      <c r="G215" s="12" t="s">
        <v>2025</v>
      </c>
      <c r="H215" s="3" t="s">
        <v>6</v>
      </c>
      <c r="I215" s="3">
        <v>0</v>
      </c>
      <c r="J215" s="3" t="s">
        <v>1215</v>
      </c>
      <c r="K215" s="3" t="s">
        <v>2026</v>
      </c>
      <c r="L215" s="40" t="s">
        <v>523</v>
      </c>
      <c r="M215" s="13">
        <v>39217</v>
      </c>
      <c r="N215" s="3">
        <v>57</v>
      </c>
      <c r="O215" s="3" t="s">
        <v>2027</v>
      </c>
      <c r="P215" s="27"/>
      <c r="Q215" s="3" t="s">
        <v>904</v>
      </c>
      <c r="R215" s="3" t="s">
        <v>904</v>
      </c>
      <c r="S215" s="27"/>
      <c r="T215" s="3">
        <v>0</v>
      </c>
      <c r="U215" s="3" t="s">
        <v>772</v>
      </c>
      <c r="V215" s="3">
        <v>0</v>
      </c>
      <c r="W215" s="3" t="s">
        <v>771</v>
      </c>
      <c r="Z215" s="3">
        <v>1</v>
      </c>
      <c r="AA215" s="3">
        <v>0</v>
      </c>
      <c r="AB215" s="3" t="s">
        <v>652</v>
      </c>
      <c r="AD215" s="27"/>
      <c r="AE215" s="37" t="s">
        <v>271</v>
      </c>
      <c r="AF215" s="13">
        <v>44664</v>
      </c>
      <c r="AG215" s="3" t="s">
        <v>271</v>
      </c>
      <c r="AH215" s="3">
        <v>147</v>
      </c>
      <c r="AI215" s="3">
        <v>5594</v>
      </c>
      <c r="AJ215" s="3">
        <v>5447</v>
      </c>
      <c r="AK215" s="3">
        <v>1</v>
      </c>
      <c r="AL215" s="3" t="s">
        <v>771</v>
      </c>
      <c r="AM215" s="3" t="s">
        <v>772</v>
      </c>
      <c r="AN215" s="3" t="s">
        <v>281</v>
      </c>
      <c r="AO215" s="3" t="s">
        <v>771</v>
      </c>
      <c r="AP215" s="3" t="s">
        <v>773</v>
      </c>
      <c r="AQ215" s="3">
        <v>0</v>
      </c>
      <c r="AR215" s="27"/>
      <c r="AS215" s="3">
        <v>1</v>
      </c>
      <c r="AT215" s="3">
        <v>0</v>
      </c>
      <c r="AU215" s="3">
        <v>0</v>
      </c>
      <c r="AV215" s="3">
        <v>0</v>
      </c>
      <c r="AW215" s="3">
        <v>0</v>
      </c>
      <c r="AX215" s="3">
        <v>1</v>
      </c>
      <c r="AY215" s="3" t="s">
        <v>551</v>
      </c>
      <c r="AZ215" s="27"/>
      <c r="BA215" s="3" t="s">
        <v>271</v>
      </c>
      <c r="BB215" s="3" t="s">
        <v>771</v>
      </c>
      <c r="BC215" s="13">
        <v>44811</v>
      </c>
      <c r="BD215" s="13">
        <v>45170</v>
      </c>
      <c r="BE215" s="3" t="s">
        <v>271</v>
      </c>
      <c r="BF215" s="3">
        <v>359</v>
      </c>
      <c r="BG215" s="3">
        <v>72</v>
      </c>
      <c r="BH215" s="27"/>
      <c r="BI215" s="3" t="s">
        <v>1215</v>
      </c>
      <c r="BJ215" s="3" t="s">
        <v>2028</v>
      </c>
      <c r="BK215" s="3" t="s">
        <v>2029</v>
      </c>
      <c r="BL215" s="3" t="s">
        <v>2026</v>
      </c>
      <c r="BM215" s="3" t="s">
        <v>1298</v>
      </c>
      <c r="BN215" s="3" t="s">
        <v>1137</v>
      </c>
      <c r="BO215" s="3" t="s">
        <v>779</v>
      </c>
      <c r="BP215" s="3" t="s">
        <v>779</v>
      </c>
      <c r="BQ215" s="3" t="s">
        <v>1440</v>
      </c>
      <c r="BR215" s="3" t="s">
        <v>2030</v>
      </c>
      <c r="BS215" s="3" t="s">
        <v>1461</v>
      </c>
      <c r="BT215" s="3" t="s">
        <v>1037</v>
      </c>
      <c r="BU215" s="3" t="s">
        <v>1906</v>
      </c>
      <c r="BV215" s="3" t="s">
        <v>966</v>
      </c>
      <c r="BW215" s="3" t="s">
        <v>2031</v>
      </c>
      <c r="BX215" s="3" t="s">
        <v>2032</v>
      </c>
      <c r="BY215" s="3" t="s">
        <v>2033</v>
      </c>
      <c r="BZ215" s="3" t="s">
        <v>2034</v>
      </c>
      <c r="CA215" s="3" t="s">
        <v>773</v>
      </c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3">
        <v>0</v>
      </c>
      <c r="DW215" s="13">
        <v>45161</v>
      </c>
      <c r="DX215" s="13"/>
      <c r="DY215" s="13"/>
      <c r="DZ215" s="3" t="s">
        <v>2035</v>
      </c>
      <c r="EA215" s="3" t="s">
        <v>270</v>
      </c>
      <c r="EB215" s="3" t="s">
        <v>270</v>
      </c>
      <c r="EC215" s="3">
        <v>0</v>
      </c>
      <c r="ED215" s="13">
        <v>45170</v>
      </c>
      <c r="EE215" s="3" t="s">
        <v>773</v>
      </c>
      <c r="EF215" s="3" t="s">
        <v>271</v>
      </c>
      <c r="EG215" s="3" t="s">
        <v>271</v>
      </c>
      <c r="EH215" s="3" t="s">
        <v>867</v>
      </c>
      <c r="EI215" s="3" t="s">
        <v>796</v>
      </c>
      <c r="EJ215" s="3" t="s">
        <v>820</v>
      </c>
    </row>
    <row r="216" spans="1:140" ht="14.4" x14ac:dyDescent="0.3">
      <c r="A216" s="3">
        <v>215</v>
      </c>
      <c r="B216" s="13">
        <v>44819</v>
      </c>
      <c r="C216" s="3" t="s">
        <v>660</v>
      </c>
      <c r="D216" s="3">
        <v>7006095866</v>
      </c>
      <c r="E216" s="41"/>
      <c r="F216" s="3">
        <v>111</v>
      </c>
      <c r="G216" s="12" t="s">
        <v>2036</v>
      </c>
      <c r="H216" s="3" t="s">
        <v>0</v>
      </c>
      <c r="I216" s="3">
        <v>1</v>
      </c>
      <c r="J216" s="3" t="s">
        <v>271</v>
      </c>
      <c r="K216" s="3" t="s">
        <v>1137</v>
      </c>
      <c r="L216" s="40" t="s">
        <v>46</v>
      </c>
      <c r="M216" s="13">
        <v>42617</v>
      </c>
      <c r="N216" s="3">
        <v>46</v>
      </c>
      <c r="O216" s="3" t="s">
        <v>824</v>
      </c>
      <c r="P216" s="27"/>
      <c r="Q216" s="3" t="s">
        <v>801</v>
      </c>
      <c r="R216" s="3" t="s">
        <v>801</v>
      </c>
      <c r="S216" s="27"/>
      <c r="T216" s="3">
        <v>1</v>
      </c>
      <c r="U216" s="3" t="s">
        <v>771</v>
      </c>
      <c r="V216" s="3">
        <v>1</v>
      </c>
      <c r="W216" s="3" t="s">
        <v>771</v>
      </c>
      <c r="Z216" s="3">
        <v>1</v>
      </c>
      <c r="AA216" s="3">
        <v>0</v>
      </c>
      <c r="AB216" s="3" t="s">
        <v>650</v>
      </c>
      <c r="AD216" s="27"/>
      <c r="AE216" s="37" t="s">
        <v>271</v>
      </c>
      <c r="AF216" s="13">
        <v>44830</v>
      </c>
      <c r="AG216" s="3" t="s">
        <v>271</v>
      </c>
      <c r="AH216" s="3">
        <v>0</v>
      </c>
      <c r="AI216" s="3">
        <v>2213</v>
      </c>
      <c r="AJ216" s="3">
        <v>2213</v>
      </c>
      <c r="AK216" s="3">
        <v>1</v>
      </c>
      <c r="AL216" s="3" t="s">
        <v>771</v>
      </c>
      <c r="AM216" s="3" t="s">
        <v>772</v>
      </c>
      <c r="AN216" s="3" t="s">
        <v>281</v>
      </c>
      <c r="AO216" s="3" t="s">
        <v>771</v>
      </c>
      <c r="AP216" s="3" t="s">
        <v>1133</v>
      </c>
      <c r="AQ216" s="3">
        <v>1</v>
      </c>
      <c r="AR216" s="27"/>
      <c r="AS216" s="3">
        <v>1</v>
      </c>
      <c r="AT216" s="3">
        <v>1</v>
      </c>
      <c r="AU216" s="3">
        <v>0</v>
      </c>
      <c r="AV216" s="3">
        <v>0</v>
      </c>
      <c r="AW216" s="3">
        <v>0</v>
      </c>
      <c r="AX216" s="3">
        <v>3</v>
      </c>
      <c r="AY216" s="3" t="s">
        <v>551</v>
      </c>
      <c r="AZ216" s="27"/>
      <c r="BA216" s="3" t="s">
        <v>271</v>
      </c>
      <c r="BB216" s="3" t="s">
        <v>771</v>
      </c>
      <c r="BC216" s="13">
        <v>44830</v>
      </c>
      <c r="BD216" s="13">
        <v>44907</v>
      </c>
      <c r="BE216" s="3" t="s">
        <v>800</v>
      </c>
      <c r="BF216" s="3">
        <v>77</v>
      </c>
      <c r="BG216" s="3">
        <v>52</v>
      </c>
      <c r="BH216" s="27"/>
      <c r="BI216" s="3" t="s">
        <v>2037</v>
      </c>
      <c r="BJ216" s="3" t="s">
        <v>271</v>
      </c>
      <c r="BK216" s="3" t="s">
        <v>2038</v>
      </c>
      <c r="BL216" s="3" t="s">
        <v>1137</v>
      </c>
      <c r="BM216" s="3" t="s">
        <v>1811</v>
      </c>
      <c r="BN216" s="3" t="s">
        <v>1137</v>
      </c>
      <c r="BO216" s="3" t="s">
        <v>779</v>
      </c>
      <c r="BP216" s="3" t="s">
        <v>779</v>
      </c>
      <c r="BQ216" s="3" t="s">
        <v>1203</v>
      </c>
      <c r="BR216" s="3" t="s">
        <v>2039</v>
      </c>
      <c r="BS216" s="3" t="s">
        <v>2040</v>
      </c>
      <c r="BT216" s="3" t="s">
        <v>1785</v>
      </c>
      <c r="BU216" s="3" t="s">
        <v>291</v>
      </c>
      <c r="BV216" s="3" t="s">
        <v>1332</v>
      </c>
      <c r="BW216" s="3" t="s">
        <v>2041</v>
      </c>
      <c r="BX216" s="3" t="s">
        <v>2042</v>
      </c>
      <c r="BY216" s="3" t="s">
        <v>2043</v>
      </c>
      <c r="BZ216" s="3" t="s">
        <v>2044</v>
      </c>
      <c r="CA216" s="3" t="s">
        <v>1133</v>
      </c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3">
        <v>0</v>
      </c>
      <c r="DW216" s="13">
        <v>45161</v>
      </c>
      <c r="DX216" s="13"/>
      <c r="DY216" s="13"/>
      <c r="DZ216" s="3" t="s">
        <v>2045</v>
      </c>
      <c r="EA216" s="3" t="s">
        <v>270</v>
      </c>
      <c r="EB216" s="3" t="s">
        <v>270</v>
      </c>
      <c r="EC216" s="3">
        <v>0</v>
      </c>
      <c r="ED216" s="13">
        <v>44907</v>
      </c>
      <c r="EE216" s="3" t="s">
        <v>967</v>
      </c>
      <c r="EF216" s="3" t="s">
        <v>771</v>
      </c>
      <c r="EG216" s="3" t="s">
        <v>762</v>
      </c>
      <c r="EH216" s="3" t="s">
        <v>867</v>
      </c>
      <c r="EI216" s="3" t="s">
        <v>0</v>
      </c>
      <c r="EJ216" s="3" t="s">
        <v>820</v>
      </c>
    </row>
    <row r="217" spans="1:140" ht="14.4" x14ac:dyDescent="0.3">
      <c r="A217" s="3">
        <v>216</v>
      </c>
      <c r="B217" s="13">
        <v>44820</v>
      </c>
      <c r="C217" s="3" t="s">
        <v>661</v>
      </c>
      <c r="D217" s="3">
        <v>530127128</v>
      </c>
      <c r="E217" s="41"/>
      <c r="F217" s="3">
        <v>205</v>
      </c>
      <c r="G217" s="12" t="s">
        <v>2047</v>
      </c>
      <c r="H217" s="3" t="s">
        <v>6</v>
      </c>
      <c r="I217" s="3">
        <v>0</v>
      </c>
      <c r="J217" s="3" t="s">
        <v>2048</v>
      </c>
      <c r="K217" s="3" t="s">
        <v>1370</v>
      </c>
      <c r="L217" s="40" t="s">
        <v>523</v>
      </c>
      <c r="M217" s="13">
        <v>44105</v>
      </c>
      <c r="N217" s="3">
        <v>67</v>
      </c>
      <c r="O217" s="3" t="s">
        <v>1177</v>
      </c>
      <c r="P217" s="27"/>
      <c r="Q217" s="3" t="s">
        <v>940</v>
      </c>
      <c r="R217" s="3" t="s">
        <v>770</v>
      </c>
      <c r="S217" s="27"/>
      <c r="T217" s="3">
        <v>0</v>
      </c>
      <c r="U217" s="3" t="s">
        <v>771</v>
      </c>
      <c r="V217" s="3">
        <v>0</v>
      </c>
      <c r="W217" s="3" t="s">
        <v>771</v>
      </c>
      <c r="Z217" s="3">
        <v>0</v>
      </c>
      <c r="AA217" s="3">
        <v>1</v>
      </c>
      <c r="AB217" s="3" t="s">
        <v>643</v>
      </c>
      <c r="AD217" s="27"/>
      <c r="AE217" s="37">
        <v>44682</v>
      </c>
      <c r="AF217" s="13">
        <v>44105</v>
      </c>
      <c r="AG217" s="3">
        <v>577</v>
      </c>
      <c r="AH217" s="3">
        <v>715</v>
      </c>
      <c r="AI217" s="3">
        <v>715</v>
      </c>
      <c r="AJ217" s="3">
        <v>0</v>
      </c>
      <c r="AK217" s="3">
        <v>1</v>
      </c>
      <c r="AL217" s="3" t="s">
        <v>771</v>
      </c>
      <c r="AM217" s="3" t="s">
        <v>772</v>
      </c>
      <c r="AN217" s="3" t="s">
        <v>271</v>
      </c>
      <c r="AO217" s="3" t="s">
        <v>771</v>
      </c>
      <c r="AP217" s="3" t="s">
        <v>773</v>
      </c>
      <c r="AQ217" s="3">
        <v>0</v>
      </c>
      <c r="AR217" s="27"/>
      <c r="AS217" s="3">
        <v>0</v>
      </c>
      <c r="AT217" s="3">
        <v>1</v>
      </c>
      <c r="AU217" s="3">
        <v>0</v>
      </c>
      <c r="AV217" s="3">
        <v>0</v>
      </c>
      <c r="AW217" s="3">
        <v>0</v>
      </c>
      <c r="AX217" s="3">
        <v>2</v>
      </c>
      <c r="AY217" s="3" t="s">
        <v>274</v>
      </c>
      <c r="AZ217" s="27"/>
      <c r="BA217" s="3" t="s">
        <v>265</v>
      </c>
      <c r="BB217" s="3" t="s">
        <v>271</v>
      </c>
      <c r="BC217" s="13">
        <v>44820</v>
      </c>
      <c r="BD217" s="13">
        <v>45149</v>
      </c>
      <c r="BE217" s="3" t="s">
        <v>271</v>
      </c>
      <c r="BF217" s="3">
        <v>329</v>
      </c>
      <c r="BG217" s="3">
        <v>69</v>
      </c>
      <c r="BH217" s="27"/>
      <c r="BI217" s="3" t="s">
        <v>2048</v>
      </c>
      <c r="BJ217" s="3" t="s">
        <v>2049</v>
      </c>
      <c r="BK217" s="3" t="s">
        <v>2050</v>
      </c>
      <c r="BL217" s="3" t="s">
        <v>1832</v>
      </c>
      <c r="BM217" s="3" t="s">
        <v>1045</v>
      </c>
      <c r="BN217" s="3" t="s">
        <v>984</v>
      </c>
      <c r="BO217" s="3" t="s">
        <v>792</v>
      </c>
      <c r="BP217" s="3" t="s">
        <v>792</v>
      </c>
      <c r="BQ217" s="3" t="s">
        <v>1406</v>
      </c>
      <c r="BR217" s="3" t="s">
        <v>2051</v>
      </c>
      <c r="BS217" s="3" t="s">
        <v>1406</v>
      </c>
      <c r="BT217" s="3" t="s">
        <v>1927</v>
      </c>
      <c r="BU217" s="3" t="s">
        <v>1654</v>
      </c>
      <c r="BV217" s="3" t="s">
        <v>1906</v>
      </c>
      <c r="BW217" s="3" t="s">
        <v>2052</v>
      </c>
      <c r="BX217" s="3" t="s">
        <v>2053</v>
      </c>
      <c r="BY217" s="3" t="s">
        <v>2054</v>
      </c>
      <c r="BZ217" s="3" t="s">
        <v>2055</v>
      </c>
      <c r="CA217" s="3" t="s">
        <v>773</v>
      </c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3">
        <v>0</v>
      </c>
      <c r="DW217" s="13">
        <v>45161</v>
      </c>
      <c r="DX217" s="13"/>
      <c r="DY217" s="13"/>
      <c r="DZ217" s="3" t="s">
        <v>2056</v>
      </c>
      <c r="EA217" s="3" t="s">
        <v>269</v>
      </c>
      <c r="EB217" s="3" t="s">
        <v>269</v>
      </c>
      <c r="EC217" s="3">
        <v>0</v>
      </c>
      <c r="ED217" s="13">
        <v>45149</v>
      </c>
      <c r="EE217" s="3" t="s">
        <v>773</v>
      </c>
      <c r="EF217" s="3" t="s">
        <v>271</v>
      </c>
      <c r="EG217" s="3" t="s">
        <v>271</v>
      </c>
      <c r="EH217" s="3" t="s">
        <v>795</v>
      </c>
      <c r="EI217" s="3" t="s">
        <v>796</v>
      </c>
      <c r="EJ217" s="3" t="s">
        <v>797</v>
      </c>
    </row>
    <row r="218" spans="1:140" ht="14.4" x14ac:dyDescent="0.3">
      <c r="A218" s="3">
        <v>217</v>
      </c>
      <c r="B218" s="13">
        <v>44820</v>
      </c>
      <c r="C218" s="3" t="s">
        <v>662</v>
      </c>
      <c r="D218" s="3">
        <v>5504082221</v>
      </c>
      <c r="E218" s="41"/>
      <c r="F218" s="3">
        <v>111</v>
      </c>
      <c r="G218" s="12" t="s">
        <v>2057</v>
      </c>
      <c r="H218" s="3" t="s">
        <v>6</v>
      </c>
      <c r="I218" s="3">
        <v>0</v>
      </c>
      <c r="J218" s="3" t="s">
        <v>1425</v>
      </c>
      <c r="K218" s="3" t="s">
        <v>1592</v>
      </c>
      <c r="L218" s="40" t="s">
        <v>46</v>
      </c>
      <c r="M218" s="13">
        <v>42086</v>
      </c>
      <c r="N218" s="3">
        <v>59</v>
      </c>
      <c r="O218" s="3" t="s">
        <v>2058</v>
      </c>
      <c r="P218" s="27"/>
      <c r="Q218" s="3" t="s">
        <v>824</v>
      </c>
      <c r="R218" s="3" t="s">
        <v>770</v>
      </c>
      <c r="S218" s="27"/>
      <c r="T218" s="3">
        <v>1</v>
      </c>
      <c r="U218" s="3" t="s">
        <v>771</v>
      </c>
      <c r="V218" s="3">
        <v>0</v>
      </c>
      <c r="W218" s="3" t="s">
        <v>772</v>
      </c>
      <c r="Z218" s="3">
        <v>1</v>
      </c>
      <c r="AA218" s="3">
        <v>0</v>
      </c>
      <c r="AB218" s="3" t="s">
        <v>647</v>
      </c>
      <c r="AD218" s="27"/>
      <c r="AE218" s="37">
        <v>44811</v>
      </c>
      <c r="AF218" s="13">
        <v>42125</v>
      </c>
      <c r="AG218" s="3">
        <v>2686</v>
      </c>
      <c r="AH218" s="3">
        <v>2702</v>
      </c>
      <c r="AI218" s="3">
        <v>2741</v>
      </c>
      <c r="AJ218" s="3">
        <v>39</v>
      </c>
      <c r="AK218" s="3">
        <v>1</v>
      </c>
      <c r="AL218" s="3" t="s">
        <v>771</v>
      </c>
      <c r="AM218" s="3" t="s">
        <v>772</v>
      </c>
      <c r="AN218" s="3" t="s">
        <v>263</v>
      </c>
      <c r="AO218" s="3" t="s">
        <v>771</v>
      </c>
      <c r="AP218" s="3" t="s">
        <v>773</v>
      </c>
      <c r="AQ218" s="3">
        <v>0</v>
      </c>
      <c r="AR218" s="27"/>
      <c r="AS218" s="3">
        <v>0</v>
      </c>
      <c r="AT218" s="3">
        <v>1</v>
      </c>
      <c r="AU218" s="3">
        <v>0</v>
      </c>
      <c r="AV218" s="3">
        <v>0</v>
      </c>
      <c r="AW218" s="3">
        <v>0</v>
      </c>
      <c r="AX218" s="3">
        <v>2</v>
      </c>
      <c r="AY218" s="3" t="s">
        <v>274</v>
      </c>
      <c r="AZ218" s="27"/>
      <c r="BA218" s="3" t="s">
        <v>265</v>
      </c>
      <c r="BB218" s="3" t="s">
        <v>271</v>
      </c>
      <c r="BC218" s="13">
        <v>44827</v>
      </c>
      <c r="BD218" s="13">
        <v>45182</v>
      </c>
      <c r="BE218" s="3" t="s">
        <v>271</v>
      </c>
      <c r="BF218" s="3">
        <v>355</v>
      </c>
      <c r="BG218" s="3">
        <v>67</v>
      </c>
      <c r="BH218" s="27"/>
      <c r="BI218" s="3" t="s">
        <v>1425</v>
      </c>
      <c r="BJ218" s="3" t="s">
        <v>2059</v>
      </c>
      <c r="BK218" s="3" t="s">
        <v>2060</v>
      </c>
      <c r="BL218" s="3" t="s">
        <v>1592</v>
      </c>
      <c r="BM218" s="3" t="s">
        <v>1451</v>
      </c>
      <c r="BN218" s="3" t="s">
        <v>1137</v>
      </c>
      <c r="BO218" s="3" t="s">
        <v>779</v>
      </c>
      <c r="BP218" s="3" t="s">
        <v>779</v>
      </c>
      <c r="BQ218" s="3" t="s">
        <v>1802</v>
      </c>
      <c r="BR218" s="3" t="s">
        <v>2061</v>
      </c>
      <c r="BS218" s="3" t="s">
        <v>2062</v>
      </c>
      <c r="BT218" s="3" t="s">
        <v>2063</v>
      </c>
      <c r="BU218" s="3" t="s">
        <v>2064</v>
      </c>
      <c r="BV218" s="3" t="s">
        <v>1726</v>
      </c>
      <c r="BW218" s="3" t="s">
        <v>2065</v>
      </c>
      <c r="BX218" s="3" t="s">
        <v>2066</v>
      </c>
      <c r="BY218" s="3" t="s">
        <v>2067</v>
      </c>
      <c r="BZ218" s="3" t="s">
        <v>2068</v>
      </c>
      <c r="CA218" s="3" t="s">
        <v>2069</v>
      </c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3">
        <v>0</v>
      </c>
      <c r="DW218" s="13">
        <v>45161</v>
      </c>
      <c r="DX218" s="13"/>
      <c r="DY218" s="13"/>
      <c r="DZ218" s="3" t="s">
        <v>2070</v>
      </c>
      <c r="EA218" s="3" t="s">
        <v>269</v>
      </c>
      <c r="EB218" s="3" t="s">
        <v>269</v>
      </c>
      <c r="EC218" s="3">
        <v>0</v>
      </c>
      <c r="ED218" s="13">
        <v>45182</v>
      </c>
      <c r="EE218" s="3" t="s">
        <v>1116</v>
      </c>
      <c r="EF218" s="3" t="s">
        <v>271</v>
      </c>
      <c r="EG218" s="3" t="s">
        <v>271</v>
      </c>
      <c r="EH218" s="3" t="s">
        <v>795</v>
      </c>
      <c r="EI218" s="3" t="s">
        <v>796</v>
      </c>
      <c r="EJ218" s="3" t="s">
        <v>820</v>
      </c>
    </row>
    <row r="219" spans="1:140" ht="20.100000000000001" customHeight="1" x14ac:dyDescent="0.3">
      <c r="A219" s="32">
        <v>218</v>
      </c>
      <c r="B219" s="13">
        <v>44823</v>
      </c>
      <c r="C219" s="3" t="s">
        <v>663</v>
      </c>
      <c r="D219" s="3">
        <v>461010434</v>
      </c>
      <c r="E219" s="41"/>
      <c r="F219" s="3">
        <v>111</v>
      </c>
      <c r="H219" s="12" t="s">
        <v>6</v>
      </c>
      <c r="I219" s="33"/>
      <c r="M219" s="3"/>
      <c r="P219" s="23"/>
      <c r="W219" s="3"/>
      <c r="AD219" s="27"/>
      <c r="AE219" s="3"/>
      <c r="AF219" s="3"/>
      <c r="AG219" s="23"/>
      <c r="AH219" s="23"/>
      <c r="AI219" s="23"/>
      <c r="AJ219" s="23"/>
      <c r="AK219" s="3">
        <v>1</v>
      </c>
      <c r="AL219" s="23"/>
      <c r="AR219" s="78"/>
      <c r="BD219" s="23"/>
      <c r="BG219" s="84">
        <f>DATEDIF(E219,BC219,"Y")</f>
        <v>0</v>
      </c>
      <c r="BH219" s="78"/>
      <c r="CE219" s="78"/>
      <c r="CH219" s="78"/>
      <c r="CL219" s="78"/>
      <c r="CM219" s="78"/>
      <c r="CO219" s="78"/>
      <c r="DI219" s="78"/>
      <c r="DL219" s="78"/>
      <c r="DW219" s="23"/>
      <c r="DX219" s="3"/>
      <c r="DZ219" s="23"/>
      <c r="EA219" s="23"/>
      <c r="EB219" s="23"/>
      <c r="EC219" s="23"/>
      <c r="ED219" s="23"/>
      <c r="EE219" s="23"/>
      <c r="EF219" s="23"/>
      <c r="EG219" s="23"/>
      <c r="EH219" s="3"/>
    </row>
    <row r="220" spans="1:140" ht="14.4" x14ac:dyDescent="0.3">
      <c r="A220" s="3">
        <v>219</v>
      </c>
      <c r="B220" s="13">
        <v>44825</v>
      </c>
      <c r="C220" s="3" t="s">
        <v>664</v>
      </c>
      <c r="D220" s="3">
        <v>481231020</v>
      </c>
      <c r="E220" s="41"/>
      <c r="F220" s="3">
        <v>111</v>
      </c>
      <c r="G220" s="12" t="s">
        <v>2071</v>
      </c>
      <c r="H220" s="3" t="s">
        <v>3</v>
      </c>
      <c r="I220" s="3">
        <v>0</v>
      </c>
      <c r="J220" s="3" t="s">
        <v>2072</v>
      </c>
      <c r="K220" s="3" t="s">
        <v>1832</v>
      </c>
      <c r="L220" s="40" t="s">
        <v>523</v>
      </c>
      <c r="M220" s="13">
        <v>44075</v>
      </c>
      <c r="N220" s="3">
        <v>71</v>
      </c>
      <c r="O220" s="3" t="s">
        <v>2073</v>
      </c>
      <c r="P220" s="27"/>
      <c r="Q220" s="3" t="s">
        <v>824</v>
      </c>
      <c r="R220" s="3" t="s">
        <v>770</v>
      </c>
      <c r="S220" s="27"/>
      <c r="T220" s="3">
        <v>0</v>
      </c>
      <c r="U220" s="3" t="s">
        <v>772</v>
      </c>
      <c r="V220" s="3">
        <v>0</v>
      </c>
      <c r="W220" s="3" t="s">
        <v>771</v>
      </c>
      <c r="Z220" s="3">
        <v>1</v>
      </c>
      <c r="AA220" s="3">
        <v>0</v>
      </c>
      <c r="AB220" s="3" t="s">
        <v>271</v>
      </c>
      <c r="AD220" s="27"/>
      <c r="AE220" s="37">
        <v>44797</v>
      </c>
      <c r="AF220" s="13">
        <v>44136</v>
      </c>
      <c r="AG220" s="3">
        <v>661</v>
      </c>
      <c r="AH220" s="3">
        <v>689</v>
      </c>
      <c r="AI220" s="3">
        <v>750</v>
      </c>
      <c r="AJ220" s="3">
        <v>61</v>
      </c>
      <c r="AK220" s="3">
        <v>1</v>
      </c>
      <c r="AL220" s="3" t="s">
        <v>771</v>
      </c>
      <c r="AM220" s="3" t="s">
        <v>772</v>
      </c>
      <c r="AN220" s="3" t="s">
        <v>271</v>
      </c>
      <c r="AO220" s="3" t="s">
        <v>771</v>
      </c>
      <c r="AP220" s="3" t="s">
        <v>945</v>
      </c>
      <c r="AQ220" s="3">
        <v>1</v>
      </c>
      <c r="AR220" s="27"/>
      <c r="AS220" s="3">
        <v>0</v>
      </c>
      <c r="AT220" s="3">
        <v>1</v>
      </c>
      <c r="AU220" s="3">
        <v>0</v>
      </c>
      <c r="AV220" s="3">
        <v>0</v>
      </c>
      <c r="AW220" s="3">
        <v>0</v>
      </c>
      <c r="AX220" s="3">
        <v>2</v>
      </c>
      <c r="AY220" s="3" t="s">
        <v>274</v>
      </c>
      <c r="AZ220" s="27"/>
      <c r="BA220" s="3" t="s">
        <v>265</v>
      </c>
      <c r="BB220" s="3" t="s">
        <v>271</v>
      </c>
      <c r="BC220" s="13">
        <v>44825</v>
      </c>
      <c r="BD220" s="13">
        <v>44955</v>
      </c>
      <c r="BE220" s="3" t="s">
        <v>1356</v>
      </c>
      <c r="BF220" s="3">
        <v>130</v>
      </c>
      <c r="BG220" s="3">
        <v>73</v>
      </c>
      <c r="BH220" s="27"/>
      <c r="BI220" s="3" t="s">
        <v>2072</v>
      </c>
      <c r="BJ220" s="3" t="s">
        <v>2074</v>
      </c>
      <c r="BK220" s="3" t="s">
        <v>2075</v>
      </c>
      <c r="BL220" s="3" t="s">
        <v>1832</v>
      </c>
      <c r="BM220" s="3" t="s">
        <v>1913</v>
      </c>
      <c r="BN220" s="3" t="s">
        <v>2076</v>
      </c>
      <c r="BO220" s="3" t="s">
        <v>792</v>
      </c>
      <c r="BP220" s="3" t="s">
        <v>906</v>
      </c>
      <c r="BQ220" s="3" t="s">
        <v>1282</v>
      </c>
      <c r="BR220" s="3" t="s">
        <v>2077</v>
      </c>
      <c r="BS220" s="3" t="s">
        <v>1917</v>
      </c>
      <c r="BT220" s="3" t="s">
        <v>804</v>
      </c>
      <c r="BU220" s="3" t="s">
        <v>985</v>
      </c>
      <c r="BV220" s="3" t="s">
        <v>2078</v>
      </c>
      <c r="BW220" s="3" t="s">
        <v>2079</v>
      </c>
      <c r="BX220" s="3" t="s">
        <v>2080</v>
      </c>
      <c r="BY220" s="3" t="s">
        <v>2081</v>
      </c>
      <c r="BZ220" s="3" t="s">
        <v>2082</v>
      </c>
      <c r="CA220" s="3" t="s">
        <v>271</v>
      </c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3">
        <v>1</v>
      </c>
      <c r="DW220" s="13">
        <v>44955</v>
      </c>
      <c r="DX220" s="13"/>
      <c r="DY220" s="13"/>
      <c r="DZ220" s="3" t="s">
        <v>2083</v>
      </c>
      <c r="EA220" s="3" t="s">
        <v>269</v>
      </c>
      <c r="EB220" s="3" t="s">
        <v>269</v>
      </c>
      <c r="EC220" s="3">
        <v>0</v>
      </c>
      <c r="ED220" s="13">
        <v>44955</v>
      </c>
      <c r="EE220" s="3" t="s">
        <v>2084</v>
      </c>
      <c r="EF220" s="3" t="s">
        <v>794</v>
      </c>
      <c r="EG220" s="3" t="s">
        <v>271</v>
      </c>
      <c r="EH220" s="3" t="s">
        <v>795</v>
      </c>
      <c r="EI220" s="3" t="s">
        <v>796</v>
      </c>
      <c r="EJ220" s="3" t="s">
        <v>820</v>
      </c>
    </row>
    <row r="221" spans="1:140" ht="14.4" x14ac:dyDescent="0.3">
      <c r="A221" s="3">
        <v>220</v>
      </c>
      <c r="B221" s="13">
        <v>44826</v>
      </c>
      <c r="C221" s="3" t="s">
        <v>665</v>
      </c>
      <c r="D221" s="3">
        <v>6201220773</v>
      </c>
      <c r="E221" s="41"/>
      <c r="F221" s="3">
        <v>211</v>
      </c>
      <c r="G221" s="12" t="s">
        <v>2085</v>
      </c>
      <c r="H221" s="3" t="s">
        <v>3</v>
      </c>
      <c r="I221" s="3">
        <v>0</v>
      </c>
      <c r="J221" s="3" t="s">
        <v>1476</v>
      </c>
      <c r="K221" s="3" t="s">
        <v>1836</v>
      </c>
      <c r="L221" s="40" t="s">
        <v>666</v>
      </c>
      <c r="M221" s="13">
        <v>44743</v>
      </c>
      <c r="N221" s="3">
        <v>60</v>
      </c>
      <c r="O221" s="3" t="s">
        <v>2086</v>
      </c>
      <c r="P221" s="27"/>
      <c r="Q221" s="3" t="s">
        <v>770</v>
      </c>
      <c r="R221" s="3" t="s">
        <v>770</v>
      </c>
      <c r="S221" s="27"/>
      <c r="T221" s="3">
        <v>0</v>
      </c>
      <c r="U221" s="3" t="s">
        <v>771</v>
      </c>
      <c r="V221" s="3">
        <v>0</v>
      </c>
      <c r="W221" s="3" t="s">
        <v>771</v>
      </c>
      <c r="Z221" s="3">
        <v>0</v>
      </c>
      <c r="AA221" s="3">
        <v>1</v>
      </c>
      <c r="AB221" s="3" t="s">
        <v>643</v>
      </c>
      <c r="AD221" s="27"/>
      <c r="AE221" s="37" t="s">
        <v>271</v>
      </c>
      <c r="AF221" s="13">
        <v>44757</v>
      </c>
      <c r="AG221" s="3" t="s">
        <v>271</v>
      </c>
      <c r="AH221" s="3">
        <v>104</v>
      </c>
      <c r="AI221" s="3">
        <v>118</v>
      </c>
      <c r="AJ221" s="3">
        <v>14</v>
      </c>
      <c r="AK221" s="3">
        <v>1</v>
      </c>
      <c r="AL221" s="3" t="s">
        <v>771</v>
      </c>
      <c r="AM221" s="3" t="s">
        <v>772</v>
      </c>
      <c r="AN221" s="3" t="s">
        <v>281</v>
      </c>
      <c r="AO221" s="3" t="s">
        <v>771</v>
      </c>
      <c r="AP221" s="3" t="s">
        <v>1207</v>
      </c>
      <c r="AQ221" s="3">
        <v>0</v>
      </c>
      <c r="AR221" s="27"/>
      <c r="AS221" s="3">
        <v>0</v>
      </c>
      <c r="AT221" s="3">
        <v>1</v>
      </c>
      <c r="AU221" s="3">
        <v>0</v>
      </c>
      <c r="AV221" s="3">
        <v>0</v>
      </c>
      <c r="AW221" s="3">
        <v>0</v>
      </c>
      <c r="AX221" s="3">
        <v>2</v>
      </c>
      <c r="AY221" s="3" t="s">
        <v>551</v>
      </c>
      <c r="AZ221" s="27"/>
      <c r="BA221" s="3" t="s">
        <v>271</v>
      </c>
      <c r="BB221" s="3" t="s">
        <v>771</v>
      </c>
      <c r="BC221" s="13">
        <v>44861</v>
      </c>
      <c r="BD221" s="13">
        <v>45194</v>
      </c>
      <c r="BE221" s="3" t="s">
        <v>271</v>
      </c>
      <c r="BF221" s="3">
        <v>333</v>
      </c>
      <c r="BG221" s="3">
        <v>60</v>
      </c>
      <c r="BH221" s="27"/>
      <c r="BI221" s="3" t="s">
        <v>1476</v>
      </c>
      <c r="BJ221" s="3" t="s">
        <v>1655</v>
      </c>
      <c r="BK221" s="3" t="s">
        <v>2087</v>
      </c>
      <c r="BL221" s="3" t="s">
        <v>1836</v>
      </c>
      <c r="BM221" s="3" t="s">
        <v>2088</v>
      </c>
      <c r="BN221" s="3" t="s">
        <v>1137</v>
      </c>
      <c r="BO221" s="3" t="s">
        <v>779</v>
      </c>
      <c r="BP221" s="3" t="s">
        <v>779</v>
      </c>
      <c r="BQ221" s="3" t="s">
        <v>2089</v>
      </c>
      <c r="BR221" s="3" t="s">
        <v>2090</v>
      </c>
      <c r="BS221" s="3" t="s">
        <v>892</v>
      </c>
      <c r="BT221" s="3" t="s">
        <v>2091</v>
      </c>
      <c r="BU221" s="3" t="s">
        <v>1151</v>
      </c>
      <c r="BV221" s="3" t="s">
        <v>2092</v>
      </c>
      <c r="BW221" s="3" t="s">
        <v>2093</v>
      </c>
      <c r="BX221" s="3" t="s">
        <v>2094</v>
      </c>
      <c r="BY221" s="3" t="s">
        <v>2095</v>
      </c>
      <c r="BZ221" s="3" t="s">
        <v>2096</v>
      </c>
      <c r="CA221" s="3" t="s">
        <v>1207</v>
      </c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3">
        <v>0</v>
      </c>
      <c r="DW221" s="13">
        <v>45161</v>
      </c>
      <c r="DX221" s="13"/>
      <c r="DY221" s="13"/>
      <c r="DZ221" s="3" t="s">
        <v>2097</v>
      </c>
      <c r="EA221" s="3" t="s">
        <v>270</v>
      </c>
      <c r="EB221" s="3" t="s">
        <v>270</v>
      </c>
      <c r="EC221" s="3">
        <v>0</v>
      </c>
      <c r="ED221" s="13">
        <v>45194</v>
      </c>
      <c r="EE221" s="3" t="s">
        <v>773</v>
      </c>
      <c r="EF221" s="3" t="s">
        <v>271</v>
      </c>
      <c r="EG221" s="3" t="s">
        <v>271</v>
      </c>
      <c r="EH221" s="3" t="s">
        <v>867</v>
      </c>
      <c r="EI221" s="3" t="s">
        <v>796</v>
      </c>
      <c r="EJ221" s="3" t="s">
        <v>797</v>
      </c>
    </row>
    <row r="222" spans="1:140" ht="14.4" x14ac:dyDescent="0.3">
      <c r="A222" s="3">
        <v>221</v>
      </c>
      <c r="B222" s="13">
        <v>44840</v>
      </c>
      <c r="C222" s="3" t="s">
        <v>667</v>
      </c>
      <c r="D222" s="3">
        <v>510615249</v>
      </c>
      <c r="E222" s="41"/>
      <c r="F222" s="3">
        <v>213</v>
      </c>
      <c r="G222" s="12" t="s">
        <v>2098</v>
      </c>
      <c r="H222" s="3" t="s">
        <v>3</v>
      </c>
      <c r="I222" s="3">
        <v>0</v>
      </c>
      <c r="J222" s="3" t="s">
        <v>2099</v>
      </c>
      <c r="K222" s="3" t="s">
        <v>1043</v>
      </c>
      <c r="L222" s="40" t="s">
        <v>46</v>
      </c>
      <c r="M222" s="13">
        <v>44805</v>
      </c>
      <c r="N222" s="3">
        <v>71</v>
      </c>
      <c r="O222" s="3" t="s">
        <v>1019</v>
      </c>
      <c r="P222" s="27"/>
      <c r="Q222" s="3" t="s">
        <v>801</v>
      </c>
      <c r="R222" s="3" t="s">
        <v>801</v>
      </c>
      <c r="S222" s="27"/>
      <c r="T222" s="3">
        <v>0</v>
      </c>
      <c r="U222" s="3" t="s">
        <v>771</v>
      </c>
      <c r="V222" s="3">
        <v>0</v>
      </c>
      <c r="W222" s="3" t="s">
        <v>771</v>
      </c>
      <c r="Z222" s="3">
        <v>0</v>
      </c>
      <c r="AA222" s="3">
        <v>1</v>
      </c>
      <c r="AB222" s="3" t="s">
        <v>643</v>
      </c>
      <c r="AD222" s="27"/>
      <c r="AE222" s="37" t="s">
        <v>271</v>
      </c>
      <c r="AF222" s="13">
        <v>44825</v>
      </c>
      <c r="AG222" s="3" t="s">
        <v>271</v>
      </c>
      <c r="AH222" s="3">
        <v>68</v>
      </c>
      <c r="AI222" s="3">
        <v>88</v>
      </c>
      <c r="AJ222" s="3">
        <v>20</v>
      </c>
      <c r="AK222" s="3">
        <v>1</v>
      </c>
      <c r="AL222" s="3" t="s">
        <v>772</v>
      </c>
      <c r="AM222" s="3" t="s">
        <v>772</v>
      </c>
      <c r="AN222" s="3" t="s">
        <v>281</v>
      </c>
      <c r="AO222" s="3" t="s">
        <v>771</v>
      </c>
      <c r="AP222" s="3" t="s">
        <v>937</v>
      </c>
      <c r="AQ222" s="3">
        <v>0</v>
      </c>
      <c r="AR222" s="27"/>
      <c r="AS222" s="3">
        <v>1</v>
      </c>
      <c r="AT222" s="3">
        <v>1</v>
      </c>
      <c r="AU222" s="3">
        <v>0</v>
      </c>
      <c r="AV222" s="3">
        <v>0</v>
      </c>
      <c r="AW222" s="3">
        <v>0</v>
      </c>
      <c r="AX222" s="3">
        <v>3</v>
      </c>
      <c r="AY222" s="3" t="s">
        <v>551</v>
      </c>
      <c r="AZ222" s="27"/>
      <c r="BA222" s="3" t="s">
        <v>271</v>
      </c>
      <c r="BB222" s="3" t="s">
        <v>772</v>
      </c>
      <c r="BC222" s="13">
        <v>44893</v>
      </c>
      <c r="BD222" s="13">
        <v>45194</v>
      </c>
      <c r="BE222" s="3" t="s">
        <v>271</v>
      </c>
      <c r="BF222" s="3">
        <v>301</v>
      </c>
      <c r="BG222" s="3">
        <v>71</v>
      </c>
      <c r="BH222" s="27"/>
      <c r="BI222" s="3" t="s">
        <v>1559</v>
      </c>
      <c r="BJ222" s="3" t="s">
        <v>271</v>
      </c>
      <c r="BK222" s="3" t="s">
        <v>271</v>
      </c>
      <c r="BL222" s="3" t="s">
        <v>1043</v>
      </c>
      <c r="BM222" s="3" t="s">
        <v>2100</v>
      </c>
      <c r="BN222" s="3" t="s">
        <v>1137</v>
      </c>
      <c r="BO222" s="3" t="s">
        <v>779</v>
      </c>
      <c r="BP222" s="3" t="s">
        <v>779</v>
      </c>
      <c r="BQ222" s="3" t="s">
        <v>1562</v>
      </c>
      <c r="BR222" s="3" t="s">
        <v>1357</v>
      </c>
      <c r="BS222" s="3" t="s">
        <v>2101</v>
      </c>
      <c r="BT222" s="3" t="s">
        <v>1670</v>
      </c>
      <c r="BU222" s="3" t="s">
        <v>1080</v>
      </c>
      <c r="BV222" s="3" t="s">
        <v>2102</v>
      </c>
      <c r="BW222" s="3" t="s">
        <v>2103</v>
      </c>
      <c r="BX222" s="3" t="s">
        <v>2104</v>
      </c>
      <c r="BY222" s="3" t="s">
        <v>2105</v>
      </c>
      <c r="BZ222" s="3" t="s">
        <v>2106</v>
      </c>
      <c r="CA222" s="3" t="s">
        <v>937</v>
      </c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3">
        <v>0</v>
      </c>
      <c r="DW222" s="13">
        <v>45161</v>
      </c>
      <c r="DX222" s="13"/>
      <c r="DY222" s="13"/>
      <c r="DZ222" s="3" t="s">
        <v>2107</v>
      </c>
      <c r="EA222" s="3" t="s">
        <v>270</v>
      </c>
      <c r="EB222" s="3" t="s">
        <v>270</v>
      </c>
      <c r="EC222" s="3">
        <v>0</v>
      </c>
      <c r="ED222" s="13">
        <v>45194</v>
      </c>
      <c r="EE222" s="3" t="s">
        <v>937</v>
      </c>
      <c r="EF222" s="3" t="s">
        <v>271</v>
      </c>
      <c r="EG222" s="3" t="s">
        <v>271</v>
      </c>
      <c r="EH222" s="3" t="s">
        <v>867</v>
      </c>
      <c r="EI222" s="3" t="s">
        <v>796</v>
      </c>
      <c r="EJ222" s="3" t="s">
        <v>797</v>
      </c>
    </row>
    <row r="223" spans="1:140" ht="14.4" x14ac:dyDescent="0.3">
      <c r="A223" s="3">
        <v>222</v>
      </c>
      <c r="B223" s="13">
        <v>44841</v>
      </c>
      <c r="C223" s="3" t="s">
        <v>668</v>
      </c>
      <c r="D223" s="3">
        <v>530106275</v>
      </c>
      <c r="E223" s="41"/>
      <c r="F223" s="3">
        <v>205</v>
      </c>
      <c r="G223" s="12" t="s">
        <v>2108</v>
      </c>
      <c r="H223" s="3" t="s">
        <v>3</v>
      </c>
      <c r="I223" s="3">
        <v>0</v>
      </c>
      <c r="J223" s="3" t="s">
        <v>2109</v>
      </c>
      <c r="K223" s="3" t="s">
        <v>1815</v>
      </c>
      <c r="L223" s="40" t="s">
        <v>523</v>
      </c>
      <c r="M223" s="13">
        <v>44802</v>
      </c>
      <c r="N223" s="3">
        <v>69</v>
      </c>
      <c r="O223" s="3" t="s">
        <v>1358</v>
      </c>
      <c r="P223" s="27"/>
      <c r="Q223" s="3" t="s">
        <v>824</v>
      </c>
      <c r="R223" s="3" t="s">
        <v>770</v>
      </c>
      <c r="S223" s="27"/>
      <c r="T223" s="3">
        <v>0</v>
      </c>
      <c r="U223" s="3" t="s">
        <v>771</v>
      </c>
      <c r="V223" s="3">
        <v>0</v>
      </c>
      <c r="W223" s="3" t="s">
        <v>771</v>
      </c>
      <c r="Z223" s="3">
        <v>0</v>
      </c>
      <c r="AA223" s="3">
        <v>1</v>
      </c>
      <c r="AB223" s="3" t="s">
        <v>643</v>
      </c>
      <c r="AD223" s="27"/>
      <c r="AE223" s="37">
        <v>45107</v>
      </c>
      <c r="AF223" s="13">
        <v>44811</v>
      </c>
      <c r="AG223" s="3">
        <v>296</v>
      </c>
      <c r="AH223" s="3">
        <v>30</v>
      </c>
      <c r="AI223" s="3">
        <v>39</v>
      </c>
      <c r="AJ223" s="3">
        <v>9</v>
      </c>
      <c r="AK223" s="3">
        <v>1</v>
      </c>
      <c r="AL223" s="3" t="s">
        <v>772</v>
      </c>
      <c r="AM223" s="3" t="s">
        <v>772</v>
      </c>
      <c r="AN223" s="3" t="s">
        <v>260</v>
      </c>
      <c r="AO223" s="3" t="s">
        <v>771</v>
      </c>
      <c r="AP223" s="3" t="s">
        <v>2092</v>
      </c>
      <c r="AQ223" s="3">
        <v>1</v>
      </c>
      <c r="AR223" s="27"/>
      <c r="AS223" s="3">
        <v>1</v>
      </c>
      <c r="AT223" s="3">
        <v>1</v>
      </c>
      <c r="AU223" s="3">
        <v>0</v>
      </c>
      <c r="AV223" s="3">
        <v>1</v>
      </c>
      <c r="AW223" s="3">
        <v>0</v>
      </c>
      <c r="AX223" s="3">
        <v>4</v>
      </c>
      <c r="AY223" s="3" t="s">
        <v>551</v>
      </c>
      <c r="AZ223" s="27"/>
      <c r="BA223" s="3" t="s">
        <v>271</v>
      </c>
      <c r="BB223" s="3" t="s">
        <v>772</v>
      </c>
      <c r="BC223" s="13">
        <v>44841</v>
      </c>
      <c r="BD223" s="13">
        <v>45107</v>
      </c>
      <c r="BE223" s="3" t="s">
        <v>2110</v>
      </c>
      <c r="BF223" s="3">
        <v>266</v>
      </c>
      <c r="BG223" s="3">
        <v>69</v>
      </c>
      <c r="BH223" s="27"/>
      <c r="BI223" s="3" t="s">
        <v>2109</v>
      </c>
      <c r="BJ223" s="3" t="s">
        <v>271</v>
      </c>
      <c r="BK223" s="3" t="s">
        <v>271</v>
      </c>
      <c r="BL223" s="3" t="s">
        <v>1815</v>
      </c>
      <c r="BM223" s="3" t="s">
        <v>1390</v>
      </c>
      <c r="BN223" s="3" t="s">
        <v>2111</v>
      </c>
      <c r="BO223" s="3" t="s">
        <v>792</v>
      </c>
      <c r="BP223" s="3" t="s">
        <v>792</v>
      </c>
      <c r="BQ223" s="3" t="s">
        <v>1916</v>
      </c>
      <c r="BR223" s="3" t="s">
        <v>1758</v>
      </c>
      <c r="BS223" s="3" t="s">
        <v>2112</v>
      </c>
      <c r="BT223" s="3" t="s">
        <v>1918</v>
      </c>
      <c r="BU223" s="3" t="s">
        <v>1108</v>
      </c>
      <c r="BV223" s="3" t="s">
        <v>794</v>
      </c>
      <c r="BW223" s="3" t="s">
        <v>2113</v>
      </c>
      <c r="BX223" s="3" t="s">
        <v>2114</v>
      </c>
      <c r="BY223" s="3" t="s">
        <v>2115</v>
      </c>
      <c r="BZ223" s="3" t="s">
        <v>2116</v>
      </c>
      <c r="CA223" s="3" t="s">
        <v>2092</v>
      </c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3">
        <v>0</v>
      </c>
      <c r="DW223" s="13">
        <v>45161</v>
      </c>
      <c r="DX223" s="13"/>
      <c r="DY223" s="13"/>
      <c r="DZ223" s="3" t="s">
        <v>2117</v>
      </c>
      <c r="EA223" s="3" t="s">
        <v>269</v>
      </c>
      <c r="EB223" s="3" t="s">
        <v>270</v>
      </c>
      <c r="EC223" s="3">
        <v>1</v>
      </c>
      <c r="ED223" s="13">
        <v>45107</v>
      </c>
      <c r="EE223" s="3" t="s">
        <v>2118</v>
      </c>
      <c r="EF223" s="3" t="s">
        <v>772</v>
      </c>
      <c r="EG223" s="3" t="s">
        <v>766</v>
      </c>
      <c r="EH223" s="3" t="s">
        <v>867</v>
      </c>
      <c r="EI223" s="3" t="s">
        <v>796</v>
      </c>
      <c r="EJ223" s="3" t="s">
        <v>797</v>
      </c>
    </row>
    <row r="224" spans="1:140" ht="14.4" x14ac:dyDescent="0.3">
      <c r="A224" s="3">
        <v>223</v>
      </c>
      <c r="B224" s="13">
        <v>44844</v>
      </c>
      <c r="C224" s="3" t="s">
        <v>669</v>
      </c>
      <c r="D224" s="3">
        <v>7308165326</v>
      </c>
      <c r="E224" s="41"/>
      <c r="F224" s="3">
        <v>111</v>
      </c>
      <c r="G224" s="12" t="s">
        <v>2119</v>
      </c>
      <c r="H224" s="3" t="s">
        <v>3</v>
      </c>
      <c r="I224" s="3">
        <v>0</v>
      </c>
      <c r="J224" s="3" t="s">
        <v>2120</v>
      </c>
      <c r="K224" s="3" t="s">
        <v>2121</v>
      </c>
      <c r="L224" s="40" t="s">
        <v>46</v>
      </c>
      <c r="M224" s="13">
        <v>44831</v>
      </c>
      <c r="N224" s="3">
        <v>49</v>
      </c>
      <c r="O224" s="3" t="s">
        <v>2122</v>
      </c>
      <c r="P224" s="27"/>
      <c r="Q224" s="3" t="s">
        <v>770</v>
      </c>
      <c r="R224" s="3" t="s">
        <v>770</v>
      </c>
      <c r="S224" s="27"/>
      <c r="T224" s="3">
        <v>0</v>
      </c>
      <c r="U224" s="3" t="s">
        <v>771</v>
      </c>
      <c r="V224" s="3">
        <v>0</v>
      </c>
      <c r="W224" s="3" t="s">
        <v>771</v>
      </c>
      <c r="Z224" s="3">
        <v>0</v>
      </c>
      <c r="AA224" s="3">
        <v>1</v>
      </c>
      <c r="AB224" s="3" t="s">
        <v>643</v>
      </c>
      <c r="AD224" s="27"/>
      <c r="AE224" s="37" t="s">
        <v>271</v>
      </c>
      <c r="AF224" s="13">
        <v>44866</v>
      </c>
      <c r="AG224" s="3" t="s">
        <v>271</v>
      </c>
      <c r="AH224" s="3">
        <v>13</v>
      </c>
      <c r="AI224" s="3">
        <v>48</v>
      </c>
      <c r="AJ224" s="3">
        <v>35</v>
      </c>
      <c r="AK224" s="3">
        <v>1</v>
      </c>
      <c r="AL224" s="3" t="s">
        <v>772</v>
      </c>
      <c r="AM224" s="3" t="s">
        <v>772</v>
      </c>
      <c r="AN224" s="3" t="s">
        <v>281</v>
      </c>
      <c r="AO224" s="3" t="s">
        <v>771</v>
      </c>
      <c r="AP224" s="3" t="s">
        <v>2017</v>
      </c>
      <c r="AQ224" s="3">
        <v>1</v>
      </c>
      <c r="AR224" s="27"/>
      <c r="AS224" s="3">
        <v>1</v>
      </c>
      <c r="AT224" s="3">
        <v>0</v>
      </c>
      <c r="AU224" s="3">
        <v>0</v>
      </c>
      <c r="AV224" s="3">
        <v>0</v>
      </c>
      <c r="AW224" s="3">
        <v>0</v>
      </c>
      <c r="AX224" s="3">
        <v>1</v>
      </c>
      <c r="AY224" s="3" t="s">
        <v>551</v>
      </c>
      <c r="AZ224" s="27"/>
      <c r="BA224" s="3" t="s">
        <v>271</v>
      </c>
      <c r="BB224" s="3" t="s">
        <v>772</v>
      </c>
      <c r="BC224" s="13">
        <v>44879</v>
      </c>
      <c r="BD224" s="13">
        <v>45190</v>
      </c>
      <c r="BE224" s="3" t="s">
        <v>271</v>
      </c>
      <c r="BF224" s="3">
        <v>311</v>
      </c>
      <c r="BG224" s="3">
        <v>49</v>
      </c>
      <c r="BH224" s="27"/>
      <c r="BI224" s="3" t="s">
        <v>2120</v>
      </c>
      <c r="BJ224" s="3" t="s">
        <v>2123</v>
      </c>
      <c r="BK224" s="3" t="s">
        <v>2124</v>
      </c>
      <c r="BL224" s="3" t="s">
        <v>2121</v>
      </c>
      <c r="BM224" s="3" t="s">
        <v>1445</v>
      </c>
      <c r="BN224" s="3" t="s">
        <v>2125</v>
      </c>
      <c r="BO224" s="3" t="s">
        <v>792</v>
      </c>
      <c r="BP224" s="3" t="s">
        <v>792</v>
      </c>
      <c r="BQ224" s="3" t="s">
        <v>925</v>
      </c>
      <c r="BR224" s="3" t="s">
        <v>1904</v>
      </c>
      <c r="BS224" s="3" t="s">
        <v>1271</v>
      </c>
      <c r="BT224" s="3" t="s">
        <v>2126</v>
      </c>
      <c r="BU224" s="3" t="s">
        <v>1919</v>
      </c>
      <c r="BV224" s="3" t="s">
        <v>1632</v>
      </c>
      <c r="BW224" s="3" t="s">
        <v>2127</v>
      </c>
      <c r="BX224" s="3" t="s">
        <v>2128</v>
      </c>
      <c r="BY224" s="3" t="s">
        <v>2129</v>
      </c>
      <c r="BZ224" s="3" t="s">
        <v>2130</v>
      </c>
      <c r="CA224" s="3" t="s">
        <v>271</v>
      </c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3">
        <v>0</v>
      </c>
      <c r="DW224" s="13">
        <v>45161</v>
      </c>
      <c r="DX224" s="13"/>
      <c r="DY224" s="13"/>
      <c r="DZ224" s="3" t="s">
        <v>2131</v>
      </c>
      <c r="EA224" s="3" t="s">
        <v>270</v>
      </c>
      <c r="EB224" s="3" t="s">
        <v>270</v>
      </c>
      <c r="EC224" s="3">
        <v>0</v>
      </c>
      <c r="ED224" s="13">
        <v>45190</v>
      </c>
      <c r="EE224" s="3" t="s">
        <v>1347</v>
      </c>
      <c r="EF224" s="3" t="s">
        <v>271</v>
      </c>
      <c r="EG224" s="3" t="s">
        <v>271</v>
      </c>
      <c r="EH224" s="3" t="s">
        <v>867</v>
      </c>
      <c r="EI224" s="3" t="s">
        <v>796</v>
      </c>
      <c r="EJ224" s="3" t="s">
        <v>797</v>
      </c>
    </row>
    <row r="225" spans="1:140" ht="14.4" x14ac:dyDescent="0.3">
      <c r="A225" s="3">
        <v>224</v>
      </c>
      <c r="B225" s="13">
        <v>44845</v>
      </c>
      <c r="C225" s="3" t="s">
        <v>670</v>
      </c>
      <c r="D225" s="3">
        <v>410807465</v>
      </c>
      <c r="E225" s="41"/>
      <c r="F225" s="3">
        <v>111</v>
      </c>
      <c r="G225" s="12" t="s">
        <v>2132</v>
      </c>
      <c r="H225" s="3" t="s">
        <v>6</v>
      </c>
      <c r="I225" s="3">
        <v>0</v>
      </c>
      <c r="J225" s="3" t="s">
        <v>2133</v>
      </c>
      <c r="K225" s="3" t="s">
        <v>2134</v>
      </c>
      <c r="L225" s="40" t="s">
        <v>565</v>
      </c>
      <c r="M225" s="13">
        <v>44817</v>
      </c>
      <c r="N225" s="3">
        <v>81</v>
      </c>
      <c r="O225" s="3" t="s">
        <v>2135</v>
      </c>
      <c r="P225" s="27"/>
      <c r="Q225" s="3" t="s">
        <v>271</v>
      </c>
      <c r="R225" s="3" t="s">
        <v>271</v>
      </c>
      <c r="S225" s="27"/>
      <c r="T225" s="3">
        <v>0</v>
      </c>
      <c r="U225" s="3" t="s">
        <v>771</v>
      </c>
      <c r="V225" s="3">
        <v>0</v>
      </c>
      <c r="W225" s="3" t="s">
        <v>771</v>
      </c>
      <c r="Z225" s="3">
        <v>0</v>
      </c>
      <c r="AA225" s="3">
        <v>1</v>
      </c>
      <c r="AB225" s="3" t="s">
        <v>643</v>
      </c>
      <c r="AD225" s="27"/>
      <c r="AE225" s="37" t="s">
        <v>271</v>
      </c>
      <c r="AF225" s="13">
        <v>44852</v>
      </c>
      <c r="AG225" s="3" t="s">
        <v>271</v>
      </c>
      <c r="AH225" s="3">
        <v>28</v>
      </c>
      <c r="AI225" s="3">
        <v>63</v>
      </c>
      <c r="AJ225" s="3">
        <v>35</v>
      </c>
      <c r="AK225" s="3">
        <v>1</v>
      </c>
      <c r="AL225" s="3" t="s">
        <v>772</v>
      </c>
      <c r="AM225" s="3" t="s">
        <v>772</v>
      </c>
      <c r="AN225" s="3" t="s">
        <v>281</v>
      </c>
      <c r="AO225" s="3" t="s">
        <v>771</v>
      </c>
      <c r="AP225" s="3" t="s">
        <v>1524</v>
      </c>
      <c r="AQ225" s="3">
        <v>1</v>
      </c>
      <c r="AR225" s="27"/>
      <c r="AS225" s="3">
        <v>1</v>
      </c>
      <c r="AT225" s="3">
        <v>1</v>
      </c>
      <c r="AU225" s="3">
        <v>0</v>
      </c>
      <c r="AV225" s="3">
        <v>0</v>
      </c>
      <c r="AW225" s="3">
        <v>0</v>
      </c>
      <c r="AX225" s="3">
        <v>3</v>
      </c>
      <c r="AY225" s="3" t="s">
        <v>551</v>
      </c>
      <c r="AZ225" s="27"/>
      <c r="BA225" s="3" t="s">
        <v>271</v>
      </c>
      <c r="BB225" s="3" t="s">
        <v>772</v>
      </c>
      <c r="BC225" s="13">
        <v>44880</v>
      </c>
      <c r="BD225" s="13">
        <v>45195</v>
      </c>
      <c r="BE225" s="3" t="s">
        <v>271</v>
      </c>
      <c r="BF225" s="3">
        <v>315</v>
      </c>
      <c r="BG225" s="3">
        <v>81</v>
      </c>
      <c r="BH225" s="27"/>
      <c r="BI225" s="3" t="s">
        <v>2136</v>
      </c>
      <c r="BJ225" s="3" t="s">
        <v>271</v>
      </c>
      <c r="BK225" s="3" t="s">
        <v>271</v>
      </c>
      <c r="BL225" s="3" t="s">
        <v>1475</v>
      </c>
      <c r="BM225" s="3" t="s">
        <v>1771</v>
      </c>
      <c r="BN225" s="3" t="s">
        <v>1719</v>
      </c>
      <c r="BO225" s="3" t="s">
        <v>792</v>
      </c>
      <c r="BP225" s="3" t="s">
        <v>792</v>
      </c>
      <c r="BQ225" s="3" t="s">
        <v>1308</v>
      </c>
      <c r="BR225" s="3" t="s">
        <v>2137</v>
      </c>
      <c r="BS225" s="3" t="s">
        <v>1539</v>
      </c>
      <c r="BT225" s="3" t="s">
        <v>2026</v>
      </c>
      <c r="BU225" s="3" t="s">
        <v>2078</v>
      </c>
      <c r="BV225" s="3" t="s">
        <v>1237</v>
      </c>
      <c r="BW225" s="3" t="s">
        <v>2138</v>
      </c>
      <c r="BX225" s="3" t="s">
        <v>2139</v>
      </c>
      <c r="BY225" s="3" t="s">
        <v>2140</v>
      </c>
      <c r="BZ225" s="3" t="s">
        <v>2141</v>
      </c>
      <c r="CA225" s="3" t="s">
        <v>1524</v>
      </c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3">
        <v>0</v>
      </c>
      <c r="DW225" s="13">
        <v>45161</v>
      </c>
      <c r="DX225" s="13"/>
      <c r="DY225" s="13"/>
      <c r="DZ225" s="3" t="s">
        <v>2142</v>
      </c>
      <c r="EA225" s="3" t="s">
        <v>270</v>
      </c>
      <c r="EB225" s="3" t="s">
        <v>270</v>
      </c>
      <c r="EC225" s="3">
        <v>0</v>
      </c>
      <c r="ED225" s="13">
        <v>45195</v>
      </c>
      <c r="EE225" s="3" t="s">
        <v>793</v>
      </c>
      <c r="EF225" s="3" t="s">
        <v>271</v>
      </c>
      <c r="EG225" s="3" t="s">
        <v>271</v>
      </c>
      <c r="EH225" s="3" t="s">
        <v>867</v>
      </c>
      <c r="EI225" s="3" t="s">
        <v>796</v>
      </c>
      <c r="EJ225" s="3" t="s">
        <v>797</v>
      </c>
    </row>
    <row r="226" spans="1:140" ht="14.4" x14ac:dyDescent="0.3">
      <c r="A226" s="3">
        <v>225</v>
      </c>
      <c r="B226" s="13">
        <v>44858</v>
      </c>
      <c r="C226" s="3" t="s">
        <v>671</v>
      </c>
      <c r="D226" s="3">
        <v>5406070285</v>
      </c>
      <c r="E226" s="41"/>
      <c r="F226" s="3">
        <v>111</v>
      </c>
      <c r="G226" s="12" t="s">
        <v>2143</v>
      </c>
      <c r="H226" s="3" t="s">
        <v>3</v>
      </c>
      <c r="I226" s="3">
        <v>0</v>
      </c>
      <c r="J226" s="3" t="s">
        <v>2144</v>
      </c>
      <c r="K226" s="3" t="s">
        <v>2145</v>
      </c>
      <c r="L226" s="40" t="s">
        <v>46</v>
      </c>
      <c r="M226" s="13">
        <v>44824</v>
      </c>
      <c r="N226" s="3">
        <v>68</v>
      </c>
      <c r="O226" s="3" t="s">
        <v>2146</v>
      </c>
      <c r="P226" s="27"/>
      <c r="Q226" s="3" t="s">
        <v>824</v>
      </c>
      <c r="R226" s="3" t="s">
        <v>770</v>
      </c>
      <c r="S226" s="27"/>
      <c r="T226" s="3">
        <v>0</v>
      </c>
      <c r="U226" s="3" t="s">
        <v>771</v>
      </c>
      <c r="V226" s="3">
        <v>0</v>
      </c>
      <c r="W226" s="3" t="s">
        <v>771</v>
      </c>
      <c r="Z226" s="3">
        <v>0</v>
      </c>
      <c r="AA226" s="3">
        <v>1</v>
      </c>
      <c r="AB226" s="3" t="s">
        <v>643</v>
      </c>
      <c r="AD226" s="27"/>
      <c r="AE226" s="37" t="s">
        <v>271</v>
      </c>
      <c r="AF226" s="13">
        <v>44872</v>
      </c>
      <c r="AG226" s="3" t="s">
        <v>271</v>
      </c>
      <c r="AH226" s="3">
        <v>21</v>
      </c>
      <c r="AI226" s="3">
        <v>69</v>
      </c>
      <c r="AJ226" s="3">
        <v>48</v>
      </c>
      <c r="AK226" s="3">
        <v>1</v>
      </c>
      <c r="AL226" s="3" t="s">
        <v>772</v>
      </c>
      <c r="AM226" s="3" t="s">
        <v>772</v>
      </c>
      <c r="AN226" s="3" t="s">
        <v>281</v>
      </c>
      <c r="AO226" s="3" t="s">
        <v>771</v>
      </c>
      <c r="AP226" s="3" t="s">
        <v>1121</v>
      </c>
      <c r="AQ226" s="3">
        <v>0</v>
      </c>
      <c r="AR226" s="27"/>
      <c r="AS226" s="3">
        <v>1</v>
      </c>
      <c r="AT226" s="3">
        <v>1</v>
      </c>
      <c r="AU226" s="3">
        <v>0</v>
      </c>
      <c r="AV226" s="3">
        <v>0</v>
      </c>
      <c r="AW226" s="3">
        <v>0</v>
      </c>
      <c r="AX226" s="3">
        <v>3</v>
      </c>
      <c r="AY226" s="3" t="s">
        <v>261</v>
      </c>
      <c r="AZ226" s="27"/>
      <c r="BA226" s="3" t="s">
        <v>271</v>
      </c>
      <c r="BB226" s="3" t="s">
        <v>772</v>
      </c>
      <c r="BC226" s="13">
        <v>44893</v>
      </c>
      <c r="BD226" s="13">
        <v>45201</v>
      </c>
      <c r="BE226" s="3" t="s">
        <v>271</v>
      </c>
      <c r="BF226" s="3">
        <v>308</v>
      </c>
      <c r="BG226" s="3">
        <v>68</v>
      </c>
      <c r="BH226" s="27"/>
      <c r="BI226" s="3" t="s">
        <v>2147</v>
      </c>
      <c r="BJ226" s="3" t="s">
        <v>271</v>
      </c>
      <c r="BK226" s="3" t="s">
        <v>271</v>
      </c>
      <c r="BL226" s="3" t="s">
        <v>1014</v>
      </c>
      <c r="BM226" s="3" t="s">
        <v>1307</v>
      </c>
      <c r="BN226" s="3" t="s">
        <v>2148</v>
      </c>
      <c r="BO226" s="3" t="s">
        <v>792</v>
      </c>
      <c r="BP226" s="3" t="s">
        <v>792</v>
      </c>
      <c r="BQ226" s="3" t="s">
        <v>1406</v>
      </c>
      <c r="BR226" s="3" t="s">
        <v>1851</v>
      </c>
      <c r="BS226" s="3" t="s">
        <v>2149</v>
      </c>
      <c r="BT226" s="3" t="s">
        <v>928</v>
      </c>
      <c r="BU226" s="3" t="s">
        <v>1906</v>
      </c>
      <c r="BV226" s="3" t="s">
        <v>2150</v>
      </c>
      <c r="BW226" s="3" t="s">
        <v>2151</v>
      </c>
      <c r="BX226" s="3" t="s">
        <v>2152</v>
      </c>
      <c r="BY226" s="3" t="s">
        <v>2153</v>
      </c>
      <c r="BZ226" s="3" t="s">
        <v>2154</v>
      </c>
      <c r="CA226" s="3" t="s">
        <v>1121</v>
      </c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3">
        <v>0</v>
      </c>
      <c r="DW226" s="13">
        <v>45161</v>
      </c>
      <c r="DX226" s="13"/>
      <c r="DY226" s="13"/>
      <c r="DZ226" s="3" t="s">
        <v>2155</v>
      </c>
      <c r="EA226" s="3" t="s">
        <v>270</v>
      </c>
      <c r="EB226" s="3" t="s">
        <v>270</v>
      </c>
      <c r="EC226" s="3">
        <v>0</v>
      </c>
      <c r="ED226" s="13">
        <v>45201</v>
      </c>
      <c r="EE226" s="3" t="s">
        <v>295</v>
      </c>
      <c r="EF226" s="3" t="s">
        <v>271</v>
      </c>
      <c r="EG226" s="3" t="s">
        <v>271</v>
      </c>
      <c r="EH226" s="3" t="s">
        <v>867</v>
      </c>
      <c r="EI226" s="3" t="s">
        <v>796</v>
      </c>
      <c r="EJ226" s="3" t="s">
        <v>797</v>
      </c>
    </row>
    <row r="227" spans="1:140" ht="14.4" x14ac:dyDescent="0.3">
      <c r="A227" s="3">
        <v>226</v>
      </c>
      <c r="B227" s="13">
        <v>44858</v>
      </c>
      <c r="C227" s="3" t="s">
        <v>672</v>
      </c>
      <c r="D227" s="3">
        <v>420808438</v>
      </c>
      <c r="E227" s="41"/>
      <c r="F227" s="3">
        <v>205</v>
      </c>
      <c r="G227" s="12" t="s">
        <v>2156</v>
      </c>
      <c r="H227" s="3" t="s">
        <v>6</v>
      </c>
      <c r="I227" s="3">
        <v>0</v>
      </c>
      <c r="J227" s="3" t="s">
        <v>2157</v>
      </c>
      <c r="K227" s="3" t="s">
        <v>2158</v>
      </c>
      <c r="L227" s="40" t="s">
        <v>565</v>
      </c>
      <c r="M227" s="13">
        <v>39904</v>
      </c>
      <c r="N227" s="3">
        <v>66</v>
      </c>
      <c r="O227" s="3" t="s">
        <v>874</v>
      </c>
      <c r="P227" s="27"/>
      <c r="Q227" s="3" t="s">
        <v>824</v>
      </c>
      <c r="R227" s="3" t="s">
        <v>770</v>
      </c>
      <c r="S227" s="27"/>
      <c r="T227" s="3">
        <v>1</v>
      </c>
      <c r="U227" s="3" t="s">
        <v>771</v>
      </c>
      <c r="V227" s="3">
        <v>1</v>
      </c>
      <c r="W227" s="3" t="s">
        <v>771</v>
      </c>
      <c r="Z227" s="3">
        <v>1</v>
      </c>
      <c r="AA227" s="3">
        <v>0</v>
      </c>
      <c r="AB227" s="3" t="s">
        <v>647</v>
      </c>
      <c r="AD227" s="27"/>
      <c r="AE227" s="37">
        <v>44805</v>
      </c>
      <c r="AF227" s="13">
        <v>43836</v>
      </c>
      <c r="AG227" s="3">
        <v>969</v>
      </c>
      <c r="AH227" s="3">
        <v>1036</v>
      </c>
      <c r="AI227" s="3">
        <v>4968</v>
      </c>
      <c r="AJ227" s="3">
        <v>3932</v>
      </c>
      <c r="AK227" s="3">
        <v>1</v>
      </c>
      <c r="AL227" s="3" t="s">
        <v>771</v>
      </c>
      <c r="AM227" s="3" t="s">
        <v>772</v>
      </c>
      <c r="AN227" s="3" t="s">
        <v>260</v>
      </c>
      <c r="AO227" s="3" t="s">
        <v>772</v>
      </c>
      <c r="AP227" s="3" t="s">
        <v>773</v>
      </c>
      <c r="AQ227" s="3">
        <v>0</v>
      </c>
      <c r="AR227" s="27"/>
      <c r="AS227" s="3">
        <v>1</v>
      </c>
      <c r="AT227" s="3">
        <v>0</v>
      </c>
      <c r="AU227" s="3">
        <v>0</v>
      </c>
      <c r="AV227" s="3">
        <v>0</v>
      </c>
      <c r="AW227" s="3">
        <v>0</v>
      </c>
      <c r="AX227" s="3">
        <v>1</v>
      </c>
      <c r="AY227" s="3" t="s">
        <v>274</v>
      </c>
      <c r="AZ227" s="27"/>
      <c r="BA227" s="3" t="s">
        <v>265</v>
      </c>
      <c r="BB227" s="3" t="s">
        <v>271</v>
      </c>
      <c r="BC227" s="13">
        <v>44872</v>
      </c>
      <c r="BD227" s="13">
        <v>44950</v>
      </c>
      <c r="BE227" s="3" t="s">
        <v>2159</v>
      </c>
      <c r="BF227" s="3">
        <v>78</v>
      </c>
      <c r="BG227" s="3">
        <v>80</v>
      </c>
      <c r="BH227" s="27"/>
      <c r="BI227" s="3" t="s">
        <v>2157</v>
      </c>
      <c r="BJ227" s="3" t="s">
        <v>2160</v>
      </c>
      <c r="BK227" s="3" t="s">
        <v>2161</v>
      </c>
      <c r="BL227" s="3" t="s">
        <v>2158</v>
      </c>
      <c r="BM227" s="3" t="s">
        <v>2018</v>
      </c>
      <c r="BN227" s="3" t="s">
        <v>1137</v>
      </c>
      <c r="BO227" s="3" t="s">
        <v>779</v>
      </c>
      <c r="BP227" s="3" t="s">
        <v>779</v>
      </c>
      <c r="BQ227" s="3" t="s">
        <v>2162</v>
      </c>
      <c r="BR227" s="3" t="s">
        <v>2163</v>
      </c>
      <c r="BS227" s="3" t="s">
        <v>2164</v>
      </c>
      <c r="BT227" s="3" t="s">
        <v>1875</v>
      </c>
      <c r="BU227" s="3" t="s">
        <v>1080</v>
      </c>
      <c r="BV227" s="3" t="s">
        <v>830</v>
      </c>
      <c r="BW227" s="3" t="s">
        <v>2165</v>
      </c>
      <c r="BX227" s="3" t="s">
        <v>2166</v>
      </c>
      <c r="BY227" s="3" t="s">
        <v>2167</v>
      </c>
      <c r="BZ227" s="3" t="s">
        <v>2168</v>
      </c>
      <c r="CA227" s="3" t="s">
        <v>271</v>
      </c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3">
        <v>1</v>
      </c>
      <c r="DW227" s="13">
        <v>44950</v>
      </c>
      <c r="DX227" s="13"/>
      <c r="DY227" s="13"/>
      <c r="DZ227" s="3" t="s">
        <v>2169</v>
      </c>
      <c r="EA227" s="3" t="s">
        <v>269</v>
      </c>
      <c r="EB227" s="3" t="s">
        <v>269</v>
      </c>
      <c r="EC227" s="3">
        <v>0</v>
      </c>
      <c r="ED227" s="13">
        <v>44950</v>
      </c>
      <c r="EE227" s="3" t="s">
        <v>2170</v>
      </c>
      <c r="EF227" s="3" t="s">
        <v>794</v>
      </c>
      <c r="EG227" s="3" t="s">
        <v>271</v>
      </c>
      <c r="EH227" s="3" t="s">
        <v>795</v>
      </c>
      <c r="EI227" s="3" t="s">
        <v>796</v>
      </c>
      <c r="EJ227" s="3" t="s">
        <v>820</v>
      </c>
    </row>
    <row r="228" spans="1:140" ht="14.4" x14ac:dyDescent="0.3">
      <c r="A228" s="3">
        <v>227</v>
      </c>
      <c r="B228" s="13">
        <v>44860</v>
      </c>
      <c r="C228" s="3" t="s">
        <v>673</v>
      </c>
      <c r="D228" s="3">
        <v>511127244</v>
      </c>
      <c r="E228" s="41"/>
      <c r="F228" s="3">
        <v>111</v>
      </c>
      <c r="G228" s="12" t="s">
        <v>2171</v>
      </c>
      <c r="H228" s="3" t="s">
        <v>3</v>
      </c>
      <c r="I228" s="3">
        <v>0</v>
      </c>
      <c r="J228" s="3" t="s">
        <v>2099</v>
      </c>
      <c r="K228" s="3" t="s">
        <v>2172</v>
      </c>
      <c r="L228" s="40" t="s">
        <v>523</v>
      </c>
      <c r="M228" s="13">
        <v>42339</v>
      </c>
      <c r="N228" s="3">
        <v>64</v>
      </c>
      <c r="O228" s="3" t="s">
        <v>2173</v>
      </c>
      <c r="P228" s="27"/>
      <c r="Q228" s="3" t="s">
        <v>801</v>
      </c>
      <c r="R228" s="3" t="s">
        <v>801</v>
      </c>
      <c r="S228" s="27"/>
      <c r="T228" s="3">
        <v>0</v>
      </c>
      <c r="U228" s="3" t="s">
        <v>772</v>
      </c>
      <c r="V228" s="3">
        <v>0</v>
      </c>
      <c r="W228" s="3" t="s">
        <v>771</v>
      </c>
      <c r="Z228" s="3">
        <v>1</v>
      </c>
      <c r="AA228" s="3">
        <v>0</v>
      </c>
      <c r="AB228" s="3" t="s">
        <v>645</v>
      </c>
      <c r="AD228" s="27"/>
      <c r="AE228" s="37">
        <v>44409</v>
      </c>
      <c r="AF228" s="13">
        <v>42349</v>
      </c>
      <c r="AG228" s="3">
        <v>2060</v>
      </c>
      <c r="AH228" s="3">
        <v>2525</v>
      </c>
      <c r="AI228" s="3">
        <v>2535</v>
      </c>
      <c r="AJ228" s="3">
        <v>10</v>
      </c>
      <c r="AK228" s="3">
        <v>1</v>
      </c>
      <c r="AL228" s="3" t="s">
        <v>771</v>
      </c>
      <c r="AM228" s="3" t="s">
        <v>772</v>
      </c>
      <c r="AN228" s="3" t="s">
        <v>2174</v>
      </c>
      <c r="AO228" s="3" t="s">
        <v>772</v>
      </c>
      <c r="AP228" s="3" t="s">
        <v>1886</v>
      </c>
      <c r="AQ228" s="3">
        <v>0</v>
      </c>
      <c r="AR228" s="27"/>
      <c r="AS228" s="3">
        <v>0</v>
      </c>
      <c r="AT228" s="3">
        <v>1</v>
      </c>
      <c r="AU228" s="3">
        <v>0</v>
      </c>
      <c r="AV228" s="3">
        <v>0</v>
      </c>
      <c r="AW228" s="3">
        <v>0</v>
      </c>
      <c r="AX228" s="3">
        <v>2</v>
      </c>
      <c r="AY228" s="3" t="s">
        <v>274</v>
      </c>
      <c r="AZ228" s="27"/>
      <c r="BA228" s="3" t="s">
        <v>265</v>
      </c>
      <c r="BB228" s="3" t="s">
        <v>271</v>
      </c>
      <c r="BC228" s="13">
        <v>44874</v>
      </c>
      <c r="BD228" s="13">
        <v>45149</v>
      </c>
      <c r="BE228" s="3" t="s">
        <v>271</v>
      </c>
      <c r="BF228" s="3">
        <v>275</v>
      </c>
      <c r="BG228" s="3">
        <v>70</v>
      </c>
      <c r="BH228" s="27"/>
      <c r="BI228" s="3" t="s">
        <v>2175</v>
      </c>
      <c r="BJ228" s="3" t="s">
        <v>271</v>
      </c>
      <c r="BK228" s="3" t="s">
        <v>271</v>
      </c>
      <c r="BL228" s="3" t="s">
        <v>919</v>
      </c>
      <c r="BM228" s="3" t="s">
        <v>1722</v>
      </c>
      <c r="BN228" s="3" t="s">
        <v>1981</v>
      </c>
      <c r="BO228" s="3" t="s">
        <v>792</v>
      </c>
      <c r="BP228" s="3" t="s">
        <v>906</v>
      </c>
      <c r="BQ228" s="3" t="s">
        <v>2176</v>
      </c>
      <c r="BR228" s="3" t="s">
        <v>1290</v>
      </c>
      <c r="BS228" s="3" t="s">
        <v>1282</v>
      </c>
      <c r="BT228" s="3" t="s">
        <v>1119</v>
      </c>
      <c r="BU228" s="3" t="s">
        <v>995</v>
      </c>
      <c r="BV228" s="3" t="s">
        <v>2177</v>
      </c>
      <c r="BW228" s="3" t="s">
        <v>2178</v>
      </c>
      <c r="BX228" s="3" t="s">
        <v>2179</v>
      </c>
      <c r="BY228" s="3" t="s">
        <v>2180</v>
      </c>
      <c r="BZ228" s="3" t="s">
        <v>2181</v>
      </c>
      <c r="CA228" s="3" t="s">
        <v>2182</v>
      </c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3">
        <v>0</v>
      </c>
      <c r="DW228" s="13">
        <v>45161</v>
      </c>
      <c r="DX228" s="13"/>
      <c r="DY228" s="13"/>
      <c r="DZ228" s="3" t="s">
        <v>2183</v>
      </c>
      <c r="EA228" s="3" t="s">
        <v>269</v>
      </c>
      <c r="EB228" s="3" t="s">
        <v>269</v>
      </c>
      <c r="EC228" s="3">
        <v>0</v>
      </c>
      <c r="ED228" s="13">
        <v>45149</v>
      </c>
      <c r="EE228" s="3" t="s">
        <v>773</v>
      </c>
      <c r="EF228" s="3" t="s">
        <v>271</v>
      </c>
      <c r="EG228" s="3" t="s">
        <v>271</v>
      </c>
      <c r="EH228" s="3" t="s">
        <v>795</v>
      </c>
      <c r="EI228" s="3" t="s">
        <v>796</v>
      </c>
      <c r="EJ228" s="3" t="s">
        <v>820</v>
      </c>
    </row>
    <row r="229" spans="1:140" ht="14.4" x14ac:dyDescent="0.3">
      <c r="A229" s="3">
        <v>228</v>
      </c>
      <c r="B229" s="13">
        <v>44860</v>
      </c>
      <c r="C229" s="3" t="s">
        <v>674</v>
      </c>
      <c r="D229" s="3">
        <v>381210448</v>
      </c>
      <c r="E229" s="41"/>
      <c r="F229" s="3">
        <v>205</v>
      </c>
      <c r="G229" s="12" t="s">
        <v>2184</v>
      </c>
      <c r="H229" s="3" t="s">
        <v>6</v>
      </c>
      <c r="I229" s="3">
        <v>0</v>
      </c>
      <c r="J229" s="3" t="s">
        <v>2185</v>
      </c>
      <c r="K229" s="3" t="s">
        <v>271</v>
      </c>
      <c r="L229" s="40" t="s">
        <v>524</v>
      </c>
      <c r="M229" s="13">
        <v>42186</v>
      </c>
      <c r="N229" s="3">
        <v>76</v>
      </c>
      <c r="O229" s="3" t="s">
        <v>2186</v>
      </c>
      <c r="P229" s="27"/>
      <c r="Q229" s="3" t="s">
        <v>770</v>
      </c>
      <c r="R229" s="3" t="s">
        <v>770</v>
      </c>
      <c r="S229" s="27"/>
      <c r="T229" s="3">
        <v>0</v>
      </c>
      <c r="U229" s="3" t="s">
        <v>771</v>
      </c>
      <c r="V229" s="3">
        <v>0</v>
      </c>
      <c r="W229" s="3" t="s">
        <v>771</v>
      </c>
      <c r="Z229" s="3">
        <v>0</v>
      </c>
      <c r="AA229" s="3">
        <v>0</v>
      </c>
      <c r="AB229" s="3" t="s">
        <v>271</v>
      </c>
      <c r="AD229" s="27"/>
      <c r="AE229" s="37">
        <v>44754</v>
      </c>
      <c r="AF229" s="13">
        <v>42205</v>
      </c>
      <c r="AG229" s="3">
        <v>2549</v>
      </c>
      <c r="AH229" s="3">
        <v>2655</v>
      </c>
      <c r="AI229" s="3">
        <v>2674</v>
      </c>
      <c r="AJ229" s="3">
        <v>19</v>
      </c>
      <c r="AK229" s="3">
        <v>1</v>
      </c>
      <c r="AL229" s="3" t="s">
        <v>771</v>
      </c>
      <c r="AM229" s="3" t="s">
        <v>772</v>
      </c>
      <c r="AN229" s="3" t="s">
        <v>260</v>
      </c>
      <c r="AO229" s="3" t="s">
        <v>771</v>
      </c>
      <c r="AP229" s="3" t="s">
        <v>2187</v>
      </c>
      <c r="AQ229" s="3">
        <v>1</v>
      </c>
      <c r="AR229" s="27"/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 t="s">
        <v>2188</v>
      </c>
      <c r="AZ229" s="27"/>
      <c r="BA229" s="3" t="s">
        <v>271</v>
      </c>
      <c r="BB229" s="3" t="s">
        <v>271</v>
      </c>
      <c r="BC229" s="13">
        <v>44860</v>
      </c>
      <c r="BD229" s="13">
        <v>45162</v>
      </c>
      <c r="BE229" s="3" t="s">
        <v>271</v>
      </c>
      <c r="BF229" s="3">
        <v>302</v>
      </c>
      <c r="BG229" s="3">
        <v>83</v>
      </c>
      <c r="BH229" s="27"/>
      <c r="BI229" s="3" t="s">
        <v>2185</v>
      </c>
      <c r="BJ229" s="3" t="s">
        <v>2189</v>
      </c>
      <c r="BK229" s="3" t="s">
        <v>2190</v>
      </c>
      <c r="BL229" s="3" t="s">
        <v>271</v>
      </c>
      <c r="BM229" s="3" t="s">
        <v>271</v>
      </c>
      <c r="BN229" s="3" t="s">
        <v>271</v>
      </c>
      <c r="BO229" s="3" t="s">
        <v>271</v>
      </c>
      <c r="BP229" s="3" t="s">
        <v>271</v>
      </c>
      <c r="BQ229" s="3" t="s">
        <v>271</v>
      </c>
      <c r="BR229" s="3" t="s">
        <v>271</v>
      </c>
      <c r="BS229" s="3" t="s">
        <v>271</v>
      </c>
      <c r="BT229" s="3" t="s">
        <v>271</v>
      </c>
      <c r="BU229" s="3" t="s">
        <v>271</v>
      </c>
      <c r="BV229" s="3" t="s">
        <v>271</v>
      </c>
      <c r="BW229" s="3" t="s">
        <v>271</v>
      </c>
      <c r="BX229" s="3" t="s">
        <v>271</v>
      </c>
      <c r="BY229" s="3" t="s">
        <v>271</v>
      </c>
      <c r="BZ229" s="3" t="s">
        <v>271</v>
      </c>
      <c r="CA229" s="3" t="s">
        <v>295</v>
      </c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3">
        <v>0</v>
      </c>
      <c r="DW229" s="13">
        <v>45161</v>
      </c>
      <c r="DX229" s="13"/>
      <c r="DY229" s="13"/>
      <c r="DZ229" s="3" t="s">
        <v>2191</v>
      </c>
      <c r="EA229" s="3" t="s">
        <v>718</v>
      </c>
      <c r="EB229" s="3" t="s">
        <v>718</v>
      </c>
      <c r="EC229" s="3">
        <v>0</v>
      </c>
      <c r="ED229" s="13">
        <v>45162</v>
      </c>
      <c r="EE229" s="3" t="s">
        <v>1638</v>
      </c>
      <c r="EF229" s="3" t="s">
        <v>271</v>
      </c>
      <c r="EG229" s="3" t="s">
        <v>271</v>
      </c>
      <c r="EH229" s="3" t="s">
        <v>795</v>
      </c>
      <c r="EI229" s="3" t="s">
        <v>796</v>
      </c>
      <c r="EJ229" s="3" t="s">
        <v>797</v>
      </c>
    </row>
    <row r="230" spans="1:140" ht="14.4" x14ac:dyDescent="0.3">
      <c r="A230" s="3">
        <v>229</v>
      </c>
      <c r="B230" s="13">
        <v>44861</v>
      </c>
      <c r="C230" s="3" t="s">
        <v>675</v>
      </c>
      <c r="D230" s="3">
        <v>490709375</v>
      </c>
      <c r="E230" s="41"/>
      <c r="F230" s="3">
        <v>111</v>
      </c>
      <c r="G230" s="12" t="s">
        <v>2192</v>
      </c>
      <c r="H230" s="3" t="s">
        <v>3</v>
      </c>
      <c r="I230" s="3">
        <v>0</v>
      </c>
      <c r="J230" s="3" t="s">
        <v>2193</v>
      </c>
      <c r="K230" s="3" t="s">
        <v>2194</v>
      </c>
      <c r="L230" s="40" t="s">
        <v>524</v>
      </c>
      <c r="M230" s="13">
        <v>44141</v>
      </c>
      <c r="N230" s="3">
        <v>71</v>
      </c>
      <c r="O230" s="3" t="s">
        <v>1152</v>
      </c>
      <c r="P230" s="27"/>
      <c r="Q230" s="3" t="s">
        <v>824</v>
      </c>
      <c r="R230" s="3" t="s">
        <v>770</v>
      </c>
      <c r="S230" s="27"/>
      <c r="T230" s="3">
        <v>1</v>
      </c>
      <c r="U230" s="3" t="s">
        <v>771</v>
      </c>
      <c r="V230" s="3">
        <v>0</v>
      </c>
      <c r="W230" s="3" t="s">
        <v>771</v>
      </c>
      <c r="Z230" s="3">
        <v>1</v>
      </c>
      <c r="AA230" s="3">
        <v>0</v>
      </c>
      <c r="AB230" s="3" t="s">
        <v>650</v>
      </c>
      <c r="AD230" s="27"/>
      <c r="AE230" s="37">
        <v>44908</v>
      </c>
      <c r="AF230" s="13">
        <v>44197</v>
      </c>
      <c r="AG230" s="3">
        <v>711</v>
      </c>
      <c r="AH230" s="3">
        <v>788</v>
      </c>
      <c r="AI230" s="3">
        <v>844</v>
      </c>
      <c r="AJ230" s="3">
        <v>56</v>
      </c>
      <c r="AK230" s="3">
        <v>1</v>
      </c>
      <c r="AL230" s="3" t="s">
        <v>771</v>
      </c>
      <c r="AM230" s="3" t="s">
        <v>772</v>
      </c>
      <c r="AN230" s="3" t="s">
        <v>281</v>
      </c>
      <c r="AO230" s="3" t="s">
        <v>772</v>
      </c>
      <c r="AP230" s="3" t="s">
        <v>773</v>
      </c>
      <c r="AQ230" s="3">
        <v>0</v>
      </c>
      <c r="AR230" s="27"/>
      <c r="AS230" s="3">
        <v>0</v>
      </c>
      <c r="AT230" s="3">
        <v>1</v>
      </c>
      <c r="AU230" s="3">
        <v>0</v>
      </c>
      <c r="AV230" s="3">
        <v>0</v>
      </c>
      <c r="AW230" s="3">
        <v>0</v>
      </c>
      <c r="AX230" s="3">
        <v>2</v>
      </c>
      <c r="AY230" s="3" t="s">
        <v>274</v>
      </c>
      <c r="AZ230" s="27"/>
      <c r="BA230" s="3" t="s">
        <v>265</v>
      </c>
      <c r="BB230" s="3" t="s">
        <v>271</v>
      </c>
      <c r="BC230" s="13">
        <v>44985</v>
      </c>
      <c r="BD230" s="13">
        <v>45100</v>
      </c>
      <c r="BE230" s="3" t="s">
        <v>832</v>
      </c>
      <c r="BF230" s="3">
        <v>115</v>
      </c>
      <c r="BG230" s="3">
        <v>73</v>
      </c>
      <c r="BH230" s="27"/>
      <c r="BI230" s="3" t="s">
        <v>2195</v>
      </c>
      <c r="BJ230" s="3" t="s">
        <v>271</v>
      </c>
      <c r="BK230" s="3" t="s">
        <v>271</v>
      </c>
      <c r="BL230" s="3" t="s">
        <v>2196</v>
      </c>
      <c r="BM230" s="3" t="s">
        <v>2197</v>
      </c>
      <c r="BN230" s="3" t="s">
        <v>2198</v>
      </c>
      <c r="BO230" s="3" t="s">
        <v>792</v>
      </c>
      <c r="BP230" s="3" t="s">
        <v>906</v>
      </c>
      <c r="BQ230" s="3" t="s">
        <v>1738</v>
      </c>
      <c r="BR230" s="3" t="s">
        <v>2199</v>
      </c>
      <c r="BS230" s="3" t="s">
        <v>2200</v>
      </c>
      <c r="BT230" s="3" t="s">
        <v>2201</v>
      </c>
      <c r="BU230" s="3" t="s">
        <v>1291</v>
      </c>
      <c r="BV230" s="3" t="s">
        <v>1142</v>
      </c>
      <c r="BW230" s="3" t="s">
        <v>2202</v>
      </c>
      <c r="BX230" s="3" t="s">
        <v>2203</v>
      </c>
      <c r="BY230" s="3" t="s">
        <v>1821</v>
      </c>
      <c r="BZ230" s="3" t="s">
        <v>2204</v>
      </c>
      <c r="CA230" s="3" t="s">
        <v>271</v>
      </c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3">
        <v>0</v>
      </c>
      <c r="DW230" s="13">
        <v>45161</v>
      </c>
      <c r="DX230" s="13"/>
      <c r="DY230" s="13"/>
      <c r="DZ230" s="3" t="s">
        <v>2205</v>
      </c>
      <c r="EA230" s="3" t="s">
        <v>269</v>
      </c>
      <c r="EB230" s="3" t="s">
        <v>269</v>
      </c>
      <c r="EC230" s="3">
        <v>0</v>
      </c>
      <c r="ED230" s="13">
        <v>45100</v>
      </c>
      <c r="EE230" s="3" t="s">
        <v>2206</v>
      </c>
      <c r="EF230" s="3" t="s">
        <v>772</v>
      </c>
      <c r="EG230" s="3" t="s">
        <v>750</v>
      </c>
      <c r="EH230" s="3" t="s">
        <v>795</v>
      </c>
      <c r="EI230" s="3" t="s">
        <v>796</v>
      </c>
      <c r="EJ230" s="3" t="s">
        <v>820</v>
      </c>
    </row>
    <row r="231" spans="1:140" ht="14.4" x14ac:dyDescent="0.3">
      <c r="A231" s="3">
        <v>230</v>
      </c>
      <c r="B231" s="13">
        <v>44869</v>
      </c>
      <c r="C231" s="3" t="s">
        <v>676</v>
      </c>
      <c r="D231" s="3">
        <v>7011114902</v>
      </c>
      <c r="E231" s="41"/>
      <c r="F231" s="3">
        <v>111</v>
      </c>
      <c r="G231" s="12" t="s">
        <v>2207</v>
      </c>
      <c r="H231" s="3" t="s">
        <v>3</v>
      </c>
      <c r="I231" s="3">
        <v>0</v>
      </c>
      <c r="J231" s="3" t="s">
        <v>1682</v>
      </c>
      <c r="K231" s="3" t="s">
        <v>1814</v>
      </c>
      <c r="L231" s="40" t="s">
        <v>523</v>
      </c>
      <c r="M231" s="13">
        <v>44790</v>
      </c>
      <c r="N231" s="3">
        <v>51</v>
      </c>
      <c r="O231" s="3" t="s">
        <v>2208</v>
      </c>
      <c r="P231" s="27"/>
      <c r="Q231" s="3" t="s">
        <v>770</v>
      </c>
      <c r="R231" s="3" t="s">
        <v>770</v>
      </c>
      <c r="S231" s="27"/>
      <c r="T231" s="3">
        <v>0</v>
      </c>
      <c r="U231" s="3" t="s">
        <v>771</v>
      </c>
      <c r="V231" s="3">
        <v>0</v>
      </c>
      <c r="W231" s="3" t="s">
        <v>771</v>
      </c>
      <c r="Z231" s="3">
        <v>0</v>
      </c>
      <c r="AA231" s="3">
        <v>1</v>
      </c>
      <c r="AB231" s="3" t="s">
        <v>643</v>
      </c>
      <c r="AD231" s="27"/>
      <c r="AE231" s="37" t="s">
        <v>271</v>
      </c>
      <c r="AF231" s="13">
        <v>44811</v>
      </c>
      <c r="AG231" s="3" t="s">
        <v>271</v>
      </c>
      <c r="AH231" s="3">
        <v>61</v>
      </c>
      <c r="AI231" s="3">
        <v>82</v>
      </c>
      <c r="AJ231" s="3">
        <v>21</v>
      </c>
      <c r="AK231" s="3">
        <v>1</v>
      </c>
      <c r="AL231" s="3" t="s">
        <v>772</v>
      </c>
      <c r="AM231" s="3" t="s">
        <v>772</v>
      </c>
      <c r="AN231" s="3" t="s">
        <v>281</v>
      </c>
      <c r="AO231" s="3" t="s">
        <v>771</v>
      </c>
      <c r="AP231" s="3" t="s">
        <v>859</v>
      </c>
      <c r="AQ231" s="3">
        <v>1</v>
      </c>
      <c r="AR231" s="27"/>
      <c r="AS231" s="3">
        <v>1</v>
      </c>
      <c r="AT231" s="3">
        <v>1</v>
      </c>
      <c r="AU231" s="3">
        <v>0</v>
      </c>
      <c r="AV231" s="3">
        <v>0</v>
      </c>
      <c r="AW231" s="3">
        <v>0</v>
      </c>
      <c r="AX231" s="3">
        <v>3</v>
      </c>
      <c r="AY231" s="3" t="s">
        <v>551</v>
      </c>
      <c r="AZ231" s="27"/>
      <c r="BA231" s="3" t="s">
        <v>271</v>
      </c>
      <c r="BB231" s="3" t="s">
        <v>772</v>
      </c>
      <c r="BC231" s="13">
        <v>44872</v>
      </c>
      <c r="BD231" s="13">
        <v>45163</v>
      </c>
      <c r="BE231" s="3" t="s">
        <v>271</v>
      </c>
      <c r="BF231" s="3">
        <v>291</v>
      </c>
      <c r="BG231" s="3">
        <v>51</v>
      </c>
      <c r="BH231" s="27"/>
      <c r="BI231" s="3" t="s">
        <v>1682</v>
      </c>
      <c r="BJ231" s="3" t="s">
        <v>2209</v>
      </c>
      <c r="BK231" s="3" t="s">
        <v>2210</v>
      </c>
      <c r="BL231" s="3" t="s">
        <v>1814</v>
      </c>
      <c r="BM231" s="3" t="s">
        <v>880</v>
      </c>
      <c r="BN231" s="3" t="s">
        <v>2211</v>
      </c>
      <c r="BO231" s="3" t="s">
        <v>792</v>
      </c>
      <c r="BP231" s="3" t="s">
        <v>779</v>
      </c>
      <c r="BQ231" s="3" t="s">
        <v>1916</v>
      </c>
      <c r="BR231" s="3" t="s">
        <v>1325</v>
      </c>
      <c r="BS231" s="3" t="s">
        <v>2212</v>
      </c>
      <c r="BT231" s="3" t="s">
        <v>983</v>
      </c>
      <c r="BU231" s="3" t="s">
        <v>1558</v>
      </c>
      <c r="BV231" s="3" t="s">
        <v>1662</v>
      </c>
      <c r="BW231" s="3" t="s">
        <v>2213</v>
      </c>
      <c r="BX231" s="3" t="s">
        <v>2214</v>
      </c>
      <c r="BY231" s="3" t="s">
        <v>2215</v>
      </c>
      <c r="BZ231" s="3" t="s">
        <v>2216</v>
      </c>
      <c r="CA231" s="3" t="s">
        <v>773</v>
      </c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3">
        <v>0</v>
      </c>
      <c r="DW231" s="13">
        <v>45161</v>
      </c>
      <c r="DX231" s="13"/>
      <c r="DY231" s="13"/>
      <c r="DZ231" s="3" t="s">
        <v>2217</v>
      </c>
      <c r="EA231" s="3" t="s">
        <v>270</v>
      </c>
      <c r="EB231" s="3" t="s">
        <v>270</v>
      </c>
      <c r="EC231" s="3">
        <v>0</v>
      </c>
      <c r="ED231" s="13">
        <v>45163</v>
      </c>
      <c r="EE231" s="3" t="s">
        <v>773</v>
      </c>
      <c r="EF231" s="3" t="s">
        <v>271</v>
      </c>
      <c r="EG231" s="3" t="s">
        <v>271</v>
      </c>
      <c r="EH231" s="3" t="s">
        <v>867</v>
      </c>
      <c r="EI231" s="3" t="s">
        <v>796</v>
      </c>
      <c r="EJ231" s="3" t="s">
        <v>797</v>
      </c>
    </row>
    <row r="232" spans="1:140" ht="14.4" x14ac:dyDescent="0.3">
      <c r="A232" s="3" t="s">
        <v>2637</v>
      </c>
      <c r="B232" s="13">
        <v>44872</v>
      </c>
      <c r="C232" s="3" t="s">
        <v>677</v>
      </c>
      <c r="D232" s="3">
        <v>7206094863</v>
      </c>
      <c r="E232" s="41"/>
      <c r="F232" s="12">
        <v>211</v>
      </c>
      <c r="G232" s="12" t="s">
        <v>2218</v>
      </c>
      <c r="H232" s="3" t="s">
        <v>6</v>
      </c>
      <c r="I232" s="3">
        <v>0</v>
      </c>
      <c r="J232" s="3" t="s">
        <v>2219</v>
      </c>
      <c r="K232" s="3" t="s">
        <v>2220</v>
      </c>
      <c r="L232" s="40" t="s">
        <v>46</v>
      </c>
      <c r="M232" s="13">
        <v>44847</v>
      </c>
      <c r="N232" s="3">
        <v>50</v>
      </c>
      <c r="O232" s="3" t="s">
        <v>2221</v>
      </c>
      <c r="P232" s="27"/>
      <c r="Q232" s="3" t="s">
        <v>770</v>
      </c>
      <c r="R232" s="3" t="s">
        <v>770</v>
      </c>
      <c r="S232" s="27"/>
      <c r="T232" s="3">
        <v>0</v>
      </c>
      <c r="U232" s="3" t="s">
        <v>771</v>
      </c>
      <c r="V232" s="3">
        <v>0</v>
      </c>
      <c r="W232" s="3" t="s">
        <v>771</v>
      </c>
      <c r="Z232" s="3">
        <v>0</v>
      </c>
      <c r="AA232" s="3">
        <v>1</v>
      </c>
      <c r="AB232" s="3" t="s">
        <v>643</v>
      </c>
      <c r="AD232" s="27"/>
      <c r="AE232" s="37" t="s">
        <v>271</v>
      </c>
      <c r="AF232" s="13">
        <v>44942</v>
      </c>
      <c r="AG232" s="3" t="s">
        <v>271</v>
      </c>
      <c r="AH232" s="3">
        <v>63</v>
      </c>
      <c r="AI232" s="3">
        <v>158</v>
      </c>
      <c r="AJ232" s="3">
        <v>95</v>
      </c>
      <c r="AK232" s="3">
        <v>1</v>
      </c>
      <c r="AL232" s="3" t="s">
        <v>771</v>
      </c>
      <c r="AM232" s="3" t="s">
        <v>772</v>
      </c>
      <c r="AN232" s="3" t="s">
        <v>281</v>
      </c>
      <c r="AO232" s="3" t="s">
        <v>771</v>
      </c>
      <c r="AP232" s="3" t="s">
        <v>1072</v>
      </c>
      <c r="AQ232" s="3">
        <v>0</v>
      </c>
      <c r="AR232" s="27"/>
      <c r="AS232" s="3">
        <v>1</v>
      </c>
      <c r="AT232" s="3">
        <v>0</v>
      </c>
      <c r="AU232" s="3">
        <v>0</v>
      </c>
      <c r="AV232" s="3">
        <v>0</v>
      </c>
      <c r="AW232" s="3">
        <v>0</v>
      </c>
      <c r="AX232" s="3">
        <v>1</v>
      </c>
      <c r="AY232" s="3" t="s">
        <v>551</v>
      </c>
      <c r="AZ232" s="27"/>
      <c r="BA232" s="3" t="s">
        <v>271</v>
      </c>
      <c r="BB232" s="3" t="s">
        <v>771</v>
      </c>
      <c r="BC232" s="13">
        <v>45005</v>
      </c>
      <c r="BD232" s="13">
        <v>45201</v>
      </c>
      <c r="BE232" s="3" t="s">
        <v>271</v>
      </c>
      <c r="BF232" s="3">
        <v>196</v>
      </c>
      <c r="BG232" s="3">
        <v>50</v>
      </c>
      <c r="BH232" s="27"/>
      <c r="BI232" s="3" t="s">
        <v>2222</v>
      </c>
      <c r="BJ232" s="3" t="s">
        <v>271</v>
      </c>
      <c r="BK232" s="3" t="s">
        <v>271</v>
      </c>
      <c r="BL232" s="3" t="s">
        <v>271</v>
      </c>
      <c r="BM232" s="3" t="s">
        <v>271</v>
      </c>
      <c r="BN232" s="3" t="s">
        <v>271</v>
      </c>
      <c r="BO232" s="3" t="s">
        <v>271</v>
      </c>
      <c r="BP232" s="3" t="s">
        <v>271</v>
      </c>
      <c r="BQ232" s="3" t="s">
        <v>271</v>
      </c>
      <c r="BR232" s="3" t="s">
        <v>271</v>
      </c>
      <c r="BS232" s="3" t="s">
        <v>271</v>
      </c>
      <c r="BT232" s="3" t="s">
        <v>271</v>
      </c>
      <c r="BU232" s="3" t="s">
        <v>271</v>
      </c>
      <c r="BV232" s="3" t="s">
        <v>271</v>
      </c>
      <c r="BW232" s="3" t="s">
        <v>271</v>
      </c>
      <c r="BX232" s="3" t="s">
        <v>271</v>
      </c>
      <c r="BY232" s="3" t="s">
        <v>271</v>
      </c>
      <c r="BZ232" s="3" t="s">
        <v>271</v>
      </c>
      <c r="CA232" s="3" t="s">
        <v>271</v>
      </c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3">
        <v>0</v>
      </c>
      <c r="DW232" s="13">
        <v>45161</v>
      </c>
      <c r="DX232" s="13"/>
      <c r="DY232" s="13"/>
      <c r="DZ232" s="3" t="s">
        <v>2223</v>
      </c>
      <c r="EA232" s="3" t="s">
        <v>270</v>
      </c>
      <c r="EB232" s="3" t="s">
        <v>270</v>
      </c>
      <c r="EC232" s="3">
        <v>0</v>
      </c>
      <c r="ED232" s="13">
        <v>45201</v>
      </c>
      <c r="EE232" s="3" t="s">
        <v>1207</v>
      </c>
      <c r="EF232" s="3" t="s">
        <v>271</v>
      </c>
      <c r="EG232" s="3" t="s">
        <v>271</v>
      </c>
      <c r="EH232" s="3" t="s">
        <v>867</v>
      </c>
      <c r="EI232" s="3" t="s">
        <v>796</v>
      </c>
      <c r="EJ232" s="3" t="s">
        <v>797</v>
      </c>
    </row>
    <row r="233" spans="1:140" ht="14.4" x14ac:dyDescent="0.3">
      <c r="A233" s="3">
        <v>232</v>
      </c>
      <c r="B233" s="13">
        <v>44874</v>
      </c>
      <c r="C233" s="3" t="s">
        <v>678</v>
      </c>
      <c r="D233" s="3">
        <v>451130446</v>
      </c>
      <c r="E233" s="41"/>
      <c r="F233" s="3">
        <v>205</v>
      </c>
      <c r="G233" s="12" t="s">
        <v>2224</v>
      </c>
      <c r="H233" s="3" t="s">
        <v>3</v>
      </c>
      <c r="I233" s="3">
        <v>0</v>
      </c>
      <c r="J233" s="3" t="s">
        <v>2225</v>
      </c>
      <c r="K233" s="3" t="s">
        <v>1245</v>
      </c>
      <c r="L233" s="40" t="s">
        <v>523</v>
      </c>
      <c r="M233" s="13">
        <v>42157</v>
      </c>
      <c r="N233" s="3">
        <v>69</v>
      </c>
      <c r="O233" s="3" t="s">
        <v>2226</v>
      </c>
      <c r="P233" s="27"/>
      <c r="Q233" s="3" t="s">
        <v>824</v>
      </c>
      <c r="R233" s="3" t="s">
        <v>770</v>
      </c>
      <c r="S233" s="27"/>
      <c r="T233" s="3">
        <v>1</v>
      </c>
      <c r="U233" s="3" t="s">
        <v>771</v>
      </c>
      <c r="V233" s="3">
        <v>1</v>
      </c>
      <c r="W233" s="3" t="s">
        <v>771</v>
      </c>
      <c r="Z233" s="3">
        <v>1</v>
      </c>
      <c r="AA233" s="3">
        <v>0</v>
      </c>
      <c r="AB233" s="3" t="s">
        <v>650</v>
      </c>
      <c r="AD233" s="27"/>
      <c r="AE233" s="37">
        <v>44830</v>
      </c>
      <c r="AF233" s="13">
        <v>42298</v>
      </c>
      <c r="AG233" s="3">
        <v>2532</v>
      </c>
      <c r="AH233" s="3">
        <v>2602</v>
      </c>
      <c r="AI233" s="3">
        <v>2743</v>
      </c>
      <c r="AJ233" s="3">
        <v>141</v>
      </c>
      <c r="AK233" s="3">
        <v>1</v>
      </c>
      <c r="AL233" s="3" t="s">
        <v>771</v>
      </c>
      <c r="AM233" s="3" t="s">
        <v>772</v>
      </c>
      <c r="AN233" s="3" t="s">
        <v>271</v>
      </c>
      <c r="AO233" s="3" t="s">
        <v>771</v>
      </c>
      <c r="AP233" s="3" t="s">
        <v>773</v>
      </c>
      <c r="AQ233" s="3">
        <v>0</v>
      </c>
      <c r="AR233" s="27"/>
      <c r="AS233" s="3">
        <v>0</v>
      </c>
      <c r="AT233" s="3">
        <v>1</v>
      </c>
      <c r="AU233" s="3">
        <v>0</v>
      </c>
      <c r="AV233" s="3">
        <v>0</v>
      </c>
      <c r="AW233" s="3">
        <v>0</v>
      </c>
      <c r="AX233" s="3">
        <v>2</v>
      </c>
      <c r="AY233" s="3" t="s">
        <v>274</v>
      </c>
      <c r="AZ233" s="27"/>
      <c r="BA233" s="3" t="s">
        <v>265</v>
      </c>
      <c r="BB233" s="3" t="s">
        <v>271</v>
      </c>
      <c r="BC233" s="13">
        <v>44900</v>
      </c>
      <c r="BD233" s="13">
        <v>45182</v>
      </c>
      <c r="BE233" s="3" t="s">
        <v>271</v>
      </c>
      <c r="BF233" s="3">
        <v>282</v>
      </c>
      <c r="BG233" s="3">
        <v>77</v>
      </c>
      <c r="BH233" s="27"/>
      <c r="BI233" s="3" t="s">
        <v>2225</v>
      </c>
      <c r="BJ233" s="3" t="s">
        <v>2227</v>
      </c>
      <c r="BK233" s="3" t="s">
        <v>2228</v>
      </c>
      <c r="BL233" s="3" t="s">
        <v>1339</v>
      </c>
      <c r="BM233" s="3" t="s">
        <v>857</v>
      </c>
      <c r="BN233" s="3" t="s">
        <v>1137</v>
      </c>
      <c r="BO233" s="3" t="s">
        <v>779</v>
      </c>
      <c r="BP233" s="3" t="s">
        <v>779</v>
      </c>
      <c r="BQ233" s="3" t="s">
        <v>2069</v>
      </c>
      <c r="BR233" s="3" t="s">
        <v>2229</v>
      </c>
      <c r="BS233" s="3" t="s">
        <v>2230</v>
      </c>
      <c r="BT233" s="3" t="s">
        <v>2231</v>
      </c>
      <c r="BU233" s="3" t="s">
        <v>1291</v>
      </c>
      <c r="BV233" s="3" t="s">
        <v>1863</v>
      </c>
      <c r="BW233" s="3" t="s">
        <v>2232</v>
      </c>
      <c r="BX233" s="3" t="s">
        <v>2233</v>
      </c>
      <c r="BY233" s="3" t="s">
        <v>2234</v>
      </c>
      <c r="BZ233" s="3" t="s">
        <v>2235</v>
      </c>
      <c r="CA233" s="3" t="s">
        <v>271</v>
      </c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3">
        <v>0</v>
      </c>
      <c r="DW233" s="13">
        <v>45161</v>
      </c>
      <c r="DX233" s="13"/>
      <c r="DY233" s="13"/>
      <c r="DZ233" s="3" t="s">
        <v>2236</v>
      </c>
      <c r="EA233" s="3" t="s">
        <v>269</v>
      </c>
      <c r="EB233" s="3" t="s">
        <v>269</v>
      </c>
      <c r="EC233" s="3">
        <v>0</v>
      </c>
      <c r="ED233" s="13">
        <v>45182</v>
      </c>
      <c r="EE233" s="3" t="s">
        <v>2237</v>
      </c>
      <c r="EF233" s="3" t="s">
        <v>271</v>
      </c>
      <c r="EG233" s="3" t="s">
        <v>271</v>
      </c>
      <c r="EH233" s="3" t="s">
        <v>795</v>
      </c>
      <c r="EI233" s="3" t="s">
        <v>796</v>
      </c>
      <c r="EJ233" s="3" t="s">
        <v>820</v>
      </c>
    </row>
    <row r="234" spans="1:140" ht="14.4" x14ac:dyDescent="0.3">
      <c r="A234" s="3">
        <v>233</v>
      </c>
      <c r="B234" s="13">
        <v>44879</v>
      </c>
      <c r="C234" s="3" t="s">
        <v>679</v>
      </c>
      <c r="D234" s="3">
        <v>450707430</v>
      </c>
      <c r="E234" s="41"/>
      <c r="F234" s="3">
        <v>211</v>
      </c>
      <c r="G234" s="12" t="s">
        <v>2238</v>
      </c>
      <c r="H234" s="3" t="s">
        <v>3</v>
      </c>
      <c r="I234" s="3">
        <v>0</v>
      </c>
      <c r="J234" s="3" t="s">
        <v>2239</v>
      </c>
      <c r="K234" s="3" t="s">
        <v>1385</v>
      </c>
      <c r="L234" s="40" t="s">
        <v>565</v>
      </c>
      <c r="M234" s="13">
        <v>44838</v>
      </c>
      <c r="N234" s="3">
        <v>77</v>
      </c>
      <c r="O234" s="3" t="s">
        <v>1973</v>
      </c>
      <c r="P234" s="27"/>
      <c r="Q234" s="3" t="s">
        <v>824</v>
      </c>
      <c r="R234" s="3" t="s">
        <v>770</v>
      </c>
      <c r="S234" s="27"/>
      <c r="T234" s="3">
        <v>0</v>
      </c>
      <c r="U234" s="3" t="s">
        <v>771</v>
      </c>
      <c r="V234" s="3">
        <v>0</v>
      </c>
      <c r="W234" s="3" t="s">
        <v>771</v>
      </c>
      <c r="Z234" s="3">
        <v>0</v>
      </c>
      <c r="AA234" s="3">
        <v>1</v>
      </c>
      <c r="AB234" s="3" t="s">
        <v>643</v>
      </c>
      <c r="AD234" s="27"/>
      <c r="AE234" s="37" t="s">
        <v>271</v>
      </c>
      <c r="AF234" s="13">
        <v>44713</v>
      </c>
      <c r="AG234" s="3" t="s">
        <v>271</v>
      </c>
      <c r="AH234" s="3">
        <v>174</v>
      </c>
      <c r="AI234" s="3">
        <v>49</v>
      </c>
      <c r="AJ234" s="3">
        <v>0</v>
      </c>
      <c r="AK234" s="3">
        <v>1</v>
      </c>
      <c r="AL234" s="3" t="s">
        <v>771</v>
      </c>
      <c r="AM234" s="3" t="s">
        <v>771</v>
      </c>
      <c r="AN234" s="3" t="s">
        <v>271</v>
      </c>
      <c r="AO234" s="3" t="s">
        <v>772</v>
      </c>
      <c r="AP234" s="3" t="s">
        <v>773</v>
      </c>
      <c r="AQ234" s="3">
        <v>0</v>
      </c>
      <c r="AR234" s="27"/>
      <c r="AS234" s="3">
        <v>0</v>
      </c>
      <c r="AT234" s="3">
        <v>1</v>
      </c>
      <c r="AU234" s="3">
        <v>0</v>
      </c>
      <c r="AV234" s="3">
        <v>0</v>
      </c>
      <c r="AW234" s="3">
        <v>0</v>
      </c>
      <c r="AX234" s="3">
        <v>2</v>
      </c>
      <c r="AY234" s="3" t="s">
        <v>551</v>
      </c>
      <c r="AZ234" s="27"/>
      <c r="BA234" s="3" t="s">
        <v>271</v>
      </c>
      <c r="BB234" s="3" t="s">
        <v>771</v>
      </c>
      <c r="BC234" s="13">
        <v>44887</v>
      </c>
      <c r="BD234" s="13">
        <v>45174</v>
      </c>
      <c r="BE234" s="3" t="s">
        <v>271</v>
      </c>
      <c r="BF234" s="3">
        <v>287</v>
      </c>
      <c r="BG234" s="3">
        <v>77</v>
      </c>
      <c r="BH234" s="27"/>
      <c r="BI234" s="3" t="s">
        <v>2239</v>
      </c>
      <c r="BJ234" s="3" t="s">
        <v>2240</v>
      </c>
      <c r="BK234" s="3" t="s">
        <v>2241</v>
      </c>
      <c r="BL234" s="3" t="s">
        <v>1385</v>
      </c>
      <c r="BM234" s="3" t="s">
        <v>1661</v>
      </c>
      <c r="BN234" s="3" t="s">
        <v>2242</v>
      </c>
      <c r="BO234" s="3" t="s">
        <v>792</v>
      </c>
      <c r="BP234" s="3" t="s">
        <v>906</v>
      </c>
      <c r="BQ234" s="3" t="s">
        <v>2243</v>
      </c>
      <c r="BR234" s="3" t="s">
        <v>2244</v>
      </c>
      <c r="BS234" s="3" t="s">
        <v>1761</v>
      </c>
      <c r="BT234" s="3" t="s">
        <v>2245</v>
      </c>
      <c r="BU234" s="3" t="s">
        <v>924</v>
      </c>
      <c r="BV234" s="3" t="s">
        <v>2002</v>
      </c>
      <c r="BW234" s="3" t="s">
        <v>2246</v>
      </c>
      <c r="BX234" s="3" t="s">
        <v>2247</v>
      </c>
      <c r="BY234" s="3" t="s">
        <v>2248</v>
      </c>
      <c r="BZ234" s="3" t="s">
        <v>2249</v>
      </c>
      <c r="CA234" s="3" t="s">
        <v>955</v>
      </c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3">
        <v>0</v>
      </c>
      <c r="DW234" s="13">
        <v>45161</v>
      </c>
      <c r="DX234" s="13"/>
      <c r="DY234" s="13"/>
      <c r="DZ234" s="3" t="s">
        <v>2250</v>
      </c>
      <c r="EA234" s="3" t="s">
        <v>270</v>
      </c>
      <c r="EB234" s="3" t="s">
        <v>270</v>
      </c>
      <c r="EC234" s="3">
        <v>0</v>
      </c>
      <c r="ED234" s="13">
        <v>45174</v>
      </c>
      <c r="EE234" s="3" t="s">
        <v>773</v>
      </c>
      <c r="EF234" s="3" t="s">
        <v>271</v>
      </c>
      <c r="EG234" s="3" t="s">
        <v>271</v>
      </c>
      <c r="EH234" s="3" t="s">
        <v>867</v>
      </c>
      <c r="EI234" s="3" t="s">
        <v>796</v>
      </c>
      <c r="EJ234" s="3" t="s">
        <v>797</v>
      </c>
    </row>
    <row r="235" spans="1:140" ht="14.4" x14ac:dyDescent="0.3">
      <c r="A235" s="3">
        <v>234</v>
      </c>
      <c r="B235" s="13">
        <v>44879</v>
      </c>
      <c r="C235" s="3" t="s">
        <v>680</v>
      </c>
      <c r="D235" s="3">
        <v>441023438</v>
      </c>
      <c r="E235" s="41"/>
      <c r="F235" s="3">
        <v>111</v>
      </c>
      <c r="G235" s="12" t="s">
        <v>2251</v>
      </c>
      <c r="H235" s="3" t="s">
        <v>0</v>
      </c>
      <c r="I235" s="3">
        <v>1</v>
      </c>
      <c r="J235" s="3" t="s">
        <v>2252</v>
      </c>
      <c r="K235" s="3" t="s">
        <v>2253</v>
      </c>
      <c r="L235" s="40" t="s">
        <v>46</v>
      </c>
      <c r="M235" s="13">
        <v>44869</v>
      </c>
      <c r="N235" s="3">
        <v>78</v>
      </c>
      <c r="O235" s="3" t="s">
        <v>2254</v>
      </c>
      <c r="P235" s="27"/>
      <c r="Q235" s="3" t="s">
        <v>824</v>
      </c>
      <c r="R235" s="3" t="s">
        <v>770</v>
      </c>
      <c r="S235" s="27"/>
      <c r="T235" s="3">
        <v>0</v>
      </c>
      <c r="U235" s="3" t="s">
        <v>771</v>
      </c>
      <c r="V235" s="3">
        <v>0</v>
      </c>
      <c r="W235" s="3" t="s">
        <v>771</v>
      </c>
      <c r="Z235" s="3">
        <v>0</v>
      </c>
      <c r="AA235" s="3">
        <v>1</v>
      </c>
      <c r="AB235" s="3" t="s">
        <v>643</v>
      </c>
      <c r="AD235" s="27"/>
      <c r="AE235" s="37" t="s">
        <v>271</v>
      </c>
      <c r="AF235" s="13">
        <v>44900</v>
      </c>
      <c r="AG235" s="3" t="s">
        <v>271</v>
      </c>
      <c r="AH235" s="3">
        <v>56</v>
      </c>
      <c r="AI235" s="3">
        <v>87</v>
      </c>
      <c r="AJ235" s="3">
        <v>31</v>
      </c>
      <c r="AK235" s="3">
        <v>1</v>
      </c>
      <c r="AL235" s="3" t="s">
        <v>772</v>
      </c>
      <c r="AM235" s="3" t="s">
        <v>772</v>
      </c>
      <c r="AN235" s="3" t="s">
        <v>260</v>
      </c>
      <c r="AO235" s="3" t="s">
        <v>771</v>
      </c>
      <c r="AP235" s="3" t="s">
        <v>2255</v>
      </c>
      <c r="AQ235" s="3">
        <v>1</v>
      </c>
      <c r="AR235" s="27"/>
      <c r="AS235" s="3">
        <v>1</v>
      </c>
      <c r="AT235" s="3">
        <v>1</v>
      </c>
      <c r="AU235" s="3">
        <v>0</v>
      </c>
      <c r="AV235" s="3">
        <v>1</v>
      </c>
      <c r="AW235" s="3">
        <v>0</v>
      </c>
      <c r="AX235" s="3">
        <v>4</v>
      </c>
      <c r="AY235" s="3" t="s">
        <v>274</v>
      </c>
      <c r="AZ235" s="27"/>
      <c r="BA235" s="3" t="s">
        <v>271</v>
      </c>
      <c r="BB235" s="3" t="s">
        <v>772</v>
      </c>
      <c r="BC235" s="13">
        <v>44956</v>
      </c>
      <c r="BD235" s="13">
        <v>45040</v>
      </c>
      <c r="BE235" s="3" t="s">
        <v>1970</v>
      </c>
      <c r="BF235" s="3">
        <v>84</v>
      </c>
      <c r="BG235" s="3">
        <v>78</v>
      </c>
      <c r="BH235" s="27"/>
      <c r="BI235" s="3" t="s">
        <v>2256</v>
      </c>
      <c r="BJ235" s="3" t="s">
        <v>271</v>
      </c>
      <c r="BK235" s="3" t="s">
        <v>271</v>
      </c>
      <c r="BL235" s="3" t="s">
        <v>2257</v>
      </c>
      <c r="BM235" s="3" t="s">
        <v>2258</v>
      </c>
      <c r="BN235" s="3" t="s">
        <v>2133</v>
      </c>
      <c r="BO235" s="3" t="s">
        <v>792</v>
      </c>
      <c r="BP235" s="3" t="s">
        <v>792</v>
      </c>
      <c r="BQ235" s="3" t="s">
        <v>2259</v>
      </c>
      <c r="BR235" s="3" t="s">
        <v>1987</v>
      </c>
      <c r="BS235" s="3" t="s">
        <v>1821</v>
      </c>
      <c r="BT235" s="3" t="s">
        <v>2194</v>
      </c>
      <c r="BU235" s="3" t="s">
        <v>1084</v>
      </c>
      <c r="BV235" s="3" t="s">
        <v>1579</v>
      </c>
      <c r="BW235" s="3" t="s">
        <v>2260</v>
      </c>
      <c r="BX235" s="3" t="s">
        <v>2261</v>
      </c>
      <c r="BY235" s="3" t="s">
        <v>2262</v>
      </c>
      <c r="BZ235" s="3" t="s">
        <v>2263</v>
      </c>
      <c r="CA235" s="3" t="s">
        <v>271</v>
      </c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3">
        <v>0</v>
      </c>
      <c r="DW235" s="13">
        <v>45161</v>
      </c>
      <c r="DX235" s="13"/>
      <c r="DY235" s="13"/>
      <c r="DZ235" s="3" t="s">
        <v>2264</v>
      </c>
      <c r="EA235" s="3" t="s">
        <v>270</v>
      </c>
      <c r="EB235" s="3" t="s">
        <v>270</v>
      </c>
      <c r="EC235" s="3">
        <v>0</v>
      </c>
      <c r="ED235" s="13">
        <v>45040</v>
      </c>
      <c r="EE235" s="3" t="s">
        <v>2265</v>
      </c>
      <c r="EF235" s="3" t="s">
        <v>771</v>
      </c>
      <c r="EG235" s="3" t="s">
        <v>759</v>
      </c>
      <c r="EH235" s="3" t="s">
        <v>867</v>
      </c>
      <c r="EI235" s="3" t="s">
        <v>0</v>
      </c>
      <c r="EJ235" s="3" t="s">
        <v>797</v>
      </c>
    </row>
    <row r="236" spans="1:140" ht="14.4" x14ac:dyDescent="0.3">
      <c r="A236" s="3">
        <v>235</v>
      </c>
      <c r="B236" s="13">
        <v>44881</v>
      </c>
      <c r="C236" s="3" t="s">
        <v>681</v>
      </c>
      <c r="D236" s="3">
        <v>460902175</v>
      </c>
      <c r="E236" s="41"/>
      <c r="F236" s="3">
        <v>111</v>
      </c>
      <c r="G236" s="12" t="s">
        <v>2266</v>
      </c>
      <c r="H236" s="3" t="s">
        <v>3</v>
      </c>
      <c r="I236" s="3">
        <v>0</v>
      </c>
      <c r="J236" s="3" t="s">
        <v>1022</v>
      </c>
      <c r="K236" s="3" t="s">
        <v>2267</v>
      </c>
      <c r="L236" s="40" t="s">
        <v>523</v>
      </c>
      <c r="M236" s="13">
        <v>41334</v>
      </c>
      <c r="N236" s="3">
        <v>66</v>
      </c>
      <c r="O236" s="3" t="s">
        <v>2268</v>
      </c>
      <c r="P236" s="27"/>
      <c r="Q236" s="3" t="s">
        <v>770</v>
      </c>
      <c r="R236" s="3" t="s">
        <v>770</v>
      </c>
      <c r="S236" s="27"/>
      <c r="T236" s="3">
        <v>0</v>
      </c>
      <c r="U236" s="3" t="s">
        <v>772</v>
      </c>
      <c r="V236" s="3">
        <v>0</v>
      </c>
      <c r="W236" s="3" t="s">
        <v>771</v>
      </c>
      <c r="Z236" s="3">
        <v>1</v>
      </c>
      <c r="AA236" s="3">
        <v>0</v>
      </c>
      <c r="AB236" s="3" t="s">
        <v>645</v>
      </c>
      <c r="AD236" s="27"/>
      <c r="AE236" s="37">
        <v>43313</v>
      </c>
      <c r="AF236" s="13">
        <v>41374</v>
      </c>
      <c r="AG236" s="3">
        <v>1939</v>
      </c>
      <c r="AH236" s="3">
        <v>3508</v>
      </c>
      <c r="AI236" s="3">
        <v>3548</v>
      </c>
      <c r="AJ236" s="3">
        <v>40</v>
      </c>
      <c r="AK236" s="3">
        <v>1</v>
      </c>
      <c r="AL236" s="3" t="s">
        <v>771</v>
      </c>
      <c r="AM236" s="3" t="s">
        <v>772</v>
      </c>
      <c r="AN236" s="3" t="s">
        <v>260</v>
      </c>
      <c r="AO236" s="3" t="s">
        <v>771</v>
      </c>
      <c r="AP236" s="3" t="s">
        <v>773</v>
      </c>
      <c r="AQ236" s="3">
        <v>0</v>
      </c>
      <c r="AR236" s="27"/>
      <c r="AS236" s="3">
        <v>0</v>
      </c>
      <c r="AT236" s="3">
        <v>1</v>
      </c>
      <c r="AU236" s="3">
        <v>0</v>
      </c>
      <c r="AV236" s="3">
        <v>0</v>
      </c>
      <c r="AW236" s="3">
        <v>0</v>
      </c>
      <c r="AX236" s="3">
        <v>2</v>
      </c>
      <c r="AY236" s="3" t="s">
        <v>274</v>
      </c>
      <c r="AZ236" s="27"/>
      <c r="BA236" s="3" t="s">
        <v>265</v>
      </c>
      <c r="BB236" s="3" t="s">
        <v>271</v>
      </c>
      <c r="BC236" s="13">
        <v>44882</v>
      </c>
      <c r="BD236" s="13">
        <v>45163</v>
      </c>
      <c r="BE236" s="3" t="s">
        <v>1369</v>
      </c>
      <c r="BF236" s="3">
        <v>281</v>
      </c>
      <c r="BG236" s="3">
        <v>76</v>
      </c>
      <c r="BH236" s="27"/>
      <c r="BI236" s="3" t="s">
        <v>1022</v>
      </c>
      <c r="BJ236" s="3" t="s">
        <v>2269</v>
      </c>
      <c r="BK236" s="3" t="s">
        <v>2270</v>
      </c>
      <c r="BL236" s="3" t="s">
        <v>2267</v>
      </c>
      <c r="BM236" s="3" t="s">
        <v>1547</v>
      </c>
      <c r="BN236" s="3" t="s">
        <v>1137</v>
      </c>
      <c r="BO236" s="3" t="s">
        <v>779</v>
      </c>
      <c r="BP236" s="3" t="s">
        <v>779</v>
      </c>
      <c r="BQ236" s="3" t="s">
        <v>1697</v>
      </c>
      <c r="BR236" s="3" t="s">
        <v>1725</v>
      </c>
      <c r="BS236" s="3" t="s">
        <v>2271</v>
      </c>
      <c r="BT236" s="3" t="s">
        <v>1836</v>
      </c>
      <c r="BU236" s="3" t="s">
        <v>836</v>
      </c>
      <c r="BV236" s="3" t="s">
        <v>1136</v>
      </c>
      <c r="BW236" s="3" t="s">
        <v>2272</v>
      </c>
      <c r="BX236" s="3" t="s">
        <v>2273</v>
      </c>
      <c r="BY236" s="3" t="s">
        <v>2274</v>
      </c>
      <c r="BZ236" s="3" t="s">
        <v>2275</v>
      </c>
      <c r="CA236" s="3" t="s">
        <v>271</v>
      </c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3">
        <v>0</v>
      </c>
      <c r="DW236" s="13">
        <v>45161</v>
      </c>
      <c r="DX236" s="13"/>
      <c r="DY236" s="13"/>
      <c r="DZ236" s="3" t="s">
        <v>2276</v>
      </c>
      <c r="EA236" s="3" t="s">
        <v>269</v>
      </c>
      <c r="EB236" s="3" t="s">
        <v>269</v>
      </c>
      <c r="EC236" s="3">
        <v>0</v>
      </c>
      <c r="ED236" s="13">
        <v>45163</v>
      </c>
      <c r="EE236" s="3" t="s">
        <v>2133</v>
      </c>
      <c r="EF236" s="3" t="s">
        <v>772</v>
      </c>
      <c r="EG236" s="3" t="s">
        <v>750</v>
      </c>
      <c r="EH236" s="3" t="s">
        <v>795</v>
      </c>
      <c r="EI236" s="3" t="s">
        <v>796</v>
      </c>
      <c r="EJ236" s="3" t="s">
        <v>820</v>
      </c>
    </row>
    <row r="237" spans="1:140" ht="14.4" x14ac:dyDescent="0.3">
      <c r="A237" s="3">
        <v>236</v>
      </c>
      <c r="B237" s="13">
        <v>44881</v>
      </c>
      <c r="C237" s="3" t="s">
        <v>682</v>
      </c>
      <c r="D237" s="3">
        <v>5801082562</v>
      </c>
      <c r="E237" s="41"/>
      <c r="F237" s="3">
        <v>111</v>
      </c>
      <c r="G237" s="12" t="s">
        <v>2277</v>
      </c>
      <c r="H237" s="3" t="s">
        <v>6</v>
      </c>
      <c r="I237" s="3">
        <v>0</v>
      </c>
      <c r="J237" s="3" t="s">
        <v>2278</v>
      </c>
      <c r="K237" s="3" t="s">
        <v>2279</v>
      </c>
      <c r="L237" s="40" t="s">
        <v>523</v>
      </c>
      <c r="M237" s="13">
        <v>44278</v>
      </c>
      <c r="N237" s="3">
        <v>63</v>
      </c>
      <c r="O237" s="3" t="s">
        <v>2280</v>
      </c>
      <c r="P237" s="27"/>
      <c r="Q237" s="3" t="s">
        <v>824</v>
      </c>
      <c r="R237" s="3" t="s">
        <v>770</v>
      </c>
      <c r="S237" s="27"/>
      <c r="T237" s="3">
        <v>0</v>
      </c>
      <c r="U237" s="3" t="s">
        <v>771</v>
      </c>
      <c r="V237" s="3">
        <v>0</v>
      </c>
      <c r="W237" s="3" t="s">
        <v>771</v>
      </c>
      <c r="Z237" s="3">
        <v>0</v>
      </c>
      <c r="AA237" s="3">
        <v>1</v>
      </c>
      <c r="AB237" s="3" t="s">
        <v>643</v>
      </c>
      <c r="AD237" s="27"/>
      <c r="AE237" s="37">
        <v>44835</v>
      </c>
      <c r="AF237" s="13">
        <v>44278</v>
      </c>
      <c r="AG237" s="3">
        <v>557</v>
      </c>
      <c r="AH237" s="3">
        <v>603</v>
      </c>
      <c r="AI237" s="3">
        <v>603</v>
      </c>
      <c r="AJ237" s="3">
        <v>0</v>
      </c>
      <c r="AK237" s="3">
        <v>1</v>
      </c>
      <c r="AL237" s="3" t="s">
        <v>271</v>
      </c>
      <c r="AM237" s="3" t="s">
        <v>772</v>
      </c>
      <c r="AN237" s="3" t="s">
        <v>260</v>
      </c>
      <c r="AO237" s="3" t="s">
        <v>771</v>
      </c>
      <c r="AP237" s="3" t="s">
        <v>1227</v>
      </c>
      <c r="AQ237" s="3">
        <v>1</v>
      </c>
      <c r="AR237" s="27"/>
      <c r="AS237" s="3">
        <v>0</v>
      </c>
      <c r="AT237" s="3">
        <v>1</v>
      </c>
      <c r="AU237" s="3">
        <v>1</v>
      </c>
      <c r="AV237" s="3">
        <v>0</v>
      </c>
      <c r="AW237" s="3">
        <v>0</v>
      </c>
      <c r="AX237" s="3">
        <v>4</v>
      </c>
      <c r="AY237" s="3" t="s">
        <v>274</v>
      </c>
      <c r="AZ237" s="27"/>
      <c r="BA237" s="3" t="s">
        <v>265</v>
      </c>
      <c r="BB237" s="3" t="s">
        <v>271</v>
      </c>
      <c r="BC237" s="13">
        <v>44881</v>
      </c>
      <c r="BD237" s="13">
        <v>45147</v>
      </c>
      <c r="BE237" s="3" t="s">
        <v>271</v>
      </c>
      <c r="BF237" s="3">
        <v>266</v>
      </c>
      <c r="BG237" s="3">
        <v>64</v>
      </c>
      <c r="BH237" s="27"/>
      <c r="BI237" s="3" t="s">
        <v>2278</v>
      </c>
      <c r="BJ237" s="3" t="s">
        <v>2281</v>
      </c>
      <c r="BK237" s="3" t="s">
        <v>271</v>
      </c>
      <c r="BL237" s="3" t="s">
        <v>2279</v>
      </c>
      <c r="BM237" s="3" t="s">
        <v>1102</v>
      </c>
      <c r="BN237" s="3" t="s">
        <v>783</v>
      </c>
      <c r="BO237" s="3" t="s">
        <v>792</v>
      </c>
      <c r="BP237" s="3" t="s">
        <v>779</v>
      </c>
      <c r="BQ237" s="3" t="s">
        <v>1686</v>
      </c>
      <c r="BR237" s="3" t="s">
        <v>2282</v>
      </c>
      <c r="BS237" s="3" t="s">
        <v>2283</v>
      </c>
      <c r="BT237" s="3" t="s">
        <v>2284</v>
      </c>
      <c r="BU237" s="3" t="s">
        <v>291</v>
      </c>
      <c r="BV237" s="3" t="s">
        <v>943</v>
      </c>
      <c r="BW237" s="3" t="s">
        <v>2285</v>
      </c>
      <c r="BX237" s="3" t="s">
        <v>2286</v>
      </c>
      <c r="BY237" s="3" t="s">
        <v>2287</v>
      </c>
      <c r="BZ237" s="3" t="s">
        <v>2288</v>
      </c>
      <c r="CA237" s="3" t="s">
        <v>2289</v>
      </c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3">
        <v>0</v>
      </c>
      <c r="DW237" s="13">
        <v>45161</v>
      </c>
      <c r="DX237" s="13"/>
      <c r="DY237" s="13"/>
      <c r="DZ237" s="3" t="s">
        <v>2290</v>
      </c>
      <c r="EA237" s="3" t="s">
        <v>269</v>
      </c>
      <c r="EB237" s="3" t="s">
        <v>269</v>
      </c>
      <c r="EC237" s="3">
        <v>0</v>
      </c>
      <c r="ED237" s="13">
        <v>45147</v>
      </c>
      <c r="EE237" s="3" t="s">
        <v>2291</v>
      </c>
      <c r="EF237" s="3" t="s">
        <v>271</v>
      </c>
      <c r="EG237" s="3" t="s">
        <v>271</v>
      </c>
      <c r="EH237" s="3" t="s">
        <v>795</v>
      </c>
      <c r="EI237" s="3" t="s">
        <v>796</v>
      </c>
      <c r="EJ237" s="3" t="s">
        <v>797</v>
      </c>
    </row>
    <row r="238" spans="1:140" ht="14.4" x14ac:dyDescent="0.3">
      <c r="A238" s="3">
        <v>237</v>
      </c>
      <c r="B238" s="13">
        <v>44886</v>
      </c>
      <c r="C238" s="3" t="s">
        <v>683</v>
      </c>
      <c r="D238" s="3">
        <v>6408201932</v>
      </c>
      <c r="E238" s="41"/>
      <c r="F238" s="3">
        <v>111</v>
      </c>
      <c r="G238" s="12" t="s">
        <v>2292</v>
      </c>
      <c r="H238" s="3" t="s">
        <v>3</v>
      </c>
      <c r="I238" s="3">
        <v>0</v>
      </c>
      <c r="J238" s="3" t="s">
        <v>2293</v>
      </c>
      <c r="K238" s="3" t="s">
        <v>2294</v>
      </c>
      <c r="L238" s="40" t="s">
        <v>46</v>
      </c>
      <c r="M238" s="13">
        <v>44845</v>
      </c>
      <c r="N238" s="3">
        <v>58</v>
      </c>
      <c r="O238" s="3" t="s">
        <v>2295</v>
      </c>
      <c r="P238" s="27"/>
      <c r="Q238" s="3" t="s">
        <v>824</v>
      </c>
      <c r="R238" s="3" t="s">
        <v>770</v>
      </c>
      <c r="S238" s="27"/>
      <c r="T238" s="3">
        <v>0</v>
      </c>
      <c r="U238" s="3" t="s">
        <v>771</v>
      </c>
      <c r="V238" s="3">
        <v>0</v>
      </c>
      <c r="W238" s="3" t="s">
        <v>771</v>
      </c>
      <c r="Z238" s="3">
        <v>0</v>
      </c>
      <c r="AA238" s="3">
        <v>1</v>
      </c>
      <c r="AB238" s="3" t="s">
        <v>643</v>
      </c>
      <c r="AD238" s="27"/>
      <c r="AE238" s="37" t="s">
        <v>271</v>
      </c>
      <c r="AF238" s="13">
        <v>44886</v>
      </c>
      <c r="AG238" s="3" t="s">
        <v>271</v>
      </c>
      <c r="AH238" s="3">
        <v>53</v>
      </c>
      <c r="AI238" s="3">
        <v>94</v>
      </c>
      <c r="AJ238" s="3">
        <v>41</v>
      </c>
      <c r="AK238" s="3">
        <v>1</v>
      </c>
      <c r="AL238" s="3" t="s">
        <v>772</v>
      </c>
      <c r="AM238" s="3" t="s">
        <v>772</v>
      </c>
      <c r="AN238" s="3" t="s">
        <v>281</v>
      </c>
      <c r="AO238" s="3" t="s">
        <v>771</v>
      </c>
      <c r="AP238" s="3" t="s">
        <v>2296</v>
      </c>
      <c r="AQ238" s="3">
        <v>1</v>
      </c>
      <c r="AR238" s="27"/>
      <c r="AS238" s="3">
        <v>1</v>
      </c>
      <c r="AT238" s="3">
        <v>1</v>
      </c>
      <c r="AU238" s="3">
        <v>0</v>
      </c>
      <c r="AV238" s="3">
        <v>0</v>
      </c>
      <c r="AW238" s="3">
        <v>0</v>
      </c>
      <c r="AX238" s="3">
        <v>3</v>
      </c>
      <c r="AY238" s="3" t="s">
        <v>261</v>
      </c>
      <c r="AZ238" s="27"/>
      <c r="BA238" s="3" t="s">
        <v>271</v>
      </c>
      <c r="BB238" s="3" t="s">
        <v>772</v>
      </c>
      <c r="BC238" s="13">
        <v>44939</v>
      </c>
      <c r="BD238" s="13">
        <v>45194</v>
      </c>
      <c r="BE238" s="3" t="s">
        <v>271</v>
      </c>
      <c r="BF238" s="3">
        <v>255</v>
      </c>
      <c r="BG238" s="3">
        <v>58</v>
      </c>
      <c r="BH238" s="27"/>
      <c r="BI238" s="3" t="s">
        <v>2293</v>
      </c>
      <c r="BJ238" s="3" t="s">
        <v>271</v>
      </c>
      <c r="BK238" s="3" t="s">
        <v>271</v>
      </c>
      <c r="BL238" s="3" t="s">
        <v>2139</v>
      </c>
      <c r="BM238" s="3" t="s">
        <v>2297</v>
      </c>
      <c r="BN238" s="3" t="s">
        <v>1137</v>
      </c>
      <c r="BO238" s="3" t="s">
        <v>779</v>
      </c>
      <c r="BP238" s="3" t="s">
        <v>779</v>
      </c>
      <c r="BQ238" s="3" t="s">
        <v>1308</v>
      </c>
      <c r="BR238" s="3" t="s">
        <v>2298</v>
      </c>
      <c r="BS238" s="3" t="s">
        <v>2299</v>
      </c>
      <c r="BT238" s="3" t="s">
        <v>2077</v>
      </c>
      <c r="BU238" s="3" t="s">
        <v>2300</v>
      </c>
      <c r="BV238" s="3" t="s">
        <v>1407</v>
      </c>
      <c r="BW238" s="3" t="s">
        <v>2301</v>
      </c>
      <c r="BX238" s="3" t="s">
        <v>2302</v>
      </c>
      <c r="BY238" s="3" t="s">
        <v>2303</v>
      </c>
      <c r="BZ238" s="3" t="s">
        <v>2304</v>
      </c>
      <c r="CA238" s="3" t="s">
        <v>962</v>
      </c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3">
        <v>0</v>
      </c>
      <c r="DW238" s="13">
        <v>45161</v>
      </c>
      <c r="DX238" s="13"/>
      <c r="DY238" s="13"/>
      <c r="DZ238" s="3" t="s">
        <v>2305</v>
      </c>
      <c r="EA238" s="3" t="s">
        <v>270</v>
      </c>
      <c r="EB238" s="3" t="s">
        <v>270</v>
      </c>
      <c r="EC238" s="3">
        <v>0</v>
      </c>
      <c r="ED238" s="13">
        <v>45194</v>
      </c>
      <c r="EE238" s="3" t="s">
        <v>955</v>
      </c>
      <c r="EF238" s="3" t="s">
        <v>271</v>
      </c>
      <c r="EG238" s="3" t="s">
        <v>271</v>
      </c>
      <c r="EH238" s="3" t="s">
        <v>867</v>
      </c>
      <c r="EI238" s="3" t="s">
        <v>796</v>
      </c>
      <c r="EJ238" s="3" t="s">
        <v>797</v>
      </c>
    </row>
    <row r="239" spans="1:140" ht="14.4" x14ac:dyDescent="0.3">
      <c r="A239" s="3">
        <v>238</v>
      </c>
      <c r="B239" s="13">
        <v>44888</v>
      </c>
      <c r="C239" s="3" t="s">
        <v>684</v>
      </c>
      <c r="D239" s="3">
        <v>380515449</v>
      </c>
      <c r="E239" s="41"/>
      <c r="F239" s="3">
        <v>111</v>
      </c>
      <c r="G239" s="12" t="s">
        <v>2306</v>
      </c>
      <c r="H239" s="3" t="s">
        <v>3</v>
      </c>
      <c r="I239" s="3">
        <v>0</v>
      </c>
      <c r="J239" s="3" t="s">
        <v>2307</v>
      </c>
      <c r="K239" s="3" t="s">
        <v>2121</v>
      </c>
      <c r="L239" s="40" t="s">
        <v>523</v>
      </c>
      <c r="M239" s="13">
        <v>39448</v>
      </c>
      <c r="N239" s="3">
        <v>69</v>
      </c>
      <c r="O239" s="3" t="s">
        <v>2308</v>
      </c>
      <c r="P239" s="27"/>
      <c r="Q239" s="3" t="s">
        <v>801</v>
      </c>
      <c r="R239" s="3" t="s">
        <v>801</v>
      </c>
      <c r="S239" s="27"/>
      <c r="T239" s="3">
        <v>1</v>
      </c>
      <c r="U239" s="3" t="s">
        <v>771</v>
      </c>
      <c r="V239" s="3">
        <v>0</v>
      </c>
      <c r="W239" s="3" t="s">
        <v>771</v>
      </c>
      <c r="Z239" s="3">
        <v>1</v>
      </c>
      <c r="AA239" s="3">
        <v>0</v>
      </c>
      <c r="AB239" s="3" t="s">
        <v>645</v>
      </c>
      <c r="AD239" s="27"/>
      <c r="AE239" s="37">
        <v>44835</v>
      </c>
      <c r="AF239" s="13">
        <v>42583</v>
      </c>
      <c r="AG239" s="3">
        <v>2252</v>
      </c>
      <c r="AH239" s="3">
        <v>2305</v>
      </c>
      <c r="AI239" s="3">
        <v>5440</v>
      </c>
      <c r="AJ239" s="3">
        <v>3135</v>
      </c>
      <c r="AK239" s="3">
        <v>1</v>
      </c>
      <c r="AL239" s="3" t="s">
        <v>771</v>
      </c>
      <c r="AM239" s="3" t="s">
        <v>772</v>
      </c>
      <c r="AN239" s="3" t="s">
        <v>271</v>
      </c>
      <c r="AO239" s="3" t="s">
        <v>771</v>
      </c>
      <c r="AP239" s="3" t="s">
        <v>773</v>
      </c>
      <c r="AQ239" s="3">
        <v>0</v>
      </c>
      <c r="AR239" s="27"/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 t="s">
        <v>551</v>
      </c>
      <c r="AZ239" s="27"/>
      <c r="BA239" s="3" t="s">
        <v>271</v>
      </c>
      <c r="BB239" s="3" t="s">
        <v>271</v>
      </c>
      <c r="BC239" s="13">
        <v>44888</v>
      </c>
      <c r="BD239" s="13">
        <v>45161</v>
      </c>
      <c r="BE239" s="3" t="s">
        <v>271</v>
      </c>
      <c r="BF239" s="3">
        <v>273</v>
      </c>
      <c r="BG239" s="3">
        <v>84</v>
      </c>
      <c r="BH239" s="27"/>
      <c r="BI239" s="3" t="s">
        <v>2307</v>
      </c>
      <c r="BJ239" s="3" t="s">
        <v>2084</v>
      </c>
      <c r="BK239" s="3" t="s">
        <v>2309</v>
      </c>
      <c r="BL239" s="3" t="s">
        <v>2121</v>
      </c>
      <c r="BM239" s="3" t="s">
        <v>1736</v>
      </c>
      <c r="BN239" s="3" t="s">
        <v>2310</v>
      </c>
      <c r="BO239" s="3" t="s">
        <v>792</v>
      </c>
      <c r="BP239" s="3" t="s">
        <v>792</v>
      </c>
      <c r="BQ239" s="3" t="s">
        <v>2311</v>
      </c>
      <c r="BR239" s="3" t="s">
        <v>2312</v>
      </c>
      <c r="BS239" s="3" t="s">
        <v>2313</v>
      </c>
      <c r="BT239" s="3" t="s">
        <v>2314</v>
      </c>
      <c r="BU239" s="3" t="s">
        <v>1291</v>
      </c>
      <c r="BV239" s="3" t="s">
        <v>1472</v>
      </c>
      <c r="BW239" s="3" t="s">
        <v>2315</v>
      </c>
      <c r="BX239" s="3" t="s">
        <v>2316</v>
      </c>
      <c r="BY239" s="3" t="s">
        <v>2317</v>
      </c>
      <c r="BZ239" s="3" t="s">
        <v>2318</v>
      </c>
      <c r="CA239" s="3" t="s">
        <v>955</v>
      </c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3">
        <v>0</v>
      </c>
      <c r="DW239" s="13">
        <v>45161</v>
      </c>
      <c r="DX239" s="13"/>
      <c r="DY239" s="13"/>
      <c r="DZ239" s="3" t="s">
        <v>2319</v>
      </c>
      <c r="EA239" s="3" t="s">
        <v>718</v>
      </c>
      <c r="EB239" s="3" t="s">
        <v>718</v>
      </c>
      <c r="EC239" s="3">
        <v>0</v>
      </c>
      <c r="ED239" s="13">
        <v>45161</v>
      </c>
      <c r="EE239" s="3" t="s">
        <v>1638</v>
      </c>
      <c r="EF239" s="3" t="s">
        <v>271</v>
      </c>
      <c r="EG239" s="3" t="s">
        <v>271</v>
      </c>
      <c r="EH239" s="3" t="s">
        <v>795</v>
      </c>
      <c r="EI239" s="3" t="s">
        <v>796</v>
      </c>
      <c r="EJ239" s="3" t="s">
        <v>820</v>
      </c>
    </row>
    <row r="240" spans="1:140" ht="14.4" x14ac:dyDescent="0.3">
      <c r="A240" s="3">
        <v>239</v>
      </c>
      <c r="B240" s="13">
        <v>44888</v>
      </c>
      <c r="C240" s="3" t="s">
        <v>685</v>
      </c>
      <c r="D240" s="3">
        <v>481204085</v>
      </c>
      <c r="E240" s="41"/>
      <c r="F240" s="3">
        <v>201</v>
      </c>
      <c r="G240" s="12" t="s">
        <v>2320</v>
      </c>
      <c r="H240" s="3" t="s">
        <v>3</v>
      </c>
      <c r="I240" s="3">
        <v>0</v>
      </c>
      <c r="J240" s="3" t="s">
        <v>2321</v>
      </c>
      <c r="K240" s="3" t="s">
        <v>2322</v>
      </c>
      <c r="L240" s="40" t="s">
        <v>523</v>
      </c>
      <c r="M240" s="13">
        <v>41275</v>
      </c>
      <c r="N240" s="3">
        <v>64</v>
      </c>
      <c r="O240" s="3" t="s">
        <v>1356</v>
      </c>
      <c r="P240" s="27"/>
      <c r="Q240" s="3" t="s">
        <v>770</v>
      </c>
      <c r="R240" s="3" t="s">
        <v>770</v>
      </c>
      <c r="S240" s="27"/>
      <c r="T240" s="3">
        <v>0</v>
      </c>
      <c r="U240" s="3" t="s">
        <v>772</v>
      </c>
      <c r="V240" s="3">
        <v>0</v>
      </c>
      <c r="W240" s="3" t="s">
        <v>771</v>
      </c>
      <c r="Z240" s="3">
        <v>1</v>
      </c>
      <c r="AA240" s="3">
        <v>0</v>
      </c>
      <c r="AB240" s="3" t="s">
        <v>647</v>
      </c>
      <c r="AD240" s="27"/>
      <c r="AE240" s="37">
        <v>44805</v>
      </c>
      <c r="AF240" s="13">
        <v>42917</v>
      </c>
      <c r="AG240" s="3">
        <v>1888</v>
      </c>
      <c r="AH240" s="3">
        <v>1971</v>
      </c>
      <c r="AI240" s="3">
        <v>3613</v>
      </c>
      <c r="AJ240" s="3">
        <v>1642</v>
      </c>
      <c r="AK240" s="3">
        <v>1</v>
      </c>
      <c r="AL240" s="3" t="s">
        <v>771</v>
      </c>
      <c r="AM240" s="3" t="s">
        <v>771</v>
      </c>
      <c r="AN240" s="3" t="s">
        <v>271</v>
      </c>
      <c r="AO240" s="3" t="s">
        <v>772</v>
      </c>
      <c r="AP240" s="3" t="s">
        <v>773</v>
      </c>
      <c r="AQ240" s="3">
        <v>0</v>
      </c>
      <c r="AR240" s="27"/>
      <c r="AS240" s="3">
        <v>0</v>
      </c>
      <c r="AT240" s="3">
        <v>1</v>
      </c>
      <c r="AU240" s="3">
        <v>0</v>
      </c>
      <c r="AV240" s="3">
        <v>0</v>
      </c>
      <c r="AW240" s="3">
        <v>0</v>
      </c>
      <c r="AX240" s="3">
        <v>2</v>
      </c>
      <c r="AY240" s="3" t="s">
        <v>274</v>
      </c>
      <c r="AZ240" s="27"/>
      <c r="BA240" s="3" t="s">
        <v>265</v>
      </c>
      <c r="BB240" s="3" t="s">
        <v>271</v>
      </c>
      <c r="BC240" s="13">
        <v>44888</v>
      </c>
      <c r="BD240" s="13">
        <v>45189</v>
      </c>
      <c r="BE240" s="3" t="s">
        <v>271</v>
      </c>
      <c r="BF240" s="3">
        <v>301</v>
      </c>
      <c r="BG240" s="3">
        <v>73</v>
      </c>
      <c r="BH240" s="27"/>
      <c r="BI240" s="3" t="s">
        <v>2321</v>
      </c>
      <c r="BJ240" s="3" t="s">
        <v>1871</v>
      </c>
      <c r="BK240" s="3" t="s">
        <v>2323</v>
      </c>
      <c r="BL240" s="3" t="s">
        <v>2322</v>
      </c>
      <c r="BM240" s="3" t="s">
        <v>1612</v>
      </c>
      <c r="BN240" s="3" t="s">
        <v>1137</v>
      </c>
      <c r="BO240" s="3" t="s">
        <v>779</v>
      </c>
      <c r="BP240" s="3" t="s">
        <v>779</v>
      </c>
      <c r="BQ240" s="3" t="s">
        <v>2243</v>
      </c>
      <c r="BR240" s="3" t="s">
        <v>2324</v>
      </c>
      <c r="BS240" s="3" t="s">
        <v>1173</v>
      </c>
      <c r="BT240" s="3" t="s">
        <v>2325</v>
      </c>
      <c r="BU240" s="3" t="s">
        <v>1393</v>
      </c>
      <c r="BV240" s="3" t="s">
        <v>1733</v>
      </c>
      <c r="BW240" s="3" t="s">
        <v>2326</v>
      </c>
      <c r="BX240" s="3" t="s">
        <v>2327</v>
      </c>
      <c r="BY240" s="3" t="s">
        <v>2328</v>
      </c>
      <c r="BZ240" s="3" t="s">
        <v>2329</v>
      </c>
      <c r="CA240" s="3" t="s">
        <v>271</v>
      </c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3">
        <v>0</v>
      </c>
      <c r="DW240" s="13">
        <v>45161</v>
      </c>
      <c r="DX240" s="13"/>
      <c r="DY240" s="13"/>
      <c r="DZ240" s="3" t="s">
        <v>2330</v>
      </c>
      <c r="EA240" s="3" t="s">
        <v>269</v>
      </c>
      <c r="EB240" s="3" t="s">
        <v>269</v>
      </c>
      <c r="EC240" s="3">
        <v>0</v>
      </c>
      <c r="ED240" s="13">
        <v>45189</v>
      </c>
      <c r="EE240" s="3" t="s">
        <v>2331</v>
      </c>
      <c r="EF240" s="3" t="s">
        <v>271</v>
      </c>
      <c r="EG240" s="3" t="s">
        <v>271</v>
      </c>
      <c r="EH240" s="3" t="s">
        <v>795</v>
      </c>
      <c r="EI240" s="3" t="s">
        <v>796</v>
      </c>
      <c r="EJ240" s="3" t="s">
        <v>820</v>
      </c>
    </row>
    <row r="241" spans="1:140" ht="14.4" x14ac:dyDescent="0.3">
      <c r="A241" s="3">
        <v>240</v>
      </c>
      <c r="B241" s="13">
        <v>44893</v>
      </c>
      <c r="C241" s="3" t="s">
        <v>719</v>
      </c>
      <c r="D241" s="3">
        <v>390306455</v>
      </c>
      <c r="E241" s="41"/>
      <c r="F241" s="3">
        <v>201</v>
      </c>
      <c r="G241" s="12" t="s">
        <v>2332</v>
      </c>
      <c r="H241" s="3" t="s">
        <v>6</v>
      </c>
      <c r="I241" s="3">
        <v>0</v>
      </c>
      <c r="J241" s="3" t="s">
        <v>2333</v>
      </c>
      <c r="K241" s="3" t="s">
        <v>1425</v>
      </c>
      <c r="L241" s="40" t="s">
        <v>46</v>
      </c>
      <c r="M241" s="13">
        <v>44292</v>
      </c>
      <c r="N241" s="3">
        <v>82</v>
      </c>
      <c r="O241" s="3" t="s">
        <v>1269</v>
      </c>
      <c r="P241" s="27"/>
      <c r="Q241" s="3" t="s">
        <v>824</v>
      </c>
      <c r="R241" s="3" t="s">
        <v>770</v>
      </c>
      <c r="S241" s="27"/>
      <c r="T241" s="3">
        <v>0</v>
      </c>
      <c r="U241" s="3" t="s">
        <v>771</v>
      </c>
      <c r="V241" s="3">
        <v>0</v>
      </c>
      <c r="W241" s="3" t="s">
        <v>771</v>
      </c>
      <c r="Z241" s="3">
        <v>0</v>
      </c>
      <c r="AA241" s="3">
        <v>0</v>
      </c>
      <c r="AB241" s="3" t="s">
        <v>647</v>
      </c>
      <c r="AD241" s="27"/>
      <c r="AE241" s="37">
        <v>44890</v>
      </c>
      <c r="AF241" s="13">
        <v>44319</v>
      </c>
      <c r="AG241" s="3">
        <v>571</v>
      </c>
      <c r="AH241" s="3">
        <v>577</v>
      </c>
      <c r="AI241" s="3">
        <v>604</v>
      </c>
      <c r="AJ241" s="3">
        <v>27</v>
      </c>
      <c r="AK241" s="3">
        <v>1</v>
      </c>
      <c r="AL241" s="3" t="s">
        <v>771</v>
      </c>
      <c r="AM241" s="3" t="s">
        <v>772</v>
      </c>
      <c r="AN241" s="3" t="s">
        <v>281</v>
      </c>
      <c r="AO241" s="3" t="s">
        <v>771</v>
      </c>
      <c r="AP241" s="3" t="s">
        <v>2220</v>
      </c>
      <c r="AQ241" s="3">
        <v>1</v>
      </c>
      <c r="AR241" s="27"/>
      <c r="AS241" s="3">
        <v>1</v>
      </c>
      <c r="AT241" s="3">
        <v>1</v>
      </c>
      <c r="AU241" s="3">
        <v>1</v>
      </c>
      <c r="AV241" s="3">
        <v>0</v>
      </c>
      <c r="AW241" s="3">
        <v>0</v>
      </c>
      <c r="AX241" s="3">
        <v>4</v>
      </c>
      <c r="AY241" s="3" t="s">
        <v>274</v>
      </c>
      <c r="AZ241" s="27"/>
      <c r="BA241" s="3" t="s">
        <v>265</v>
      </c>
      <c r="BB241" s="3" t="s">
        <v>271</v>
      </c>
      <c r="BC241" s="13">
        <v>44896</v>
      </c>
      <c r="BD241" s="13">
        <v>45042</v>
      </c>
      <c r="BE241" s="3" t="s">
        <v>1076</v>
      </c>
      <c r="BF241" s="3">
        <v>146</v>
      </c>
      <c r="BG241" s="3">
        <v>83</v>
      </c>
      <c r="BH241" s="27"/>
      <c r="BI241" s="3" t="s">
        <v>2333</v>
      </c>
      <c r="BJ241" s="3" t="s">
        <v>2334</v>
      </c>
      <c r="BK241" s="3" t="s">
        <v>2335</v>
      </c>
      <c r="BL241" s="3" t="s">
        <v>1425</v>
      </c>
      <c r="BM241" s="3" t="s">
        <v>2046</v>
      </c>
      <c r="BN241" s="3" t="s">
        <v>1137</v>
      </c>
      <c r="BO241" s="3" t="s">
        <v>779</v>
      </c>
      <c r="BP241" s="3" t="s">
        <v>779</v>
      </c>
      <c r="BQ241" s="3" t="s">
        <v>1406</v>
      </c>
      <c r="BR241" s="3" t="s">
        <v>2061</v>
      </c>
      <c r="BS241" s="3" t="s">
        <v>2336</v>
      </c>
      <c r="BT241" s="3" t="s">
        <v>2337</v>
      </c>
      <c r="BU241" s="3" t="s">
        <v>929</v>
      </c>
      <c r="BV241" s="3" t="s">
        <v>1806</v>
      </c>
      <c r="BW241" s="3" t="s">
        <v>2338</v>
      </c>
      <c r="BX241" s="3" t="s">
        <v>2339</v>
      </c>
      <c r="BY241" s="3" t="s">
        <v>2340</v>
      </c>
      <c r="BZ241" s="3" t="s">
        <v>2341</v>
      </c>
      <c r="CA241" s="3" t="s">
        <v>1075</v>
      </c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3">
        <v>1</v>
      </c>
      <c r="DW241" s="13">
        <v>45052</v>
      </c>
      <c r="DX241" s="13"/>
      <c r="DY241" s="13"/>
      <c r="DZ241" s="3" t="s">
        <v>2342</v>
      </c>
      <c r="EA241" s="3" t="s">
        <v>269</v>
      </c>
      <c r="EB241" s="3" t="s">
        <v>269</v>
      </c>
      <c r="EC241" s="3">
        <v>0</v>
      </c>
      <c r="ED241" s="13">
        <v>45042</v>
      </c>
      <c r="EE241" s="3" t="s">
        <v>2343</v>
      </c>
      <c r="EF241" s="3" t="s">
        <v>771</v>
      </c>
      <c r="EG241" s="3" t="s">
        <v>759</v>
      </c>
      <c r="EH241" s="3" t="s">
        <v>795</v>
      </c>
      <c r="EI241" s="3" t="s">
        <v>796</v>
      </c>
      <c r="EJ241" s="3" t="s">
        <v>797</v>
      </c>
    </row>
    <row r="242" spans="1:140" ht="14.4" x14ac:dyDescent="0.3">
      <c r="A242" s="3">
        <v>241</v>
      </c>
      <c r="B242" s="24">
        <v>44902</v>
      </c>
      <c r="C242" s="12" t="s">
        <v>686</v>
      </c>
      <c r="D242" s="47">
        <v>460522437</v>
      </c>
      <c r="E242" s="41"/>
      <c r="F242" s="12">
        <v>211</v>
      </c>
      <c r="G242" s="12" t="s">
        <v>2344</v>
      </c>
      <c r="H242" s="3" t="s">
        <v>3</v>
      </c>
      <c r="I242" s="3">
        <v>0</v>
      </c>
      <c r="J242" s="3" t="s">
        <v>2345</v>
      </c>
      <c r="K242" s="3" t="s">
        <v>1572</v>
      </c>
      <c r="L242" s="40" t="s">
        <v>523</v>
      </c>
      <c r="M242" s="13">
        <v>44699</v>
      </c>
      <c r="N242" s="3">
        <v>75</v>
      </c>
      <c r="O242" s="3" t="s">
        <v>2346</v>
      </c>
      <c r="P242" s="27"/>
      <c r="Q242" s="3" t="s">
        <v>801</v>
      </c>
      <c r="R242" s="3" t="s">
        <v>801</v>
      </c>
      <c r="S242" s="27"/>
      <c r="T242" s="3">
        <v>0</v>
      </c>
      <c r="U242" s="3" t="s">
        <v>771</v>
      </c>
      <c r="V242" s="3">
        <v>0</v>
      </c>
      <c r="W242" s="3" t="s">
        <v>771</v>
      </c>
      <c r="Z242" s="3">
        <v>0</v>
      </c>
      <c r="AA242" s="3">
        <v>1</v>
      </c>
      <c r="AB242" s="3" t="s">
        <v>643</v>
      </c>
      <c r="AD242" s="27"/>
      <c r="AE242" s="37" t="s">
        <v>271</v>
      </c>
      <c r="AF242" s="13">
        <v>44760</v>
      </c>
      <c r="AG242" s="3" t="s">
        <v>271</v>
      </c>
      <c r="AH242" s="3">
        <v>142</v>
      </c>
      <c r="AI242" s="3">
        <v>203</v>
      </c>
      <c r="AJ242" s="3">
        <v>61</v>
      </c>
      <c r="AK242" s="3">
        <v>1</v>
      </c>
      <c r="AL242" s="3" t="s">
        <v>771</v>
      </c>
      <c r="AM242" s="3" t="s">
        <v>772</v>
      </c>
      <c r="AN242" s="3" t="s">
        <v>271</v>
      </c>
      <c r="AO242" s="3" t="s">
        <v>771</v>
      </c>
      <c r="AP242" s="3" t="s">
        <v>2345</v>
      </c>
      <c r="AQ242" s="3">
        <v>1</v>
      </c>
      <c r="AR242" s="27"/>
      <c r="AS242" s="3">
        <v>0</v>
      </c>
      <c r="AT242" s="3">
        <v>1</v>
      </c>
      <c r="AU242" s="3">
        <v>0</v>
      </c>
      <c r="AV242" s="3">
        <v>0</v>
      </c>
      <c r="AW242" s="3">
        <v>0</v>
      </c>
      <c r="AX242" s="3">
        <v>2</v>
      </c>
      <c r="AY242" s="3" t="s">
        <v>551</v>
      </c>
      <c r="AZ242" s="27"/>
      <c r="BA242" s="3" t="s">
        <v>271</v>
      </c>
      <c r="BB242" s="3" t="s">
        <v>771</v>
      </c>
      <c r="BC242" s="13">
        <v>44902</v>
      </c>
      <c r="BD242" s="13">
        <v>45203</v>
      </c>
      <c r="BE242" s="3" t="s">
        <v>271</v>
      </c>
      <c r="BF242" s="3">
        <v>301</v>
      </c>
      <c r="BG242" s="3">
        <v>76</v>
      </c>
      <c r="BH242" s="27"/>
      <c r="BI242" s="3" t="s">
        <v>2345</v>
      </c>
      <c r="BJ242" s="3" t="s">
        <v>2347</v>
      </c>
      <c r="BK242" s="3" t="s">
        <v>2348</v>
      </c>
      <c r="BL242" s="3" t="s">
        <v>1572</v>
      </c>
      <c r="BM242" s="3" t="s">
        <v>2349</v>
      </c>
      <c r="BN242" s="3" t="s">
        <v>1673</v>
      </c>
      <c r="BO242" s="3" t="s">
        <v>792</v>
      </c>
      <c r="BP242" s="3" t="s">
        <v>779</v>
      </c>
      <c r="BQ242" s="3" t="s">
        <v>1802</v>
      </c>
      <c r="BR242" s="3" t="s">
        <v>2350</v>
      </c>
      <c r="BS242" s="3" t="s">
        <v>1699</v>
      </c>
      <c r="BT242" s="3" t="s">
        <v>2351</v>
      </c>
      <c r="BU242" s="3" t="s">
        <v>1096</v>
      </c>
      <c r="BV242" s="3" t="s">
        <v>2352</v>
      </c>
      <c r="BW242" s="3" t="s">
        <v>2353</v>
      </c>
      <c r="BX242" s="3" t="s">
        <v>2354</v>
      </c>
      <c r="BY242" s="3" t="s">
        <v>2355</v>
      </c>
      <c r="BZ242" s="3" t="s">
        <v>2356</v>
      </c>
      <c r="CA242" s="3" t="s">
        <v>1524</v>
      </c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3">
        <v>0</v>
      </c>
      <c r="DW242" s="13">
        <v>45161</v>
      </c>
      <c r="DX242" s="13"/>
      <c r="DY242" s="13"/>
      <c r="DZ242" s="3" t="s">
        <v>2357</v>
      </c>
      <c r="EA242" s="3" t="s">
        <v>270</v>
      </c>
      <c r="EB242" s="3" t="s">
        <v>270</v>
      </c>
      <c r="EC242" s="3">
        <v>0</v>
      </c>
      <c r="ED242" s="13">
        <v>45203</v>
      </c>
      <c r="EE242" s="3" t="s">
        <v>773</v>
      </c>
      <c r="EF242" s="3" t="s">
        <v>271</v>
      </c>
      <c r="EG242" s="3" t="s">
        <v>271</v>
      </c>
      <c r="EH242" s="3" t="s">
        <v>867</v>
      </c>
      <c r="EI242" s="3" t="s">
        <v>796</v>
      </c>
      <c r="EJ242" s="3" t="s">
        <v>797</v>
      </c>
    </row>
    <row r="243" spans="1:140" ht="20.100000000000001" customHeight="1" x14ac:dyDescent="0.3">
      <c r="A243" s="32">
        <v>242</v>
      </c>
      <c r="B243" s="24">
        <v>44907</v>
      </c>
      <c r="C243" s="12" t="s">
        <v>687</v>
      </c>
      <c r="D243" s="47">
        <v>340112734</v>
      </c>
      <c r="E243" s="41"/>
      <c r="F243" s="12">
        <v>111</v>
      </c>
      <c r="G243" s="12"/>
      <c r="L243" s="12" t="s">
        <v>565</v>
      </c>
      <c r="M243" s="3"/>
      <c r="P243" s="23"/>
      <c r="W243" s="3"/>
      <c r="AD243" s="27"/>
      <c r="AE243" s="3"/>
      <c r="AF243" s="77"/>
      <c r="AK243" s="3">
        <v>1</v>
      </c>
      <c r="AL243" s="23"/>
      <c r="AR243" s="78"/>
      <c r="BD243" s="23"/>
      <c r="BG243" s="84"/>
      <c r="BH243" s="78"/>
      <c r="BW243" s="58"/>
      <c r="BX243" s="58"/>
      <c r="BY243" s="58"/>
      <c r="BZ243" s="58"/>
      <c r="CA243" s="58"/>
      <c r="CE243" s="78"/>
      <c r="CH243" s="78"/>
      <c r="CL243" s="78"/>
      <c r="CM243" s="78"/>
      <c r="CO243" s="78"/>
      <c r="DI243" s="78"/>
      <c r="DL243" s="78"/>
      <c r="DW243" s="23"/>
      <c r="DX243" s="3"/>
      <c r="DZ243" s="23"/>
      <c r="EA243" s="23"/>
      <c r="EB243" s="23"/>
      <c r="EC243" s="23"/>
      <c r="ED243" s="23"/>
      <c r="EE243" s="23"/>
      <c r="EF243" s="23"/>
      <c r="EG243" s="23"/>
      <c r="EH243" s="3"/>
    </row>
    <row r="244" spans="1:140" ht="14.4" x14ac:dyDescent="0.3">
      <c r="A244" s="3">
        <v>243</v>
      </c>
      <c r="B244" s="24">
        <v>44911</v>
      </c>
      <c r="C244" s="12" t="s">
        <v>688</v>
      </c>
      <c r="D244" s="47">
        <v>490711112</v>
      </c>
      <c r="E244" s="41"/>
      <c r="F244" s="12">
        <v>207</v>
      </c>
      <c r="G244" s="12" t="s">
        <v>2358</v>
      </c>
      <c r="H244" s="3" t="s">
        <v>6</v>
      </c>
      <c r="I244" s="3">
        <v>0</v>
      </c>
      <c r="J244" s="3" t="s">
        <v>2359</v>
      </c>
      <c r="K244" s="3" t="s">
        <v>1335</v>
      </c>
      <c r="L244" s="40" t="s">
        <v>523</v>
      </c>
      <c r="M244" s="13">
        <v>40544</v>
      </c>
      <c r="N244" s="3">
        <v>61</v>
      </c>
      <c r="O244" s="3" t="s">
        <v>1858</v>
      </c>
      <c r="P244" s="27"/>
      <c r="Q244" s="3" t="s">
        <v>801</v>
      </c>
      <c r="R244" s="3" t="s">
        <v>801</v>
      </c>
      <c r="S244" s="27"/>
      <c r="T244" s="3">
        <v>0</v>
      </c>
      <c r="U244" s="3" t="s">
        <v>772</v>
      </c>
      <c r="V244" s="3">
        <v>0</v>
      </c>
      <c r="W244" s="3" t="s">
        <v>771</v>
      </c>
      <c r="Z244" s="3">
        <v>1</v>
      </c>
      <c r="AA244" s="3">
        <v>0</v>
      </c>
      <c r="AB244" s="3" t="s">
        <v>647</v>
      </c>
      <c r="AD244" s="27"/>
      <c r="AE244" s="37">
        <v>44866</v>
      </c>
      <c r="AF244" s="13">
        <v>40988</v>
      </c>
      <c r="AG244" s="3">
        <v>3878</v>
      </c>
      <c r="AH244" s="3">
        <v>3933</v>
      </c>
      <c r="AI244" s="3">
        <v>4377</v>
      </c>
      <c r="AJ244" s="3">
        <v>444</v>
      </c>
      <c r="AK244" s="3">
        <v>1</v>
      </c>
      <c r="AL244" s="3" t="s">
        <v>771</v>
      </c>
      <c r="AM244" s="3" t="s">
        <v>772</v>
      </c>
      <c r="AN244" s="3" t="s">
        <v>281</v>
      </c>
      <c r="AO244" s="3" t="s">
        <v>772</v>
      </c>
      <c r="AP244" s="3" t="s">
        <v>773</v>
      </c>
      <c r="AQ244" s="3">
        <v>0</v>
      </c>
      <c r="AR244" s="27"/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 t="s">
        <v>2188</v>
      </c>
      <c r="AZ244" s="27"/>
      <c r="BA244" s="3" t="s">
        <v>271</v>
      </c>
      <c r="BB244" s="3" t="s">
        <v>271</v>
      </c>
      <c r="BC244" s="13">
        <v>44921</v>
      </c>
      <c r="BD244" s="13">
        <v>45203</v>
      </c>
      <c r="BE244" s="3" t="s">
        <v>271</v>
      </c>
      <c r="BF244" s="3">
        <v>282</v>
      </c>
      <c r="BG244" s="3">
        <v>73</v>
      </c>
      <c r="BH244" s="27"/>
      <c r="BI244" s="3" t="s">
        <v>2359</v>
      </c>
      <c r="BJ244" s="3" t="s">
        <v>1800</v>
      </c>
      <c r="BK244" s="3" t="s">
        <v>2360</v>
      </c>
      <c r="BL244" s="3" t="s">
        <v>1335</v>
      </c>
      <c r="BM244" s="3" t="s">
        <v>1476</v>
      </c>
      <c r="BN244" s="3" t="s">
        <v>1137</v>
      </c>
      <c r="BO244" s="3" t="s">
        <v>779</v>
      </c>
      <c r="BP244" s="3" t="s">
        <v>779</v>
      </c>
      <c r="BQ244" s="3" t="s">
        <v>823</v>
      </c>
      <c r="BR244" s="3" t="s">
        <v>2361</v>
      </c>
      <c r="BS244" s="3" t="s">
        <v>2362</v>
      </c>
      <c r="BT244" s="3" t="s">
        <v>1683</v>
      </c>
      <c r="BU244" s="3" t="s">
        <v>1675</v>
      </c>
      <c r="BV244" s="3" t="s">
        <v>1654</v>
      </c>
      <c r="BW244" s="3" t="s">
        <v>2363</v>
      </c>
      <c r="BX244" s="3" t="s">
        <v>806</v>
      </c>
      <c r="BY244" s="3" t="s">
        <v>2364</v>
      </c>
      <c r="BZ244" s="3" t="s">
        <v>2365</v>
      </c>
      <c r="CA244" s="3" t="s">
        <v>271</v>
      </c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3">
        <v>0</v>
      </c>
      <c r="DW244" s="13">
        <v>45161</v>
      </c>
      <c r="DX244" s="13"/>
      <c r="DY244" s="13"/>
      <c r="DZ244" s="3" t="s">
        <v>2366</v>
      </c>
      <c r="EA244" s="3" t="s">
        <v>718</v>
      </c>
      <c r="EB244" s="3" t="s">
        <v>718</v>
      </c>
      <c r="EC244" s="3">
        <v>0</v>
      </c>
      <c r="ED244" s="13">
        <v>45203</v>
      </c>
      <c r="EE244" s="3" t="s">
        <v>1956</v>
      </c>
      <c r="EF244" s="3" t="s">
        <v>271</v>
      </c>
      <c r="EG244" s="3" t="s">
        <v>271</v>
      </c>
      <c r="EH244" s="3" t="s">
        <v>795</v>
      </c>
      <c r="EI244" s="3" t="s">
        <v>796</v>
      </c>
      <c r="EJ244" s="3" t="s">
        <v>820</v>
      </c>
    </row>
    <row r="245" spans="1:140" ht="14.4" x14ac:dyDescent="0.3">
      <c r="A245" s="30">
        <v>244</v>
      </c>
      <c r="B245" s="13">
        <v>44916</v>
      </c>
      <c r="C245" s="3" t="s">
        <v>2367</v>
      </c>
      <c r="D245" s="3">
        <v>421123455</v>
      </c>
      <c r="E245" s="41"/>
      <c r="F245" s="3">
        <v>201</v>
      </c>
      <c r="G245" s="12" t="s">
        <v>2368</v>
      </c>
      <c r="H245" s="3" t="s">
        <v>0</v>
      </c>
      <c r="I245" s="3">
        <v>1</v>
      </c>
      <c r="J245" s="3" t="s">
        <v>2369</v>
      </c>
      <c r="K245" s="3" t="s">
        <v>2139</v>
      </c>
      <c r="L245" s="40" t="s">
        <v>523</v>
      </c>
      <c r="M245" s="13">
        <v>39692</v>
      </c>
      <c r="N245" s="3">
        <v>65</v>
      </c>
      <c r="O245" s="3" t="s">
        <v>1152</v>
      </c>
      <c r="P245" s="27"/>
      <c r="Q245" s="3" t="s">
        <v>801</v>
      </c>
      <c r="R245" s="3" t="s">
        <v>801</v>
      </c>
      <c r="S245" s="27"/>
      <c r="T245" s="3">
        <v>0</v>
      </c>
      <c r="U245" s="3" t="s">
        <v>772</v>
      </c>
      <c r="V245" s="3">
        <v>0</v>
      </c>
      <c r="W245" s="3" t="s">
        <v>771</v>
      </c>
      <c r="Z245" s="3">
        <v>1</v>
      </c>
      <c r="AA245" s="3">
        <v>0</v>
      </c>
      <c r="AB245" s="3" t="s">
        <v>650</v>
      </c>
      <c r="AD245" s="27"/>
      <c r="AE245" s="37">
        <v>44894</v>
      </c>
      <c r="AF245" s="13">
        <v>39692</v>
      </c>
      <c r="AG245" s="3">
        <v>5202</v>
      </c>
      <c r="AH245" s="3">
        <v>5224</v>
      </c>
      <c r="AI245" s="3">
        <v>5224</v>
      </c>
      <c r="AJ245" s="3">
        <v>0</v>
      </c>
      <c r="AK245" s="3">
        <v>1</v>
      </c>
      <c r="AL245" s="3" t="s">
        <v>771</v>
      </c>
      <c r="AM245" s="3" t="s">
        <v>771</v>
      </c>
      <c r="AN245" s="3" t="s">
        <v>271</v>
      </c>
      <c r="AO245" s="3" t="s">
        <v>772</v>
      </c>
      <c r="AP245" s="3" t="s">
        <v>1445</v>
      </c>
      <c r="AQ245" s="3">
        <v>1</v>
      </c>
      <c r="AR245" s="27"/>
      <c r="AS245" s="3">
        <v>1</v>
      </c>
      <c r="AT245" s="3">
        <v>0</v>
      </c>
      <c r="AU245" s="3">
        <v>0</v>
      </c>
      <c r="AV245" s="3">
        <v>0</v>
      </c>
      <c r="AW245" s="3">
        <v>0</v>
      </c>
      <c r="AX245" s="3">
        <v>1</v>
      </c>
      <c r="AY245" s="3" t="s">
        <v>261</v>
      </c>
      <c r="AZ245" s="27"/>
      <c r="BA245" s="3" t="s">
        <v>265</v>
      </c>
      <c r="BB245" s="3" t="s">
        <v>271</v>
      </c>
      <c r="BC245" s="13">
        <v>44916</v>
      </c>
      <c r="BD245" s="13">
        <v>45189</v>
      </c>
      <c r="BE245" s="3" t="s">
        <v>271</v>
      </c>
      <c r="BF245" s="3">
        <v>273</v>
      </c>
      <c r="BG245" s="3">
        <v>80</v>
      </c>
      <c r="BH245" s="27"/>
      <c r="BI245" s="3" t="s">
        <v>2369</v>
      </c>
      <c r="BJ245" s="3" t="s">
        <v>1283</v>
      </c>
      <c r="BK245" s="3" t="s">
        <v>2370</v>
      </c>
      <c r="BL245" s="3" t="s">
        <v>2139</v>
      </c>
      <c r="BM245" s="3" t="s">
        <v>880</v>
      </c>
      <c r="BN245" s="3" t="s">
        <v>1137</v>
      </c>
      <c r="BO245" s="3" t="s">
        <v>779</v>
      </c>
      <c r="BP245" s="3" t="s">
        <v>779</v>
      </c>
      <c r="BQ245" s="3" t="s">
        <v>1194</v>
      </c>
      <c r="BR245" s="3" t="s">
        <v>1530</v>
      </c>
      <c r="BS245" s="3" t="s">
        <v>1097</v>
      </c>
      <c r="BT245" s="3" t="s">
        <v>2371</v>
      </c>
      <c r="BU245" s="3" t="s">
        <v>1426</v>
      </c>
      <c r="BV245" s="3" t="s">
        <v>983</v>
      </c>
      <c r="BW245" s="3" t="s">
        <v>2372</v>
      </c>
      <c r="BX245" s="3" t="s">
        <v>2373</v>
      </c>
      <c r="BY245" s="3" t="s">
        <v>2374</v>
      </c>
      <c r="BZ245" s="3" t="s">
        <v>2375</v>
      </c>
      <c r="CA245" s="3" t="s">
        <v>1793</v>
      </c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3">
        <v>0</v>
      </c>
      <c r="DW245" s="13">
        <v>45161</v>
      </c>
      <c r="DX245" s="13"/>
      <c r="DY245" s="13"/>
      <c r="DZ245" s="3" t="s">
        <v>2376</v>
      </c>
      <c r="EA245" s="3" t="s">
        <v>269</v>
      </c>
      <c r="EB245" s="3" t="s">
        <v>269</v>
      </c>
      <c r="EC245" s="3">
        <v>0</v>
      </c>
      <c r="ED245" s="13">
        <v>45189</v>
      </c>
      <c r="EE245" s="3" t="s">
        <v>1207</v>
      </c>
      <c r="EF245" s="3" t="s">
        <v>271</v>
      </c>
      <c r="EG245" s="3" t="s">
        <v>271</v>
      </c>
      <c r="EH245" s="3" t="s">
        <v>795</v>
      </c>
      <c r="EI245" s="3" t="s">
        <v>0</v>
      </c>
      <c r="EJ245" s="3" t="s">
        <v>820</v>
      </c>
    </row>
    <row r="246" spans="1:140" ht="14.4" x14ac:dyDescent="0.3">
      <c r="A246" s="30">
        <v>245</v>
      </c>
      <c r="B246" s="118">
        <v>44918</v>
      </c>
      <c r="C246" s="119" t="s">
        <v>3441</v>
      </c>
      <c r="D246" s="120">
        <v>490623037</v>
      </c>
      <c r="E246" s="12"/>
      <c r="F246" s="12">
        <v>205</v>
      </c>
      <c r="G246" s="12" t="s">
        <v>4100</v>
      </c>
      <c r="H246" s="12" t="s">
        <v>6</v>
      </c>
      <c r="I246" s="121"/>
      <c r="L246" s="12" t="s">
        <v>565</v>
      </c>
      <c r="M246" s="13"/>
      <c r="P246" s="27"/>
      <c r="S246" s="27"/>
      <c r="T246" s="3"/>
      <c r="U246" s="3"/>
      <c r="V246" s="3"/>
      <c r="W246" s="3"/>
      <c r="AD246" s="27"/>
      <c r="AE246" s="37"/>
      <c r="AF246" s="13"/>
      <c r="AG246" s="3"/>
      <c r="AH246" s="3"/>
      <c r="AI246" s="3"/>
      <c r="AJ246" s="3"/>
      <c r="AL246" s="3"/>
      <c r="AM246" s="3"/>
      <c r="AN246" s="3"/>
      <c r="AO246" s="3"/>
      <c r="AP246" s="3"/>
      <c r="AQ246" s="3"/>
      <c r="AR246" s="27"/>
      <c r="AS246" s="3"/>
      <c r="AT246" s="3"/>
      <c r="AU246" s="3"/>
      <c r="AV246" s="3"/>
      <c r="AW246" s="3"/>
      <c r="AX246" s="3"/>
      <c r="AY246" s="3"/>
      <c r="AZ246" s="27"/>
      <c r="BA246" s="3"/>
      <c r="BB246" s="3"/>
      <c r="BC246" s="13"/>
      <c r="BD246" s="13"/>
      <c r="BE246" s="3"/>
      <c r="BF246" s="3"/>
      <c r="BG246" s="3"/>
      <c r="BH246" s="27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3"/>
      <c r="DW246" s="13"/>
      <c r="DX246" s="13"/>
      <c r="DY246" s="13"/>
      <c r="DZ246" s="3"/>
      <c r="EA246" s="3"/>
      <c r="EB246" s="3"/>
      <c r="EC246" s="3"/>
      <c r="ED246" s="13"/>
      <c r="EE246" s="3"/>
      <c r="EF246" s="3"/>
      <c r="EG246" s="3"/>
      <c r="EH246" s="3"/>
    </row>
    <row r="247" spans="1:140" ht="14.4" x14ac:dyDescent="0.3">
      <c r="A247" s="30">
        <v>246</v>
      </c>
      <c r="B247" s="13">
        <v>44928</v>
      </c>
      <c r="C247" s="3" t="s">
        <v>2377</v>
      </c>
      <c r="D247" s="3">
        <v>521228022</v>
      </c>
      <c r="E247" s="41"/>
      <c r="F247" s="3">
        <v>207</v>
      </c>
      <c r="G247" s="12" t="s">
        <v>2378</v>
      </c>
      <c r="H247" s="3" t="s">
        <v>6</v>
      </c>
      <c r="I247" s="3">
        <v>0</v>
      </c>
      <c r="J247" s="3" t="s">
        <v>2300</v>
      </c>
      <c r="K247" s="3" t="s">
        <v>1752</v>
      </c>
      <c r="L247" s="40" t="s">
        <v>46</v>
      </c>
      <c r="M247" s="13">
        <v>44774</v>
      </c>
      <c r="N247" s="3">
        <v>69</v>
      </c>
      <c r="O247" s="3" t="s">
        <v>2379</v>
      </c>
      <c r="P247" s="27"/>
      <c r="Q247" s="3" t="s">
        <v>801</v>
      </c>
      <c r="R247" s="3" t="s">
        <v>801</v>
      </c>
      <c r="S247" s="27"/>
      <c r="T247" s="3">
        <v>1</v>
      </c>
      <c r="U247" s="3" t="s">
        <v>771</v>
      </c>
      <c r="V247" s="3">
        <v>0</v>
      </c>
      <c r="W247" s="3" t="s">
        <v>771</v>
      </c>
      <c r="Z247" s="3">
        <v>1</v>
      </c>
      <c r="AA247" s="3">
        <v>1</v>
      </c>
      <c r="AB247" s="3" t="s">
        <v>643</v>
      </c>
      <c r="AD247" s="27"/>
      <c r="AE247" s="37" t="s">
        <v>271</v>
      </c>
      <c r="AF247" s="13">
        <v>44909</v>
      </c>
      <c r="AG247" s="3" t="s">
        <v>271</v>
      </c>
      <c r="AH247" s="3">
        <v>69</v>
      </c>
      <c r="AI247" s="3">
        <v>204</v>
      </c>
      <c r="AJ247" s="3">
        <v>135</v>
      </c>
      <c r="AK247" s="3">
        <v>1</v>
      </c>
      <c r="AL247" s="3" t="s">
        <v>771</v>
      </c>
      <c r="AM247" s="3" t="s">
        <v>772</v>
      </c>
      <c r="AN247" s="3" t="s">
        <v>281</v>
      </c>
      <c r="AO247" s="3" t="s">
        <v>771</v>
      </c>
      <c r="AP247" s="3" t="s">
        <v>2300</v>
      </c>
      <c r="AQ247" s="3">
        <v>1</v>
      </c>
      <c r="AR247" s="27"/>
      <c r="AS247" s="3">
        <v>1</v>
      </c>
      <c r="AT247" s="3">
        <v>0</v>
      </c>
      <c r="AU247" s="3">
        <v>0</v>
      </c>
      <c r="AV247" s="3">
        <v>0</v>
      </c>
      <c r="AW247" s="3">
        <v>0</v>
      </c>
      <c r="AX247" s="3">
        <v>1</v>
      </c>
      <c r="AY247" s="3" t="s">
        <v>551</v>
      </c>
      <c r="AZ247" s="27"/>
      <c r="BA247" s="3" t="s">
        <v>271</v>
      </c>
      <c r="BB247" s="3" t="s">
        <v>771</v>
      </c>
      <c r="BC247" s="13">
        <v>44978</v>
      </c>
      <c r="BD247" s="13">
        <v>45201</v>
      </c>
      <c r="BE247" s="3" t="s">
        <v>271</v>
      </c>
      <c r="BF247" s="3">
        <v>223</v>
      </c>
      <c r="BG247" s="3">
        <v>70</v>
      </c>
      <c r="BH247" s="27"/>
      <c r="BI247" s="3" t="s">
        <v>2300</v>
      </c>
      <c r="BJ247" s="3" t="s">
        <v>2380</v>
      </c>
      <c r="BK247" s="3" t="s">
        <v>2381</v>
      </c>
      <c r="BL247" s="3" t="s">
        <v>1752</v>
      </c>
      <c r="BM247" s="3" t="s">
        <v>2382</v>
      </c>
      <c r="BN247" s="3" t="s">
        <v>1137</v>
      </c>
      <c r="BO247" s="3" t="s">
        <v>779</v>
      </c>
      <c r="BP247" s="3" t="s">
        <v>779</v>
      </c>
      <c r="BQ247" s="3" t="s">
        <v>1211</v>
      </c>
      <c r="BR247" s="3" t="s">
        <v>1877</v>
      </c>
      <c r="BS247" s="3" t="s">
        <v>1596</v>
      </c>
      <c r="BT247" s="3" t="s">
        <v>1205</v>
      </c>
      <c r="BU247" s="3" t="s">
        <v>2383</v>
      </c>
      <c r="BV247" s="3" t="s">
        <v>2384</v>
      </c>
      <c r="BW247" s="3" t="s">
        <v>2385</v>
      </c>
      <c r="BX247" s="3" t="s">
        <v>2386</v>
      </c>
      <c r="BY247" s="3" t="s">
        <v>2387</v>
      </c>
      <c r="BZ247" s="3" t="s">
        <v>2388</v>
      </c>
      <c r="CA247" s="3" t="s">
        <v>773</v>
      </c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3">
        <v>0</v>
      </c>
      <c r="DW247" s="13">
        <v>45161</v>
      </c>
      <c r="DX247" s="13"/>
      <c r="DY247" s="13"/>
      <c r="DZ247" s="3" t="s">
        <v>2389</v>
      </c>
      <c r="EA247" s="3" t="s">
        <v>270</v>
      </c>
      <c r="EB247" s="3" t="s">
        <v>270</v>
      </c>
      <c r="EC247" s="3">
        <v>0</v>
      </c>
      <c r="ED247" s="13">
        <v>45201</v>
      </c>
      <c r="EE247" s="3" t="s">
        <v>773</v>
      </c>
      <c r="EF247" s="3" t="s">
        <v>271</v>
      </c>
      <c r="EG247" s="3" t="s">
        <v>271</v>
      </c>
      <c r="EH247" s="3" t="s">
        <v>867</v>
      </c>
      <c r="EI247" s="3" t="s">
        <v>796</v>
      </c>
      <c r="EJ247" s="3" t="s">
        <v>820</v>
      </c>
    </row>
    <row r="248" spans="1:140" ht="14.4" x14ac:dyDescent="0.3">
      <c r="A248" s="30">
        <v>247</v>
      </c>
      <c r="B248" s="13">
        <v>44939</v>
      </c>
      <c r="C248" s="3" t="s">
        <v>2390</v>
      </c>
      <c r="D248" s="3">
        <v>380710066</v>
      </c>
      <c r="E248" s="41"/>
      <c r="F248" s="3">
        <v>111</v>
      </c>
      <c r="G248" s="12" t="s">
        <v>2391</v>
      </c>
      <c r="H248" s="3" t="s">
        <v>3</v>
      </c>
      <c r="I248" s="3">
        <v>0</v>
      </c>
      <c r="J248" s="3" t="s">
        <v>2392</v>
      </c>
      <c r="K248" s="3" t="s">
        <v>2393</v>
      </c>
      <c r="L248" s="40" t="s">
        <v>524</v>
      </c>
      <c r="M248" s="13">
        <v>43466</v>
      </c>
      <c r="N248" s="3">
        <v>80</v>
      </c>
      <c r="O248" s="3" t="s">
        <v>1092</v>
      </c>
      <c r="P248" s="27"/>
      <c r="Q248" s="3" t="s">
        <v>801</v>
      </c>
      <c r="R248" s="3" t="s">
        <v>801</v>
      </c>
      <c r="S248" s="27"/>
      <c r="T248" s="3">
        <v>0</v>
      </c>
      <c r="U248" s="3" t="s">
        <v>771</v>
      </c>
      <c r="V248" s="3">
        <v>0</v>
      </c>
      <c r="W248" s="3" t="s">
        <v>771</v>
      </c>
      <c r="Z248" s="3">
        <v>0</v>
      </c>
      <c r="AA248" s="3">
        <v>0</v>
      </c>
      <c r="AB248" s="3" t="s">
        <v>645</v>
      </c>
      <c r="AD248" s="27"/>
      <c r="AE248" s="37">
        <v>44851</v>
      </c>
      <c r="AF248" s="13">
        <v>43862</v>
      </c>
      <c r="AG248" s="3">
        <v>989</v>
      </c>
      <c r="AH248" s="3">
        <v>1105</v>
      </c>
      <c r="AI248" s="3">
        <v>1501</v>
      </c>
      <c r="AJ248" s="3">
        <v>396</v>
      </c>
      <c r="AK248" s="3">
        <v>1</v>
      </c>
      <c r="AL248" s="3" t="s">
        <v>771</v>
      </c>
      <c r="AM248" s="3" t="s">
        <v>771</v>
      </c>
      <c r="AN248" s="3" t="s">
        <v>271</v>
      </c>
      <c r="AO248" s="3" t="s">
        <v>772</v>
      </c>
      <c r="AP248" s="3" t="s">
        <v>966</v>
      </c>
      <c r="AQ248" s="3">
        <v>1</v>
      </c>
      <c r="AR248" s="27"/>
      <c r="AS248" s="3">
        <v>1</v>
      </c>
      <c r="AT248" s="3">
        <v>1</v>
      </c>
      <c r="AU248" s="3">
        <v>0</v>
      </c>
      <c r="AV248" s="3">
        <v>0</v>
      </c>
      <c r="AW248" s="3">
        <v>0</v>
      </c>
      <c r="AX248" s="3">
        <v>3</v>
      </c>
      <c r="AY248" s="3" t="s">
        <v>261</v>
      </c>
      <c r="AZ248" s="27"/>
      <c r="BA248" s="3" t="s">
        <v>265</v>
      </c>
      <c r="BB248" s="3" t="s">
        <v>271</v>
      </c>
      <c r="BC248" s="13">
        <v>44967</v>
      </c>
      <c r="BD248" s="13">
        <v>45120</v>
      </c>
      <c r="BE248" s="3" t="s">
        <v>1610</v>
      </c>
      <c r="BF248" s="3">
        <v>153</v>
      </c>
      <c r="BG248" s="3">
        <v>84</v>
      </c>
      <c r="BH248" s="27"/>
      <c r="BI248" s="3" t="s">
        <v>2394</v>
      </c>
      <c r="BJ248" s="3" t="s">
        <v>271</v>
      </c>
      <c r="BK248" s="3" t="s">
        <v>271</v>
      </c>
      <c r="BL248" s="3" t="s">
        <v>2393</v>
      </c>
      <c r="BM248" s="3" t="s">
        <v>1285</v>
      </c>
      <c r="BN248" s="3" t="s">
        <v>1137</v>
      </c>
      <c r="BO248" s="3" t="s">
        <v>779</v>
      </c>
      <c r="BP248" s="3" t="s">
        <v>779</v>
      </c>
      <c r="BQ248" s="3" t="s">
        <v>2395</v>
      </c>
      <c r="BR248" s="3" t="s">
        <v>2396</v>
      </c>
      <c r="BS248" s="3" t="s">
        <v>872</v>
      </c>
      <c r="BT248" s="3" t="s">
        <v>1125</v>
      </c>
      <c r="BU248" s="3" t="s">
        <v>1524</v>
      </c>
      <c r="BV248" s="3" t="s">
        <v>2397</v>
      </c>
      <c r="BW248" s="3" t="s">
        <v>2398</v>
      </c>
      <c r="BX248" s="3" t="s">
        <v>1847</v>
      </c>
      <c r="BY248" s="3" t="s">
        <v>2399</v>
      </c>
      <c r="BZ248" s="3" t="s">
        <v>2400</v>
      </c>
      <c r="CA248" s="3" t="s">
        <v>271</v>
      </c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3">
        <v>0</v>
      </c>
      <c r="DW248" s="13">
        <v>45161</v>
      </c>
      <c r="DX248" s="13"/>
      <c r="DY248" s="13"/>
      <c r="DZ248" s="3" t="s">
        <v>2401</v>
      </c>
      <c r="EA248" s="3" t="s">
        <v>269</v>
      </c>
      <c r="EB248" s="3" t="s">
        <v>269</v>
      </c>
      <c r="EC248" s="3">
        <v>0</v>
      </c>
      <c r="ED248" s="13">
        <v>45120</v>
      </c>
      <c r="EE248" s="3" t="s">
        <v>2402</v>
      </c>
      <c r="EF248" s="3" t="s">
        <v>772</v>
      </c>
      <c r="EG248" s="3" t="s">
        <v>750</v>
      </c>
      <c r="EH248" s="3" t="s">
        <v>795</v>
      </c>
      <c r="EI248" s="3" t="s">
        <v>796</v>
      </c>
      <c r="EJ248" s="3" t="s">
        <v>797</v>
      </c>
    </row>
    <row r="249" spans="1:140" ht="14.4" x14ac:dyDescent="0.3">
      <c r="A249" s="30">
        <v>248</v>
      </c>
      <c r="B249" s="13">
        <v>44943</v>
      </c>
      <c r="C249" s="3" t="s">
        <v>2403</v>
      </c>
      <c r="D249" s="3">
        <v>7204235324</v>
      </c>
      <c r="E249" s="41"/>
      <c r="F249" s="3">
        <v>211</v>
      </c>
      <c r="G249" s="12" t="s">
        <v>2404</v>
      </c>
      <c r="H249" s="3" t="s">
        <v>0</v>
      </c>
      <c r="I249" s="3">
        <v>1</v>
      </c>
      <c r="J249" s="3" t="s">
        <v>2405</v>
      </c>
      <c r="K249" s="3" t="s">
        <v>900</v>
      </c>
      <c r="L249" s="40" t="s">
        <v>46</v>
      </c>
      <c r="M249" s="13">
        <v>44848</v>
      </c>
      <c r="N249" s="3">
        <v>50</v>
      </c>
      <c r="O249" s="3" t="s">
        <v>1671</v>
      </c>
      <c r="P249" s="27"/>
      <c r="Q249" s="3" t="s">
        <v>824</v>
      </c>
      <c r="R249" s="3" t="s">
        <v>770</v>
      </c>
      <c r="S249" s="27"/>
      <c r="T249" s="3">
        <v>1</v>
      </c>
      <c r="U249" s="3" t="s">
        <v>771</v>
      </c>
      <c r="V249" s="3">
        <v>0</v>
      </c>
      <c r="W249" s="3" t="s">
        <v>771</v>
      </c>
      <c r="Z249" s="3">
        <v>1</v>
      </c>
      <c r="AA249" s="3">
        <v>1</v>
      </c>
      <c r="AB249" s="3" t="s">
        <v>643</v>
      </c>
      <c r="AD249" s="27"/>
      <c r="AE249" s="37" t="s">
        <v>271</v>
      </c>
      <c r="AF249" s="13">
        <v>44942</v>
      </c>
      <c r="AG249" s="3" t="s">
        <v>271</v>
      </c>
      <c r="AH249" s="3">
        <v>14</v>
      </c>
      <c r="AI249" s="3">
        <v>108</v>
      </c>
      <c r="AJ249" s="3">
        <v>94</v>
      </c>
      <c r="AK249" s="3">
        <v>1</v>
      </c>
      <c r="AL249" s="3" t="s">
        <v>771</v>
      </c>
      <c r="AM249" s="3" t="s">
        <v>772</v>
      </c>
      <c r="AN249" s="3" t="s">
        <v>281</v>
      </c>
      <c r="AO249" s="3" t="s">
        <v>771</v>
      </c>
      <c r="AP249" s="3" t="s">
        <v>2406</v>
      </c>
      <c r="AQ249" s="3">
        <v>1</v>
      </c>
      <c r="AR249" s="27"/>
      <c r="AS249" s="3">
        <v>1</v>
      </c>
      <c r="AT249" s="3">
        <v>1</v>
      </c>
      <c r="AU249" s="3">
        <v>0</v>
      </c>
      <c r="AV249" s="3">
        <v>0</v>
      </c>
      <c r="AW249" s="3">
        <v>0</v>
      </c>
      <c r="AX249" s="3">
        <v>3</v>
      </c>
      <c r="AY249" s="3" t="s">
        <v>551</v>
      </c>
      <c r="AZ249" s="27"/>
      <c r="BA249" s="3" t="s">
        <v>271</v>
      </c>
      <c r="BB249" s="3" t="s">
        <v>771</v>
      </c>
      <c r="BC249" s="13">
        <v>44956</v>
      </c>
      <c r="BD249" s="13">
        <v>45194</v>
      </c>
      <c r="BE249" s="3" t="s">
        <v>271</v>
      </c>
      <c r="BF249" s="3">
        <v>238</v>
      </c>
      <c r="BG249" s="3">
        <v>50</v>
      </c>
      <c r="BH249" s="27"/>
      <c r="BI249" s="3" t="s">
        <v>2405</v>
      </c>
      <c r="BJ249" s="3" t="s">
        <v>271</v>
      </c>
      <c r="BK249" s="3" t="s">
        <v>271</v>
      </c>
      <c r="BL249" s="3" t="s">
        <v>271</v>
      </c>
      <c r="BM249" s="3" t="s">
        <v>1307</v>
      </c>
      <c r="BN249" s="3" t="s">
        <v>1137</v>
      </c>
      <c r="BO249" s="3" t="s">
        <v>779</v>
      </c>
      <c r="BP249" s="3" t="s">
        <v>779</v>
      </c>
      <c r="BQ249" s="3" t="s">
        <v>870</v>
      </c>
      <c r="BR249" s="3" t="s">
        <v>2407</v>
      </c>
      <c r="BS249" s="3" t="s">
        <v>1699</v>
      </c>
      <c r="BT249" s="3" t="s">
        <v>2408</v>
      </c>
      <c r="BU249" s="3" t="s">
        <v>967</v>
      </c>
      <c r="BV249" s="3" t="s">
        <v>2349</v>
      </c>
      <c r="BW249" s="3" t="s">
        <v>2409</v>
      </c>
      <c r="BX249" s="3" t="s">
        <v>2410</v>
      </c>
      <c r="BY249" s="3" t="s">
        <v>2411</v>
      </c>
      <c r="BZ249" s="3" t="s">
        <v>2412</v>
      </c>
      <c r="CA249" s="3" t="s">
        <v>2406</v>
      </c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3">
        <v>0</v>
      </c>
      <c r="DW249" s="13">
        <v>45161</v>
      </c>
      <c r="DX249" s="13"/>
      <c r="DY249" s="13"/>
      <c r="DZ249" s="3" t="s">
        <v>2413</v>
      </c>
      <c r="EA249" s="3" t="s">
        <v>270</v>
      </c>
      <c r="EB249" s="3" t="s">
        <v>270</v>
      </c>
      <c r="EC249" s="3">
        <v>0</v>
      </c>
      <c r="ED249" s="13">
        <v>45194</v>
      </c>
      <c r="EE249" s="3" t="s">
        <v>2414</v>
      </c>
      <c r="EF249" s="3" t="s">
        <v>271</v>
      </c>
      <c r="EG249" s="3" t="s">
        <v>271</v>
      </c>
      <c r="EH249" s="3" t="s">
        <v>867</v>
      </c>
      <c r="EI249" s="3" t="s">
        <v>0</v>
      </c>
      <c r="EJ249" s="3" t="s">
        <v>820</v>
      </c>
    </row>
    <row r="250" spans="1:140" ht="14.4" x14ac:dyDescent="0.3">
      <c r="A250" s="32">
        <v>249</v>
      </c>
      <c r="B250" s="118">
        <v>44945</v>
      </c>
      <c r="C250" s="119" t="s">
        <v>3454</v>
      </c>
      <c r="D250" s="120">
        <v>511126188</v>
      </c>
      <c r="E250" s="12"/>
      <c r="F250" s="12">
        <v>111</v>
      </c>
      <c r="G250" s="12" t="s">
        <v>4101</v>
      </c>
      <c r="H250" s="12" t="s">
        <v>3</v>
      </c>
      <c r="I250" s="121"/>
      <c r="L250" s="12" t="s">
        <v>523</v>
      </c>
      <c r="M250" s="13"/>
      <c r="P250" s="27"/>
      <c r="S250" s="27"/>
      <c r="T250" s="3"/>
      <c r="U250" s="3"/>
      <c r="V250" s="3"/>
      <c r="W250" s="3"/>
      <c r="AD250" s="27"/>
      <c r="AE250" s="37"/>
      <c r="AF250" s="13"/>
      <c r="AG250" s="3"/>
      <c r="AH250" s="3"/>
      <c r="AI250" s="3"/>
      <c r="AJ250" s="3"/>
      <c r="AL250" s="3"/>
      <c r="AM250" s="3"/>
      <c r="AN250" s="3"/>
      <c r="AO250" s="3"/>
      <c r="AP250" s="3"/>
      <c r="AQ250" s="3"/>
      <c r="AR250" s="27"/>
      <c r="AS250" s="3"/>
      <c r="AT250" s="3"/>
      <c r="AU250" s="3"/>
      <c r="AV250" s="3"/>
      <c r="AW250" s="3"/>
      <c r="AX250" s="3"/>
      <c r="AY250" s="3"/>
      <c r="AZ250" s="27"/>
      <c r="BA250" s="3"/>
      <c r="BB250" s="3"/>
      <c r="BC250" s="13"/>
      <c r="BD250" s="13"/>
      <c r="BE250" s="3"/>
      <c r="BF250" s="3"/>
      <c r="BG250" s="3"/>
      <c r="BH250" s="27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3"/>
      <c r="DW250" s="13"/>
      <c r="DX250" s="13"/>
      <c r="DY250" s="13"/>
      <c r="DZ250" s="3"/>
      <c r="EA250" s="3"/>
      <c r="EB250" s="3"/>
      <c r="EC250" s="3"/>
      <c r="ED250" s="13"/>
      <c r="EE250" s="3"/>
      <c r="EF250" s="3"/>
      <c r="EG250" s="3"/>
      <c r="EH250" s="3"/>
    </row>
    <row r="251" spans="1:140" ht="14.4" x14ac:dyDescent="0.3">
      <c r="A251" s="32">
        <v>250</v>
      </c>
      <c r="B251" s="118">
        <v>44950</v>
      </c>
      <c r="C251" s="119" t="s">
        <v>3465</v>
      </c>
      <c r="D251" s="120">
        <v>5704081570</v>
      </c>
      <c r="E251" s="12"/>
      <c r="F251" s="12">
        <v>211</v>
      </c>
      <c r="G251" s="12" t="s">
        <v>4102</v>
      </c>
      <c r="H251" s="12" t="s">
        <v>0</v>
      </c>
      <c r="I251" s="121"/>
      <c r="L251" s="12" t="s">
        <v>523</v>
      </c>
      <c r="M251" s="13"/>
      <c r="P251" s="27"/>
      <c r="S251" s="27"/>
      <c r="T251" s="3"/>
      <c r="U251" s="3"/>
      <c r="V251" s="3"/>
      <c r="W251" s="3"/>
      <c r="AD251" s="27"/>
      <c r="AE251" s="37"/>
      <c r="AF251" s="13"/>
      <c r="AG251" s="3"/>
      <c r="AH251" s="3"/>
      <c r="AI251" s="3"/>
      <c r="AJ251" s="3"/>
      <c r="AL251" s="3"/>
      <c r="AM251" s="3"/>
      <c r="AN251" s="3"/>
      <c r="AO251" s="3"/>
      <c r="AP251" s="3"/>
      <c r="AQ251" s="3"/>
      <c r="AR251" s="27"/>
      <c r="AS251" s="3"/>
      <c r="AT251" s="3"/>
      <c r="AU251" s="3"/>
      <c r="AV251" s="3"/>
      <c r="AW251" s="3"/>
      <c r="AX251" s="3"/>
      <c r="AY251" s="3"/>
      <c r="AZ251" s="27"/>
      <c r="BA251" s="3"/>
      <c r="BB251" s="3"/>
      <c r="BC251" s="13"/>
      <c r="BD251" s="13"/>
      <c r="BE251" s="3"/>
      <c r="BF251" s="3"/>
      <c r="BG251" s="3"/>
      <c r="BH251" s="27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3"/>
      <c r="DW251" s="13"/>
      <c r="DX251" s="13"/>
      <c r="DY251" s="13"/>
      <c r="DZ251" s="3"/>
      <c r="EA251" s="3"/>
      <c r="EB251" s="3"/>
      <c r="EC251" s="3"/>
      <c r="ED251" s="13"/>
      <c r="EE251" s="3"/>
      <c r="EF251" s="3"/>
      <c r="EG251" s="3"/>
      <c r="EH251" s="3"/>
    </row>
    <row r="252" spans="1:140" ht="14.4" x14ac:dyDescent="0.3">
      <c r="A252" s="30">
        <v>251</v>
      </c>
      <c r="B252" s="13">
        <v>44968</v>
      </c>
      <c r="C252" s="3" t="s">
        <v>2415</v>
      </c>
      <c r="D252" s="3">
        <v>6403050918</v>
      </c>
      <c r="E252" s="41"/>
      <c r="F252" s="3">
        <v>111</v>
      </c>
      <c r="G252" s="12" t="s">
        <v>2416</v>
      </c>
      <c r="H252" s="3" t="s">
        <v>6</v>
      </c>
      <c r="I252" s="3">
        <v>0</v>
      </c>
      <c r="J252" s="3" t="s">
        <v>858</v>
      </c>
      <c r="K252" s="3" t="s">
        <v>1005</v>
      </c>
      <c r="L252" s="40" t="s">
        <v>524</v>
      </c>
      <c r="M252" s="13">
        <v>43493</v>
      </c>
      <c r="N252" s="3">
        <v>54</v>
      </c>
      <c r="O252" s="3" t="s">
        <v>2417</v>
      </c>
      <c r="P252" s="27"/>
      <c r="Q252" s="3" t="s">
        <v>824</v>
      </c>
      <c r="R252" s="3" t="s">
        <v>770</v>
      </c>
      <c r="S252" s="27"/>
      <c r="T252" s="3">
        <v>1</v>
      </c>
      <c r="U252" s="3" t="s">
        <v>771</v>
      </c>
      <c r="V252" s="3">
        <v>0</v>
      </c>
      <c r="W252" s="3" t="s">
        <v>772</v>
      </c>
      <c r="Z252" s="3">
        <v>1</v>
      </c>
      <c r="AA252" s="3">
        <v>0</v>
      </c>
      <c r="AB252" s="3" t="s">
        <v>647</v>
      </c>
      <c r="AD252" s="27"/>
      <c r="AE252" s="37">
        <v>44945</v>
      </c>
      <c r="AF252" s="13">
        <v>43531</v>
      </c>
      <c r="AG252" s="3">
        <v>1414</v>
      </c>
      <c r="AH252" s="3">
        <v>1450</v>
      </c>
      <c r="AI252" s="3">
        <v>1488</v>
      </c>
      <c r="AJ252" s="3">
        <v>38</v>
      </c>
      <c r="AK252" s="3">
        <v>1</v>
      </c>
      <c r="AL252" s="3" t="s">
        <v>771</v>
      </c>
      <c r="AM252" s="3" t="s">
        <v>772</v>
      </c>
      <c r="AN252" s="3" t="s">
        <v>263</v>
      </c>
      <c r="AO252" s="3" t="s">
        <v>771</v>
      </c>
      <c r="AP252" s="3" t="s">
        <v>773</v>
      </c>
      <c r="AQ252" s="3">
        <v>0</v>
      </c>
      <c r="AR252" s="27"/>
      <c r="AS252" s="3">
        <v>1</v>
      </c>
      <c r="AT252" s="3">
        <v>1</v>
      </c>
      <c r="AU252" s="3">
        <v>0</v>
      </c>
      <c r="AV252" s="3">
        <v>0</v>
      </c>
      <c r="AW252" s="3">
        <v>0</v>
      </c>
      <c r="AX252" s="3">
        <v>3</v>
      </c>
      <c r="AY252" s="3" t="s">
        <v>274</v>
      </c>
      <c r="AZ252" s="27"/>
      <c r="BA252" s="3" t="s">
        <v>265</v>
      </c>
      <c r="BB252" s="3" t="s">
        <v>271</v>
      </c>
      <c r="BC252" s="13">
        <v>44981</v>
      </c>
      <c r="BD252" s="13">
        <v>45191</v>
      </c>
      <c r="BE252" s="3" t="s">
        <v>271</v>
      </c>
      <c r="BF252" s="3">
        <v>210</v>
      </c>
      <c r="BG252" s="3">
        <v>58</v>
      </c>
      <c r="BH252" s="27"/>
      <c r="BI252" s="3" t="s">
        <v>858</v>
      </c>
      <c r="BJ252" s="3" t="s">
        <v>2414</v>
      </c>
      <c r="BK252" s="3" t="s">
        <v>2418</v>
      </c>
      <c r="BL252" s="3" t="s">
        <v>1005</v>
      </c>
      <c r="BM252" s="3" t="s">
        <v>887</v>
      </c>
      <c r="BN252" s="3" t="s">
        <v>1137</v>
      </c>
      <c r="BO252" s="3" t="s">
        <v>779</v>
      </c>
      <c r="BP252" s="3" t="s">
        <v>779</v>
      </c>
      <c r="BQ252" s="3" t="s">
        <v>1287</v>
      </c>
      <c r="BR252" s="3" t="s">
        <v>2419</v>
      </c>
      <c r="BS252" s="3" t="s">
        <v>1331</v>
      </c>
      <c r="BT252" s="3" t="s">
        <v>1070</v>
      </c>
      <c r="BU252" s="3" t="s">
        <v>1558</v>
      </c>
      <c r="BV252" s="3" t="s">
        <v>1291</v>
      </c>
      <c r="BW252" s="3" t="s">
        <v>2420</v>
      </c>
      <c r="BX252" s="3" t="s">
        <v>2421</v>
      </c>
      <c r="BY252" s="3" t="s">
        <v>2422</v>
      </c>
      <c r="BZ252" s="3" t="s">
        <v>2423</v>
      </c>
      <c r="CA252" s="3" t="s">
        <v>271</v>
      </c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3">
        <v>0</v>
      </c>
      <c r="DW252" s="13">
        <v>45161</v>
      </c>
      <c r="DX252" s="13"/>
      <c r="DY252" s="13"/>
      <c r="DZ252" s="3" t="s">
        <v>2424</v>
      </c>
      <c r="EA252" s="3" t="s">
        <v>269</v>
      </c>
      <c r="EB252" s="3" t="s">
        <v>269</v>
      </c>
      <c r="EC252" s="3">
        <v>0</v>
      </c>
      <c r="ED252" s="13">
        <v>45191</v>
      </c>
      <c r="EE252" s="3" t="s">
        <v>1207</v>
      </c>
      <c r="EF252" s="3" t="s">
        <v>271</v>
      </c>
      <c r="EG252" s="3" t="s">
        <v>271</v>
      </c>
      <c r="EH252" s="3" t="s">
        <v>795</v>
      </c>
      <c r="EI252" s="3" t="s">
        <v>796</v>
      </c>
      <c r="EJ252" s="3" t="s">
        <v>820</v>
      </c>
    </row>
    <row r="253" spans="1:140" ht="14.4" x14ac:dyDescent="0.3">
      <c r="A253" s="30">
        <v>252</v>
      </c>
      <c r="B253" s="13">
        <v>44972</v>
      </c>
      <c r="C253" s="3" t="s">
        <v>2425</v>
      </c>
      <c r="D253" s="3">
        <v>480914131</v>
      </c>
      <c r="E253" s="41"/>
      <c r="F253" s="3">
        <v>205</v>
      </c>
      <c r="G253" s="12" t="s">
        <v>2426</v>
      </c>
      <c r="H253" s="3" t="s">
        <v>6</v>
      </c>
      <c r="I253" s="3">
        <v>0</v>
      </c>
      <c r="J253" s="3" t="s">
        <v>271</v>
      </c>
      <c r="K253" s="3" t="s">
        <v>1683</v>
      </c>
      <c r="L253" s="40" t="s">
        <v>523</v>
      </c>
      <c r="M253" s="13">
        <v>43720</v>
      </c>
      <c r="N253" s="3">
        <v>70</v>
      </c>
      <c r="O253" s="3" t="s">
        <v>2427</v>
      </c>
      <c r="P253" s="27"/>
      <c r="Q253" s="3" t="s">
        <v>824</v>
      </c>
      <c r="R253" s="3" t="s">
        <v>770</v>
      </c>
      <c r="S253" s="27"/>
      <c r="T253" s="3">
        <v>0</v>
      </c>
      <c r="U253" s="3" t="s">
        <v>771</v>
      </c>
      <c r="V253" s="3">
        <v>0</v>
      </c>
      <c r="W253" s="3" t="s">
        <v>771</v>
      </c>
      <c r="Z253" s="3">
        <v>0</v>
      </c>
      <c r="AA253" s="3">
        <v>0</v>
      </c>
      <c r="AB253" s="3" t="s">
        <v>647</v>
      </c>
      <c r="AD253" s="27"/>
      <c r="AE253" s="37">
        <v>44896</v>
      </c>
      <c r="AF253" s="13">
        <v>43742</v>
      </c>
      <c r="AG253" s="3">
        <v>1154</v>
      </c>
      <c r="AH253" s="3">
        <v>1230</v>
      </c>
      <c r="AI253" s="3">
        <v>1252</v>
      </c>
      <c r="AJ253" s="3">
        <v>22</v>
      </c>
      <c r="AK253" s="3">
        <v>1</v>
      </c>
      <c r="AL253" s="3" t="s">
        <v>771</v>
      </c>
      <c r="AM253" s="3" t="s">
        <v>772</v>
      </c>
      <c r="AN253" s="3" t="s">
        <v>263</v>
      </c>
      <c r="AO253" s="3" t="s">
        <v>771</v>
      </c>
      <c r="AP253" s="3" t="s">
        <v>773</v>
      </c>
      <c r="AQ253" s="3">
        <v>0</v>
      </c>
      <c r="AR253" s="27"/>
      <c r="AS253" s="3">
        <v>1</v>
      </c>
      <c r="AT253" s="3">
        <v>1</v>
      </c>
      <c r="AU253" s="3">
        <v>0</v>
      </c>
      <c r="AV253" s="3">
        <v>0</v>
      </c>
      <c r="AW253" s="3">
        <v>0</v>
      </c>
      <c r="AX253" s="3">
        <v>3</v>
      </c>
      <c r="AY253" s="3" t="s">
        <v>261</v>
      </c>
      <c r="AZ253" s="27"/>
      <c r="BA253" s="3" t="s">
        <v>265</v>
      </c>
      <c r="BB253" s="3" t="s">
        <v>271</v>
      </c>
      <c r="BC253" s="13">
        <v>44972</v>
      </c>
      <c r="BD253" s="13">
        <v>45168</v>
      </c>
      <c r="BE253" s="3" t="s">
        <v>271</v>
      </c>
      <c r="BF253" s="3">
        <v>196</v>
      </c>
      <c r="BG253" s="3">
        <v>74</v>
      </c>
      <c r="BH253" s="27"/>
      <c r="BI253" s="3" t="s">
        <v>2428</v>
      </c>
      <c r="BJ253" s="3" t="s">
        <v>2429</v>
      </c>
      <c r="BK253" s="3" t="s">
        <v>2430</v>
      </c>
      <c r="BL253" s="3" t="s">
        <v>1683</v>
      </c>
      <c r="BM253" s="3" t="s">
        <v>1685</v>
      </c>
      <c r="BN253" s="3" t="s">
        <v>1131</v>
      </c>
      <c r="BO253" s="3" t="s">
        <v>792</v>
      </c>
      <c r="BP253" s="3" t="s">
        <v>779</v>
      </c>
      <c r="BQ253" s="3" t="s">
        <v>925</v>
      </c>
      <c r="BR253" s="3" t="s">
        <v>2431</v>
      </c>
      <c r="BS253" s="3" t="s">
        <v>2432</v>
      </c>
      <c r="BT253" s="3" t="s">
        <v>1918</v>
      </c>
      <c r="BU253" s="3" t="s">
        <v>1096</v>
      </c>
      <c r="BV253" s="3" t="s">
        <v>2433</v>
      </c>
      <c r="BW253" s="3" t="s">
        <v>2434</v>
      </c>
      <c r="BX253" s="3" t="s">
        <v>2435</v>
      </c>
      <c r="BY253" s="3" t="s">
        <v>2436</v>
      </c>
      <c r="BZ253" s="3" t="s">
        <v>2437</v>
      </c>
      <c r="CA253" s="3" t="s">
        <v>271</v>
      </c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3">
        <v>0</v>
      </c>
      <c r="DW253" s="13">
        <v>45161</v>
      </c>
      <c r="DX253" s="13"/>
      <c r="DY253" s="13"/>
      <c r="DZ253" s="3" t="s">
        <v>2438</v>
      </c>
      <c r="EA253" s="3" t="s">
        <v>269</v>
      </c>
      <c r="EB253" s="3" t="s">
        <v>269</v>
      </c>
      <c r="EC253" s="3">
        <v>0</v>
      </c>
      <c r="ED253" s="13">
        <v>45168</v>
      </c>
      <c r="EE253" s="3" t="s">
        <v>1107</v>
      </c>
      <c r="EF253" s="3" t="s">
        <v>271</v>
      </c>
      <c r="EG253" s="3" t="s">
        <v>271</v>
      </c>
      <c r="EH253" s="3" t="s">
        <v>795</v>
      </c>
      <c r="EI253" s="3" t="s">
        <v>796</v>
      </c>
      <c r="EJ253" s="3" t="s">
        <v>797</v>
      </c>
    </row>
    <row r="254" spans="1:140" ht="14.4" x14ac:dyDescent="0.3">
      <c r="A254" s="32">
        <v>253</v>
      </c>
      <c r="B254" s="24">
        <v>44985</v>
      </c>
      <c r="C254" s="12" t="s">
        <v>2439</v>
      </c>
      <c r="D254" s="47">
        <v>480528406</v>
      </c>
      <c r="E254" s="40"/>
      <c r="F254" s="12">
        <v>201</v>
      </c>
      <c r="G254" s="12" t="s">
        <v>2440</v>
      </c>
      <c r="H254" s="12" t="s">
        <v>6</v>
      </c>
      <c r="I254" s="42"/>
      <c r="K254" s="40"/>
      <c r="L254" s="40" t="s">
        <v>523</v>
      </c>
      <c r="M254" s="13"/>
      <c r="P254" s="27"/>
      <c r="S254" s="27"/>
      <c r="T254" s="3"/>
      <c r="U254" s="3"/>
      <c r="V254" s="3"/>
      <c r="W254" s="3"/>
      <c r="AD254" s="27"/>
      <c r="AE254" s="37"/>
      <c r="AF254" s="13"/>
      <c r="AG254" s="3"/>
      <c r="AH254" s="3"/>
      <c r="AI254" s="3"/>
      <c r="AJ254" s="3"/>
      <c r="AL254" s="3"/>
      <c r="AM254" s="3"/>
      <c r="AN254" s="3"/>
      <c r="AO254" s="3"/>
      <c r="AP254" s="3"/>
      <c r="AQ254" s="3"/>
      <c r="AR254" s="27"/>
      <c r="AS254" s="3"/>
      <c r="AT254" s="3"/>
      <c r="AU254" s="3"/>
      <c r="AV254" s="3"/>
      <c r="AW254" s="3"/>
      <c r="AX254" s="3"/>
      <c r="AY254" s="3"/>
      <c r="AZ254" s="27"/>
      <c r="BA254" s="3"/>
      <c r="BB254" s="3"/>
      <c r="BC254" s="13"/>
      <c r="BD254" s="13"/>
      <c r="BE254" s="3"/>
      <c r="BF254" s="3"/>
      <c r="BG254" s="3"/>
      <c r="BH254" s="27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3"/>
      <c r="DW254" s="13"/>
      <c r="DX254" s="13"/>
      <c r="DY254" s="13"/>
      <c r="DZ254" s="3" t="s">
        <v>2441</v>
      </c>
      <c r="EA254" s="3"/>
      <c r="EB254" s="3"/>
      <c r="EC254" s="3"/>
      <c r="ED254" s="13"/>
      <c r="EE254" s="3"/>
      <c r="EF254" s="3"/>
      <c r="EG254" s="3"/>
      <c r="EH254" s="3"/>
      <c r="EJ254" s="42"/>
    </row>
    <row r="255" spans="1:140" ht="14.4" x14ac:dyDescent="0.3">
      <c r="A255" s="32">
        <v>254</v>
      </c>
      <c r="B255" s="24">
        <v>44988</v>
      </c>
      <c r="C255" s="12" t="s">
        <v>2442</v>
      </c>
      <c r="D255" s="47">
        <v>480922445</v>
      </c>
      <c r="E255" s="40"/>
      <c r="F255" s="12">
        <v>111</v>
      </c>
      <c r="G255" s="12" t="s">
        <v>2443</v>
      </c>
      <c r="H255" s="12" t="s">
        <v>6</v>
      </c>
      <c r="I255" s="42"/>
      <c r="K255" s="40"/>
      <c r="L255" s="40" t="s">
        <v>523</v>
      </c>
      <c r="M255" s="13"/>
      <c r="P255" s="27"/>
      <c r="S255" s="27"/>
      <c r="T255" s="3"/>
      <c r="U255" s="3"/>
      <c r="V255" s="3"/>
      <c r="W255" s="3"/>
      <c r="AD255" s="27"/>
      <c r="AE255" s="37"/>
      <c r="AF255" s="13"/>
      <c r="AG255" s="3"/>
      <c r="AH255" s="3"/>
      <c r="AI255" s="3"/>
      <c r="AJ255" s="3"/>
      <c r="AL255" s="3"/>
      <c r="AM255" s="3"/>
      <c r="AN255" s="3"/>
      <c r="AO255" s="3"/>
      <c r="AP255" s="3"/>
      <c r="AQ255" s="3"/>
      <c r="AR255" s="27"/>
      <c r="AS255" s="3"/>
      <c r="AT255" s="3"/>
      <c r="AU255" s="3"/>
      <c r="AV255" s="3"/>
      <c r="AW255" s="3"/>
      <c r="AX255" s="3"/>
      <c r="AY255" s="3"/>
      <c r="AZ255" s="27"/>
      <c r="BA255" s="3"/>
      <c r="BB255" s="3"/>
      <c r="BC255" s="13"/>
      <c r="BD255" s="13"/>
      <c r="BE255" s="3"/>
      <c r="BF255" s="3"/>
      <c r="BG255" s="3"/>
      <c r="BH255" s="27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3"/>
      <c r="DW255" s="13"/>
      <c r="DX255" s="13"/>
      <c r="DY255" s="13"/>
      <c r="DZ255" s="3" t="s">
        <v>2444</v>
      </c>
      <c r="EA255" s="3"/>
      <c r="EB255" s="3"/>
      <c r="EC255" s="3"/>
      <c r="ED255" s="13"/>
      <c r="EE255" s="3"/>
      <c r="EF255" s="3"/>
      <c r="EG255" s="3"/>
      <c r="EH255" s="3"/>
      <c r="EJ255" s="42"/>
    </row>
    <row r="256" spans="1:140" ht="14.4" x14ac:dyDescent="0.3">
      <c r="A256" s="32">
        <v>255</v>
      </c>
      <c r="B256" s="24">
        <v>44988</v>
      </c>
      <c r="C256" s="12" t="s">
        <v>2445</v>
      </c>
      <c r="D256" s="47">
        <v>400716446</v>
      </c>
      <c r="E256" s="40"/>
      <c r="F256" s="12">
        <v>111</v>
      </c>
      <c r="G256" s="12" t="s">
        <v>2446</v>
      </c>
      <c r="H256" s="12" t="s">
        <v>6</v>
      </c>
      <c r="I256" s="42"/>
      <c r="K256" s="40"/>
      <c r="L256" s="40" t="s">
        <v>523</v>
      </c>
      <c r="M256" s="13"/>
      <c r="P256" s="27"/>
      <c r="S256" s="27"/>
      <c r="T256" s="3"/>
      <c r="U256" s="3"/>
      <c r="V256" s="3"/>
      <c r="W256" s="3"/>
      <c r="AD256" s="27"/>
      <c r="AE256" s="37"/>
      <c r="AF256" s="13"/>
      <c r="AG256" s="3"/>
      <c r="AH256" s="3"/>
      <c r="AI256" s="3"/>
      <c r="AJ256" s="3"/>
      <c r="AL256" s="3"/>
      <c r="AM256" s="3"/>
      <c r="AN256" s="3"/>
      <c r="AO256" s="3"/>
      <c r="AP256" s="3"/>
      <c r="AQ256" s="3"/>
      <c r="AR256" s="27"/>
      <c r="AS256" s="3"/>
      <c r="AT256" s="3"/>
      <c r="AU256" s="3"/>
      <c r="AV256" s="3"/>
      <c r="AW256" s="3"/>
      <c r="AX256" s="3"/>
      <c r="AY256" s="3"/>
      <c r="AZ256" s="27"/>
      <c r="BA256" s="3"/>
      <c r="BB256" s="3"/>
      <c r="BC256" s="13"/>
      <c r="BD256" s="13"/>
      <c r="BE256" s="3"/>
      <c r="BF256" s="3"/>
      <c r="BG256" s="3"/>
      <c r="BH256" s="27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3"/>
      <c r="DW256" s="13"/>
      <c r="DX256" s="13"/>
      <c r="DY256" s="13"/>
      <c r="DZ256" s="3" t="s">
        <v>2447</v>
      </c>
      <c r="EA256" s="3"/>
      <c r="EB256" s="3"/>
      <c r="EC256" s="3"/>
      <c r="ED256" s="13"/>
      <c r="EE256" s="3"/>
      <c r="EF256" s="3"/>
      <c r="EG256" s="3"/>
      <c r="EH256" s="3"/>
      <c r="EJ256" s="42"/>
    </row>
    <row r="257" spans="1:140" ht="14.4" x14ac:dyDescent="0.3">
      <c r="A257" s="32">
        <v>256</v>
      </c>
      <c r="B257" s="24">
        <v>44988</v>
      </c>
      <c r="C257" s="12" t="s">
        <v>2448</v>
      </c>
      <c r="D257" s="47">
        <v>450907466</v>
      </c>
      <c r="E257" s="40"/>
      <c r="F257" s="12">
        <v>111</v>
      </c>
      <c r="G257" s="12" t="s">
        <v>2449</v>
      </c>
      <c r="H257" s="12" t="s">
        <v>6</v>
      </c>
      <c r="I257" s="42"/>
      <c r="K257" s="40"/>
      <c r="L257" s="40" t="s">
        <v>565</v>
      </c>
      <c r="M257" s="13"/>
      <c r="P257" s="27"/>
      <c r="S257" s="27"/>
      <c r="T257" s="3"/>
      <c r="U257" s="3"/>
      <c r="V257" s="3"/>
      <c r="W257" s="3"/>
      <c r="AD257" s="27"/>
      <c r="AE257" s="37"/>
      <c r="AF257" s="13"/>
      <c r="AG257" s="3"/>
      <c r="AH257" s="3"/>
      <c r="AI257" s="3"/>
      <c r="AJ257" s="3"/>
      <c r="AL257" s="3"/>
      <c r="AM257" s="3"/>
      <c r="AN257" s="3"/>
      <c r="AO257" s="3"/>
      <c r="AP257" s="3"/>
      <c r="AQ257" s="3"/>
      <c r="AR257" s="27"/>
      <c r="AS257" s="3"/>
      <c r="AT257" s="3"/>
      <c r="AU257" s="3"/>
      <c r="AV257" s="3"/>
      <c r="AW257" s="3"/>
      <c r="AX257" s="3"/>
      <c r="AY257" s="3"/>
      <c r="AZ257" s="27"/>
      <c r="BA257" s="3"/>
      <c r="BB257" s="3"/>
      <c r="BC257" s="13"/>
      <c r="BD257" s="13"/>
      <c r="BE257" s="3"/>
      <c r="BF257" s="3"/>
      <c r="BG257" s="3"/>
      <c r="BH257" s="27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3"/>
      <c r="DW257" s="13"/>
      <c r="DX257" s="13"/>
      <c r="DY257" s="13"/>
      <c r="DZ257" s="3" t="s">
        <v>2450</v>
      </c>
      <c r="EA257" s="3"/>
      <c r="EB257" s="3"/>
      <c r="EC257" s="3"/>
      <c r="ED257" s="13"/>
      <c r="EE257" s="3"/>
      <c r="EF257" s="3"/>
      <c r="EG257" s="3"/>
      <c r="EH257" s="3"/>
      <c r="EJ257" s="42"/>
    </row>
    <row r="258" spans="1:140" ht="14.4" x14ac:dyDescent="0.3">
      <c r="A258" s="32">
        <v>257</v>
      </c>
      <c r="B258" s="24">
        <v>44991</v>
      </c>
      <c r="C258" s="12" t="s">
        <v>2451</v>
      </c>
      <c r="D258" s="47">
        <v>451211425</v>
      </c>
      <c r="E258" s="40"/>
      <c r="F258" s="12">
        <v>111</v>
      </c>
      <c r="G258" s="12" t="s">
        <v>2452</v>
      </c>
      <c r="H258" s="12" t="s">
        <v>6</v>
      </c>
      <c r="I258" s="42"/>
      <c r="K258" s="40"/>
      <c r="L258" s="40" t="s">
        <v>46</v>
      </c>
      <c r="M258" s="13"/>
      <c r="P258" s="27"/>
      <c r="S258" s="27"/>
      <c r="T258" s="3"/>
      <c r="U258" s="3"/>
      <c r="V258" s="3"/>
      <c r="W258" s="3"/>
      <c r="AD258" s="27"/>
      <c r="AE258" s="37"/>
      <c r="AF258" s="13"/>
      <c r="AG258" s="3"/>
      <c r="AH258" s="3"/>
      <c r="AI258" s="3"/>
      <c r="AJ258" s="3"/>
      <c r="AL258" s="3"/>
      <c r="AM258" s="3"/>
      <c r="AN258" s="3"/>
      <c r="AO258" s="3"/>
      <c r="AP258" s="3"/>
      <c r="AQ258" s="3"/>
      <c r="AR258" s="27"/>
      <c r="AS258" s="3"/>
      <c r="AT258" s="3"/>
      <c r="AU258" s="3"/>
      <c r="AV258" s="3"/>
      <c r="AW258" s="3"/>
      <c r="AX258" s="3"/>
      <c r="AY258" s="3"/>
      <c r="AZ258" s="27"/>
      <c r="BA258" s="3"/>
      <c r="BB258" s="3"/>
      <c r="BC258" s="13"/>
      <c r="BD258" s="13"/>
      <c r="BE258" s="3"/>
      <c r="BF258" s="3"/>
      <c r="BG258" s="3"/>
      <c r="BH258" s="27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  <c r="DT258" s="27"/>
      <c r="DU258" s="27"/>
      <c r="DV258" s="3"/>
      <c r="DW258" s="13"/>
      <c r="DX258" s="13"/>
      <c r="DY258" s="13"/>
      <c r="DZ258" s="3" t="s">
        <v>2453</v>
      </c>
      <c r="EA258" s="3"/>
      <c r="EB258" s="3"/>
      <c r="EC258" s="3"/>
      <c r="ED258" s="13"/>
      <c r="EE258" s="3"/>
      <c r="EF258" s="3"/>
      <c r="EG258" s="3"/>
      <c r="EH258" s="3"/>
      <c r="EJ258" s="42"/>
    </row>
    <row r="259" spans="1:140" ht="14.4" x14ac:dyDescent="0.3">
      <c r="A259" s="32">
        <v>258</v>
      </c>
      <c r="B259" s="24">
        <v>44998</v>
      </c>
      <c r="C259" s="12" t="s">
        <v>2454</v>
      </c>
      <c r="D259" s="47">
        <v>461020440</v>
      </c>
      <c r="E259" s="40"/>
      <c r="F259" s="12">
        <v>211</v>
      </c>
      <c r="G259" s="12" t="s">
        <v>2455</v>
      </c>
      <c r="H259" s="12" t="s">
        <v>6</v>
      </c>
      <c r="I259" s="42"/>
      <c r="K259" s="40"/>
      <c r="L259" s="40" t="s">
        <v>46</v>
      </c>
      <c r="M259" s="13"/>
      <c r="P259" s="27"/>
      <c r="S259" s="27"/>
      <c r="T259" s="3"/>
      <c r="U259" s="3"/>
      <c r="V259" s="3"/>
      <c r="W259" s="3"/>
      <c r="AD259" s="27"/>
      <c r="AE259" s="37"/>
      <c r="AF259" s="13"/>
      <c r="AG259" s="3"/>
      <c r="AH259" s="3"/>
      <c r="AI259" s="3"/>
      <c r="AJ259" s="3"/>
      <c r="AL259" s="3"/>
      <c r="AM259" s="3"/>
      <c r="AN259" s="3"/>
      <c r="AO259" s="3"/>
      <c r="AP259" s="3"/>
      <c r="AQ259" s="3"/>
      <c r="AR259" s="27"/>
      <c r="AS259" s="3"/>
      <c r="AT259" s="3"/>
      <c r="AU259" s="3"/>
      <c r="AV259" s="3"/>
      <c r="AW259" s="3"/>
      <c r="AX259" s="3"/>
      <c r="AY259" s="3"/>
      <c r="AZ259" s="27"/>
      <c r="BA259" s="3"/>
      <c r="BB259" s="3"/>
      <c r="BC259" s="13"/>
      <c r="BD259" s="13"/>
      <c r="BE259" s="3"/>
      <c r="BF259" s="3"/>
      <c r="BG259" s="3"/>
      <c r="BH259" s="27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3"/>
      <c r="DW259" s="13"/>
      <c r="DX259" s="13"/>
      <c r="DY259" s="13"/>
      <c r="DZ259" s="3" t="s">
        <v>2456</v>
      </c>
      <c r="EA259" s="3"/>
      <c r="EB259" s="3"/>
      <c r="EC259" s="3"/>
      <c r="ED259" s="13"/>
      <c r="EE259" s="3"/>
      <c r="EF259" s="3"/>
      <c r="EG259" s="3"/>
      <c r="EH259" s="3"/>
      <c r="EJ259" s="42"/>
    </row>
    <row r="260" spans="1:140" ht="14.4" x14ac:dyDescent="0.3">
      <c r="A260" s="32">
        <v>259</v>
      </c>
      <c r="B260" s="24">
        <v>44998</v>
      </c>
      <c r="C260" s="12" t="s">
        <v>2457</v>
      </c>
      <c r="D260" s="47">
        <v>5506012138</v>
      </c>
      <c r="E260" s="40"/>
      <c r="F260" s="12">
        <v>211</v>
      </c>
      <c r="G260" s="12" t="s">
        <v>2458</v>
      </c>
      <c r="H260" s="12" t="s">
        <v>3</v>
      </c>
      <c r="I260" s="42"/>
      <c r="K260" s="40"/>
      <c r="L260" s="40" t="s">
        <v>46</v>
      </c>
      <c r="M260" s="13"/>
      <c r="P260" s="27"/>
      <c r="S260" s="27"/>
      <c r="T260" s="3"/>
      <c r="U260" s="3"/>
      <c r="V260" s="3"/>
      <c r="W260" s="3"/>
      <c r="AD260" s="27"/>
      <c r="AE260" s="37"/>
      <c r="AF260" s="13"/>
      <c r="AG260" s="3"/>
      <c r="AH260" s="3"/>
      <c r="AI260" s="3"/>
      <c r="AJ260" s="3"/>
      <c r="AL260" s="3"/>
      <c r="AM260" s="3"/>
      <c r="AN260" s="3"/>
      <c r="AO260" s="3"/>
      <c r="AP260" s="3"/>
      <c r="AQ260" s="3"/>
      <c r="AR260" s="27"/>
      <c r="AS260" s="3"/>
      <c r="AT260" s="3"/>
      <c r="AU260" s="3"/>
      <c r="AV260" s="3"/>
      <c r="AW260" s="3"/>
      <c r="AX260" s="3"/>
      <c r="AY260" s="3"/>
      <c r="AZ260" s="27"/>
      <c r="BA260" s="3"/>
      <c r="BB260" s="3"/>
      <c r="BC260" s="13"/>
      <c r="BD260" s="13"/>
      <c r="BE260" s="3"/>
      <c r="BF260" s="3"/>
      <c r="BG260" s="3"/>
      <c r="BH260" s="27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3"/>
      <c r="DW260" s="13"/>
      <c r="DX260" s="13"/>
      <c r="DY260" s="13"/>
      <c r="DZ260" s="3" t="s">
        <v>2459</v>
      </c>
      <c r="EA260" s="3"/>
      <c r="EB260" s="3"/>
      <c r="EC260" s="3"/>
      <c r="ED260" s="13"/>
      <c r="EE260" s="3"/>
      <c r="EF260" s="3"/>
      <c r="EG260" s="3"/>
      <c r="EH260" s="3"/>
      <c r="EJ260" s="42"/>
    </row>
    <row r="261" spans="1:140" ht="14.4" x14ac:dyDescent="0.3">
      <c r="A261" s="32">
        <v>260</v>
      </c>
      <c r="B261" s="24">
        <v>45005</v>
      </c>
      <c r="C261" s="12" t="s">
        <v>2460</v>
      </c>
      <c r="D261" s="47">
        <v>7302244466</v>
      </c>
      <c r="E261" s="40"/>
      <c r="F261" s="12">
        <v>111</v>
      </c>
      <c r="G261" s="12" t="s">
        <v>2461</v>
      </c>
      <c r="H261" s="12" t="s">
        <v>3</v>
      </c>
      <c r="I261" s="42"/>
      <c r="K261" s="40"/>
      <c r="L261" s="40" t="s">
        <v>46</v>
      </c>
      <c r="M261" s="13"/>
      <c r="P261" s="27"/>
      <c r="S261" s="27"/>
      <c r="T261" s="3"/>
      <c r="U261" s="3"/>
      <c r="V261" s="3"/>
      <c r="W261" s="3"/>
      <c r="AD261" s="27"/>
      <c r="AE261" s="37"/>
      <c r="AF261" s="13"/>
      <c r="AG261" s="3"/>
      <c r="AH261" s="3"/>
      <c r="AI261" s="3"/>
      <c r="AJ261" s="3"/>
      <c r="AL261" s="3"/>
      <c r="AM261" s="3"/>
      <c r="AN261" s="3"/>
      <c r="AO261" s="3"/>
      <c r="AP261" s="3"/>
      <c r="AQ261" s="3"/>
      <c r="AR261" s="27"/>
      <c r="AS261" s="3"/>
      <c r="AT261" s="3"/>
      <c r="AU261" s="3"/>
      <c r="AV261" s="3"/>
      <c r="AW261" s="3"/>
      <c r="AX261" s="3"/>
      <c r="AY261" s="3"/>
      <c r="AZ261" s="27"/>
      <c r="BA261" s="3"/>
      <c r="BB261" s="3"/>
      <c r="BC261" s="13"/>
      <c r="BD261" s="13"/>
      <c r="BE261" s="3"/>
      <c r="BF261" s="3"/>
      <c r="BG261" s="3"/>
      <c r="BH261" s="27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3"/>
      <c r="DW261" s="13"/>
      <c r="DX261" s="13"/>
      <c r="DY261" s="13"/>
      <c r="DZ261" s="3" t="s">
        <v>2462</v>
      </c>
      <c r="EA261" s="3"/>
      <c r="EB261" s="3"/>
      <c r="EC261" s="3"/>
      <c r="ED261" s="13"/>
      <c r="EE261" s="3"/>
      <c r="EF261" s="3"/>
      <c r="EG261" s="3"/>
      <c r="EH261" s="3"/>
      <c r="EJ261" s="42"/>
    </row>
    <row r="262" spans="1:140" ht="14.4" x14ac:dyDescent="0.3">
      <c r="A262" s="32">
        <v>262</v>
      </c>
      <c r="B262" s="24">
        <v>45005</v>
      </c>
      <c r="C262" s="12" t="s">
        <v>2463</v>
      </c>
      <c r="D262" s="47">
        <v>460913455</v>
      </c>
      <c r="E262" s="40"/>
      <c r="F262" s="12">
        <v>111</v>
      </c>
      <c r="G262" s="12" t="s">
        <v>2464</v>
      </c>
      <c r="H262" s="12" t="s">
        <v>6</v>
      </c>
      <c r="I262" s="42"/>
      <c r="K262" s="40"/>
      <c r="L262" s="40" t="s">
        <v>46</v>
      </c>
      <c r="M262" s="13"/>
      <c r="P262" s="27"/>
      <c r="S262" s="27"/>
      <c r="T262" s="3"/>
      <c r="U262" s="3"/>
      <c r="V262" s="3"/>
      <c r="W262" s="3"/>
      <c r="AD262" s="27"/>
      <c r="AE262" s="37"/>
      <c r="AF262" s="13"/>
      <c r="AG262" s="3"/>
      <c r="AH262" s="3"/>
      <c r="AI262" s="3"/>
      <c r="AJ262" s="3"/>
      <c r="AL262" s="3"/>
      <c r="AM262" s="3"/>
      <c r="AN262" s="3"/>
      <c r="AO262" s="3"/>
      <c r="AP262" s="3"/>
      <c r="AQ262" s="3"/>
      <c r="AR262" s="27"/>
      <c r="AS262" s="3"/>
      <c r="AT262" s="3"/>
      <c r="AU262" s="3"/>
      <c r="AV262" s="3"/>
      <c r="AW262" s="3"/>
      <c r="AX262" s="3"/>
      <c r="AY262" s="3"/>
      <c r="AZ262" s="27"/>
      <c r="BA262" s="3"/>
      <c r="BB262" s="3"/>
      <c r="BC262" s="13"/>
      <c r="BD262" s="13"/>
      <c r="BE262" s="3"/>
      <c r="BF262" s="3"/>
      <c r="BG262" s="3"/>
      <c r="BH262" s="27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3"/>
      <c r="DW262" s="13"/>
      <c r="DX262" s="13"/>
      <c r="DY262" s="13"/>
      <c r="DZ262" s="3" t="s">
        <v>2465</v>
      </c>
      <c r="EA262" s="3"/>
      <c r="EB262" s="3"/>
      <c r="EC262" s="3"/>
      <c r="ED262" s="13"/>
      <c r="EE262" s="3"/>
      <c r="EF262" s="3"/>
      <c r="EG262" s="3"/>
      <c r="EH262" s="3"/>
      <c r="EJ262" s="42"/>
    </row>
    <row r="263" spans="1:140" ht="14.4" x14ac:dyDescent="0.3">
      <c r="A263" s="32">
        <v>263</v>
      </c>
      <c r="B263" s="24">
        <v>45005</v>
      </c>
      <c r="C263" s="12" t="s">
        <v>2466</v>
      </c>
      <c r="D263" s="47">
        <v>470704406</v>
      </c>
      <c r="E263" s="40"/>
      <c r="F263" s="12">
        <v>211</v>
      </c>
      <c r="G263" s="12" t="s">
        <v>2467</v>
      </c>
      <c r="H263" s="12" t="s">
        <v>3</v>
      </c>
      <c r="I263" s="42"/>
      <c r="K263" s="40"/>
      <c r="L263" s="40" t="s">
        <v>46</v>
      </c>
      <c r="M263" s="13"/>
      <c r="P263" s="27"/>
      <c r="S263" s="27"/>
      <c r="T263" s="3"/>
      <c r="U263" s="3"/>
      <c r="V263" s="3"/>
      <c r="W263" s="3"/>
      <c r="AD263" s="27"/>
      <c r="AE263" s="37"/>
      <c r="AF263" s="13"/>
      <c r="AG263" s="3"/>
      <c r="AH263" s="3"/>
      <c r="AI263" s="3"/>
      <c r="AJ263" s="3"/>
      <c r="AL263" s="3"/>
      <c r="AM263" s="3"/>
      <c r="AN263" s="3"/>
      <c r="AO263" s="3"/>
      <c r="AP263" s="3"/>
      <c r="AQ263" s="3"/>
      <c r="AR263" s="27"/>
      <c r="AS263" s="3"/>
      <c r="AT263" s="3"/>
      <c r="AU263" s="3"/>
      <c r="AV263" s="3"/>
      <c r="AW263" s="3"/>
      <c r="AX263" s="3"/>
      <c r="AY263" s="3"/>
      <c r="AZ263" s="27"/>
      <c r="BA263" s="3"/>
      <c r="BB263" s="3"/>
      <c r="BC263" s="13"/>
      <c r="BD263" s="13"/>
      <c r="BE263" s="3"/>
      <c r="BF263" s="3"/>
      <c r="BG263" s="3"/>
      <c r="BH263" s="27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3"/>
      <c r="DW263" s="13"/>
      <c r="DX263" s="13"/>
      <c r="DY263" s="13"/>
      <c r="DZ263" s="3" t="s">
        <v>2468</v>
      </c>
      <c r="EA263" s="3"/>
      <c r="EB263" s="3"/>
      <c r="EC263" s="3"/>
      <c r="ED263" s="13"/>
      <c r="EE263" s="3"/>
      <c r="EF263" s="3"/>
      <c r="EG263" s="3"/>
      <c r="EH263" s="3"/>
      <c r="EJ263" s="42"/>
    </row>
    <row r="264" spans="1:140" ht="14.4" x14ac:dyDescent="0.3">
      <c r="A264" s="32">
        <v>264</v>
      </c>
      <c r="B264" s="24">
        <v>45005</v>
      </c>
      <c r="C264" s="12" t="s">
        <v>2469</v>
      </c>
      <c r="D264" s="47">
        <v>470227492</v>
      </c>
      <c r="E264" s="40"/>
      <c r="F264" s="12">
        <v>207</v>
      </c>
      <c r="G264" s="12" t="s">
        <v>2470</v>
      </c>
      <c r="H264" s="12" t="s">
        <v>3</v>
      </c>
      <c r="I264" s="42"/>
      <c r="K264" s="40"/>
      <c r="L264" s="40" t="s">
        <v>46</v>
      </c>
      <c r="M264" s="13"/>
      <c r="P264" s="27"/>
      <c r="S264" s="27"/>
      <c r="T264" s="3"/>
      <c r="U264" s="3"/>
      <c r="V264" s="3"/>
      <c r="W264" s="3"/>
      <c r="AD264" s="27"/>
      <c r="AE264" s="37"/>
      <c r="AF264" s="13"/>
      <c r="AG264" s="3"/>
      <c r="AH264" s="3"/>
      <c r="AI264" s="3"/>
      <c r="AJ264" s="3"/>
      <c r="AL264" s="3"/>
      <c r="AM264" s="3"/>
      <c r="AN264" s="3"/>
      <c r="AO264" s="3"/>
      <c r="AP264" s="3"/>
      <c r="AQ264" s="3"/>
      <c r="AR264" s="27"/>
      <c r="AS264" s="3"/>
      <c r="AT264" s="3"/>
      <c r="AU264" s="3"/>
      <c r="AV264" s="3"/>
      <c r="AW264" s="3"/>
      <c r="AX264" s="3"/>
      <c r="AY264" s="3"/>
      <c r="AZ264" s="27"/>
      <c r="BA264" s="3"/>
      <c r="BB264" s="3"/>
      <c r="BC264" s="13"/>
      <c r="BD264" s="13"/>
      <c r="BE264" s="3"/>
      <c r="BF264" s="3"/>
      <c r="BG264" s="3"/>
      <c r="BH264" s="27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3"/>
      <c r="DW264" s="13"/>
      <c r="DX264" s="13"/>
      <c r="DY264" s="13"/>
      <c r="DZ264" s="3" t="s">
        <v>2471</v>
      </c>
      <c r="EA264" s="3"/>
      <c r="EB264" s="3"/>
      <c r="EC264" s="3"/>
      <c r="ED264" s="13"/>
      <c r="EE264" s="3"/>
      <c r="EF264" s="3"/>
      <c r="EG264" s="3"/>
      <c r="EH264" s="3"/>
      <c r="EJ264" s="42"/>
    </row>
    <row r="265" spans="1:140" ht="14.4" x14ac:dyDescent="0.3">
      <c r="A265" s="32">
        <v>265</v>
      </c>
      <c r="B265" s="24">
        <v>45006</v>
      </c>
      <c r="C265" s="12" t="s">
        <v>2472</v>
      </c>
      <c r="D265" s="47">
        <v>530323326</v>
      </c>
      <c r="E265" s="40"/>
      <c r="F265" s="12">
        <v>213</v>
      </c>
      <c r="G265" s="12" t="s">
        <v>2473</v>
      </c>
      <c r="H265" s="12" t="s">
        <v>3</v>
      </c>
      <c r="I265" s="42"/>
      <c r="K265" s="40"/>
      <c r="L265" s="40" t="s">
        <v>565</v>
      </c>
      <c r="M265" s="13"/>
      <c r="P265" s="27"/>
      <c r="S265" s="27"/>
      <c r="T265" s="3"/>
      <c r="U265" s="3"/>
      <c r="V265" s="3"/>
      <c r="W265" s="3"/>
      <c r="AD265" s="27"/>
      <c r="AE265" s="37"/>
      <c r="AF265" s="13"/>
      <c r="AG265" s="3"/>
      <c r="AH265" s="3"/>
      <c r="AI265" s="3"/>
      <c r="AJ265" s="3"/>
      <c r="AL265" s="3"/>
      <c r="AM265" s="3"/>
      <c r="AN265" s="3"/>
      <c r="AO265" s="3"/>
      <c r="AP265" s="3"/>
      <c r="AQ265" s="3"/>
      <c r="AR265" s="27"/>
      <c r="AS265" s="3"/>
      <c r="AT265" s="3"/>
      <c r="AU265" s="3"/>
      <c r="AV265" s="3"/>
      <c r="AW265" s="3"/>
      <c r="AX265" s="3"/>
      <c r="AY265" s="3"/>
      <c r="AZ265" s="27"/>
      <c r="BA265" s="3"/>
      <c r="BB265" s="3"/>
      <c r="BC265" s="13"/>
      <c r="BD265" s="13"/>
      <c r="BE265" s="3"/>
      <c r="BF265" s="3"/>
      <c r="BG265" s="3"/>
      <c r="BH265" s="27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3"/>
      <c r="DW265" s="13"/>
      <c r="DX265" s="13"/>
      <c r="DY265" s="13"/>
      <c r="DZ265" s="3" t="s">
        <v>2474</v>
      </c>
      <c r="EA265" s="3"/>
      <c r="EB265" s="3"/>
      <c r="EC265" s="3"/>
      <c r="ED265" s="13"/>
      <c r="EE265" s="3"/>
      <c r="EF265" s="3"/>
      <c r="EG265" s="3"/>
      <c r="EH265" s="3"/>
      <c r="EJ265" s="42"/>
    </row>
    <row r="266" spans="1:140" ht="14.4" x14ac:dyDescent="0.3">
      <c r="A266" s="32">
        <v>266</v>
      </c>
      <c r="B266" s="24">
        <v>45007</v>
      </c>
      <c r="C266" s="12" t="s">
        <v>2475</v>
      </c>
      <c r="D266" s="47">
        <v>5609191148</v>
      </c>
      <c r="E266" s="40"/>
      <c r="F266" s="12">
        <v>111</v>
      </c>
      <c r="G266" s="12" t="s">
        <v>2476</v>
      </c>
      <c r="H266" s="12" t="s">
        <v>3</v>
      </c>
      <c r="I266" s="42"/>
      <c r="K266" s="40"/>
      <c r="L266" s="40" t="s">
        <v>565</v>
      </c>
      <c r="M266" s="13"/>
      <c r="P266" s="27"/>
      <c r="S266" s="27"/>
      <c r="T266" s="3"/>
      <c r="U266" s="3"/>
      <c r="V266" s="3"/>
      <c r="W266" s="3"/>
      <c r="AD266" s="27"/>
      <c r="AE266" s="37"/>
      <c r="AF266" s="13"/>
      <c r="AG266" s="3"/>
      <c r="AH266" s="3"/>
      <c r="AI266" s="3"/>
      <c r="AJ266" s="3"/>
      <c r="AL266" s="3"/>
      <c r="AM266" s="3"/>
      <c r="AN266" s="3"/>
      <c r="AO266" s="3"/>
      <c r="AP266" s="3"/>
      <c r="AQ266" s="3"/>
      <c r="AR266" s="27"/>
      <c r="AS266" s="3"/>
      <c r="AT266" s="3"/>
      <c r="AU266" s="3"/>
      <c r="AV266" s="3"/>
      <c r="AW266" s="3"/>
      <c r="AX266" s="3"/>
      <c r="AY266" s="3"/>
      <c r="AZ266" s="27"/>
      <c r="BA266" s="3"/>
      <c r="BB266" s="3"/>
      <c r="BC266" s="13"/>
      <c r="BD266" s="13"/>
      <c r="BE266" s="3"/>
      <c r="BF266" s="3"/>
      <c r="BG266" s="3"/>
      <c r="BH266" s="27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3"/>
      <c r="DW266" s="13"/>
      <c r="DX266" s="13"/>
      <c r="DY266" s="13"/>
      <c r="DZ266" s="3" t="s">
        <v>2477</v>
      </c>
      <c r="EA266" s="3"/>
      <c r="EB266" s="3"/>
      <c r="EC266" s="3"/>
      <c r="ED266" s="13"/>
      <c r="EE266" s="3"/>
      <c r="EF266" s="3"/>
      <c r="EG266" s="3"/>
      <c r="EH266" s="3"/>
      <c r="EJ266" s="42"/>
    </row>
    <row r="267" spans="1:140" ht="14.4" x14ac:dyDescent="0.3">
      <c r="A267" s="32">
        <v>267</v>
      </c>
      <c r="B267" s="24">
        <v>45012</v>
      </c>
      <c r="C267" s="12" t="s">
        <v>2478</v>
      </c>
      <c r="D267" s="47">
        <v>5605082604</v>
      </c>
      <c r="E267" s="40"/>
      <c r="F267" s="12">
        <v>111</v>
      </c>
      <c r="G267" s="12" t="s">
        <v>2479</v>
      </c>
      <c r="H267" s="12" t="s">
        <v>3</v>
      </c>
      <c r="I267" s="42"/>
      <c r="K267" s="40"/>
      <c r="L267" s="40" t="s">
        <v>46</v>
      </c>
      <c r="M267" s="13"/>
      <c r="P267" s="27"/>
      <c r="S267" s="27"/>
      <c r="T267" s="3"/>
      <c r="U267" s="3"/>
      <c r="V267" s="3"/>
      <c r="W267" s="3"/>
      <c r="AD267" s="27"/>
      <c r="AE267" s="37"/>
      <c r="AF267" s="13"/>
      <c r="AG267" s="3"/>
      <c r="AH267" s="3"/>
      <c r="AI267" s="3"/>
      <c r="AJ267" s="3"/>
      <c r="AL267" s="3"/>
      <c r="AM267" s="3"/>
      <c r="AN267" s="3"/>
      <c r="AO267" s="3"/>
      <c r="AP267" s="3"/>
      <c r="AQ267" s="3"/>
      <c r="AR267" s="27"/>
      <c r="AS267" s="3"/>
      <c r="AT267" s="3"/>
      <c r="AU267" s="3"/>
      <c r="AV267" s="3"/>
      <c r="AW267" s="3"/>
      <c r="AX267" s="3"/>
      <c r="AY267" s="3"/>
      <c r="AZ267" s="27"/>
      <c r="BA267" s="3"/>
      <c r="BB267" s="3"/>
      <c r="BC267" s="13"/>
      <c r="BD267" s="13"/>
      <c r="BE267" s="3"/>
      <c r="BF267" s="3"/>
      <c r="BG267" s="3"/>
      <c r="BH267" s="27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3"/>
      <c r="DW267" s="13"/>
      <c r="DX267" s="13"/>
      <c r="DY267" s="13"/>
      <c r="DZ267" s="3" t="s">
        <v>2480</v>
      </c>
      <c r="EA267" s="3"/>
      <c r="EB267" s="3"/>
      <c r="EC267" s="3"/>
      <c r="ED267" s="13"/>
      <c r="EE267" s="3"/>
      <c r="EF267" s="3"/>
      <c r="EG267" s="3"/>
      <c r="EH267" s="3"/>
      <c r="EJ267" s="42"/>
    </row>
    <row r="268" spans="1:140" ht="14.4" x14ac:dyDescent="0.3">
      <c r="A268" s="32">
        <v>268</v>
      </c>
      <c r="B268" s="24">
        <v>45012</v>
      </c>
      <c r="C268" s="12" t="s">
        <v>2481</v>
      </c>
      <c r="D268" s="47">
        <v>490420030</v>
      </c>
      <c r="E268" s="40"/>
      <c r="F268" s="12">
        <v>211</v>
      </c>
      <c r="G268" s="12" t="s">
        <v>2482</v>
      </c>
      <c r="H268" s="12" t="s">
        <v>3</v>
      </c>
      <c r="I268" s="42"/>
      <c r="K268" s="40"/>
      <c r="L268" s="40" t="s">
        <v>46</v>
      </c>
      <c r="M268" s="13"/>
      <c r="P268" s="27"/>
      <c r="S268" s="27"/>
      <c r="T268" s="3"/>
      <c r="U268" s="3"/>
      <c r="V268" s="3"/>
      <c r="W268" s="3"/>
      <c r="AD268" s="27"/>
      <c r="AE268" s="37"/>
      <c r="AF268" s="13"/>
      <c r="AG268" s="3"/>
      <c r="AH268" s="3"/>
      <c r="AI268" s="3"/>
      <c r="AJ268" s="3"/>
      <c r="AL268" s="3"/>
      <c r="AM268" s="3"/>
      <c r="AN268" s="3"/>
      <c r="AO268" s="3"/>
      <c r="AP268" s="3"/>
      <c r="AQ268" s="3"/>
      <c r="AR268" s="27"/>
      <c r="AS268" s="3"/>
      <c r="AT268" s="3"/>
      <c r="AU268" s="3"/>
      <c r="AV268" s="3"/>
      <c r="AW268" s="3"/>
      <c r="AX268" s="3"/>
      <c r="AY268" s="3"/>
      <c r="AZ268" s="27"/>
      <c r="BA268" s="3"/>
      <c r="BB268" s="3"/>
      <c r="BC268" s="13"/>
      <c r="BD268" s="13"/>
      <c r="BE268" s="3"/>
      <c r="BF268" s="3"/>
      <c r="BG268" s="3"/>
      <c r="BH268" s="27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3"/>
      <c r="DW268" s="13"/>
      <c r="DX268" s="13"/>
      <c r="DY268" s="13"/>
      <c r="DZ268" s="3" t="s">
        <v>2483</v>
      </c>
      <c r="EA268" s="3"/>
      <c r="EB268" s="3"/>
      <c r="EC268" s="3"/>
      <c r="ED268" s="13"/>
      <c r="EE268" s="3"/>
      <c r="EF268" s="3"/>
      <c r="EG268" s="3"/>
      <c r="EH268" s="3"/>
      <c r="EJ268" s="42"/>
    </row>
    <row r="269" spans="1:140" ht="14.4" x14ac:dyDescent="0.3">
      <c r="A269" s="32">
        <v>269</v>
      </c>
      <c r="B269" s="24">
        <v>45014</v>
      </c>
      <c r="C269" s="12" t="s">
        <v>2484</v>
      </c>
      <c r="D269" s="47">
        <v>401228405</v>
      </c>
      <c r="E269" s="40"/>
      <c r="F269" s="12">
        <v>111</v>
      </c>
      <c r="G269" s="12" t="s">
        <v>2485</v>
      </c>
      <c r="H269" s="12" t="s">
        <v>6</v>
      </c>
      <c r="I269" s="42"/>
      <c r="K269" s="40"/>
      <c r="L269" s="40" t="s">
        <v>524</v>
      </c>
      <c r="M269" s="13"/>
      <c r="P269" s="27"/>
      <c r="S269" s="27"/>
      <c r="T269" s="3"/>
      <c r="U269" s="3"/>
      <c r="V269" s="3"/>
      <c r="W269" s="3"/>
      <c r="AD269" s="27"/>
      <c r="AE269" s="37"/>
      <c r="AF269" s="13"/>
      <c r="AG269" s="3"/>
      <c r="AH269" s="3"/>
      <c r="AI269" s="3"/>
      <c r="AJ269" s="3"/>
      <c r="AL269" s="3"/>
      <c r="AM269" s="3"/>
      <c r="AN269" s="3"/>
      <c r="AO269" s="3"/>
      <c r="AP269" s="3"/>
      <c r="AQ269" s="3"/>
      <c r="AR269" s="27"/>
      <c r="AS269" s="3"/>
      <c r="AT269" s="3"/>
      <c r="AU269" s="3"/>
      <c r="AV269" s="3"/>
      <c r="AW269" s="3"/>
      <c r="AX269" s="3"/>
      <c r="AY269" s="3"/>
      <c r="AZ269" s="27"/>
      <c r="BA269" s="3"/>
      <c r="BB269" s="3"/>
      <c r="BC269" s="13"/>
      <c r="BD269" s="13"/>
      <c r="BE269" s="3"/>
      <c r="BF269" s="3"/>
      <c r="BG269" s="3"/>
      <c r="BH269" s="27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3"/>
      <c r="DW269" s="13"/>
      <c r="DX269" s="13"/>
      <c r="DY269" s="13"/>
      <c r="DZ269" s="3" t="s">
        <v>2486</v>
      </c>
      <c r="EA269" s="3"/>
      <c r="EB269" s="3"/>
      <c r="EC269" s="3"/>
      <c r="ED269" s="13"/>
      <c r="EE269" s="3"/>
      <c r="EF269" s="3"/>
      <c r="EG269" s="3"/>
      <c r="EH269" s="3"/>
      <c r="EJ269" s="42"/>
    </row>
    <row r="270" spans="1:140" ht="14.4" x14ac:dyDescent="0.3">
      <c r="A270" s="32">
        <v>270</v>
      </c>
      <c r="B270" s="24">
        <v>45014</v>
      </c>
      <c r="C270" s="12" t="s">
        <v>2487</v>
      </c>
      <c r="D270" s="47">
        <v>461115428</v>
      </c>
      <c r="E270" s="40"/>
      <c r="F270" s="12">
        <v>211</v>
      </c>
      <c r="G270" s="12" t="s">
        <v>2488</v>
      </c>
      <c r="H270" s="12" t="s">
        <v>6</v>
      </c>
      <c r="I270" s="42"/>
      <c r="K270" s="40"/>
      <c r="L270" s="40" t="s">
        <v>565</v>
      </c>
      <c r="M270" s="13"/>
      <c r="P270" s="27"/>
      <c r="S270" s="27"/>
      <c r="T270" s="3"/>
      <c r="U270" s="3"/>
      <c r="V270" s="3"/>
      <c r="W270" s="3"/>
      <c r="AD270" s="27"/>
      <c r="AE270" s="37"/>
      <c r="AF270" s="13"/>
      <c r="AG270" s="3"/>
      <c r="AH270" s="3"/>
      <c r="AI270" s="3"/>
      <c r="AJ270" s="3"/>
      <c r="AL270" s="3"/>
      <c r="AM270" s="3"/>
      <c r="AN270" s="3"/>
      <c r="AO270" s="3"/>
      <c r="AP270" s="3"/>
      <c r="AQ270" s="3"/>
      <c r="AR270" s="27"/>
      <c r="AS270" s="3"/>
      <c r="AT270" s="3"/>
      <c r="AU270" s="3"/>
      <c r="AV270" s="3"/>
      <c r="AW270" s="3"/>
      <c r="AX270" s="3"/>
      <c r="AY270" s="3"/>
      <c r="AZ270" s="27"/>
      <c r="BA270" s="3"/>
      <c r="BB270" s="3"/>
      <c r="BC270" s="13"/>
      <c r="BD270" s="13"/>
      <c r="BE270" s="3"/>
      <c r="BF270" s="3"/>
      <c r="BG270" s="3"/>
      <c r="BH270" s="27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3"/>
      <c r="DW270" s="13"/>
      <c r="DX270" s="13"/>
      <c r="DY270" s="13"/>
      <c r="DZ270" s="3" t="s">
        <v>2489</v>
      </c>
      <c r="EA270" s="3"/>
      <c r="EB270" s="3"/>
      <c r="EC270" s="3"/>
      <c r="ED270" s="13"/>
      <c r="EE270" s="3"/>
      <c r="EF270" s="3"/>
      <c r="EG270" s="3"/>
      <c r="EH270" s="3"/>
      <c r="EJ270" s="42"/>
    </row>
    <row r="271" spans="1:140" ht="14.4" x14ac:dyDescent="0.3">
      <c r="A271" s="32">
        <v>271</v>
      </c>
      <c r="B271" s="24">
        <v>45019</v>
      </c>
      <c r="C271" s="12" t="s">
        <v>2490</v>
      </c>
      <c r="D271" s="47">
        <v>490328124</v>
      </c>
      <c r="E271" s="40"/>
      <c r="F271" s="12">
        <v>201</v>
      </c>
      <c r="G271" s="12" t="s">
        <v>2491</v>
      </c>
      <c r="H271" s="12" t="s">
        <v>3</v>
      </c>
      <c r="I271" s="42"/>
      <c r="K271" s="40"/>
      <c r="L271" s="40" t="s">
        <v>46</v>
      </c>
      <c r="M271" s="13"/>
      <c r="P271" s="27"/>
      <c r="S271" s="27"/>
      <c r="T271" s="3"/>
      <c r="U271" s="3"/>
      <c r="V271" s="3"/>
      <c r="W271" s="3"/>
      <c r="AD271" s="27"/>
      <c r="AE271" s="37"/>
      <c r="AF271" s="13"/>
      <c r="AG271" s="3"/>
      <c r="AH271" s="3"/>
      <c r="AI271" s="3"/>
      <c r="AJ271" s="3"/>
      <c r="AL271" s="3"/>
      <c r="AM271" s="3"/>
      <c r="AN271" s="3"/>
      <c r="AO271" s="3"/>
      <c r="AP271" s="3"/>
      <c r="AQ271" s="3"/>
      <c r="AR271" s="27"/>
      <c r="AS271" s="3"/>
      <c r="AT271" s="3"/>
      <c r="AU271" s="3"/>
      <c r="AV271" s="3"/>
      <c r="AW271" s="3"/>
      <c r="AX271" s="3"/>
      <c r="AY271" s="3"/>
      <c r="AZ271" s="27"/>
      <c r="BA271" s="3"/>
      <c r="BB271" s="3"/>
      <c r="BC271" s="13"/>
      <c r="BD271" s="13"/>
      <c r="BE271" s="3"/>
      <c r="BF271" s="3"/>
      <c r="BG271" s="3"/>
      <c r="BH271" s="27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3"/>
      <c r="DW271" s="13"/>
      <c r="DX271" s="13"/>
      <c r="DY271" s="13"/>
      <c r="DZ271" s="3" t="s">
        <v>2492</v>
      </c>
      <c r="EA271" s="3"/>
      <c r="EB271" s="3"/>
      <c r="EC271" s="3"/>
      <c r="ED271" s="13"/>
      <c r="EE271" s="3"/>
      <c r="EF271" s="3"/>
      <c r="EG271" s="3"/>
      <c r="EH271" s="3"/>
      <c r="EJ271" s="42"/>
    </row>
    <row r="272" spans="1:140" ht="14.4" x14ac:dyDescent="0.3">
      <c r="A272" s="32">
        <v>272</v>
      </c>
      <c r="B272" s="24">
        <v>45028</v>
      </c>
      <c r="C272" s="12" t="s">
        <v>2493</v>
      </c>
      <c r="D272" s="47">
        <v>5409194417</v>
      </c>
      <c r="E272" s="40"/>
      <c r="F272" s="12">
        <v>201</v>
      </c>
      <c r="G272" s="12" t="s">
        <v>2494</v>
      </c>
      <c r="H272" s="12" t="s">
        <v>6</v>
      </c>
      <c r="I272" s="42"/>
      <c r="K272" s="40"/>
      <c r="L272" s="40" t="s">
        <v>523</v>
      </c>
      <c r="M272" s="13"/>
      <c r="P272" s="27"/>
      <c r="S272" s="27"/>
      <c r="T272" s="3"/>
      <c r="U272" s="3"/>
      <c r="V272" s="3"/>
      <c r="W272" s="3"/>
      <c r="AD272" s="27"/>
      <c r="AE272" s="37"/>
      <c r="AF272" s="13"/>
      <c r="AG272" s="3"/>
      <c r="AH272" s="3"/>
      <c r="AI272" s="3"/>
      <c r="AJ272" s="3"/>
      <c r="AL272" s="3"/>
      <c r="AM272" s="3"/>
      <c r="AN272" s="3"/>
      <c r="AO272" s="3"/>
      <c r="AP272" s="3"/>
      <c r="AQ272" s="3"/>
      <c r="AR272" s="27"/>
      <c r="AS272" s="3"/>
      <c r="AT272" s="3"/>
      <c r="AU272" s="3"/>
      <c r="AV272" s="3"/>
      <c r="AW272" s="3"/>
      <c r="AX272" s="3"/>
      <c r="AY272" s="3"/>
      <c r="AZ272" s="27"/>
      <c r="BA272" s="3"/>
      <c r="BB272" s="3"/>
      <c r="BC272" s="13"/>
      <c r="BD272" s="13"/>
      <c r="BE272" s="3"/>
      <c r="BF272" s="3"/>
      <c r="BG272" s="3"/>
      <c r="BH272" s="27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3"/>
      <c r="DW272" s="13"/>
      <c r="DX272" s="13"/>
      <c r="DY272" s="13"/>
      <c r="DZ272" s="3" t="s">
        <v>2495</v>
      </c>
      <c r="EA272" s="3"/>
      <c r="EB272" s="3"/>
      <c r="EC272" s="3"/>
      <c r="ED272" s="13"/>
      <c r="EE272" s="3"/>
      <c r="EF272" s="3"/>
      <c r="EG272" s="3"/>
      <c r="EH272" s="3"/>
      <c r="EJ272" s="42"/>
    </row>
    <row r="273" spans="1:140" ht="14.4" x14ac:dyDescent="0.3">
      <c r="A273" s="32">
        <v>273</v>
      </c>
      <c r="B273" s="24">
        <v>45033</v>
      </c>
      <c r="C273" s="12" t="s">
        <v>2496</v>
      </c>
      <c r="D273" s="47">
        <v>5607222137</v>
      </c>
      <c r="E273" s="40"/>
      <c r="F273" s="12">
        <v>207</v>
      </c>
      <c r="G273" s="12" t="s">
        <v>2497</v>
      </c>
      <c r="H273" s="12" t="s">
        <v>6</v>
      </c>
      <c r="I273" s="42"/>
      <c r="K273" s="40"/>
      <c r="L273" s="40" t="s">
        <v>46</v>
      </c>
      <c r="M273" s="13"/>
      <c r="P273" s="27"/>
      <c r="S273" s="27"/>
      <c r="T273" s="3"/>
      <c r="U273" s="3"/>
      <c r="V273" s="3"/>
      <c r="W273" s="3"/>
      <c r="AD273" s="27"/>
      <c r="AE273" s="37"/>
      <c r="AF273" s="13"/>
      <c r="AG273" s="3"/>
      <c r="AH273" s="3"/>
      <c r="AI273" s="3"/>
      <c r="AJ273" s="3"/>
      <c r="AL273" s="3"/>
      <c r="AM273" s="3"/>
      <c r="AN273" s="3"/>
      <c r="AO273" s="3"/>
      <c r="AP273" s="3"/>
      <c r="AQ273" s="3"/>
      <c r="AR273" s="27"/>
      <c r="AS273" s="3"/>
      <c r="AT273" s="3"/>
      <c r="AU273" s="3"/>
      <c r="AV273" s="3"/>
      <c r="AW273" s="3"/>
      <c r="AX273" s="3"/>
      <c r="AY273" s="3"/>
      <c r="AZ273" s="27"/>
      <c r="BA273" s="3"/>
      <c r="BB273" s="3"/>
      <c r="BC273" s="13"/>
      <c r="BD273" s="13"/>
      <c r="BE273" s="3"/>
      <c r="BF273" s="3"/>
      <c r="BG273" s="3"/>
      <c r="BH273" s="27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3"/>
      <c r="DW273" s="13"/>
      <c r="DX273" s="13"/>
      <c r="DY273" s="13"/>
      <c r="DZ273" s="3" t="s">
        <v>2498</v>
      </c>
      <c r="EA273" s="3"/>
      <c r="EB273" s="3"/>
      <c r="EC273" s="3"/>
      <c r="ED273" s="13"/>
      <c r="EE273" s="3"/>
      <c r="EF273" s="3"/>
      <c r="EG273" s="3"/>
      <c r="EH273" s="3"/>
      <c r="EJ273" s="42"/>
    </row>
    <row r="274" spans="1:140" ht="14.4" x14ac:dyDescent="0.3">
      <c r="A274" s="32">
        <v>274</v>
      </c>
      <c r="B274" s="24">
        <v>45035</v>
      </c>
      <c r="C274" s="12" t="s">
        <v>2499</v>
      </c>
      <c r="D274" s="47">
        <v>470122447</v>
      </c>
      <c r="E274" s="40"/>
      <c r="F274" s="12">
        <v>111</v>
      </c>
      <c r="G274" s="12" t="s">
        <v>2500</v>
      </c>
      <c r="H274" s="12" t="s">
        <v>6</v>
      </c>
      <c r="I274" s="42"/>
      <c r="K274" s="40"/>
      <c r="L274" s="40" t="s">
        <v>523</v>
      </c>
      <c r="M274" s="13"/>
      <c r="P274" s="27"/>
      <c r="S274" s="27"/>
      <c r="T274" s="3"/>
      <c r="U274" s="3"/>
      <c r="V274" s="3"/>
      <c r="W274" s="3"/>
      <c r="AD274" s="27"/>
      <c r="AE274" s="37"/>
      <c r="AF274" s="13"/>
      <c r="AG274" s="3"/>
      <c r="AH274" s="3"/>
      <c r="AI274" s="3"/>
      <c r="AJ274" s="3"/>
      <c r="AL274" s="3"/>
      <c r="AM274" s="3"/>
      <c r="AN274" s="3"/>
      <c r="AO274" s="3"/>
      <c r="AP274" s="3"/>
      <c r="AQ274" s="3"/>
      <c r="AR274" s="27"/>
      <c r="AS274" s="3"/>
      <c r="AT274" s="3"/>
      <c r="AU274" s="3"/>
      <c r="AV274" s="3"/>
      <c r="AW274" s="3"/>
      <c r="AX274" s="3"/>
      <c r="AY274" s="3"/>
      <c r="AZ274" s="27"/>
      <c r="BA274" s="3"/>
      <c r="BB274" s="3"/>
      <c r="BC274" s="13"/>
      <c r="BD274" s="13"/>
      <c r="BE274" s="3"/>
      <c r="BF274" s="3"/>
      <c r="BG274" s="3"/>
      <c r="BH274" s="27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3"/>
      <c r="DW274" s="13"/>
      <c r="DX274" s="13"/>
      <c r="DY274" s="13"/>
      <c r="DZ274" s="3" t="s">
        <v>2501</v>
      </c>
      <c r="EA274" s="3"/>
      <c r="EB274" s="3"/>
      <c r="EC274" s="3"/>
      <c r="ED274" s="13"/>
      <c r="EE274" s="3"/>
      <c r="EF274" s="3"/>
      <c r="EG274" s="3"/>
      <c r="EH274" s="3"/>
      <c r="EJ274" s="42"/>
    </row>
    <row r="275" spans="1:140" ht="14.4" x14ac:dyDescent="0.3">
      <c r="A275" s="32">
        <v>275</v>
      </c>
      <c r="B275" s="24">
        <v>45035</v>
      </c>
      <c r="C275" s="12" t="s">
        <v>2502</v>
      </c>
      <c r="D275" s="47">
        <v>6105200189</v>
      </c>
      <c r="E275" s="40"/>
      <c r="F275" s="12">
        <v>205</v>
      </c>
      <c r="G275" s="12" t="s">
        <v>2503</v>
      </c>
      <c r="H275" s="12" t="s">
        <v>3</v>
      </c>
      <c r="I275" s="42"/>
      <c r="K275" s="40"/>
      <c r="L275" s="40" t="s">
        <v>565</v>
      </c>
      <c r="M275" s="13"/>
      <c r="P275" s="27"/>
      <c r="S275" s="27"/>
      <c r="T275" s="3"/>
      <c r="U275" s="3"/>
      <c r="V275" s="3"/>
      <c r="W275" s="3"/>
      <c r="AD275" s="27"/>
      <c r="AE275" s="37"/>
      <c r="AF275" s="13"/>
      <c r="AG275" s="3"/>
      <c r="AH275" s="3"/>
      <c r="AI275" s="3"/>
      <c r="AJ275" s="3"/>
      <c r="AL275" s="3"/>
      <c r="AM275" s="3"/>
      <c r="AN275" s="3"/>
      <c r="AO275" s="3"/>
      <c r="AP275" s="3"/>
      <c r="AQ275" s="3"/>
      <c r="AR275" s="27"/>
      <c r="AS275" s="3"/>
      <c r="AT275" s="3"/>
      <c r="AU275" s="3"/>
      <c r="AV275" s="3"/>
      <c r="AW275" s="3"/>
      <c r="AX275" s="3"/>
      <c r="AY275" s="3"/>
      <c r="AZ275" s="27"/>
      <c r="BA275" s="3"/>
      <c r="BB275" s="3"/>
      <c r="BC275" s="13"/>
      <c r="BD275" s="13"/>
      <c r="BE275" s="3"/>
      <c r="BF275" s="3"/>
      <c r="BG275" s="3"/>
      <c r="BH275" s="27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3"/>
      <c r="DW275" s="13"/>
      <c r="DX275" s="13"/>
      <c r="DY275" s="13"/>
      <c r="DZ275" s="3" t="s">
        <v>2504</v>
      </c>
      <c r="EA275" s="3"/>
      <c r="EB275" s="3"/>
      <c r="EC275" s="3"/>
      <c r="ED275" s="13"/>
      <c r="EE275" s="3"/>
      <c r="EF275" s="3"/>
      <c r="EG275" s="3"/>
      <c r="EH275" s="3"/>
      <c r="EJ275" s="42"/>
    </row>
    <row r="276" spans="1:140" ht="14.4" x14ac:dyDescent="0.3">
      <c r="A276" s="32">
        <v>276</v>
      </c>
      <c r="B276" s="24">
        <v>45036</v>
      </c>
      <c r="C276" s="12" t="s">
        <v>2505</v>
      </c>
      <c r="D276" s="47">
        <v>480926147</v>
      </c>
      <c r="E276" s="40"/>
      <c r="F276" s="12">
        <v>201</v>
      </c>
      <c r="G276" s="12" t="s">
        <v>2506</v>
      </c>
      <c r="H276" s="12" t="s">
        <v>6</v>
      </c>
      <c r="I276" s="42"/>
      <c r="K276" s="40"/>
      <c r="L276" s="40" t="s">
        <v>565</v>
      </c>
      <c r="M276" s="13"/>
      <c r="P276" s="27"/>
      <c r="S276" s="27"/>
      <c r="T276" s="3"/>
      <c r="U276" s="3"/>
      <c r="V276" s="3"/>
      <c r="W276" s="3"/>
      <c r="AD276" s="27"/>
      <c r="AE276" s="37"/>
      <c r="AF276" s="13"/>
      <c r="AG276" s="3"/>
      <c r="AH276" s="3"/>
      <c r="AI276" s="3"/>
      <c r="AJ276" s="3"/>
      <c r="AL276" s="3"/>
      <c r="AM276" s="3"/>
      <c r="AN276" s="3"/>
      <c r="AO276" s="3"/>
      <c r="AP276" s="3"/>
      <c r="AQ276" s="3"/>
      <c r="AR276" s="27"/>
      <c r="AS276" s="3"/>
      <c r="AT276" s="3"/>
      <c r="AU276" s="3"/>
      <c r="AV276" s="3"/>
      <c r="AW276" s="3"/>
      <c r="AX276" s="3"/>
      <c r="AY276" s="3"/>
      <c r="AZ276" s="27"/>
      <c r="BA276" s="3"/>
      <c r="BB276" s="3"/>
      <c r="BC276" s="13"/>
      <c r="BD276" s="13"/>
      <c r="BE276" s="3"/>
      <c r="BF276" s="3"/>
      <c r="BG276" s="3"/>
      <c r="BH276" s="27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3"/>
      <c r="DW276" s="13"/>
      <c r="DX276" s="13"/>
      <c r="DY276" s="13"/>
      <c r="DZ276" s="3" t="s">
        <v>2507</v>
      </c>
      <c r="EA276" s="3"/>
      <c r="EB276" s="3"/>
      <c r="EC276" s="3"/>
      <c r="ED276" s="13"/>
      <c r="EE276" s="3"/>
      <c r="EF276" s="3"/>
      <c r="EG276" s="3"/>
      <c r="EH276" s="3"/>
      <c r="EJ276" s="42"/>
    </row>
    <row r="277" spans="1:140" ht="14.4" x14ac:dyDescent="0.3">
      <c r="A277" s="32">
        <v>277</v>
      </c>
      <c r="B277" s="24">
        <v>45040</v>
      </c>
      <c r="C277" s="12" t="s">
        <v>2508</v>
      </c>
      <c r="D277" s="47">
        <v>5511100815</v>
      </c>
      <c r="E277" s="40"/>
      <c r="F277" s="12">
        <v>207</v>
      </c>
      <c r="G277" s="12" t="s">
        <v>2509</v>
      </c>
      <c r="H277" s="12" t="s">
        <v>6</v>
      </c>
      <c r="I277" s="42"/>
      <c r="K277" s="40"/>
      <c r="L277" s="40" t="s">
        <v>46</v>
      </c>
      <c r="M277" s="13"/>
      <c r="P277" s="27"/>
      <c r="S277" s="27"/>
      <c r="T277" s="3"/>
      <c r="U277" s="3"/>
      <c r="V277" s="3"/>
      <c r="W277" s="3"/>
      <c r="AD277" s="27"/>
      <c r="AE277" s="37"/>
      <c r="AF277" s="13"/>
      <c r="AG277" s="3"/>
      <c r="AH277" s="3"/>
      <c r="AI277" s="3"/>
      <c r="AJ277" s="3"/>
      <c r="AL277" s="3"/>
      <c r="AM277" s="3"/>
      <c r="AN277" s="3"/>
      <c r="AO277" s="3"/>
      <c r="AP277" s="3"/>
      <c r="AQ277" s="3"/>
      <c r="AR277" s="27"/>
      <c r="AS277" s="3"/>
      <c r="AT277" s="3"/>
      <c r="AU277" s="3"/>
      <c r="AV277" s="3"/>
      <c r="AW277" s="3"/>
      <c r="AX277" s="3"/>
      <c r="AY277" s="3"/>
      <c r="AZ277" s="27"/>
      <c r="BA277" s="3"/>
      <c r="BB277" s="3"/>
      <c r="BC277" s="13"/>
      <c r="BD277" s="13"/>
      <c r="BE277" s="3"/>
      <c r="BF277" s="3"/>
      <c r="BG277" s="3"/>
      <c r="BH277" s="27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3"/>
      <c r="DW277" s="13"/>
      <c r="DX277" s="13"/>
      <c r="DY277" s="13"/>
      <c r="DZ277" s="3" t="s">
        <v>2510</v>
      </c>
      <c r="EA277" s="3"/>
      <c r="EB277" s="3"/>
      <c r="EC277" s="3"/>
      <c r="ED277" s="13"/>
      <c r="EE277" s="3"/>
      <c r="EF277" s="3"/>
      <c r="EG277" s="3"/>
      <c r="EH277" s="3"/>
      <c r="EJ277" s="42"/>
    </row>
    <row r="278" spans="1:140" ht="14.4" x14ac:dyDescent="0.3">
      <c r="A278" s="32">
        <v>278</v>
      </c>
      <c r="B278" s="24">
        <v>45042</v>
      </c>
      <c r="C278" s="12" t="s">
        <v>70</v>
      </c>
      <c r="D278" s="47">
        <v>6012201107</v>
      </c>
      <c r="E278" s="40"/>
      <c r="F278" s="12">
        <v>205</v>
      </c>
      <c r="G278" s="12" t="s">
        <v>2511</v>
      </c>
      <c r="H278" s="12" t="s">
        <v>3</v>
      </c>
      <c r="I278" s="42"/>
      <c r="K278" s="40"/>
      <c r="L278" s="40" t="s">
        <v>565</v>
      </c>
      <c r="M278" s="13"/>
      <c r="P278" s="27"/>
      <c r="S278" s="27"/>
      <c r="T278" s="3"/>
      <c r="U278" s="3"/>
      <c r="V278" s="3"/>
      <c r="W278" s="3"/>
      <c r="AD278" s="27"/>
      <c r="AE278" s="37"/>
      <c r="AF278" s="13"/>
      <c r="AG278" s="3"/>
      <c r="AH278" s="3"/>
      <c r="AI278" s="3"/>
      <c r="AJ278" s="3"/>
      <c r="AL278" s="3"/>
      <c r="AM278" s="3"/>
      <c r="AN278" s="3"/>
      <c r="AO278" s="3"/>
      <c r="AP278" s="3"/>
      <c r="AQ278" s="3"/>
      <c r="AR278" s="27"/>
      <c r="AS278" s="3"/>
      <c r="AT278" s="3"/>
      <c r="AU278" s="3"/>
      <c r="AV278" s="3"/>
      <c r="AW278" s="3"/>
      <c r="AX278" s="3"/>
      <c r="AY278" s="3"/>
      <c r="AZ278" s="27"/>
      <c r="BA278" s="3"/>
      <c r="BB278" s="3"/>
      <c r="BC278" s="13"/>
      <c r="BD278" s="13"/>
      <c r="BE278" s="3"/>
      <c r="BF278" s="3"/>
      <c r="BG278" s="3"/>
      <c r="BH278" s="27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3"/>
      <c r="DW278" s="13"/>
      <c r="DX278" s="13"/>
      <c r="DY278" s="13"/>
      <c r="DZ278" s="3" t="s">
        <v>2512</v>
      </c>
      <c r="EA278" s="3"/>
      <c r="EB278" s="3"/>
      <c r="EC278" s="3"/>
      <c r="ED278" s="13"/>
      <c r="EE278" s="3"/>
      <c r="EF278" s="3"/>
      <c r="EG278" s="3"/>
      <c r="EH278" s="3"/>
      <c r="EJ278" s="42"/>
    </row>
    <row r="279" spans="1:140" ht="14.4" x14ac:dyDescent="0.3">
      <c r="A279" s="32">
        <v>279</v>
      </c>
      <c r="B279" s="24">
        <v>45049</v>
      </c>
      <c r="C279" s="12" t="s">
        <v>2513</v>
      </c>
      <c r="D279" s="47">
        <v>480612166</v>
      </c>
      <c r="E279" s="40"/>
      <c r="F279" s="12">
        <v>111</v>
      </c>
      <c r="G279" s="12" t="s">
        <v>2514</v>
      </c>
      <c r="H279" s="12" t="s">
        <v>6</v>
      </c>
      <c r="I279" s="42"/>
      <c r="K279" s="40"/>
      <c r="L279" s="40" t="s">
        <v>523</v>
      </c>
      <c r="M279" s="13"/>
      <c r="P279" s="27"/>
      <c r="S279" s="27"/>
      <c r="T279" s="3"/>
      <c r="U279" s="3"/>
      <c r="V279" s="3"/>
      <c r="W279" s="3"/>
      <c r="AD279" s="27"/>
      <c r="AE279" s="37"/>
      <c r="AF279" s="13"/>
      <c r="AG279" s="3"/>
      <c r="AH279" s="3"/>
      <c r="AI279" s="3"/>
      <c r="AJ279" s="3"/>
      <c r="AL279" s="3"/>
      <c r="AM279" s="3"/>
      <c r="AN279" s="3"/>
      <c r="AO279" s="3"/>
      <c r="AP279" s="3"/>
      <c r="AQ279" s="3"/>
      <c r="AR279" s="27"/>
      <c r="AS279" s="3"/>
      <c r="AT279" s="3"/>
      <c r="AU279" s="3"/>
      <c r="AV279" s="3"/>
      <c r="AW279" s="3"/>
      <c r="AX279" s="3"/>
      <c r="AY279" s="3"/>
      <c r="AZ279" s="27"/>
      <c r="BA279" s="3"/>
      <c r="BB279" s="3"/>
      <c r="BC279" s="13"/>
      <c r="BD279" s="13"/>
      <c r="BE279" s="3"/>
      <c r="BF279" s="3"/>
      <c r="BG279" s="3"/>
      <c r="BH279" s="27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3"/>
      <c r="DW279" s="13"/>
      <c r="DX279" s="13"/>
      <c r="DY279" s="13"/>
      <c r="DZ279" s="3" t="s">
        <v>2515</v>
      </c>
      <c r="EA279" s="3"/>
      <c r="EB279" s="3"/>
      <c r="EC279" s="3"/>
      <c r="ED279" s="13"/>
      <c r="EE279" s="3"/>
      <c r="EF279" s="3"/>
      <c r="EG279" s="3"/>
      <c r="EH279" s="3"/>
      <c r="EJ279" s="42"/>
    </row>
    <row r="280" spans="1:140" ht="14.4" x14ac:dyDescent="0.3">
      <c r="A280" s="32">
        <v>280</v>
      </c>
      <c r="B280" s="24">
        <v>45050</v>
      </c>
      <c r="C280" s="12" t="s">
        <v>2516</v>
      </c>
      <c r="D280" s="47">
        <v>5907301895</v>
      </c>
      <c r="E280" s="40"/>
      <c r="F280" s="12">
        <v>211</v>
      </c>
      <c r="G280" s="12" t="s">
        <v>2517</v>
      </c>
      <c r="H280" s="12" t="s">
        <v>3</v>
      </c>
      <c r="I280" s="42"/>
      <c r="K280" s="40"/>
      <c r="L280" s="40" t="s">
        <v>523</v>
      </c>
      <c r="M280" s="13"/>
      <c r="P280" s="27"/>
      <c r="S280" s="27"/>
      <c r="T280" s="3"/>
      <c r="U280" s="3"/>
      <c r="V280" s="3"/>
      <c r="W280" s="3"/>
      <c r="AD280" s="27"/>
      <c r="AE280" s="37"/>
      <c r="AF280" s="13"/>
      <c r="AG280" s="3"/>
      <c r="AH280" s="3"/>
      <c r="AI280" s="3"/>
      <c r="AJ280" s="3"/>
      <c r="AL280" s="3"/>
      <c r="AM280" s="3"/>
      <c r="AN280" s="3"/>
      <c r="AO280" s="3"/>
      <c r="AP280" s="3"/>
      <c r="AQ280" s="3"/>
      <c r="AR280" s="27"/>
      <c r="AS280" s="3"/>
      <c r="AT280" s="3"/>
      <c r="AU280" s="3"/>
      <c r="AV280" s="3"/>
      <c r="AW280" s="3"/>
      <c r="AX280" s="3"/>
      <c r="AY280" s="3"/>
      <c r="AZ280" s="27"/>
      <c r="BA280" s="3"/>
      <c r="BB280" s="3"/>
      <c r="BC280" s="13"/>
      <c r="BD280" s="13"/>
      <c r="BE280" s="3"/>
      <c r="BF280" s="3"/>
      <c r="BG280" s="3"/>
      <c r="BH280" s="27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3"/>
      <c r="DW280" s="13"/>
      <c r="DX280" s="13"/>
      <c r="DY280" s="13"/>
      <c r="DZ280" s="3" t="s">
        <v>2518</v>
      </c>
      <c r="EA280" s="3"/>
      <c r="EB280" s="3"/>
      <c r="EC280" s="3"/>
      <c r="ED280" s="13"/>
      <c r="EE280" s="3"/>
      <c r="EF280" s="3"/>
      <c r="EG280" s="3"/>
      <c r="EH280" s="3"/>
      <c r="EJ280" s="42"/>
    </row>
    <row r="281" spans="1:140" ht="14.4" x14ac:dyDescent="0.3">
      <c r="A281" s="32">
        <v>281</v>
      </c>
      <c r="B281" s="24">
        <v>45051</v>
      </c>
      <c r="C281" s="12" t="s">
        <v>2519</v>
      </c>
      <c r="D281" s="47">
        <v>5503021942</v>
      </c>
      <c r="E281" s="40"/>
      <c r="F281" s="12">
        <v>201</v>
      </c>
      <c r="G281" s="12" t="s">
        <v>2520</v>
      </c>
      <c r="H281" s="12" t="s">
        <v>3</v>
      </c>
      <c r="I281" s="42"/>
      <c r="K281" s="40"/>
      <c r="L281" s="40" t="s">
        <v>523</v>
      </c>
      <c r="M281" s="13"/>
      <c r="P281" s="27"/>
      <c r="S281" s="27"/>
      <c r="T281" s="3"/>
      <c r="U281" s="3"/>
      <c r="V281" s="3"/>
      <c r="W281" s="3"/>
      <c r="AD281" s="27"/>
      <c r="AE281" s="37"/>
      <c r="AF281" s="13"/>
      <c r="AG281" s="3"/>
      <c r="AH281" s="3"/>
      <c r="AI281" s="3"/>
      <c r="AJ281" s="3"/>
      <c r="AL281" s="3"/>
      <c r="AM281" s="3"/>
      <c r="AN281" s="3"/>
      <c r="AO281" s="3"/>
      <c r="AP281" s="3"/>
      <c r="AQ281" s="3"/>
      <c r="AR281" s="27"/>
      <c r="AS281" s="3"/>
      <c r="AT281" s="3"/>
      <c r="AU281" s="3"/>
      <c r="AV281" s="3"/>
      <c r="AW281" s="3"/>
      <c r="AX281" s="3"/>
      <c r="AY281" s="3"/>
      <c r="AZ281" s="27"/>
      <c r="BA281" s="3"/>
      <c r="BB281" s="3"/>
      <c r="BC281" s="13"/>
      <c r="BD281" s="13"/>
      <c r="BE281" s="3"/>
      <c r="BF281" s="3"/>
      <c r="BG281" s="3"/>
      <c r="BH281" s="27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3"/>
      <c r="DW281" s="13"/>
      <c r="DX281" s="13"/>
      <c r="DY281" s="13"/>
      <c r="DZ281" s="3" t="s">
        <v>2521</v>
      </c>
      <c r="EA281" s="3"/>
      <c r="EB281" s="3"/>
      <c r="EC281" s="3"/>
      <c r="ED281" s="13"/>
      <c r="EE281" s="3"/>
      <c r="EF281" s="3"/>
      <c r="EG281" s="3"/>
      <c r="EH281" s="3"/>
      <c r="EJ281" s="42"/>
    </row>
    <row r="282" spans="1:140" ht="14.4" x14ac:dyDescent="0.3">
      <c r="A282" s="32">
        <v>282</v>
      </c>
      <c r="B282" s="24">
        <v>45055</v>
      </c>
      <c r="C282" s="12" t="s">
        <v>2522</v>
      </c>
      <c r="D282" s="47">
        <v>4222674016</v>
      </c>
      <c r="E282" s="40"/>
      <c r="F282" s="12">
        <v>111</v>
      </c>
      <c r="G282" s="12" t="s">
        <v>2523</v>
      </c>
      <c r="H282" s="12" t="s">
        <v>0</v>
      </c>
      <c r="I282" s="42"/>
      <c r="K282" s="40"/>
      <c r="L282" s="40" t="s">
        <v>46</v>
      </c>
      <c r="M282" s="13"/>
      <c r="P282" s="27"/>
      <c r="S282" s="27"/>
      <c r="T282" s="3"/>
      <c r="U282" s="3"/>
      <c r="V282" s="3"/>
      <c r="W282" s="3"/>
      <c r="AD282" s="27"/>
      <c r="AE282" s="37"/>
      <c r="AF282" s="13"/>
      <c r="AG282" s="3"/>
      <c r="AH282" s="3"/>
      <c r="AI282" s="3"/>
      <c r="AJ282" s="3"/>
      <c r="AL282" s="3"/>
      <c r="AM282" s="3"/>
      <c r="AN282" s="3"/>
      <c r="AO282" s="3"/>
      <c r="AP282" s="3"/>
      <c r="AQ282" s="3"/>
      <c r="AR282" s="27"/>
      <c r="AS282" s="3"/>
      <c r="AT282" s="3"/>
      <c r="AU282" s="3"/>
      <c r="AV282" s="3"/>
      <c r="AW282" s="3"/>
      <c r="AX282" s="3"/>
      <c r="AY282" s="3"/>
      <c r="AZ282" s="27"/>
      <c r="BA282" s="3"/>
      <c r="BB282" s="3"/>
      <c r="BC282" s="13"/>
      <c r="BD282" s="13"/>
      <c r="BE282" s="3"/>
      <c r="BF282" s="3"/>
      <c r="BG282" s="3"/>
      <c r="BH282" s="27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  <c r="DT282" s="27"/>
      <c r="DU282" s="27"/>
      <c r="DV282" s="3"/>
      <c r="DW282" s="13"/>
      <c r="DX282" s="13"/>
      <c r="DY282" s="13"/>
      <c r="DZ282" s="3" t="s">
        <v>2524</v>
      </c>
      <c r="EA282" s="3"/>
      <c r="EB282" s="3"/>
      <c r="EC282" s="3"/>
      <c r="ED282" s="13"/>
      <c r="EE282" s="3"/>
      <c r="EF282" s="3"/>
      <c r="EG282" s="3"/>
      <c r="EH282" s="3"/>
      <c r="EJ282" s="42"/>
    </row>
    <row r="283" spans="1:140" ht="14.4" x14ac:dyDescent="0.3">
      <c r="A283" s="32">
        <v>283</v>
      </c>
      <c r="B283" s="24">
        <v>45058</v>
      </c>
      <c r="C283" s="12" t="s">
        <v>2525</v>
      </c>
      <c r="D283" s="47">
        <v>431104461</v>
      </c>
      <c r="E283" s="40"/>
      <c r="F283" s="12">
        <v>111</v>
      </c>
      <c r="G283" s="12" t="s">
        <v>2526</v>
      </c>
      <c r="H283" s="12" t="s">
        <v>3</v>
      </c>
      <c r="I283" s="42"/>
      <c r="K283" s="40"/>
      <c r="L283" s="40" t="s">
        <v>523</v>
      </c>
      <c r="M283" s="13"/>
      <c r="P283" s="27"/>
      <c r="S283" s="27"/>
      <c r="T283" s="3"/>
      <c r="U283" s="3"/>
      <c r="V283" s="3"/>
      <c r="W283" s="3"/>
      <c r="AD283" s="27"/>
      <c r="AE283" s="37"/>
      <c r="AF283" s="13"/>
      <c r="AG283" s="3"/>
      <c r="AH283" s="3"/>
      <c r="AI283" s="3"/>
      <c r="AJ283" s="3"/>
      <c r="AL283" s="3"/>
      <c r="AM283" s="3"/>
      <c r="AN283" s="3"/>
      <c r="AO283" s="3"/>
      <c r="AP283" s="3"/>
      <c r="AQ283" s="3"/>
      <c r="AR283" s="27"/>
      <c r="AS283" s="3"/>
      <c r="AT283" s="3"/>
      <c r="AU283" s="3"/>
      <c r="AV283" s="3"/>
      <c r="AW283" s="3"/>
      <c r="AX283" s="3"/>
      <c r="AY283" s="3"/>
      <c r="AZ283" s="27"/>
      <c r="BA283" s="3"/>
      <c r="BB283" s="3"/>
      <c r="BC283" s="13"/>
      <c r="BD283" s="13"/>
      <c r="BE283" s="3"/>
      <c r="BF283" s="3"/>
      <c r="BG283" s="3"/>
      <c r="BH283" s="27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27"/>
      <c r="DG283" s="27"/>
      <c r="DH283" s="27"/>
      <c r="DI283" s="27"/>
      <c r="DJ283" s="27"/>
      <c r="DK283" s="27"/>
      <c r="DL283" s="27"/>
      <c r="DM283" s="27"/>
      <c r="DN283" s="27"/>
      <c r="DO283" s="27"/>
      <c r="DP283" s="27"/>
      <c r="DQ283" s="27"/>
      <c r="DR283" s="27"/>
      <c r="DS283" s="27"/>
      <c r="DT283" s="27"/>
      <c r="DU283" s="27"/>
      <c r="DV283" s="3"/>
      <c r="DW283" s="13"/>
      <c r="DX283" s="13"/>
      <c r="DY283" s="13"/>
      <c r="DZ283" s="3" t="s">
        <v>2527</v>
      </c>
      <c r="EA283" s="3"/>
      <c r="EB283" s="3"/>
      <c r="EC283" s="3"/>
      <c r="ED283" s="13"/>
      <c r="EE283" s="3"/>
      <c r="EF283" s="3"/>
      <c r="EG283" s="3"/>
      <c r="EH283" s="3"/>
      <c r="EJ283" s="42"/>
    </row>
    <row r="284" spans="1:140" ht="14.4" x14ac:dyDescent="0.3">
      <c r="A284" s="32">
        <v>284</v>
      </c>
      <c r="B284" s="24">
        <v>45065</v>
      </c>
      <c r="C284" s="12" t="s">
        <v>2528</v>
      </c>
      <c r="D284" s="47">
        <v>5806271493</v>
      </c>
      <c r="E284" s="40"/>
      <c r="F284" s="12">
        <v>111</v>
      </c>
      <c r="G284" s="12" t="s">
        <v>2529</v>
      </c>
      <c r="H284" s="12" t="s">
        <v>6</v>
      </c>
      <c r="I284" s="42"/>
      <c r="K284" s="40"/>
      <c r="L284" s="40" t="s">
        <v>524</v>
      </c>
      <c r="M284" s="13"/>
      <c r="P284" s="27"/>
      <c r="S284" s="27"/>
      <c r="T284" s="3"/>
      <c r="U284" s="3"/>
      <c r="V284" s="3"/>
      <c r="W284" s="3"/>
      <c r="AD284" s="27"/>
      <c r="AE284" s="37"/>
      <c r="AF284" s="13"/>
      <c r="AG284" s="3"/>
      <c r="AH284" s="3"/>
      <c r="AI284" s="3"/>
      <c r="AJ284" s="3"/>
      <c r="AL284" s="3"/>
      <c r="AM284" s="3"/>
      <c r="AN284" s="3"/>
      <c r="AO284" s="3"/>
      <c r="AP284" s="3"/>
      <c r="AQ284" s="3"/>
      <c r="AR284" s="27"/>
      <c r="AS284" s="3"/>
      <c r="AT284" s="3"/>
      <c r="AU284" s="3"/>
      <c r="AV284" s="3"/>
      <c r="AW284" s="3"/>
      <c r="AX284" s="3"/>
      <c r="AY284" s="3"/>
      <c r="AZ284" s="27"/>
      <c r="BA284" s="3"/>
      <c r="BB284" s="3"/>
      <c r="BC284" s="13"/>
      <c r="BD284" s="13"/>
      <c r="BE284" s="3"/>
      <c r="BF284" s="3"/>
      <c r="BG284" s="3"/>
      <c r="BH284" s="27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7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27"/>
      <c r="DG284" s="27"/>
      <c r="DH284" s="27"/>
      <c r="DI284" s="27"/>
      <c r="DJ284" s="27"/>
      <c r="DK284" s="27"/>
      <c r="DL284" s="27"/>
      <c r="DM284" s="27"/>
      <c r="DN284" s="27"/>
      <c r="DO284" s="27"/>
      <c r="DP284" s="27"/>
      <c r="DQ284" s="27"/>
      <c r="DR284" s="27"/>
      <c r="DS284" s="27"/>
      <c r="DT284" s="27"/>
      <c r="DU284" s="27"/>
      <c r="DV284" s="3"/>
      <c r="DW284" s="13"/>
      <c r="DX284" s="13"/>
      <c r="DY284" s="13"/>
      <c r="DZ284" s="3" t="s">
        <v>2530</v>
      </c>
      <c r="EA284" s="3"/>
      <c r="EB284" s="3"/>
      <c r="EC284" s="3"/>
      <c r="ED284" s="13"/>
      <c r="EE284" s="3"/>
      <c r="EF284" s="3"/>
      <c r="EG284" s="3"/>
      <c r="EH284" s="3"/>
      <c r="EJ284" s="42"/>
    </row>
    <row r="285" spans="1:140" ht="14.4" x14ac:dyDescent="0.3">
      <c r="A285" s="32">
        <v>285</v>
      </c>
      <c r="B285" s="24">
        <v>45072</v>
      </c>
      <c r="C285" s="12" t="s">
        <v>2531</v>
      </c>
      <c r="D285" s="47">
        <v>500325056</v>
      </c>
      <c r="E285" s="40"/>
      <c r="F285" s="12">
        <v>111</v>
      </c>
      <c r="G285" s="12" t="s">
        <v>2532</v>
      </c>
      <c r="H285" s="12" t="s">
        <v>3</v>
      </c>
      <c r="I285" s="42"/>
      <c r="K285" s="40"/>
      <c r="L285" s="40" t="s">
        <v>523</v>
      </c>
      <c r="M285" s="13"/>
      <c r="P285" s="27"/>
      <c r="S285" s="27"/>
      <c r="T285" s="3"/>
      <c r="U285" s="3"/>
      <c r="V285" s="3"/>
      <c r="W285" s="3"/>
      <c r="AD285" s="27"/>
      <c r="AE285" s="37"/>
      <c r="AF285" s="13"/>
      <c r="AG285" s="3"/>
      <c r="AH285" s="3"/>
      <c r="AI285" s="3"/>
      <c r="AJ285" s="3"/>
      <c r="AL285" s="3"/>
      <c r="AM285" s="3"/>
      <c r="AN285" s="3"/>
      <c r="AO285" s="3"/>
      <c r="AP285" s="3"/>
      <c r="AQ285" s="3"/>
      <c r="AR285" s="27"/>
      <c r="AS285" s="3"/>
      <c r="AT285" s="3"/>
      <c r="AU285" s="3"/>
      <c r="AV285" s="3"/>
      <c r="AW285" s="3"/>
      <c r="AX285" s="3"/>
      <c r="AY285" s="3"/>
      <c r="AZ285" s="27"/>
      <c r="BA285" s="3"/>
      <c r="BB285" s="3"/>
      <c r="BC285" s="13"/>
      <c r="BD285" s="13"/>
      <c r="BE285" s="3"/>
      <c r="BF285" s="3"/>
      <c r="BG285" s="3"/>
      <c r="BH285" s="27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7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27"/>
      <c r="DG285" s="27"/>
      <c r="DH285" s="27"/>
      <c r="DI285" s="27"/>
      <c r="DJ285" s="27"/>
      <c r="DK285" s="27"/>
      <c r="DL285" s="27"/>
      <c r="DM285" s="27"/>
      <c r="DN285" s="27"/>
      <c r="DO285" s="27"/>
      <c r="DP285" s="27"/>
      <c r="DQ285" s="27"/>
      <c r="DR285" s="27"/>
      <c r="DS285" s="27"/>
      <c r="DT285" s="27"/>
      <c r="DU285" s="27"/>
      <c r="DV285" s="3"/>
      <c r="DW285" s="13"/>
      <c r="DX285" s="13"/>
      <c r="DY285" s="13"/>
      <c r="DZ285" s="3" t="s">
        <v>2533</v>
      </c>
      <c r="EA285" s="3"/>
      <c r="EB285" s="3"/>
      <c r="EC285" s="3"/>
      <c r="ED285" s="13"/>
      <c r="EE285" s="3"/>
      <c r="EF285" s="3"/>
      <c r="EG285" s="3"/>
      <c r="EH285" s="3"/>
      <c r="EJ285" s="42"/>
    </row>
    <row r="286" spans="1:140" ht="14.4" x14ac:dyDescent="0.3">
      <c r="A286" s="32">
        <v>286</v>
      </c>
      <c r="B286" s="24">
        <v>45075</v>
      </c>
      <c r="C286" s="12" t="s">
        <v>2534</v>
      </c>
      <c r="D286" s="47">
        <v>510325076</v>
      </c>
      <c r="E286" s="40"/>
      <c r="F286" s="12">
        <v>111</v>
      </c>
      <c r="G286" s="12" t="s">
        <v>2535</v>
      </c>
      <c r="H286" s="12" t="s">
        <v>3</v>
      </c>
      <c r="I286" s="42"/>
      <c r="K286" s="40"/>
      <c r="L286" s="40" t="s">
        <v>46</v>
      </c>
      <c r="M286" s="13"/>
      <c r="P286" s="27"/>
      <c r="S286" s="27"/>
      <c r="T286" s="3"/>
      <c r="U286" s="3"/>
      <c r="V286" s="3"/>
      <c r="W286" s="3"/>
      <c r="AD286" s="27"/>
      <c r="AE286" s="37"/>
      <c r="AF286" s="13"/>
      <c r="AG286" s="3"/>
      <c r="AH286" s="3"/>
      <c r="AI286" s="3"/>
      <c r="AJ286" s="3"/>
      <c r="AL286" s="3"/>
      <c r="AM286" s="3"/>
      <c r="AN286" s="3"/>
      <c r="AO286" s="3"/>
      <c r="AP286" s="3"/>
      <c r="AQ286" s="3"/>
      <c r="AR286" s="27"/>
      <c r="AS286" s="3"/>
      <c r="AT286" s="3"/>
      <c r="AU286" s="3"/>
      <c r="AV286" s="3"/>
      <c r="AW286" s="3"/>
      <c r="AX286" s="3"/>
      <c r="AY286" s="3"/>
      <c r="AZ286" s="27"/>
      <c r="BA286" s="3"/>
      <c r="BB286" s="3"/>
      <c r="BC286" s="13"/>
      <c r="BD286" s="13"/>
      <c r="BE286" s="3"/>
      <c r="BF286" s="3"/>
      <c r="BG286" s="3"/>
      <c r="BH286" s="27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7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27"/>
      <c r="DG286" s="27"/>
      <c r="DH286" s="27"/>
      <c r="DI286" s="27"/>
      <c r="DJ286" s="27"/>
      <c r="DK286" s="27"/>
      <c r="DL286" s="27"/>
      <c r="DM286" s="27"/>
      <c r="DN286" s="27"/>
      <c r="DO286" s="27"/>
      <c r="DP286" s="27"/>
      <c r="DQ286" s="27"/>
      <c r="DR286" s="27"/>
      <c r="DS286" s="27"/>
      <c r="DT286" s="27"/>
      <c r="DU286" s="27"/>
      <c r="DV286" s="3"/>
      <c r="DW286" s="13"/>
      <c r="DX286" s="13"/>
      <c r="DY286" s="13"/>
      <c r="DZ286" s="3" t="s">
        <v>2536</v>
      </c>
      <c r="EA286" s="3"/>
      <c r="EB286" s="3"/>
      <c r="EC286" s="3"/>
      <c r="ED286" s="13"/>
      <c r="EE286" s="3"/>
      <c r="EF286" s="3"/>
      <c r="EG286" s="3"/>
      <c r="EH286" s="3"/>
      <c r="EJ286" s="42"/>
    </row>
    <row r="287" spans="1:140" ht="14.4" x14ac:dyDescent="0.3">
      <c r="A287" s="32">
        <v>287</v>
      </c>
      <c r="B287" s="24">
        <v>45079</v>
      </c>
      <c r="C287" s="12" t="s">
        <v>2537</v>
      </c>
      <c r="D287" s="47">
        <v>6905105702</v>
      </c>
      <c r="E287" s="40"/>
      <c r="F287" s="12">
        <v>207</v>
      </c>
      <c r="G287" s="12" t="s">
        <v>2538</v>
      </c>
      <c r="H287" s="12" t="s">
        <v>0</v>
      </c>
      <c r="I287" s="42"/>
      <c r="K287" s="40"/>
      <c r="L287" s="40" t="s">
        <v>523</v>
      </c>
      <c r="M287" s="13"/>
      <c r="P287" s="27"/>
      <c r="S287" s="27"/>
      <c r="T287" s="3"/>
      <c r="U287" s="3"/>
      <c r="V287" s="3"/>
      <c r="W287" s="3"/>
      <c r="AD287" s="27"/>
      <c r="AE287" s="37"/>
      <c r="AF287" s="13"/>
      <c r="AG287" s="3"/>
      <c r="AH287" s="3"/>
      <c r="AI287" s="3"/>
      <c r="AJ287" s="3"/>
      <c r="AL287" s="3"/>
      <c r="AM287" s="3"/>
      <c r="AN287" s="3"/>
      <c r="AO287" s="3"/>
      <c r="AP287" s="3"/>
      <c r="AQ287" s="3"/>
      <c r="AR287" s="27"/>
      <c r="AS287" s="3"/>
      <c r="AT287" s="3"/>
      <c r="AU287" s="3"/>
      <c r="AV287" s="3"/>
      <c r="AW287" s="3"/>
      <c r="AX287" s="3"/>
      <c r="AY287" s="3"/>
      <c r="AZ287" s="27"/>
      <c r="BA287" s="3"/>
      <c r="BB287" s="3"/>
      <c r="BC287" s="13"/>
      <c r="BD287" s="13"/>
      <c r="BE287" s="3"/>
      <c r="BF287" s="3"/>
      <c r="BG287" s="3"/>
      <c r="BH287" s="27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3"/>
      <c r="DW287" s="13"/>
      <c r="DX287" s="13"/>
      <c r="DY287" s="13"/>
      <c r="DZ287" s="3" t="s">
        <v>2539</v>
      </c>
      <c r="EA287" s="3"/>
      <c r="EB287" s="3"/>
      <c r="EC287" s="3"/>
      <c r="ED287" s="13"/>
      <c r="EE287" s="3"/>
      <c r="EF287" s="3"/>
      <c r="EG287" s="3"/>
      <c r="EH287" s="3"/>
      <c r="EJ287" s="42"/>
    </row>
    <row r="288" spans="1:140" ht="14.4" x14ac:dyDescent="0.3">
      <c r="A288" s="32">
        <v>288</v>
      </c>
      <c r="B288" s="24">
        <v>45085</v>
      </c>
      <c r="C288" s="12" t="s">
        <v>2540</v>
      </c>
      <c r="D288" s="47">
        <v>530905025</v>
      </c>
      <c r="E288" s="40"/>
      <c r="F288" s="12">
        <v>111</v>
      </c>
      <c r="G288" s="12" t="s">
        <v>2541</v>
      </c>
      <c r="H288" s="12" t="s">
        <v>6</v>
      </c>
      <c r="I288" s="42"/>
      <c r="K288" s="40"/>
      <c r="L288" s="40" t="s">
        <v>46</v>
      </c>
      <c r="M288" s="13"/>
      <c r="P288" s="27"/>
      <c r="S288" s="27"/>
      <c r="T288" s="3"/>
      <c r="U288" s="3"/>
      <c r="V288" s="3"/>
      <c r="W288" s="3"/>
      <c r="AD288" s="27"/>
      <c r="AE288" s="37"/>
      <c r="AF288" s="13"/>
      <c r="AG288" s="3"/>
      <c r="AH288" s="3"/>
      <c r="AI288" s="3"/>
      <c r="AJ288" s="3"/>
      <c r="AL288" s="3"/>
      <c r="AM288" s="3"/>
      <c r="AN288" s="3"/>
      <c r="AO288" s="3"/>
      <c r="AP288" s="3"/>
      <c r="AQ288" s="3"/>
      <c r="AR288" s="27"/>
      <c r="AS288" s="3"/>
      <c r="AT288" s="3"/>
      <c r="AU288" s="3"/>
      <c r="AV288" s="3"/>
      <c r="AW288" s="3"/>
      <c r="AX288" s="3"/>
      <c r="AY288" s="3"/>
      <c r="AZ288" s="27"/>
      <c r="BA288" s="3"/>
      <c r="BB288" s="3"/>
      <c r="BC288" s="13"/>
      <c r="BD288" s="13"/>
      <c r="BE288" s="3"/>
      <c r="BF288" s="3"/>
      <c r="BG288" s="3"/>
      <c r="BH288" s="27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7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27"/>
      <c r="DG288" s="27"/>
      <c r="DH288" s="27"/>
      <c r="DI288" s="27"/>
      <c r="DJ288" s="27"/>
      <c r="DK288" s="27"/>
      <c r="DL288" s="27"/>
      <c r="DM288" s="27"/>
      <c r="DN288" s="27"/>
      <c r="DO288" s="27"/>
      <c r="DP288" s="27"/>
      <c r="DQ288" s="27"/>
      <c r="DR288" s="27"/>
      <c r="DS288" s="27"/>
      <c r="DT288" s="27"/>
      <c r="DU288" s="27"/>
      <c r="DV288" s="3"/>
      <c r="DW288" s="13"/>
      <c r="DX288" s="13"/>
      <c r="DY288" s="13"/>
      <c r="DZ288" s="3" t="s">
        <v>2542</v>
      </c>
      <c r="EA288" s="3"/>
      <c r="EB288" s="3"/>
      <c r="EC288" s="3"/>
      <c r="ED288" s="13"/>
      <c r="EE288" s="3"/>
      <c r="EF288" s="3"/>
      <c r="EG288" s="3"/>
      <c r="EH288" s="3"/>
      <c r="EJ288" s="42"/>
    </row>
    <row r="289" spans="1:140" ht="14.4" x14ac:dyDescent="0.3">
      <c r="A289" s="32">
        <v>289</v>
      </c>
      <c r="B289" s="24">
        <v>45093</v>
      </c>
      <c r="C289" s="12" t="s">
        <v>2543</v>
      </c>
      <c r="D289" s="47">
        <v>530927057</v>
      </c>
      <c r="E289" s="40"/>
      <c r="F289" s="12">
        <v>111</v>
      </c>
      <c r="G289" s="12" t="s">
        <v>2544</v>
      </c>
      <c r="H289" s="12" t="s">
        <v>3</v>
      </c>
      <c r="I289" s="42"/>
      <c r="K289" s="40"/>
      <c r="L289" s="40" t="s">
        <v>523</v>
      </c>
      <c r="M289" s="13"/>
      <c r="P289" s="27"/>
      <c r="S289" s="27"/>
      <c r="T289" s="3"/>
      <c r="U289" s="3"/>
      <c r="V289" s="3"/>
      <c r="W289" s="3"/>
      <c r="AD289" s="27"/>
      <c r="AE289" s="37"/>
      <c r="AF289" s="13"/>
      <c r="AG289" s="3"/>
      <c r="AH289" s="3"/>
      <c r="AI289" s="3"/>
      <c r="AJ289" s="3"/>
      <c r="AL289" s="3"/>
      <c r="AM289" s="3"/>
      <c r="AN289" s="3"/>
      <c r="AO289" s="3"/>
      <c r="AP289" s="3"/>
      <c r="AQ289" s="3"/>
      <c r="AR289" s="27"/>
      <c r="AS289" s="3"/>
      <c r="AT289" s="3"/>
      <c r="AU289" s="3"/>
      <c r="AV289" s="3"/>
      <c r="AW289" s="3"/>
      <c r="AX289" s="3"/>
      <c r="AY289" s="3"/>
      <c r="AZ289" s="27"/>
      <c r="BA289" s="3"/>
      <c r="BB289" s="3"/>
      <c r="BC289" s="13"/>
      <c r="BD289" s="13"/>
      <c r="BE289" s="3"/>
      <c r="BF289" s="3"/>
      <c r="BG289" s="3"/>
      <c r="BH289" s="27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27"/>
      <c r="DG289" s="27"/>
      <c r="DH289" s="27"/>
      <c r="DI289" s="27"/>
      <c r="DJ289" s="27"/>
      <c r="DK289" s="27"/>
      <c r="DL289" s="27"/>
      <c r="DM289" s="27"/>
      <c r="DN289" s="27"/>
      <c r="DO289" s="27"/>
      <c r="DP289" s="27"/>
      <c r="DQ289" s="27"/>
      <c r="DR289" s="27"/>
      <c r="DS289" s="27"/>
      <c r="DT289" s="27"/>
      <c r="DU289" s="27"/>
      <c r="DV289" s="3"/>
      <c r="DW289" s="13"/>
      <c r="DX289" s="13"/>
      <c r="DY289" s="13"/>
      <c r="DZ289" s="3" t="s">
        <v>2545</v>
      </c>
      <c r="EA289" s="3"/>
      <c r="EB289" s="3"/>
      <c r="EC289" s="3"/>
      <c r="ED289" s="13"/>
      <c r="EE289" s="3"/>
      <c r="EF289" s="3"/>
      <c r="EG289" s="3"/>
      <c r="EH289" s="3"/>
      <c r="EJ289" s="42"/>
    </row>
    <row r="290" spans="1:140" ht="14.4" x14ac:dyDescent="0.3">
      <c r="A290" s="32">
        <v>290</v>
      </c>
      <c r="B290" s="24" t="s">
        <v>2636</v>
      </c>
      <c r="C290" s="12" t="s">
        <v>2546</v>
      </c>
      <c r="D290" s="47">
        <v>6009210834</v>
      </c>
      <c r="E290" s="40"/>
      <c r="F290" s="12">
        <v>205</v>
      </c>
      <c r="G290" s="12" t="s">
        <v>2547</v>
      </c>
      <c r="H290" s="12" t="s">
        <v>3</v>
      </c>
      <c r="I290" s="42"/>
      <c r="K290" s="40"/>
      <c r="L290" s="40" t="s">
        <v>524</v>
      </c>
      <c r="M290" s="13"/>
      <c r="S290" s="3"/>
      <c r="T290" s="3"/>
      <c r="U290" s="3"/>
      <c r="V290" s="3"/>
      <c r="W290" s="3"/>
      <c r="X290" s="3"/>
      <c r="Y290" s="3"/>
      <c r="AC290" s="3"/>
      <c r="AD290" s="3"/>
      <c r="AE290" s="37"/>
      <c r="AF290" s="13"/>
      <c r="AG290" s="3"/>
      <c r="AH290" s="3"/>
      <c r="AI290" s="3"/>
      <c r="AJ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13"/>
      <c r="BD290" s="1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13"/>
      <c r="DX290" s="13"/>
      <c r="DY290" s="13"/>
      <c r="DZ290" s="33" t="s">
        <v>2548</v>
      </c>
      <c r="EA290" s="3"/>
      <c r="EB290" s="3"/>
      <c r="EC290" s="3"/>
      <c r="ED290" s="13"/>
      <c r="EE290" s="3"/>
      <c r="EF290" s="3"/>
      <c r="EG290" s="3"/>
      <c r="EH290" s="3"/>
      <c r="EJ290" s="42"/>
    </row>
    <row r="291" spans="1:140" ht="14.4" x14ac:dyDescent="0.3">
      <c r="A291" s="32">
        <v>291</v>
      </c>
      <c r="B291" s="24">
        <v>45098</v>
      </c>
      <c r="C291" s="12" t="s">
        <v>2549</v>
      </c>
      <c r="D291" s="47">
        <v>5606182285</v>
      </c>
      <c r="E291" s="40"/>
      <c r="F291" s="12">
        <v>111</v>
      </c>
      <c r="G291" s="12" t="s">
        <v>2550</v>
      </c>
      <c r="H291" s="12" t="s">
        <v>6</v>
      </c>
      <c r="I291" s="42"/>
      <c r="K291" s="40"/>
      <c r="L291" s="40" t="s">
        <v>523</v>
      </c>
      <c r="M291" s="13"/>
      <c r="P291" s="27"/>
      <c r="S291" s="27"/>
      <c r="T291" s="3"/>
      <c r="U291" s="3"/>
      <c r="V291" s="3"/>
      <c r="W291" s="3"/>
      <c r="AD291" s="27"/>
      <c r="AE291" s="37"/>
      <c r="AF291" s="13"/>
      <c r="AG291" s="3"/>
      <c r="AH291" s="3"/>
      <c r="AI291" s="3"/>
      <c r="AJ291" s="3"/>
      <c r="AL291" s="3"/>
      <c r="AM291" s="3"/>
      <c r="AN291" s="3"/>
      <c r="AO291" s="3"/>
      <c r="AP291" s="3"/>
      <c r="AQ291" s="3"/>
      <c r="AR291" s="27"/>
      <c r="AS291" s="3"/>
      <c r="AT291" s="3"/>
      <c r="AU291" s="3"/>
      <c r="AV291" s="3"/>
      <c r="AW291" s="3"/>
      <c r="AX291" s="3"/>
      <c r="AY291" s="3"/>
      <c r="AZ291" s="27"/>
      <c r="BA291" s="3"/>
      <c r="BB291" s="3"/>
      <c r="BC291" s="13"/>
      <c r="BD291" s="13"/>
      <c r="BE291" s="3"/>
      <c r="BF291" s="3"/>
      <c r="BG291" s="3"/>
      <c r="BH291" s="27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27"/>
      <c r="DG291" s="27"/>
      <c r="DH291" s="27"/>
      <c r="DI291" s="27"/>
      <c r="DJ291" s="27"/>
      <c r="DK291" s="27"/>
      <c r="DL291" s="27"/>
      <c r="DM291" s="27"/>
      <c r="DN291" s="27"/>
      <c r="DO291" s="27"/>
      <c r="DP291" s="27"/>
      <c r="DQ291" s="27"/>
      <c r="DR291" s="27"/>
      <c r="DS291" s="27"/>
      <c r="DT291" s="27"/>
      <c r="DU291" s="27"/>
      <c r="DV291" s="3"/>
      <c r="DW291" s="13"/>
      <c r="DX291" s="13"/>
      <c r="DY291" s="13"/>
      <c r="DZ291" s="3" t="s">
        <v>2551</v>
      </c>
      <c r="EA291" s="3"/>
      <c r="EB291" s="3"/>
      <c r="EC291" s="3"/>
      <c r="ED291" s="13"/>
      <c r="EE291" s="3"/>
      <c r="EF291" s="3"/>
      <c r="EG291" s="3"/>
      <c r="EH291" s="3"/>
      <c r="EJ291" s="42"/>
    </row>
    <row r="292" spans="1:140" ht="14.4" x14ac:dyDescent="0.3">
      <c r="A292" s="32">
        <v>292</v>
      </c>
      <c r="B292" s="24">
        <v>45099</v>
      </c>
      <c r="C292" s="12" t="s">
        <v>2552</v>
      </c>
      <c r="D292" s="47">
        <v>490425060</v>
      </c>
      <c r="E292" s="40"/>
      <c r="F292" s="12">
        <v>207</v>
      </c>
      <c r="G292" s="12" t="s">
        <v>2553</v>
      </c>
      <c r="H292" s="12" t="s">
        <v>3</v>
      </c>
      <c r="I292" s="42"/>
      <c r="K292" s="40"/>
      <c r="L292" s="40" t="s">
        <v>565</v>
      </c>
      <c r="M292" s="13"/>
      <c r="P292" s="27"/>
      <c r="S292" s="27"/>
      <c r="T292" s="3"/>
      <c r="U292" s="3"/>
      <c r="V292" s="3"/>
      <c r="W292" s="3"/>
      <c r="AD292" s="27"/>
      <c r="AE292" s="37"/>
      <c r="AF292" s="13"/>
      <c r="AG292" s="3"/>
      <c r="AH292" s="3"/>
      <c r="AI292" s="3"/>
      <c r="AJ292" s="3"/>
      <c r="AL292" s="3"/>
      <c r="AM292" s="3"/>
      <c r="AN292" s="3"/>
      <c r="AO292" s="3"/>
      <c r="AP292" s="3"/>
      <c r="AQ292" s="3"/>
      <c r="AR292" s="27"/>
      <c r="AS292" s="3"/>
      <c r="AT292" s="3"/>
      <c r="AU292" s="3"/>
      <c r="AV292" s="3"/>
      <c r="AW292" s="3"/>
      <c r="AX292" s="3"/>
      <c r="AY292" s="3"/>
      <c r="AZ292" s="27"/>
      <c r="BA292" s="3"/>
      <c r="BB292" s="3"/>
      <c r="BC292" s="13"/>
      <c r="BD292" s="13"/>
      <c r="BE292" s="3"/>
      <c r="BF292" s="3"/>
      <c r="BG292" s="3"/>
      <c r="BH292" s="27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27"/>
      <c r="DG292" s="27"/>
      <c r="DH292" s="27"/>
      <c r="DI292" s="27"/>
      <c r="DJ292" s="27"/>
      <c r="DK292" s="27"/>
      <c r="DL292" s="27"/>
      <c r="DM292" s="27"/>
      <c r="DN292" s="27"/>
      <c r="DO292" s="27"/>
      <c r="DP292" s="27"/>
      <c r="DQ292" s="27"/>
      <c r="DR292" s="27"/>
      <c r="DS292" s="27"/>
      <c r="DT292" s="27"/>
      <c r="DU292" s="27"/>
      <c r="DV292" s="3"/>
      <c r="DW292" s="13"/>
      <c r="DX292" s="13"/>
      <c r="DY292" s="13"/>
      <c r="DZ292" s="3" t="s">
        <v>2554</v>
      </c>
      <c r="EA292" s="3"/>
      <c r="EB292" s="3"/>
      <c r="EC292" s="3"/>
      <c r="ED292" s="13"/>
      <c r="EE292" s="3"/>
      <c r="EF292" s="3"/>
      <c r="EG292" s="3"/>
      <c r="EH292" s="3"/>
      <c r="EJ292" s="42"/>
    </row>
    <row r="293" spans="1:140" ht="14.4" x14ac:dyDescent="0.3">
      <c r="A293" s="32">
        <v>293</v>
      </c>
      <c r="B293" s="24">
        <v>45103</v>
      </c>
      <c r="C293" s="12" t="s">
        <v>2555</v>
      </c>
      <c r="D293" s="47">
        <v>5712241436</v>
      </c>
      <c r="E293" s="40"/>
      <c r="F293" s="12">
        <v>201</v>
      </c>
      <c r="G293" s="12" t="s">
        <v>2556</v>
      </c>
      <c r="H293" s="12" t="s">
        <v>3</v>
      </c>
      <c r="I293" s="42"/>
      <c r="K293" s="40"/>
      <c r="L293" s="40" t="s">
        <v>46</v>
      </c>
      <c r="M293" s="13"/>
      <c r="P293" s="27"/>
      <c r="S293" s="27"/>
      <c r="T293" s="3"/>
      <c r="U293" s="3"/>
      <c r="V293" s="3"/>
      <c r="W293" s="3"/>
      <c r="AD293" s="27"/>
      <c r="AE293" s="37"/>
      <c r="AF293" s="13"/>
      <c r="AG293" s="3"/>
      <c r="AH293" s="3"/>
      <c r="AI293" s="3"/>
      <c r="AJ293" s="3"/>
      <c r="AL293" s="3"/>
      <c r="AM293" s="3"/>
      <c r="AN293" s="3"/>
      <c r="AO293" s="3"/>
      <c r="AP293" s="3"/>
      <c r="AQ293" s="3"/>
      <c r="AR293" s="27"/>
      <c r="AS293" s="3"/>
      <c r="AT293" s="3"/>
      <c r="AU293" s="3"/>
      <c r="AV293" s="3"/>
      <c r="AW293" s="3"/>
      <c r="AX293" s="3"/>
      <c r="AY293" s="3"/>
      <c r="AZ293" s="27"/>
      <c r="BA293" s="3"/>
      <c r="BB293" s="3"/>
      <c r="BC293" s="13"/>
      <c r="BD293" s="13"/>
      <c r="BE293" s="3"/>
      <c r="BF293" s="3"/>
      <c r="BG293" s="3"/>
      <c r="BH293" s="27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27"/>
      <c r="DG293" s="27"/>
      <c r="DH293" s="27"/>
      <c r="DI293" s="27"/>
      <c r="DJ293" s="27"/>
      <c r="DK293" s="27"/>
      <c r="DL293" s="27"/>
      <c r="DM293" s="27"/>
      <c r="DN293" s="27"/>
      <c r="DO293" s="27"/>
      <c r="DP293" s="27"/>
      <c r="DQ293" s="27"/>
      <c r="DR293" s="27"/>
      <c r="DS293" s="27"/>
      <c r="DT293" s="27"/>
      <c r="DU293" s="27"/>
      <c r="DV293" s="3"/>
      <c r="DW293" s="13"/>
      <c r="DX293" s="13"/>
      <c r="DY293" s="13"/>
      <c r="DZ293" s="3" t="s">
        <v>2557</v>
      </c>
      <c r="EA293" s="3"/>
      <c r="EB293" s="3"/>
      <c r="EC293" s="3"/>
      <c r="ED293" s="13"/>
      <c r="EE293" s="3"/>
      <c r="EF293" s="3"/>
      <c r="EG293" s="3"/>
      <c r="EH293" s="3"/>
      <c r="EJ293" s="42"/>
    </row>
    <row r="294" spans="1:140" ht="14.4" x14ac:dyDescent="0.3">
      <c r="A294" s="32">
        <v>294</v>
      </c>
      <c r="B294" s="24">
        <v>45103</v>
      </c>
      <c r="C294" s="12" t="s">
        <v>2558</v>
      </c>
      <c r="D294" s="47">
        <v>7202075760</v>
      </c>
      <c r="E294" s="40"/>
      <c r="F294" s="12">
        <v>205</v>
      </c>
      <c r="G294" s="12" t="s">
        <v>2559</v>
      </c>
      <c r="H294" s="12" t="s">
        <v>3</v>
      </c>
      <c r="I294" s="42"/>
      <c r="K294" s="40"/>
      <c r="L294" s="40" t="s">
        <v>565</v>
      </c>
      <c r="M294" s="13"/>
      <c r="P294" s="27"/>
      <c r="S294" s="27"/>
      <c r="T294" s="3"/>
      <c r="U294" s="3"/>
      <c r="V294" s="3"/>
      <c r="W294" s="3"/>
      <c r="AD294" s="27"/>
      <c r="AE294" s="37"/>
      <c r="AF294" s="13"/>
      <c r="AG294" s="3"/>
      <c r="AH294" s="3"/>
      <c r="AI294" s="3"/>
      <c r="AJ294" s="3"/>
      <c r="AL294" s="3"/>
      <c r="AM294" s="3"/>
      <c r="AN294" s="3"/>
      <c r="AO294" s="3"/>
      <c r="AP294" s="3"/>
      <c r="AQ294" s="3"/>
      <c r="AR294" s="27"/>
      <c r="AS294" s="3"/>
      <c r="AT294" s="3"/>
      <c r="AU294" s="3"/>
      <c r="AV294" s="3"/>
      <c r="AW294" s="3"/>
      <c r="AX294" s="3"/>
      <c r="AY294" s="3"/>
      <c r="AZ294" s="27"/>
      <c r="BA294" s="3"/>
      <c r="BB294" s="3"/>
      <c r="BC294" s="13"/>
      <c r="BD294" s="13"/>
      <c r="BE294" s="3"/>
      <c r="BF294" s="3"/>
      <c r="BG294" s="3"/>
      <c r="BH294" s="27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27"/>
      <c r="DG294" s="27"/>
      <c r="DH294" s="27"/>
      <c r="DI294" s="27"/>
      <c r="DJ294" s="27"/>
      <c r="DK294" s="27"/>
      <c r="DL294" s="27"/>
      <c r="DM294" s="27"/>
      <c r="DN294" s="27"/>
      <c r="DO294" s="27"/>
      <c r="DP294" s="27"/>
      <c r="DQ294" s="27"/>
      <c r="DR294" s="27"/>
      <c r="DS294" s="27"/>
      <c r="DT294" s="27"/>
      <c r="DU294" s="27"/>
      <c r="DV294" s="3"/>
      <c r="DW294" s="13"/>
      <c r="DX294" s="13"/>
      <c r="DY294" s="13"/>
      <c r="DZ294" s="3" t="s">
        <v>2560</v>
      </c>
      <c r="EA294" s="3"/>
      <c r="EB294" s="3"/>
      <c r="EC294" s="3"/>
      <c r="ED294" s="13"/>
      <c r="EE294" s="3"/>
      <c r="EF294" s="3"/>
      <c r="EG294" s="3"/>
      <c r="EH294" s="3"/>
      <c r="EJ294" s="42"/>
    </row>
    <row r="295" spans="1:140" ht="14.4" x14ac:dyDescent="0.3">
      <c r="A295" s="32">
        <v>295</v>
      </c>
      <c r="B295" s="24">
        <v>45104</v>
      </c>
      <c r="C295" s="12" t="s">
        <v>2561</v>
      </c>
      <c r="D295" s="47">
        <v>5610020900</v>
      </c>
      <c r="E295" s="40"/>
      <c r="F295" s="12">
        <v>111</v>
      </c>
      <c r="G295" s="12" t="s">
        <v>2562</v>
      </c>
      <c r="H295" s="12" t="s">
        <v>6</v>
      </c>
      <c r="I295" s="42"/>
      <c r="K295" s="40"/>
      <c r="L295" s="40" t="s">
        <v>523</v>
      </c>
      <c r="M295" s="13"/>
      <c r="P295" s="27"/>
      <c r="S295" s="27"/>
      <c r="T295" s="3"/>
      <c r="U295" s="3"/>
      <c r="V295" s="3"/>
      <c r="W295" s="3"/>
      <c r="AD295" s="27"/>
      <c r="AE295" s="37"/>
      <c r="AF295" s="13"/>
      <c r="AG295" s="3"/>
      <c r="AH295" s="3"/>
      <c r="AI295" s="3"/>
      <c r="AJ295" s="3"/>
      <c r="AL295" s="3"/>
      <c r="AM295" s="3"/>
      <c r="AN295" s="3"/>
      <c r="AO295" s="3"/>
      <c r="AP295" s="3"/>
      <c r="AQ295" s="3"/>
      <c r="AR295" s="27"/>
      <c r="AS295" s="3"/>
      <c r="AT295" s="3"/>
      <c r="AU295" s="3"/>
      <c r="AV295" s="3"/>
      <c r="AW295" s="3"/>
      <c r="AX295" s="3"/>
      <c r="AY295" s="3"/>
      <c r="AZ295" s="27"/>
      <c r="BA295" s="3"/>
      <c r="BB295" s="3"/>
      <c r="BC295" s="13"/>
      <c r="BD295" s="13"/>
      <c r="BE295" s="3"/>
      <c r="BF295" s="3"/>
      <c r="BG295" s="3"/>
      <c r="BH295" s="27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27"/>
      <c r="DG295" s="27"/>
      <c r="DH295" s="27"/>
      <c r="DI295" s="27"/>
      <c r="DJ295" s="27"/>
      <c r="DK295" s="27"/>
      <c r="DL295" s="27"/>
      <c r="DM295" s="27"/>
      <c r="DN295" s="27"/>
      <c r="DO295" s="27"/>
      <c r="DP295" s="27"/>
      <c r="DQ295" s="27"/>
      <c r="DR295" s="27"/>
      <c r="DS295" s="27"/>
      <c r="DT295" s="27"/>
      <c r="DU295" s="27"/>
      <c r="DV295" s="3"/>
      <c r="DW295" s="13"/>
      <c r="DX295" s="13"/>
      <c r="DY295" s="13"/>
      <c r="DZ295" s="3" t="s">
        <v>2563</v>
      </c>
      <c r="EA295" s="3"/>
      <c r="EB295" s="3"/>
      <c r="EC295" s="3"/>
      <c r="ED295" s="13"/>
      <c r="EE295" s="3"/>
      <c r="EF295" s="3"/>
      <c r="EG295" s="3"/>
      <c r="EH295" s="3"/>
      <c r="EJ295" s="42"/>
    </row>
    <row r="296" spans="1:140" ht="14.4" x14ac:dyDescent="0.3">
      <c r="A296" s="32">
        <v>296</v>
      </c>
      <c r="B296" s="24">
        <v>45121</v>
      </c>
      <c r="C296" s="12" t="s">
        <v>2564</v>
      </c>
      <c r="D296" s="47">
        <v>470430088</v>
      </c>
      <c r="E296" s="40"/>
      <c r="F296" s="12">
        <v>111</v>
      </c>
      <c r="G296" s="12" t="s">
        <v>2565</v>
      </c>
      <c r="H296" s="12" t="s">
        <v>3</v>
      </c>
      <c r="I296" s="42"/>
      <c r="K296" s="40"/>
      <c r="L296" s="40" t="s">
        <v>524</v>
      </c>
      <c r="M296" s="13"/>
      <c r="P296" s="27"/>
      <c r="S296" s="27"/>
      <c r="T296" s="3"/>
      <c r="U296" s="3"/>
      <c r="V296" s="3"/>
      <c r="W296" s="3"/>
      <c r="AD296" s="27"/>
      <c r="AE296" s="37"/>
      <c r="AF296" s="13"/>
      <c r="AG296" s="3"/>
      <c r="AH296" s="3"/>
      <c r="AI296" s="3"/>
      <c r="AJ296" s="3"/>
      <c r="AL296" s="3"/>
      <c r="AM296" s="3"/>
      <c r="AN296" s="3"/>
      <c r="AO296" s="3"/>
      <c r="AP296" s="3"/>
      <c r="AQ296" s="3"/>
      <c r="AR296" s="27"/>
      <c r="AS296" s="3"/>
      <c r="AT296" s="3"/>
      <c r="AU296" s="3"/>
      <c r="AV296" s="3"/>
      <c r="AW296" s="3"/>
      <c r="AX296" s="3"/>
      <c r="AY296" s="3"/>
      <c r="AZ296" s="27"/>
      <c r="BA296" s="3"/>
      <c r="BB296" s="3"/>
      <c r="BC296" s="13"/>
      <c r="BD296" s="13"/>
      <c r="BE296" s="3"/>
      <c r="BF296" s="3"/>
      <c r="BG296" s="3"/>
      <c r="BH296" s="27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27"/>
      <c r="DG296" s="27"/>
      <c r="DH296" s="27"/>
      <c r="DI296" s="27"/>
      <c r="DJ296" s="27"/>
      <c r="DK296" s="27"/>
      <c r="DL296" s="27"/>
      <c r="DM296" s="27"/>
      <c r="DN296" s="27"/>
      <c r="DO296" s="27"/>
      <c r="DP296" s="27"/>
      <c r="DQ296" s="27"/>
      <c r="DR296" s="27"/>
      <c r="DS296" s="27"/>
      <c r="DT296" s="27"/>
      <c r="DU296" s="27"/>
      <c r="DV296" s="3"/>
      <c r="DW296" s="13"/>
      <c r="DX296" s="13"/>
      <c r="DY296" s="13"/>
      <c r="DZ296" s="3" t="s">
        <v>2566</v>
      </c>
      <c r="EA296" s="3"/>
      <c r="EB296" s="3"/>
      <c r="EC296" s="3"/>
      <c r="ED296" s="13"/>
      <c r="EE296" s="3"/>
      <c r="EF296" s="3"/>
      <c r="EG296" s="3"/>
      <c r="EH296" s="3"/>
      <c r="EJ296" s="42"/>
    </row>
    <row r="297" spans="1:140" ht="14.4" x14ac:dyDescent="0.3">
      <c r="A297" s="32">
        <v>297</v>
      </c>
      <c r="B297" s="24">
        <v>45145</v>
      </c>
      <c r="C297" s="12" t="s">
        <v>2567</v>
      </c>
      <c r="D297" s="47">
        <v>411229077</v>
      </c>
      <c r="E297" s="40"/>
      <c r="F297" s="12">
        <v>211</v>
      </c>
      <c r="G297" s="12" t="s">
        <v>2568</v>
      </c>
      <c r="H297" s="12" t="s">
        <v>3</v>
      </c>
      <c r="I297" s="42"/>
      <c r="K297" s="40"/>
      <c r="L297" s="40" t="s">
        <v>46</v>
      </c>
      <c r="M297" s="13"/>
      <c r="P297" s="27"/>
      <c r="S297" s="27"/>
      <c r="T297" s="3"/>
      <c r="U297" s="3"/>
      <c r="V297" s="3"/>
      <c r="W297" s="3"/>
      <c r="AD297" s="27"/>
      <c r="AE297" s="37"/>
      <c r="AF297" s="13"/>
      <c r="AG297" s="3"/>
      <c r="AH297" s="3"/>
      <c r="AI297" s="3"/>
      <c r="AJ297" s="3"/>
      <c r="AL297" s="3"/>
      <c r="AM297" s="3"/>
      <c r="AN297" s="3"/>
      <c r="AO297" s="3"/>
      <c r="AP297" s="3"/>
      <c r="AQ297" s="3"/>
      <c r="AR297" s="27"/>
      <c r="AS297" s="3"/>
      <c r="AT297" s="3"/>
      <c r="AU297" s="3"/>
      <c r="AV297" s="3"/>
      <c r="AW297" s="3"/>
      <c r="AX297" s="3"/>
      <c r="AY297" s="3"/>
      <c r="AZ297" s="27"/>
      <c r="BA297" s="3"/>
      <c r="BB297" s="3"/>
      <c r="BC297" s="13"/>
      <c r="BD297" s="13"/>
      <c r="BE297" s="3"/>
      <c r="BF297" s="3"/>
      <c r="BG297" s="3"/>
      <c r="BH297" s="27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3"/>
      <c r="DW297" s="13"/>
      <c r="DX297" s="13"/>
      <c r="DY297" s="13"/>
      <c r="DZ297" s="3" t="s">
        <v>2569</v>
      </c>
      <c r="EA297" s="3"/>
      <c r="EB297" s="3"/>
      <c r="EC297" s="3"/>
      <c r="ED297" s="13"/>
      <c r="EE297" s="3"/>
      <c r="EF297" s="3"/>
      <c r="EG297" s="3"/>
      <c r="EH297" s="3"/>
      <c r="EJ297" s="42"/>
    </row>
    <row r="298" spans="1:140" ht="14.4" x14ac:dyDescent="0.3">
      <c r="A298" s="32">
        <v>298</v>
      </c>
      <c r="B298" s="24">
        <v>45149</v>
      </c>
      <c r="C298" s="12" t="s">
        <v>2570</v>
      </c>
      <c r="D298" s="47">
        <v>5503262204</v>
      </c>
      <c r="E298" s="40"/>
      <c r="F298" s="12">
        <v>205</v>
      </c>
      <c r="G298" s="12" t="s">
        <v>2571</v>
      </c>
      <c r="H298" s="12" t="s">
        <v>3</v>
      </c>
      <c r="I298" s="42"/>
      <c r="K298" s="40"/>
      <c r="L298" s="40" t="s">
        <v>523</v>
      </c>
      <c r="M298" s="13"/>
      <c r="P298" s="27"/>
      <c r="S298" s="27"/>
      <c r="T298" s="3"/>
      <c r="U298" s="3"/>
      <c r="V298" s="3"/>
      <c r="W298" s="3"/>
      <c r="AD298" s="27"/>
      <c r="AE298" s="37"/>
      <c r="AF298" s="13"/>
      <c r="AG298" s="3"/>
      <c r="AH298" s="3"/>
      <c r="AI298" s="3"/>
      <c r="AJ298" s="3"/>
      <c r="AL298" s="3"/>
      <c r="AM298" s="3"/>
      <c r="AN298" s="3"/>
      <c r="AO298" s="3"/>
      <c r="AP298" s="3"/>
      <c r="AQ298" s="3"/>
      <c r="AR298" s="27"/>
      <c r="AS298" s="3"/>
      <c r="AT298" s="3"/>
      <c r="AU298" s="3"/>
      <c r="AV298" s="3"/>
      <c r="AW298" s="3"/>
      <c r="AX298" s="3"/>
      <c r="AY298" s="3"/>
      <c r="AZ298" s="27"/>
      <c r="BA298" s="3"/>
      <c r="BB298" s="3"/>
      <c r="BC298" s="13"/>
      <c r="BD298" s="13"/>
      <c r="BE298" s="3"/>
      <c r="BF298" s="3"/>
      <c r="BG298" s="3"/>
      <c r="BH298" s="27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3"/>
      <c r="DW298" s="13"/>
      <c r="DX298" s="13"/>
      <c r="DY298" s="13"/>
      <c r="DZ298" s="3" t="s">
        <v>2572</v>
      </c>
      <c r="EA298" s="3"/>
      <c r="EB298" s="3"/>
      <c r="EC298" s="3"/>
      <c r="ED298" s="13"/>
      <c r="EE298" s="3"/>
      <c r="EF298" s="3"/>
      <c r="EG298" s="3"/>
      <c r="EH298" s="3"/>
      <c r="EJ298" s="42"/>
    </row>
    <row r="299" spans="1:140" ht="14.4" x14ac:dyDescent="0.3">
      <c r="A299" s="32">
        <v>299</v>
      </c>
      <c r="B299" s="24">
        <v>45163</v>
      </c>
      <c r="C299" s="12" t="s">
        <v>2573</v>
      </c>
      <c r="D299" s="47">
        <v>5503271895</v>
      </c>
      <c r="E299" s="40"/>
      <c r="F299" s="12">
        <v>205</v>
      </c>
      <c r="G299" s="12" t="s">
        <v>2574</v>
      </c>
      <c r="H299" s="12" t="s">
        <v>6</v>
      </c>
      <c r="I299" s="43"/>
      <c r="K299" s="40"/>
      <c r="L299" s="40" t="s">
        <v>523</v>
      </c>
      <c r="M299" s="13"/>
      <c r="P299" s="27"/>
      <c r="S299" s="27"/>
      <c r="T299" s="3"/>
      <c r="U299" s="3"/>
      <c r="V299" s="3"/>
      <c r="W299" s="3"/>
      <c r="AD299" s="27"/>
      <c r="AE299" s="37"/>
      <c r="AF299" s="13"/>
      <c r="AG299" s="3"/>
      <c r="AH299" s="3"/>
      <c r="AI299" s="3"/>
      <c r="AJ299" s="3"/>
      <c r="AL299" s="3"/>
      <c r="AM299" s="3"/>
      <c r="AN299" s="3"/>
      <c r="AO299" s="3"/>
      <c r="AP299" s="3"/>
      <c r="AQ299" s="3"/>
      <c r="AR299" s="27"/>
      <c r="AS299" s="3"/>
      <c r="AT299" s="3"/>
      <c r="AU299" s="3"/>
      <c r="AV299" s="3"/>
      <c r="AW299" s="3"/>
      <c r="AX299" s="3"/>
      <c r="AY299" s="3"/>
      <c r="AZ299" s="27"/>
      <c r="BA299" s="3"/>
      <c r="BB299" s="3"/>
      <c r="BC299" s="13"/>
      <c r="BD299" s="13"/>
      <c r="BE299" s="3"/>
      <c r="BF299" s="3"/>
      <c r="BG299" s="3"/>
      <c r="BH299" s="27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3"/>
      <c r="DW299" s="13"/>
      <c r="DX299" s="13"/>
      <c r="DY299" s="13"/>
      <c r="DZ299" s="3" t="s">
        <v>2575</v>
      </c>
      <c r="EA299" s="3"/>
      <c r="EB299" s="3"/>
      <c r="EC299" s="3"/>
      <c r="ED299" s="13"/>
      <c r="EE299" s="3"/>
      <c r="EF299" s="3"/>
      <c r="EG299" s="3"/>
      <c r="EH299" s="3"/>
      <c r="EJ299" s="42"/>
    </row>
    <row r="300" spans="1:140" ht="14.4" x14ac:dyDescent="0.3">
      <c r="A300" s="32">
        <v>300</v>
      </c>
      <c r="B300" s="24">
        <v>45170</v>
      </c>
      <c r="C300" s="12" t="s">
        <v>2576</v>
      </c>
      <c r="D300" s="47">
        <v>521117133</v>
      </c>
      <c r="E300" s="40"/>
      <c r="F300" s="12">
        <v>205</v>
      </c>
      <c r="G300" s="12" t="s">
        <v>2577</v>
      </c>
      <c r="H300" s="12" t="s">
        <v>3</v>
      </c>
      <c r="I300" s="43"/>
      <c r="K300" s="40"/>
      <c r="L300" s="40" t="s">
        <v>523</v>
      </c>
      <c r="M300" s="13"/>
      <c r="P300" s="27"/>
      <c r="S300" s="27"/>
      <c r="T300" s="3"/>
      <c r="U300" s="3"/>
      <c r="V300" s="3"/>
      <c r="W300" s="3"/>
      <c r="AD300" s="27"/>
      <c r="AE300" s="37"/>
      <c r="AF300" s="13"/>
      <c r="AG300" s="3"/>
      <c r="AH300" s="3"/>
      <c r="AI300" s="3"/>
      <c r="AJ300" s="3"/>
      <c r="AL300" s="3"/>
      <c r="AM300" s="3"/>
      <c r="AN300" s="3"/>
      <c r="AO300" s="3"/>
      <c r="AP300" s="3"/>
      <c r="AQ300" s="3"/>
      <c r="AR300" s="27"/>
      <c r="AS300" s="3"/>
      <c r="AT300" s="3"/>
      <c r="AU300" s="3"/>
      <c r="AV300" s="3"/>
      <c r="AW300" s="3"/>
      <c r="AX300" s="3"/>
      <c r="AY300" s="3"/>
      <c r="AZ300" s="27"/>
      <c r="BA300" s="3"/>
      <c r="BB300" s="3"/>
      <c r="BC300" s="13"/>
      <c r="BD300" s="13"/>
      <c r="BE300" s="3"/>
      <c r="BF300" s="3"/>
      <c r="BG300" s="3"/>
      <c r="BH300" s="27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27"/>
      <c r="DG300" s="27"/>
      <c r="DH300" s="27"/>
      <c r="DI300" s="27"/>
      <c r="DJ300" s="27"/>
      <c r="DK300" s="27"/>
      <c r="DL300" s="27"/>
      <c r="DM300" s="27"/>
      <c r="DN300" s="27"/>
      <c r="DO300" s="27"/>
      <c r="DP300" s="27"/>
      <c r="DQ300" s="27"/>
      <c r="DR300" s="27"/>
      <c r="DS300" s="27"/>
      <c r="DT300" s="27"/>
      <c r="DU300" s="27"/>
      <c r="DV300" s="3"/>
      <c r="DW300" s="13"/>
      <c r="DX300" s="13"/>
      <c r="DY300" s="13"/>
      <c r="DZ300" s="3" t="s">
        <v>2578</v>
      </c>
      <c r="EA300" s="3"/>
      <c r="EB300" s="3"/>
      <c r="EC300" s="3"/>
      <c r="ED300" s="13"/>
      <c r="EE300" s="3"/>
      <c r="EF300" s="3"/>
      <c r="EG300" s="3"/>
      <c r="EH300" s="3"/>
      <c r="EJ300" s="42"/>
    </row>
    <row r="301" spans="1:140" ht="14.4" x14ac:dyDescent="0.3">
      <c r="A301" s="32">
        <v>301</v>
      </c>
      <c r="B301" s="24">
        <v>45173</v>
      </c>
      <c r="C301" s="12" t="s">
        <v>2579</v>
      </c>
      <c r="D301" s="47">
        <v>5902140739</v>
      </c>
      <c r="E301" s="40"/>
      <c r="F301" s="12">
        <v>207</v>
      </c>
      <c r="G301" s="12" t="s">
        <v>2580</v>
      </c>
      <c r="H301" s="12" t="s">
        <v>6</v>
      </c>
      <c r="I301" s="43"/>
      <c r="K301" s="40"/>
      <c r="L301" s="40" t="s">
        <v>666</v>
      </c>
      <c r="M301" s="13"/>
      <c r="P301" s="27"/>
      <c r="S301" s="27"/>
      <c r="T301" s="3"/>
      <c r="U301" s="3"/>
      <c r="V301" s="3"/>
      <c r="W301" s="3"/>
      <c r="AD301" s="27"/>
      <c r="AE301" s="37"/>
      <c r="AF301" s="13"/>
      <c r="AG301" s="3"/>
      <c r="AH301" s="3"/>
      <c r="AI301" s="3"/>
      <c r="AJ301" s="3"/>
      <c r="AL301" s="3"/>
      <c r="AM301" s="3"/>
      <c r="AN301" s="3"/>
      <c r="AO301" s="3"/>
      <c r="AP301" s="3"/>
      <c r="AQ301" s="3"/>
      <c r="AR301" s="27"/>
      <c r="AS301" s="3"/>
      <c r="AT301" s="3"/>
      <c r="AU301" s="3"/>
      <c r="AV301" s="3"/>
      <c r="AW301" s="3"/>
      <c r="AX301" s="3"/>
      <c r="AY301" s="3"/>
      <c r="AZ301" s="27"/>
      <c r="BA301" s="3"/>
      <c r="BB301" s="3"/>
      <c r="BC301" s="13"/>
      <c r="BD301" s="13"/>
      <c r="BE301" s="3"/>
      <c r="BF301" s="3"/>
      <c r="BG301" s="3"/>
      <c r="BH301" s="27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3"/>
      <c r="DW301" s="13"/>
      <c r="DX301" s="13"/>
      <c r="DY301" s="13"/>
      <c r="DZ301" s="3" t="s">
        <v>2581</v>
      </c>
      <c r="EA301" s="3"/>
      <c r="EB301" s="3"/>
      <c r="EC301" s="3"/>
      <c r="ED301" s="13"/>
      <c r="EE301" s="3"/>
      <c r="EF301" s="3"/>
      <c r="EG301" s="3"/>
      <c r="EH301" s="3"/>
      <c r="EJ301" s="42"/>
    </row>
    <row r="302" spans="1:140" ht="14.4" x14ac:dyDescent="0.3">
      <c r="A302" s="32">
        <v>302</v>
      </c>
      <c r="B302" s="24">
        <v>45180</v>
      </c>
      <c r="C302" s="12" t="s">
        <v>2582</v>
      </c>
      <c r="D302" s="47">
        <v>530611141</v>
      </c>
      <c r="E302" s="40"/>
      <c r="F302" s="12">
        <v>111</v>
      </c>
      <c r="G302" s="12" t="s">
        <v>2583</v>
      </c>
      <c r="H302" s="12" t="s">
        <v>3</v>
      </c>
      <c r="I302" s="42"/>
      <c r="K302" s="40"/>
      <c r="L302" s="40" t="s">
        <v>46</v>
      </c>
      <c r="M302" s="13"/>
      <c r="P302" s="27"/>
      <c r="S302" s="27"/>
      <c r="T302" s="3"/>
      <c r="U302" s="3"/>
      <c r="V302" s="3"/>
      <c r="W302" s="3"/>
      <c r="AD302" s="27"/>
      <c r="AE302" s="37"/>
      <c r="AF302" s="13"/>
      <c r="AG302" s="3"/>
      <c r="AH302" s="3"/>
      <c r="AI302" s="3"/>
      <c r="AJ302" s="3"/>
      <c r="AL302" s="3"/>
      <c r="AM302" s="3"/>
      <c r="AN302" s="3"/>
      <c r="AO302" s="3"/>
      <c r="AP302" s="3"/>
      <c r="AQ302" s="3"/>
      <c r="AR302" s="27"/>
      <c r="AS302" s="3"/>
      <c r="AT302" s="3"/>
      <c r="AU302" s="3"/>
      <c r="AV302" s="3"/>
      <c r="AW302" s="3"/>
      <c r="AX302" s="3"/>
      <c r="AY302" s="3"/>
      <c r="AZ302" s="27"/>
      <c r="BA302" s="3"/>
      <c r="BB302" s="3"/>
      <c r="BC302" s="13"/>
      <c r="BD302" s="13"/>
      <c r="BE302" s="3"/>
      <c r="BF302" s="3"/>
      <c r="BG302" s="3"/>
      <c r="BH302" s="27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27"/>
      <c r="DG302" s="27"/>
      <c r="DH302" s="27"/>
      <c r="DI302" s="27"/>
      <c r="DJ302" s="27"/>
      <c r="DK302" s="27"/>
      <c r="DL302" s="27"/>
      <c r="DM302" s="27"/>
      <c r="DN302" s="27"/>
      <c r="DO302" s="27"/>
      <c r="DP302" s="27"/>
      <c r="DQ302" s="27"/>
      <c r="DR302" s="27"/>
      <c r="DS302" s="27"/>
      <c r="DT302" s="27"/>
      <c r="DU302" s="27"/>
      <c r="DV302" s="3"/>
      <c r="DW302" s="13"/>
      <c r="DX302" s="13"/>
      <c r="DY302" s="13"/>
      <c r="DZ302" s="3" t="s">
        <v>2584</v>
      </c>
      <c r="EA302" s="3"/>
      <c r="EB302" s="3"/>
      <c r="EC302" s="3"/>
      <c r="ED302" s="13"/>
      <c r="EE302" s="3"/>
      <c r="EF302" s="3"/>
      <c r="EG302" s="3"/>
      <c r="EH302" s="3"/>
      <c r="EJ302" s="42"/>
    </row>
    <row r="303" spans="1:140" ht="14.4" x14ac:dyDescent="0.3">
      <c r="A303" s="32">
        <v>303</v>
      </c>
      <c r="B303" s="24">
        <v>45191</v>
      </c>
      <c r="C303" s="12" t="s">
        <v>2585</v>
      </c>
      <c r="D303" s="47">
        <v>430219430</v>
      </c>
      <c r="E303" s="40"/>
      <c r="F303" s="12">
        <v>211</v>
      </c>
      <c r="G303" s="12" t="s">
        <v>2586</v>
      </c>
      <c r="H303" s="12" t="s">
        <v>6</v>
      </c>
      <c r="I303" s="42"/>
      <c r="K303" s="40"/>
      <c r="L303" s="40" t="s">
        <v>524</v>
      </c>
      <c r="M303" s="13"/>
      <c r="P303" s="27"/>
      <c r="S303" s="27"/>
      <c r="T303" s="3"/>
      <c r="U303" s="3"/>
      <c r="V303" s="3"/>
      <c r="W303" s="3"/>
      <c r="AD303" s="27"/>
      <c r="AE303" s="37"/>
      <c r="AF303" s="13"/>
      <c r="AG303" s="3"/>
      <c r="AH303" s="3"/>
      <c r="AI303" s="3"/>
      <c r="AJ303" s="3"/>
      <c r="AL303" s="3"/>
      <c r="AM303" s="3"/>
      <c r="AN303" s="3"/>
      <c r="AO303" s="3"/>
      <c r="AP303" s="3"/>
      <c r="AQ303" s="3"/>
      <c r="AR303" s="27"/>
      <c r="AS303" s="3"/>
      <c r="AT303" s="3"/>
      <c r="AU303" s="3"/>
      <c r="AV303" s="3"/>
      <c r="AW303" s="3"/>
      <c r="AX303" s="3"/>
      <c r="AY303" s="3"/>
      <c r="AZ303" s="27"/>
      <c r="BA303" s="3"/>
      <c r="BB303" s="3"/>
      <c r="BC303" s="13"/>
      <c r="BD303" s="13"/>
      <c r="BE303" s="3"/>
      <c r="BF303" s="3"/>
      <c r="BG303" s="3"/>
      <c r="BH303" s="27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27"/>
      <c r="DG303" s="27"/>
      <c r="DH303" s="27"/>
      <c r="DI303" s="27"/>
      <c r="DJ303" s="27"/>
      <c r="DK303" s="27"/>
      <c r="DL303" s="27"/>
      <c r="DM303" s="27"/>
      <c r="DN303" s="27"/>
      <c r="DO303" s="27"/>
      <c r="DP303" s="27"/>
      <c r="DQ303" s="27"/>
      <c r="DR303" s="27"/>
      <c r="DS303" s="27"/>
      <c r="DT303" s="27"/>
      <c r="DU303" s="27"/>
      <c r="DV303" s="3"/>
      <c r="DW303" s="13"/>
      <c r="DX303" s="13"/>
      <c r="DY303" s="13"/>
      <c r="DZ303" s="3" t="s">
        <v>2587</v>
      </c>
      <c r="EA303" s="3"/>
      <c r="EB303" s="3"/>
      <c r="EC303" s="3"/>
      <c r="ED303" s="13"/>
      <c r="EE303" s="3"/>
      <c r="EF303" s="3"/>
      <c r="EG303" s="3"/>
      <c r="EH303" s="3"/>
      <c r="EJ303" s="42"/>
    </row>
    <row r="304" spans="1:140" ht="14.4" x14ac:dyDescent="0.3">
      <c r="A304" s="32">
        <v>304</v>
      </c>
      <c r="B304" s="24">
        <v>45194</v>
      </c>
      <c r="C304" s="12" t="s">
        <v>2588</v>
      </c>
      <c r="D304" s="47">
        <v>6203041141</v>
      </c>
      <c r="E304" s="40"/>
      <c r="F304" s="12">
        <v>111</v>
      </c>
      <c r="G304" s="12" t="s">
        <v>2589</v>
      </c>
      <c r="H304" s="12" t="s">
        <v>0</v>
      </c>
      <c r="I304" s="42"/>
      <c r="K304" s="40"/>
      <c r="L304" s="40" t="s">
        <v>46</v>
      </c>
      <c r="M304" s="13"/>
      <c r="P304" s="27"/>
      <c r="S304" s="27"/>
      <c r="T304" s="3"/>
      <c r="U304" s="3"/>
      <c r="V304" s="3"/>
      <c r="W304" s="3"/>
      <c r="AD304" s="27"/>
      <c r="AE304" s="37"/>
      <c r="AF304" s="13"/>
      <c r="AG304" s="3"/>
      <c r="AH304" s="3"/>
      <c r="AI304" s="3"/>
      <c r="AJ304" s="3"/>
      <c r="AL304" s="3"/>
      <c r="AM304" s="3"/>
      <c r="AN304" s="3"/>
      <c r="AO304" s="3"/>
      <c r="AP304" s="3"/>
      <c r="AQ304" s="3"/>
      <c r="AR304" s="27"/>
      <c r="AS304" s="3"/>
      <c r="AT304" s="3"/>
      <c r="AU304" s="3"/>
      <c r="AV304" s="3"/>
      <c r="AW304" s="3"/>
      <c r="AX304" s="3"/>
      <c r="AY304" s="3"/>
      <c r="AZ304" s="27"/>
      <c r="BA304" s="3"/>
      <c r="BB304" s="3"/>
      <c r="BC304" s="13"/>
      <c r="BD304" s="13"/>
      <c r="BE304" s="3"/>
      <c r="BF304" s="3"/>
      <c r="BG304" s="3"/>
      <c r="BH304" s="27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7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27"/>
      <c r="DG304" s="27"/>
      <c r="DH304" s="27"/>
      <c r="DI304" s="27"/>
      <c r="DJ304" s="27"/>
      <c r="DK304" s="27"/>
      <c r="DL304" s="27"/>
      <c r="DM304" s="27"/>
      <c r="DN304" s="27"/>
      <c r="DO304" s="27"/>
      <c r="DP304" s="27"/>
      <c r="DQ304" s="27"/>
      <c r="DR304" s="27"/>
      <c r="DS304" s="27"/>
      <c r="DT304" s="27"/>
      <c r="DU304" s="27"/>
      <c r="DV304" s="3"/>
      <c r="DW304" s="13"/>
      <c r="DX304" s="13"/>
      <c r="DY304" s="13"/>
      <c r="DZ304" s="3" t="s">
        <v>2590</v>
      </c>
      <c r="EA304" s="3"/>
      <c r="EB304" s="3"/>
      <c r="EC304" s="3"/>
      <c r="ED304" s="13"/>
      <c r="EE304" s="3"/>
      <c r="EF304" s="3"/>
      <c r="EG304" s="3"/>
      <c r="EH304" s="3"/>
      <c r="EJ304" s="42"/>
    </row>
    <row r="305" spans="1:140" ht="14.4" x14ac:dyDescent="0.3">
      <c r="A305" s="32">
        <v>305</v>
      </c>
      <c r="B305" s="24">
        <v>45194</v>
      </c>
      <c r="C305" s="12" t="s">
        <v>2591</v>
      </c>
      <c r="D305" s="47">
        <v>370103454</v>
      </c>
      <c r="E305" s="40"/>
      <c r="F305" s="12">
        <v>111</v>
      </c>
      <c r="G305" s="12" t="s">
        <v>2592</v>
      </c>
      <c r="H305" s="12" t="s">
        <v>6</v>
      </c>
      <c r="I305" s="42"/>
      <c r="K305" s="40"/>
      <c r="L305" s="40" t="s">
        <v>46</v>
      </c>
      <c r="M305" s="13"/>
      <c r="P305" s="27"/>
      <c r="S305" s="27"/>
      <c r="T305" s="3"/>
      <c r="U305" s="3"/>
      <c r="V305" s="3"/>
      <c r="W305" s="3"/>
      <c r="AD305" s="27"/>
      <c r="AE305" s="37"/>
      <c r="AF305" s="13"/>
      <c r="AG305" s="3"/>
      <c r="AH305" s="3"/>
      <c r="AI305" s="3"/>
      <c r="AJ305" s="3"/>
      <c r="AL305" s="3"/>
      <c r="AM305" s="3"/>
      <c r="AN305" s="3"/>
      <c r="AO305" s="3"/>
      <c r="AP305" s="3"/>
      <c r="AQ305" s="3"/>
      <c r="AR305" s="27"/>
      <c r="AS305" s="3"/>
      <c r="AT305" s="3"/>
      <c r="AU305" s="3"/>
      <c r="AV305" s="3"/>
      <c r="AW305" s="3"/>
      <c r="AX305" s="3"/>
      <c r="AY305" s="3"/>
      <c r="AZ305" s="27"/>
      <c r="BA305" s="3"/>
      <c r="BB305" s="3"/>
      <c r="BC305" s="13"/>
      <c r="BD305" s="13"/>
      <c r="BE305" s="3"/>
      <c r="BF305" s="3"/>
      <c r="BG305" s="3"/>
      <c r="BH305" s="27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27"/>
      <c r="DG305" s="27"/>
      <c r="DH305" s="27"/>
      <c r="DI305" s="27"/>
      <c r="DJ305" s="27"/>
      <c r="DK305" s="27"/>
      <c r="DL305" s="27"/>
      <c r="DM305" s="27"/>
      <c r="DN305" s="27"/>
      <c r="DO305" s="27"/>
      <c r="DP305" s="27"/>
      <c r="DQ305" s="27"/>
      <c r="DR305" s="27"/>
      <c r="DS305" s="27"/>
      <c r="DT305" s="27"/>
      <c r="DU305" s="27"/>
      <c r="DV305" s="3"/>
      <c r="DW305" s="13"/>
      <c r="DX305" s="13"/>
      <c r="DY305" s="13"/>
      <c r="DZ305" s="3" t="s">
        <v>2593</v>
      </c>
      <c r="EA305" s="3"/>
      <c r="EB305" s="3"/>
      <c r="EC305" s="3"/>
      <c r="ED305" s="13"/>
      <c r="EE305" s="3"/>
      <c r="EF305" s="3"/>
      <c r="EG305" s="3"/>
      <c r="EH305" s="3"/>
      <c r="EJ305" s="42"/>
    </row>
    <row r="306" spans="1:140" ht="14.4" x14ac:dyDescent="0.3">
      <c r="A306" s="32">
        <v>306</v>
      </c>
      <c r="B306" s="24">
        <v>45194</v>
      </c>
      <c r="C306" s="12" t="s">
        <v>2594</v>
      </c>
      <c r="D306" s="47">
        <v>530701159</v>
      </c>
      <c r="E306" s="40"/>
      <c r="F306" s="12">
        <v>111</v>
      </c>
      <c r="G306" s="12" t="s">
        <v>2595</v>
      </c>
      <c r="H306" s="12" t="s">
        <v>0</v>
      </c>
      <c r="K306" s="12"/>
      <c r="L306" s="12" t="s">
        <v>46</v>
      </c>
      <c r="M306" s="13"/>
      <c r="P306" s="27"/>
      <c r="S306" s="27"/>
      <c r="T306" s="3"/>
      <c r="U306" s="3"/>
      <c r="V306" s="3"/>
      <c r="W306" s="3"/>
      <c r="AD306" s="27"/>
      <c r="AE306" s="37"/>
      <c r="AF306" s="13"/>
      <c r="AG306" s="3"/>
      <c r="AH306" s="3"/>
      <c r="AI306" s="3"/>
      <c r="AJ306" s="3"/>
      <c r="AL306" s="3"/>
      <c r="AM306" s="3"/>
      <c r="AN306" s="3"/>
      <c r="AO306" s="3"/>
      <c r="AP306" s="3"/>
      <c r="AQ306" s="3"/>
      <c r="AR306" s="27"/>
      <c r="AS306" s="3"/>
      <c r="AT306" s="3"/>
      <c r="AU306" s="3"/>
      <c r="AV306" s="3"/>
      <c r="AW306" s="3"/>
      <c r="AX306" s="3"/>
      <c r="AY306" s="3"/>
      <c r="AZ306" s="27"/>
      <c r="BA306" s="3"/>
      <c r="BB306" s="3"/>
      <c r="BC306" s="13"/>
      <c r="BD306" s="13"/>
      <c r="BE306" s="3"/>
      <c r="BF306" s="3"/>
      <c r="BG306" s="3"/>
      <c r="BH306" s="27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7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27"/>
      <c r="DG306" s="27"/>
      <c r="DH306" s="27"/>
      <c r="DI306" s="27"/>
      <c r="DJ306" s="27"/>
      <c r="DK306" s="27"/>
      <c r="DL306" s="27"/>
      <c r="DM306" s="27"/>
      <c r="DN306" s="27"/>
      <c r="DO306" s="27"/>
      <c r="DP306" s="27"/>
      <c r="DQ306" s="27"/>
      <c r="DR306" s="27"/>
      <c r="DS306" s="27"/>
      <c r="DT306" s="27"/>
      <c r="DU306" s="27"/>
      <c r="DV306" s="3"/>
      <c r="DW306" s="13"/>
      <c r="DX306" s="13"/>
      <c r="DY306" s="13"/>
      <c r="DZ306" s="3" t="s">
        <v>2596</v>
      </c>
      <c r="EA306" s="3"/>
      <c r="EB306" s="3"/>
      <c r="EC306" s="3"/>
      <c r="ED306" s="13"/>
      <c r="EE306" s="3"/>
      <c r="EF306" s="3"/>
      <c r="EG306" s="3"/>
      <c r="EH306" s="3"/>
      <c r="EJ306" s="42"/>
    </row>
    <row r="307" spans="1:140" ht="14.4" x14ac:dyDescent="0.3">
      <c r="A307" s="32">
        <v>307</v>
      </c>
      <c r="B307" s="24">
        <v>45194</v>
      </c>
      <c r="C307" s="12" t="s">
        <v>2597</v>
      </c>
      <c r="D307" s="47">
        <v>7108064469</v>
      </c>
      <c r="E307" s="40"/>
      <c r="F307" s="12">
        <v>111</v>
      </c>
      <c r="G307" s="12" t="s">
        <v>2598</v>
      </c>
      <c r="H307" s="12" t="s">
        <v>6</v>
      </c>
      <c r="K307" s="12"/>
      <c r="L307" s="12" t="s">
        <v>46</v>
      </c>
      <c r="M307" s="13"/>
      <c r="P307" s="27"/>
      <c r="S307" s="27"/>
      <c r="T307" s="3"/>
      <c r="U307" s="3"/>
      <c r="V307" s="3"/>
      <c r="W307" s="3"/>
      <c r="AD307" s="27"/>
      <c r="AE307" s="37"/>
      <c r="AF307" s="13"/>
      <c r="AG307" s="3"/>
      <c r="AH307" s="3"/>
      <c r="AI307" s="3"/>
      <c r="AJ307" s="3"/>
      <c r="AL307" s="3"/>
      <c r="AM307" s="3"/>
      <c r="AN307" s="3"/>
      <c r="AO307" s="3"/>
      <c r="AP307" s="3"/>
      <c r="AQ307" s="3"/>
      <c r="AR307" s="27"/>
      <c r="AS307" s="3"/>
      <c r="AT307" s="3"/>
      <c r="AU307" s="3"/>
      <c r="AV307" s="3"/>
      <c r="AW307" s="3"/>
      <c r="AX307" s="3"/>
      <c r="AY307" s="3"/>
      <c r="AZ307" s="27"/>
      <c r="BA307" s="3"/>
      <c r="BB307" s="3"/>
      <c r="BC307" s="13"/>
      <c r="BD307" s="13"/>
      <c r="BE307" s="3"/>
      <c r="BF307" s="3"/>
      <c r="BG307" s="3"/>
      <c r="BH307" s="27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27"/>
      <c r="DG307" s="27"/>
      <c r="DH307" s="27"/>
      <c r="DI307" s="27"/>
      <c r="DJ307" s="27"/>
      <c r="DK307" s="27"/>
      <c r="DL307" s="27"/>
      <c r="DM307" s="27"/>
      <c r="DN307" s="27"/>
      <c r="DO307" s="27"/>
      <c r="DP307" s="27"/>
      <c r="DQ307" s="27"/>
      <c r="DR307" s="27"/>
      <c r="DS307" s="27"/>
      <c r="DT307" s="27"/>
      <c r="DU307" s="27"/>
      <c r="DV307" s="3"/>
      <c r="DW307" s="13"/>
      <c r="DX307" s="13"/>
      <c r="DY307" s="13"/>
      <c r="DZ307" s="3" t="s">
        <v>2599</v>
      </c>
      <c r="EA307" s="3"/>
      <c r="EB307" s="3"/>
      <c r="EC307" s="3"/>
      <c r="ED307" s="13"/>
      <c r="EE307" s="3"/>
      <c r="EF307" s="3"/>
      <c r="EG307" s="3"/>
      <c r="EH307" s="3"/>
      <c r="EJ307" s="42"/>
    </row>
    <row r="308" spans="1:140" ht="14.4" x14ac:dyDescent="0.3">
      <c r="A308" s="32">
        <v>308</v>
      </c>
      <c r="B308" s="24">
        <v>45201</v>
      </c>
      <c r="C308" s="12" t="s">
        <v>2600</v>
      </c>
      <c r="D308" s="47">
        <v>5511040612</v>
      </c>
      <c r="E308" s="40"/>
      <c r="F308" s="12">
        <v>207</v>
      </c>
      <c r="G308" s="12" t="s">
        <v>2601</v>
      </c>
      <c r="H308" s="12" t="s">
        <v>3</v>
      </c>
      <c r="K308" s="12"/>
      <c r="L308" s="12" t="s">
        <v>46</v>
      </c>
      <c r="M308" s="13"/>
      <c r="P308" s="27"/>
      <c r="S308" s="27"/>
      <c r="T308" s="3"/>
      <c r="U308" s="3"/>
      <c r="V308" s="3"/>
      <c r="W308" s="3"/>
      <c r="AD308" s="27"/>
      <c r="AE308" s="37"/>
      <c r="AF308" s="13"/>
      <c r="AG308" s="3"/>
      <c r="AH308" s="3"/>
      <c r="AI308" s="3"/>
      <c r="AJ308" s="3"/>
      <c r="AL308" s="3"/>
      <c r="AM308" s="3"/>
      <c r="AN308" s="3"/>
      <c r="AO308" s="3"/>
      <c r="AP308" s="3"/>
      <c r="AQ308" s="3"/>
      <c r="AR308" s="27"/>
      <c r="AS308" s="3"/>
      <c r="AT308" s="3"/>
      <c r="AU308" s="3"/>
      <c r="AV308" s="3"/>
      <c r="AW308" s="3"/>
      <c r="AX308" s="3"/>
      <c r="AY308" s="3"/>
      <c r="AZ308" s="27"/>
      <c r="BA308" s="3"/>
      <c r="BB308" s="3"/>
      <c r="BC308" s="13"/>
      <c r="BD308" s="13"/>
      <c r="BE308" s="3"/>
      <c r="BF308" s="3"/>
      <c r="BG308" s="3"/>
      <c r="BH308" s="27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7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27"/>
      <c r="DG308" s="27"/>
      <c r="DH308" s="27"/>
      <c r="DI308" s="27"/>
      <c r="DJ308" s="27"/>
      <c r="DK308" s="27"/>
      <c r="DL308" s="27"/>
      <c r="DM308" s="27"/>
      <c r="DN308" s="27"/>
      <c r="DO308" s="27"/>
      <c r="DP308" s="27"/>
      <c r="DQ308" s="27"/>
      <c r="DR308" s="27"/>
      <c r="DS308" s="27"/>
      <c r="DT308" s="27"/>
      <c r="DU308" s="27"/>
      <c r="DV308" s="3"/>
      <c r="DW308" s="13"/>
      <c r="DX308" s="13"/>
      <c r="DY308" s="13"/>
      <c r="DZ308" s="3" t="s">
        <v>2602</v>
      </c>
      <c r="EA308" s="3"/>
      <c r="EB308" s="3"/>
      <c r="EC308" s="3"/>
      <c r="ED308" s="13"/>
      <c r="EE308" s="3"/>
      <c r="EF308" s="3"/>
      <c r="EG308" s="3"/>
      <c r="EH308" s="3"/>
      <c r="EJ308" s="42"/>
    </row>
    <row r="309" spans="1:140" ht="14.4" x14ac:dyDescent="0.3">
      <c r="A309" s="32">
        <v>309</v>
      </c>
      <c r="B309" s="24">
        <v>45215</v>
      </c>
      <c r="C309" s="12" t="s">
        <v>2603</v>
      </c>
      <c r="D309" s="47">
        <v>460615078</v>
      </c>
      <c r="E309" s="40"/>
      <c r="F309" s="12">
        <v>207</v>
      </c>
      <c r="G309" s="12" t="s">
        <v>2604</v>
      </c>
      <c r="H309" s="12" t="s">
        <v>3</v>
      </c>
      <c r="K309" s="12"/>
      <c r="L309" s="12" t="s">
        <v>46</v>
      </c>
      <c r="M309" s="13"/>
      <c r="P309" s="27"/>
      <c r="S309" s="27"/>
      <c r="T309" s="3"/>
      <c r="U309" s="3"/>
      <c r="V309" s="3"/>
      <c r="W309" s="3"/>
      <c r="AD309" s="27"/>
      <c r="AE309" s="37"/>
      <c r="AF309" s="13"/>
      <c r="AG309" s="3"/>
      <c r="AH309" s="3"/>
      <c r="AI309" s="3"/>
      <c r="AJ309" s="3"/>
      <c r="AL309" s="3"/>
      <c r="AM309" s="3"/>
      <c r="AN309" s="3"/>
      <c r="AO309" s="3"/>
      <c r="AP309" s="3"/>
      <c r="AQ309" s="3"/>
      <c r="AR309" s="27"/>
      <c r="AS309" s="3"/>
      <c r="AT309" s="3"/>
      <c r="AU309" s="3"/>
      <c r="AV309" s="3"/>
      <c r="AW309" s="3"/>
      <c r="AX309" s="3"/>
      <c r="AY309" s="3"/>
      <c r="AZ309" s="27"/>
      <c r="BA309" s="3"/>
      <c r="BB309" s="3"/>
      <c r="BC309" s="13"/>
      <c r="BD309" s="13"/>
      <c r="BE309" s="3"/>
      <c r="BF309" s="3"/>
      <c r="BG309" s="3"/>
      <c r="BH309" s="27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7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27"/>
      <c r="DG309" s="27"/>
      <c r="DH309" s="27"/>
      <c r="DI309" s="27"/>
      <c r="DJ309" s="27"/>
      <c r="DK309" s="27"/>
      <c r="DL309" s="27"/>
      <c r="DM309" s="27"/>
      <c r="DN309" s="27"/>
      <c r="DO309" s="27"/>
      <c r="DP309" s="27"/>
      <c r="DQ309" s="27"/>
      <c r="DR309" s="27"/>
      <c r="DS309" s="27"/>
      <c r="DT309" s="27"/>
      <c r="DU309" s="27"/>
      <c r="DV309" s="3"/>
      <c r="DW309" s="13"/>
      <c r="DX309" s="13"/>
      <c r="DY309" s="13"/>
      <c r="DZ309" s="3" t="s">
        <v>2605</v>
      </c>
      <c r="EA309" s="3"/>
      <c r="EB309" s="3"/>
      <c r="EC309" s="3"/>
      <c r="ED309" s="13"/>
      <c r="EE309" s="3"/>
      <c r="EF309" s="3"/>
      <c r="EG309" s="3"/>
      <c r="EH309" s="3"/>
      <c r="EJ309" s="42"/>
    </row>
    <row r="310" spans="1:140" ht="14.4" x14ac:dyDescent="0.3">
      <c r="A310" s="32">
        <v>310</v>
      </c>
      <c r="B310" s="24">
        <v>45215</v>
      </c>
      <c r="C310" s="12" t="s">
        <v>2606</v>
      </c>
      <c r="D310" s="47">
        <v>370103069</v>
      </c>
      <c r="E310" s="40"/>
      <c r="F310" s="12">
        <v>111</v>
      </c>
      <c r="G310" s="12" t="s">
        <v>2607</v>
      </c>
      <c r="H310" s="12" t="s">
        <v>6</v>
      </c>
      <c r="K310" s="12"/>
      <c r="L310" s="12" t="s">
        <v>46</v>
      </c>
      <c r="M310" s="13"/>
      <c r="P310" s="27"/>
      <c r="S310" s="27"/>
      <c r="T310" s="3"/>
      <c r="U310" s="3"/>
      <c r="V310" s="3"/>
      <c r="W310" s="3"/>
      <c r="AD310" s="27"/>
      <c r="AE310" s="37"/>
      <c r="AF310" s="13"/>
      <c r="AG310" s="3"/>
      <c r="AH310" s="3"/>
      <c r="AI310" s="3"/>
      <c r="AJ310" s="3"/>
      <c r="AL310" s="3"/>
      <c r="AM310" s="3"/>
      <c r="AN310" s="3"/>
      <c r="AO310" s="3"/>
      <c r="AP310" s="3"/>
      <c r="AQ310" s="3"/>
      <c r="AR310" s="27"/>
      <c r="AS310" s="3"/>
      <c r="AT310" s="3"/>
      <c r="AU310" s="3"/>
      <c r="AV310" s="3"/>
      <c r="AW310" s="3"/>
      <c r="AX310" s="3"/>
      <c r="AY310" s="3"/>
      <c r="AZ310" s="27"/>
      <c r="BA310" s="3"/>
      <c r="BB310" s="3"/>
      <c r="BC310" s="13"/>
      <c r="BD310" s="13"/>
      <c r="BE310" s="3"/>
      <c r="BF310" s="3"/>
      <c r="BG310" s="3"/>
      <c r="BH310" s="27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27"/>
      <c r="DG310" s="27"/>
      <c r="DH310" s="27"/>
      <c r="DI310" s="27"/>
      <c r="DJ310" s="27"/>
      <c r="DK310" s="27"/>
      <c r="DL310" s="27"/>
      <c r="DM310" s="27"/>
      <c r="DN310" s="27"/>
      <c r="DO310" s="27"/>
      <c r="DP310" s="27"/>
      <c r="DQ310" s="27"/>
      <c r="DR310" s="27"/>
      <c r="DS310" s="27"/>
      <c r="DT310" s="27"/>
      <c r="DU310" s="27"/>
      <c r="DV310" s="3"/>
      <c r="DW310" s="13"/>
      <c r="DX310" s="13"/>
      <c r="DY310" s="13"/>
      <c r="DZ310" s="3" t="s">
        <v>2608</v>
      </c>
      <c r="EA310" s="3"/>
      <c r="EB310" s="3"/>
      <c r="EC310" s="3"/>
      <c r="ED310" s="13"/>
      <c r="EE310" s="3"/>
      <c r="EF310" s="3"/>
      <c r="EG310" s="3"/>
      <c r="EH310" s="3"/>
      <c r="EJ310" s="42"/>
    </row>
    <row r="311" spans="1:140" ht="14.4" x14ac:dyDescent="0.3">
      <c r="A311" s="32">
        <v>311</v>
      </c>
      <c r="B311" s="24">
        <v>45226</v>
      </c>
      <c r="C311" s="12" t="s">
        <v>2609</v>
      </c>
      <c r="D311" s="47">
        <v>5805130760</v>
      </c>
      <c r="E311" s="41"/>
      <c r="F311" s="12">
        <v>111</v>
      </c>
      <c r="G311" s="12" t="s">
        <v>2610</v>
      </c>
      <c r="H311" s="12" t="s">
        <v>3</v>
      </c>
      <c r="L311" s="12" t="s">
        <v>46</v>
      </c>
      <c r="M311" s="13"/>
      <c r="P311" s="27"/>
      <c r="S311" s="27"/>
      <c r="T311" s="3"/>
      <c r="U311" s="3"/>
      <c r="V311" s="3"/>
      <c r="W311" s="3"/>
      <c r="AD311" s="27"/>
      <c r="AE311" s="37"/>
      <c r="AF311" s="13"/>
      <c r="AG311" s="3"/>
      <c r="AH311" s="3"/>
      <c r="AI311" s="3"/>
      <c r="AJ311" s="3"/>
      <c r="AL311" s="3"/>
      <c r="AM311" s="3"/>
      <c r="AN311" s="3"/>
      <c r="AO311" s="3"/>
      <c r="AP311" s="3"/>
      <c r="AQ311" s="3"/>
      <c r="AR311" s="27"/>
      <c r="AS311" s="3"/>
      <c r="AT311" s="3"/>
      <c r="AU311" s="3"/>
      <c r="AV311" s="3"/>
      <c r="AW311" s="3"/>
      <c r="AX311" s="3"/>
      <c r="AY311" s="3"/>
      <c r="AZ311" s="27"/>
      <c r="BA311" s="3"/>
      <c r="BB311" s="3"/>
      <c r="BC311" s="13"/>
      <c r="BD311" s="13"/>
      <c r="BE311" s="3"/>
      <c r="BF311" s="3"/>
      <c r="BG311" s="3"/>
      <c r="BH311" s="27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27"/>
      <c r="DG311" s="27"/>
      <c r="DH311" s="27"/>
      <c r="DI311" s="27"/>
      <c r="DJ311" s="27"/>
      <c r="DK311" s="27"/>
      <c r="DL311" s="27"/>
      <c r="DM311" s="27"/>
      <c r="DN311" s="27"/>
      <c r="DO311" s="27"/>
      <c r="DP311" s="27"/>
      <c r="DQ311" s="27"/>
      <c r="DR311" s="27"/>
      <c r="DS311" s="27"/>
      <c r="DT311" s="27"/>
      <c r="DU311" s="27"/>
      <c r="DV311" s="3"/>
      <c r="DW311" s="13"/>
      <c r="DX311" s="13"/>
      <c r="DY311" s="13"/>
      <c r="DZ311" s="3" t="s">
        <v>2611</v>
      </c>
      <c r="EA311" s="3"/>
      <c r="EB311" s="3"/>
      <c r="EC311" s="3"/>
      <c r="ED311" s="13"/>
      <c r="EE311" s="3"/>
      <c r="EF311" s="3"/>
      <c r="EG311" s="3"/>
      <c r="EH311" s="3"/>
      <c r="EJ311" s="42"/>
    </row>
    <row r="312" spans="1:140" ht="14.4" x14ac:dyDescent="0.3">
      <c r="A312" s="32">
        <v>312</v>
      </c>
      <c r="B312" s="24">
        <v>45226</v>
      </c>
      <c r="C312" s="12" t="s">
        <v>2612</v>
      </c>
      <c r="D312" s="47">
        <v>510405015</v>
      </c>
      <c r="E312" s="41"/>
      <c r="F312" s="12">
        <v>111</v>
      </c>
      <c r="G312" s="12" t="s">
        <v>2613</v>
      </c>
      <c r="H312" s="12" t="s">
        <v>6</v>
      </c>
      <c r="L312" s="12" t="s">
        <v>524</v>
      </c>
      <c r="M312" s="13"/>
      <c r="P312" s="27"/>
      <c r="S312" s="27"/>
      <c r="T312" s="3"/>
      <c r="U312" s="3"/>
      <c r="V312" s="3"/>
      <c r="W312" s="3"/>
      <c r="AD312" s="27"/>
      <c r="AE312" s="37"/>
      <c r="AF312" s="13"/>
      <c r="AG312" s="3"/>
      <c r="AH312" s="3"/>
      <c r="AI312" s="3"/>
      <c r="AJ312" s="3"/>
      <c r="AL312" s="3"/>
      <c r="AM312" s="3"/>
      <c r="AN312" s="3"/>
      <c r="AO312" s="3"/>
      <c r="AP312" s="3"/>
      <c r="AQ312" s="3"/>
      <c r="AR312" s="27"/>
      <c r="AS312" s="3"/>
      <c r="AT312" s="3"/>
      <c r="AU312" s="3"/>
      <c r="AV312" s="3"/>
      <c r="AW312" s="3"/>
      <c r="AX312" s="3"/>
      <c r="AY312" s="3"/>
      <c r="AZ312" s="27"/>
      <c r="BA312" s="3"/>
      <c r="BB312" s="3"/>
      <c r="BC312" s="13"/>
      <c r="BD312" s="13"/>
      <c r="BE312" s="3"/>
      <c r="BF312" s="3"/>
      <c r="BG312" s="3"/>
      <c r="BH312" s="27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27"/>
      <c r="DG312" s="27"/>
      <c r="DH312" s="27"/>
      <c r="DI312" s="27"/>
      <c r="DJ312" s="27"/>
      <c r="DK312" s="27"/>
      <c r="DL312" s="27"/>
      <c r="DM312" s="27"/>
      <c r="DN312" s="27"/>
      <c r="DO312" s="27"/>
      <c r="DP312" s="27"/>
      <c r="DQ312" s="27"/>
      <c r="DR312" s="27"/>
      <c r="DS312" s="27"/>
      <c r="DT312" s="27"/>
      <c r="DU312" s="27"/>
      <c r="DV312" s="3"/>
      <c r="DW312" s="13"/>
      <c r="DX312" s="13"/>
      <c r="DY312" s="13"/>
      <c r="DZ312" s="3" t="s">
        <v>2614</v>
      </c>
      <c r="EA312" s="3"/>
      <c r="EB312" s="3"/>
      <c r="EC312" s="3"/>
      <c r="ED312" s="13"/>
      <c r="EE312" s="3"/>
      <c r="EF312" s="3"/>
      <c r="EG312" s="3"/>
      <c r="EH312" s="3"/>
      <c r="EJ312" s="42"/>
    </row>
    <row r="313" spans="1:140" ht="14.4" x14ac:dyDescent="0.3">
      <c r="A313" s="32">
        <v>313</v>
      </c>
      <c r="B313" s="24">
        <v>45231</v>
      </c>
      <c r="C313" s="12" t="s">
        <v>2615</v>
      </c>
      <c r="D313" s="47">
        <v>490821004</v>
      </c>
      <c r="E313" s="41"/>
      <c r="F313" s="12">
        <v>111</v>
      </c>
      <c r="G313" s="12" t="s">
        <v>2616</v>
      </c>
      <c r="H313" s="12" t="s">
        <v>6</v>
      </c>
      <c r="L313" s="12" t="s">
        <v>523</v>
      </c>
      <c r="M313" s="13"/>
      <c r="P313" s="27"/>
      <c r="S313" s="27"/>
      <c r="T313" s="3"/>
      <c r="U313" s="3"/>
      <c r="V313" s="3"/>
      <c r="W313" s="3"/>
      <c r="AD313" s="27"/>
      <c r="AE313" s="37"/>
      <c r="AF313" s="13"/>
      <c r="AG313" s="3"/>
      <c r="AH313" s="3"/>
      <c r="AI313" s="3"/>
      <c r="AJ313" s="3"/>
      <c r="AL313" s="3"/>
      <c r="AM313" s="3"/>
      <c r="AN313" s="3"/>
      <c r="AO313" s="3"/>
      <c r="AP313" s="3"/>
      <c r="AQ313" s="3"/>
      <c r="AR313" s="27"/>
      <c r="AS313" s="3"/>
      <c r="AT313" s="3"/>
      <c r="AU313" s="3"/>
      <c r="AV313" s="3"/>
      <c r="AW313" s="3"/>
      <c r="AX313" s="3"/>
      <c r="AY313" s="3"/>
      <c r="AZ313" s="27"/>
      <c r="BA313" s="3"/>
      <c r="BB313" s="3"/>
      <c r="BC313" s="13"/>
      <c r="BD313" s="13"/>
      <c r="BE313" s="3"/>
      <c r="BF313" s="3"/>
      <c r="BG313" s="3"/>
      <c r="BH313" s="27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7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27"/>
      <c r="DG313" s="27"/>
      <c r="DH313" s="27"/>
      <c r="DI313" s="27"/>
      <c r="DJ313" s="27"/>
      <c r="DK313" s="27"/>
      <c r="DL313" s="27"/>
      <c r="DM313" s="27"/>
      <c r="DN313" s="27"/>
      <c r="DO313" s="27"/>
      <c r="DP313" s="27"/>
      <c r="DQ313" s="27"/>
      <c r="DR313" s="27"/>
      <c r="DS313" s="27"/>
      <c r="DT313" s="27"/>
      <c r="DU313" s="27"/>
      <c r="DV313" s="3"/>
      <c r="DW313" s="13"/>
      <c r="DX313" s="13"/>
      <c r="DY313" s="13"/>
      <c r="DZ313" s="3" t="s">
        <v>2617</v>
      </c>
      <c r="EA313" s="3"/>
      <c r="EB313" s="3"/>
      <c r="EC313" s="3"/>
      <c r="ED313" s="13"/>
      <c r="EE313" s="3"/>
      <c r="EF313" s="3"/>
      <c r="EG313" s="3"/>
      <c r="EH313" s="3"/>
      <c r="EJ313" s="42"/>
    </row>
    <row r="314" spans="1:140" ht="14.4" x14ac:dyDescent="0.3">
      <c r="A314" s="32">
        <v>314</v>
      </c>
      <c r="B314" s="24">
        <v>45240</v>
      </c>
      <c r="C314" s="12" t="s">
        <v>2618</v>
      </c>
      <c r="D314" s="47">
        <v>520923440</v>
      </c>
      <c r="E314" s="41"/>
      <c r="F314" s="12">
        <v>201</v>
      </c>
      <c r="G314" s="12" t="s">
        <v>2619</v>
      </c>
      <c r="H314" s="12" t="s">
        <v>0</v>
      </c>
      <c r="L314" s="12" t="s">
        <v>46</v>
      </c>
      <c r="M314" s="13"/>
      <c r="P314" s="27"/>
      <c r="S314" s="27"/>
      <c r="T314" s="3"/>
      <c r="U314" s="3"/>
      <c r="V314" s="3"/>
      <c r="W314" s="3"/>
      <c r="AD314" s="27"/>
      <c r="AE314" s="37"/>
      <c r="AF314" s="13"/>
      <c r="AG314" s="3"/>
      <c r="AH314" s="3"/>
      <c r="AI314" s="3"/>
      <c r="AJ314" s="3"/>
      <c r="AL314" s="3"/>
      <c r="AM314" s="3"/>
      <c r="AN314" s="3"/>
      <c r="AO314" s="3"/>
      <c r="AP314" s="3"/>
      <c r="AQ314" s="3"/>
      <c r="AR314" s="27"/>
      <c r="AS314" s="3"/>
      <c r="AT314" s="3"/>
      <c r="AU314" s="3"/>
      <c r="AV314" s="3"/>
      <c r="AW314" s="3"/>
      <c r="AX314" s="3"/>
      <c r="AY314" s="3"/>
      <c r="AZ314" s="27"/>
      <c r="BA314" s="3"/>
      <c r="BB314" s="3"/>
      <c r="BC314" s="13"/>
      <c r="BD314" s="13"/>
      <c r="BE314" s="3"/>
      <c r="BF314" s="3"/>
      <c r="BG314" s="3"/>
      <c r="BH314" s="27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  <c r="CL314" s="27"/>
      <c r="CM314" s="27"/>
      <c r="CN314" s="27"/>
      <c r="CO314" s="27"/>
      <c r="CP314" s="27"/>
      <c r="CQ314" s="27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27"/>
      <c r="DG314" s="27"/>
      <c r="DH314" s="27"/>
      <c r="DI314" s="27"/>
      <c r="DJ314" s="27"/>
      <c r="DK314" s="27"/>
      <c r="DL314" s="27"/>
      <c r="DM314" s="27"/>
      <c r="DN314" s="27"/>
      <c r="DO314" s="27"/>
      <c r="DP314" s="27"/>
      <c r="DQ314" s="27"/>
      <c r="DR314" s="27"/>
      <c r="DS314" s="27"/>
      <c r="DT314" s="27"/>
      <c r="DU314" s="27"/>
      <c r="DV314" s="3"/>
      <c r="DW314" s="13"/>
      <c r="DX314" s="13"/>
      <c r="DY314" s="13"/>
      <c r="DZ314" s="3" t="s">
        <v>2620</v>
      </c>
      <c r="EA314" s="3"/>
      <c r="EB314" s="3"/>
      <c r="EC314" s="3"/>
      <c r="ED314" s="13"/>
      <c r="EE314" s="3"/>
      <c r="EF314" s="3"/>
      <c r="EG314" s="3"/>
      <c r="EH314" s="3"/>
      <c r="EJ314" s="42"/>
    </row>
    <row r="315" spans="1:140" ht="14.4" x14ac:dyDescent="0.3">
      <c r="A315" s="32">
        <v>315</v>
      </c>
      <c r="B315" s="24">
        <v>45257</v>
      </c>
      <c r="C315" s="12" t="s">
        <v>2621</v>
      </c>
      <c r="D315" s="47">
        <v>450424411</v>
      </c>
      <c r="E315" s="41"/>
      <c r="F315" s="12">
        <v>205</v>
      </c>
      <c r="G315" s="12" t="s">
        <v>2622</v>
      </c>
      <c r="H315" s="12" t="s">
        <v>6</v>
      </c>
      <c r="L315" s="12" t="s">
        <v>46</v>
      </c>
      <c r="M315" s="13"/>
      <c r="P315" s="27"/>
      <c r="S315" s="27"/>
      <c r="T315" s="3"/>
      <c r="U315" s="3"/>
      <c r="V315" s="3"/>
      <c r="W315" s="3"/>
      <c r="AD315" s="27"/>
      <c r="AE315" s="37"/>
      <c r="AF315" s="13"/>
      <c r="AG315" s="3"/>
      <c r="AH315" s="3"/>
      <c r="AI315" s="3"/>
      <c r="AJ315" s="3"/>
      <c r="AL315" s="3"/>
      <c r="AM315" s="3"/>
      <c r="AN315" s="3"/>
      <c r="AO315" s="3"/>
      <c r="AP315" s="3"/>
      <c r="AQ315" s="3"/>
      <c r="AR315" s="27"/>
      <c r="AS315" s="3"/>
      <c r="AT315" s="3"/>
      <c r="AU315" s="3"/>
      <c r="AV315" s="3"/>
      <c r="AW315" s="3"/>
      <c r="AX315" s="3"/>
      <c r="AY315" s="3"/>
      <c r="AZ315" s="27"/>
      <c r="BA315" s="3"/>
      <c r="BB315" s="3"/>
      <c r="BC315" s="13"/>
      <c r="BD315" s="13"/>
      <c r="BE315" s="3"/>
      <c r="BF315" s="3"/>
      <c r="BG315" s="3"/>
      <c r="BH315" s="27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7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27"/>
      <c r="DG315" s="27"/>
      <c r="DH315" s="27"/>
      <c r="DI315" s="27"/>
      <c r="DJ315" s="27"/>
      <c r="DK315" s="27"/>
      <c r="DL315" s="27"/>
      <c r="DM315" s="27"/>
      <c r="DN315" s="27"/>
      <c r="DO315" s="27"/>
      <c r="DP315" s="27"/>
      <c r="DQ315" s="27"/>
      <c r="DR315" s="27"/>
      <c r="DS315" s="27"/>
      <c r="DT315" s="27"/>
      <c r="DU315" s="27"/>
      <c r="DV315" s="3"/>
      <c r="DW315" s="13"/>
      <c r="DX315" s="13"/>
      <c r="DY315" s="13"/>
      <c r="DZ315" s="3" t="s">
        <v>2623</v>
      </c>
      <c r="EA315" s="3"/>
      <c r="EB315" s="3"/>
      <c r="EC315" s="3"/>
      <c r="ED315" s="13"/>
      <c r="EE315" s="3"/>
      <c r="EF315" s="3"/>
      <c r="EG315" s="3"/>
      <c r="EH315" s="3"/>
      <c r="EJ315" s="42"/>
    </row>
    <row r="316" spans="1:140" ht="14.4" x14ac:dyDescent="0.3">
      <c r="A316" s="32">
        <v>316</v>
      </c>
      <c r="B316" s="24">
        <v>45257</v>
      </c>
      <c r="C316" s="12" t="s">
        <v>2624</v>
      </c>
      <c r="D316" s="47">
        <v>501020128</v>
      </c>
      <c r="E316" s="41"/>
      <c r="F316" s="12">
        <v>111</v>
      </c>
      <c r="G316" s="12" t="s">
        <v>2625</v>
      </c>
      <c r="H316" s="12" t="s">
        <v>6</v>
      </c>
      <c r="L316" s="12" t="s">
        <v>46</v>
      </c>
      <c r="M316" s="13"/>
      <c r="P316" s="27"/>
      <c r="S316" s="27"/>
      <c r="T316" s="3"/>
      <c r="U316" s="3"/>
      <c r="V316" s="3"/>
      <c r="W316" s="3"/>
      <c r="AD316" s="27"/>
      <c r="AE316" s="37"/>
      <c r="AF316" s="13"/>
      <c r="AG316" s="3"/>
      <c r="AH316" s="3"/>
      <c r="AI316" s="3"/>
      <c r="AJ316" s="3"/>
      <c r="AL316" s="3"/>
      <c r="AM316" s="3"/>
      <c r="AN316" s="3"/>
      <c r="AO316" s="3"/>
      <c r="AP316" s="3"/>
      <c r="AQ316" s="3"/>
      <c r="AR316" s="27"/>
      <c r="AS316" s="3"/>
      <c r="AT316" s="3"/>
      <c r="AU316" s="3"/>
      <c r="AV316" s="3"/>
      <c r="AW316" s="3"/>
      <c r="AX316" s="3"/>
      <c r="AY316" s="3"/>
      <c r="AZ316" s="27"/>
      <c r="BA316" s="3"/>
      <c r="BB316" s="3"/>
      <c r="BC316" s="13"/>
      <c r="BD316" s="13"/>
      <c r="BE316" s="3"/>
      <c r="BF316" s="3"/>
      <c r="BG316" s="3"/>
      <c r="BH316" s="27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CL316" s="27"/>
      <c r="CM316" s="27"/>
      <c r="CN316" s="27"/>
      <c r="CO316" s="27"/>
      <c r="CP316" s="27"/>
      <c r="CQ316" s="27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27"/>
      <c r="DG316" s="27"/>
      <c r="DH316" s="27"/>
      <c r="DI316" s="27"/>
      <c r="DJ316" s="27"/>
      <c r="DK316" s="27"/>
      <c r="DL316" s="27"/>
      <c r="DM316" s="27"/>
      <c r="DN316" s="27"/>
      <c r="DO316" s="27"/>
      <c r="DP316" s="27"/>
      <c r="DQ316" s="27"/>
      <c r="DR316" s="27"/>
      <c r="DS316" s="27"/>
      <c r="DT316" s="27"/>
      <c r="DU316" s="27"/>
      <c r="DV316" s="3"/>
      <c r="DW316" s="13"/>
      <c r="DX316" s="13"/>
      <c r="DY316" s="13"/>
      <c r="DZ316" s="3" t="s">
        <v>2626</v>
      </c>
      <c r="EA316" s="3"/>
      <c r="EB316" s="3"/>
      <c r="EC316" s="3"/>
      <c r="ED316" s="13"/>
      <c r="EE316" s="3"/>
      <c r="EF316" s="3"/>
      <c r="EG316" s="3"/>
      <c r="EH316" s="3"/>
      <c r="EJ316" s="42"/>
    </row>
    <row r="317" spans="1:140" ht="14.4" x14ac:dyDescent="0.3">
      <c r="A317" s="32">
        <v>317</v>
      </c>
      <c r="B317" s="24">
        <v>45264</v>
      </c>
      <c r="C317" s="12" t="s">
        <v>2627</v>
      </c>
      <c r="D317" s="47">
        <v>5702131567</v>
      </c>
      <c r="E317" s="41"/>
      <c r="F317" s="12">
        <v>207</v>
      </c>
      <c r="G317" s="12" t="s">
        <v>2628</v>
      </c>
      <c r="H317" s="12" t="s">
        <v>3</v>
      </c>
      <c r="L317" s="12" t="s">
        <v>46</v>
      </c>
      <c r="M317" s="13"/>
      <c r="P317" s="27"/>
      <c r="S317" s="27"/>
      <c r="T317" s="3"/>
      <c r="U317" s="3"/>
      <c r="V317" s="3"/>
      <c r="W317" s="3"/>
      <c r="AD317" s="27"/>
      <c r="AE317" s="37"/>
      <c r="AF317" s="13"/>
      <c r="AG317" s="3"/>
      <c r="AH317" s="3"/>
      <c r="AI317" s="3"/>
      <c r="AJ317" s="3"/>
      <c r="AL317" s="3"/>
      <c r="AM317" s="3"/>
      <c r="AN317" s="3"/>
      <c r="AO317" s="3"/>
      <c r="AP317" s="3"/>
      <c r="AQ317" s="3"/>
      <c r="AR317" s="27"/>
      <c r="AS317" s="3"/>
      <c r="AT317" s="3"/>
      <c r="AU317" s="3"/>
      <c r="AV317" s="3"/>
      <c r="AW317" s="3"/>
      <c r="AX317" s="3"/>
      <c r="AY317" s="3"/>
      <c r="AZ317" s="27"/>
      <c r="BA317" s="3"/>
      <c r="BB317" s="3"/>
      <c r="BC317" s="13"/>
      <c r="BD317" s="13"/>
      <c r="BE317" s="3"/>
      <c r="BF317" s="3"/>
      <c r="BG317" s="3"/>
      <c r="BH317" s="27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7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27"/>
      <c r="DG317" s="27"/>
      <c r="DH317" s="27"/>
      <c r="DI317" s="27"/>
      <c r="DJ317" s="27"/>
      <c r="DK317" s="27"/>
      <c r="DL317" s="27"/>
      <c r="DM317" s="27"/>
      <c r="DN317" s="27"/>
      <c r="DO317" s="27"/>
      <c r="DP317" s="27"/>
      <c r="DQ317" s="27"/>
      <c r="DR317" s="27"/>
      <c r="DS317" s="27"/>
      <c r="DT317" s="27"/>
      <c r="DU317" s="27"/>
      <c r="DV317" s="3"/>
      <c r="DW317" s="13"/>
      <c r="DX317" s="13"/>
      <c r="DY317" s="13"/>
      <c r="DZ317" s="3" t="s">
        <v>2629</v>
      </c>
      <c r="EA317" s="3"/>
      <c r="EB317" s="3"/>
      <c r="EC317" s="3"/>
      <c r="ED317" s="13"/>
      <c r="EE317" s="3"/>
      <c r="EF317" s="3"/>
      <c r="EG317" s="3"/>
      <c r="EH317" s="3"/>
      <c r="EJ317" s="42"/>
    </row>
    <row r="318" spans="1:140" ht="14.4" x14ac:dyDescent="0.3">
      <c r="A318" s="32">
        <v>318</v>
      </c>
      <c r="B318" s="24">
        <v>45264</v>
      </c>
      <c r="C318" s="12" t="s">
        <v>2630</v>
      </c>
      <c r="D318" s="47">
        <v>510529003</v>
      </c>
      <c r="E318" s="41"/>
      <c r="F318" s="12">
        <v>201</v>
      </c>
      <c r="G318" s="12" t="s">
        <v>2631</v>
      </c>
      <c r="H318" s="12" t="s">
        <v>3</v>
      </c>
      <c r="L318" s="12" t="s">
        <v>46</v>
      </c>
      <c r="M318" s="13"/>
      <c r="P318" s="27"/>
      <c r="S318" s="27"/>
      <c r="T318" s="3"/>
      <c r="U318" s="3"/>
      <c r="V318" s="3"/>
      <c r="W318" s="3"/>
      <c r="AD318" s="27"/>
      <c r="AE318" s="37"/>
      <c r="AF318" s="13"/>
      <c r="AG318" s="3"/>
      <c r="AH318" s="3"/>
      <c r="AI318" s="3"/>
      <c r="AJ318" s="3"/>
      <c r="AL318" s="3"/>
      <c r="AM318" s="3"/>
      <c r="AN318" s="3"/>
      <c r="AO318" s="3"/>
      <c r="AP318" s="3"/>
      <c r="AQ318" s="3"/>
      <c r="AR318" s="27"/>
      <c r="AS318" s="3"/>
      <c r="AT318" s="3"/>
      <c r="AU318" s="3"/>
      <c r="AV318" s="3"/>
      <c r="AW318" s="3"/>
      <c r="AX318" s="3"/>
      <c r="AY318" s="3"/>
      <c r="AZ318" s="27"/>
      <c r="BA318" s="3"/>
      <c r="BB318" s="3"/>
      <c r="BC318" s="13"/>
      <c r="BD318" s="13"/>
      <c r="BE318" s="3"/>
      <c r="BF318" s="3"/>
      <c r="BG318" s="3"/>
      <c r="BH318" s="27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27"/>
      <c r="DG318" s="27"/>
      <c r="DH318" s="27"/>
      <c r="DI318" s="27"/>
      <c r="DJ318" s="27"/>
      <c r="DK318" s="27"/>
      <c r="DL318" s="27"/>
      <c r="DM318" s="27"/>
      <c r="DN318" s="27"/>
      <c r="DO318" s="27"/>
      <c r="DP318" s="27"/>
      <c r="DQ318" s="27"/>
      <c r="DR318" s="27"/>
      <c r="DS318" s="27"/>
      <c r="DT318" s="27"/>
      <c r="DU318" s="27"/>
      <c r="DV318" s="3"/>
      <c r="DW318" s="13"/>
      <c r="DX318" s="13"/>
      <c r="DY318" s="13"/>
      <c r="DZ318" s="3" t="s">
        <v>2632</v>
      </c>
      <c r="EA318" s="3"/>
      <c r="EB318" s="3"/>
      <c r="EC318" s="3"/>
      <c r="ED318" s="13"/>
      <c r="EE318" s="3"/>
      <c r="EF318" s="3"/>
      <c r="EG318" s="3"/>
      <c r="EH318" s="3"/>
      <c r="EJ318" s="42"/>
    </row>
    <row r="319" spans="1:140" ht="14.4" x14ac:dyDescent="0.3">
      <c r="A319" s="32">
        <v>319</v>
      </c>
      <c r="B319" s="24">
        <v>45266</v>
      </c>
      <c r="C319" s="12" t="s">
        <v>2633</v>
      </c>
      <c r="D319" s="47">
        <v>6705271540</v>
      </c>
      <c r="E319" s="41"/>
      <c r="F319" s="12">
        <v>111</v>
      </c>
      <c r="G319" s="12" t="s">
        <v>2634</v>
      </c>
      <c r="H319" s="12" t="s">
        <v>3</v>
      </c>
      <c r="L319" s="12" t="s">
        <v>523</v>
      </c>
      <c r="M319" s="13"/>
      <c r="P319" s="27"/>
      <c r="S319" s="27"/>
      <c r="T319" s="3"/>
      <c r="U319" s="3"/>
      <c r="V319" s="3"/>
      <c r="W319" s="3"/>
      <c r="AD319" s="27"/>
      <c r="AE319" s="37"/>
      <c r="AF319" s="13"/>
      <c r="AG319" s="3"/>
      <c r="AH319" s="3"/>
      <c r="AI319" s="3"/>
      <c r="AJ319" s="3"/>
      <c r="AL319" s="3"/>
      <c r="AM319" s="3"/>
      <c r="AN319" s="3"/>
      <c r="AO319" s="3"/>
      <c r="AP319" s="3"/>
      <c r="AQ319" s="3"/>
      <c r="AR319" s="27"/>
      <c r="AS319" s="3"/>
      <c r="AT319" s="3"/>
      <c r="AU319" s="3"/>
      <c r="AV319" s="3"/>
      <c r="AW319" s="3"/>
      <c r="AX319" s="3"/>
      <c r="AY319" s="3"/>
      <c r="AZ319" s="27"/>
      <c r="BA319" s="3"/>
      <c r="BB319" s="3"/>
      <c r="BC319" s="13"/>
      <c r="BD319" s="13"/>
      <c r="BE319" s="3"/>
      <c r="BF319" s="3"/>
      <c r="BG319" s="3"/>
      <c r="BH319" s="27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3"/>
      <c r="DW319" s="13"/>
      <c r="DX319" s="13"/>
      <c r="DY319" s="13"/>
      <c r="DZ319" s="3" t="s">
        <v>2635</v>
      </c>
      <c r="EA319" s="3"/>
      <c r="EB319" s="3"/>
      <c r="EC319" s="3"/>
      <c r="ED319" s="13"/>
      <c r="EE319" s="3"/>
      <c r="EF319" s="3"/>
      <c r="EG319" s="3"/>
      <c r="EH319" s="3"/>
      <c r="EJ319" s="42"/>
    </row>
    <row r="320" spans="1:140" ht="14.4" customHeight="1" x14ac:dyDescent="0.3">
      <c r="A320" s="32">
        <v>320</v>
      </c>
      <c r="B320" s="24">
        <v>45289</v>
      </c>
      <c r="C320" s="12" t="s">
        <v>4293</v>
      </c>
      <c r="D320" s="12">
        <v>460714414</v>
      </c>
      <c r="E320" s="41"/>
      <c r="F320" s="12">
        <v>111</v>
      </c>
      <c r="G320" s="12" t="s">
        <v>4298</v>
      </c>
      <c r="H320" s="12" t="s">
        <v>6</v>
      </c>
      <c r="L320" s="12" t="s">
        <v>46</v>
      </c>
      <c r="M320" s="3"/>
      <c r="AD320" s="27"/>
      <c r="AE320" s="3"/>
      <c r="AF320" s="3"/>
      <c r="AG320" s="3"/>
      <c r="AH320" s="3"/>
      <c r="AI320" s="3"/>
      <c r="AJ320" s="3"/>
      <c r="AL320" s="23"/>
      <c r="AR320" s="78"/>
      <c r="BD320" s="23"/>
      <c r="BH320" s="78"/>
      <c r="CE320" s="78"/>
      <c r="CH320" s="78"/>
      <c r="CL320" s="78"/>
      <c r="CM320" s="78"/>
      <c r="CO320" s="78"/>
      <c r="DI320" s="78"/>
      <c r="DL320" s="78"/>
      <c r="DW320" s="23"/>
      <c r="DZ320" s="3" t="s">
        <v>3439</v>
      </c>
      <c r="EA320" s="23"/>
      <c r="EB320" s="23"/>
      <c r="EC320" s="23"/>
      <c r="ED320" s="23"/>
      <c r="EE320" s="23"/>
      <c r="EF320" s="23"/>
      <c r="EG320" s="23"/>
    </row>
    <row r="321" spans="1:137" ht="14.4" customHeight="1" x14ac:dyDescent="0.3">
      <c r="A321" s="32">
        <v>321</v>
      </c>
      <c r="B321" s="24">
        <v>45293</v>
      </c>
      <c r="C321" s="12" t="s">
        <v>4107</v>
      </c>
      <c r="D321" s="12">
        <v>6711290234</v>
      </c>
      <c r="E321" s="41"/>
      <c r="F321" s="12">
        <v>111</v>
      </c>
      <c r="G321" s="12" t="s">
        <v>4299</v>
      </c>
      <c r="H321" s="12" t="s">
        <v>3</v>
      </c>
      <c r="L321" s="12" t="s">
        <v>46</v>
      </c>
      <c r="M321" s="3"/>
      <c r="AD321" s="27"/>
      <c r="AE321" s="3"/>
      <c r="AF321" s="3"/>
      <c r="AG321" s="3"/>
      <c r="AH321" s="3"/>
      <c r="AI321" s="3"/>
      <c r="AJ321" s="3"/>
      <c r="AL321" s="23"/>
      <c r="AR321" s="78"/>
      <c r="BD321" s="23"/>
      <c r="BH321" s="78"/>
      <c r="CE321" s="78"/>
      <c r="CH321" s="78"/>
      <c r="CL321" s="78"/>
      <c r="CM321" s="78"/>
      <c r="CO321" s="78"/>
      <c r="DI321" s="78"/>
      <c r="DL321" s="78"/>
      <c r="DW321" s="23"/>
      <c r="DZ321" s="3" t="s">
        <v>3452</v>
      </c>
      <c r="EA321" s="23"/>
      <c r="EB321" s="23"/>
      <c r="EC321" s="23"/>
      <c r="ED321" s="23"/>
      <c r="EE321" s="23"/>
      <c r="EF321" s="23"/>
      <c r="EG321" s="23"/>
    </row>
    <row r="322" spans="1:137" ht="14.4" customHeight="1" x14ac:dyDescent="0.3">
      <c r="A322" s="32">
        <v>322</v>
      </c>
      <c r="B322" s="24">
        <v>45293</v>
      </c>
      <c r="C322" s="12" t="s">
        <v>4122</v>
      </c>
      <c r="D322" s="12">
        <v>330518063</v>
      </c>
      <c r="E322" s="41"/>
      <c r="F322" s="12">
        <v>201</v>
      </c>
      <c r="G322" s="12" t="s">
        <v>4300</v>
      </c>
      <c r="H322" s="12" t="s">
        <v>6</v>
      </c>
      <c r="L322" s="12" t="s">
        <v>46</v>
      </c>
      <c r="M322" s="3"/>
      <c r="AD322" s="27"/>
      <c r="AE322" s="3"/>
      <c r="AF322" s="3"/>
      <c r="AG322" s="3"/>
      <c r="AH322" s="3"/>
      <c r="AI322" s="3"/>
      <c r="AJ322" s="3"/>
      <c r="AL322" s="23"/>
      <c r="AR322" s="78"/>
      <c r="BD322" s="23"/>
      <c r="BH322" s="78"/>
      <c r="CE322" s="78"/>
      <c r="CH322" s="78"/>
      <c r="CL322" s="78"/>
      <c r="CM322" s="78"/>
      <c r="CO322" s="78"/>
      <c r="DI322" s="78"/>
      <c r="DL322" s="78"/>
      <c r="DW322" s="23"/>
      <c r="DZ322" s="3" t="s">
        <v>3463</v>
      </c>
      <c r="EA322" s="23"/>
      <c r="EB322" s="23"/>
      <c r="EC322" s="23"/>
      <c r="ED322" s="23"/>
      <c r="EE322" s="23"/>
      <c r="EF322" s="23"/>
      <c r="EG322" s="23"/>
    </row>
    <row r="323" spans="1:137" ht="14.4" customHeight="1" x14ac:dyDescent="0.3">
      <c r="A323" s="32">
        <v>323</v>
      </c>
      <c r="B323" s="24">
        <v>45299</v>
      </c>
      <c r="C323" s="12" t="s">
        <v>4294</v>
      </c>
      <c r="D323" s="12">
        <v>530420107</v>
      </c>
      <c r="E323" s="41"/>
      <c r="F323" s="12">
        <v>211</v>
      </c>
      <c r="G323" s="12" t="s">
        <v>4301</v>
      </c>
      <c r="H323" s="12" t="s">
        <v>6</v>
      </c>
      <c r="L323" s="12" t="s">
        <v>46</v>
      </c>
      <c r="M323" s="3"/>
      <c r="AD323" s="27"/>
      <c r="AE323" s="3"/>
      <c r="AF323" s="3"/>
      <c r="AG323" s="3"/>
      <c r="AH323" s="3"/>
      <c r="AI323" s="3"/>
      <c r="AJ323" s="3"/>
      <c r="AL323" s="23"/>
      <c r="AR323" s="78"/>
      <c r="BD323" s="23"/>
      <c r="BH323" s="78"/>
      <c r="CE323" s="78"/>
      <c r="CH323" s="78"/>
      <c r="CL323" s="78"/>
      <c r="CM323" s="78"/>
      <c r="CO323" s="78"/>
      <c r="DI323" s="78"/>
      <c r="DL323" s="78"/>
      <c r="DW323" s="23"/>
      <c r="DZ323" s="23"/>
      <c r="EA323" s="23"/>
      <c r="EB323" s="23"/>
      <c r="EC323" s="23"/>
      <c r="ED323" s="23"/>
      <c r="EE323" s="23"/>
      <c r="EF323" s="23"/>
      <c r="EG323" s="23"/>
    </row>
    <row r="324" spans="1:137" ht="14.4" customHeight="1" x14ac:dyDescent="0.3">
      <c r="A324" s="32">
        <v>324</v>
      </c>
      <c r="B324" s="24">
        <v>45302</v>
      </c>
      <c r="C324" s="12" t="s">
        <v>4295</v>
      </c>
      <c r="D324" s="12">
        <v>460925406</v>
      </c>
      <c r="E324" s="41"/>
      <c r="F324" s="12">
        <v>211</v>
      </c>
      <c r="G324" s="12" t="s">
        <v>4302</v>
      </c>
      <c r="H324" s="12" t="s">
        <v>3</v>
      </c>
      <c r="L324" s="12" t="s">
        <v>46</v>
      </c>
      <c r="M324" s="3"/>
      <c r="AD324" s="27"/>
      <c r="AE324" s="3"/>
      <c r="AF324" s="3"/>
      <c r="AG324" s="3"/>
      <c r="AH324" s="3"/>
      <c r="AI324" s="3"/>
      <c r="AJ324" s="3"/>
      <c r="AL324" s="23"/>
      <c r="AR324" s="78"/>
      <c r="BD324" s="23"/>
      <c r="BH324" s="78"/>
      <c r="CE324" s="78"/>
      <c r="CH324" s="78"/>
      <c r="CL324" s="78"/>
      <c r="CM324" s="78"/>
      <c r="CO324" s="78"/>
      <c r="DI324" s="78"/>
      <c r="DL324" s="78"/>
      <c r="DW324" s="23"/>
      <c r="DZ324" s="23"/>
      <c r="EA324" s="23"/>
      <c r="EB324" s="23"/>
      <c r="EC324" s="23"/>
      <c r="ED324" s="23"/>
      <c r="EE324" s="23"/>
      <c r="EF324" s="23"/>
      <c r="EG324" s="23"/>
    </row>
    <row r="325" spans="1:137" ht="14.4" customHeight="1" x14ac:dyDescent="0.3">
      <c r="A325" s="32">
        <v>325</v>
      </c>
      <c r="B325" s="24">
        <v>45306</v>
      </c>
      <c r="C325" s="12" t="s">
        <v>4158</v>
      </c>
      <c r="D325" s="12">
        <v>6012041475</v>
      </c>
      <c r="E325" s="41"/>
      <c r="F325" s="12">
        <v>111</v>
      </c>
      <c r="G325" s="12" t="s">
        <v>4303</v>
      </c>
      <c r="H325" s="12" t="s">
        <v>0</v>
      </c>
      <c r="L325" s="12" t="s">
        <v>46</v>
      </c>
      <c r="M325" s="3"/>
      <c r="AD325" s="27"/>
      <c r="AE325" s="3"/>
      <c r="AF325" s="3"/>
      <c r="AG325" s="3"/>
      <c r="AH325" s="3"/>
      <c r="AI325" s="3"/>
      <c r="AJ325" s="3"/>
      <c r="AL325" s="23"/>
      <c r="AR325" s="78"/>
      <c r="BD325" s="23"/>
      <c r="BH325" s="78"/>
      <c r="CE325" s="78"/>
      <c r="CH325" s="78"/>
      <c r="CL325" s="78"/>
      <c r="CM325" s="78"/>
      <c r="CO325" s="78"/>
      <c r="DI325" s="78"/>
      <c r="DL325" s="78"/>
      <c r="DW325" s="23"/>
      <c r="DZ325" s="23"/>
      <c r="EA325" s="23"/>
      <c r="EB325" s="23"/>
      <c r="EC325" s="23"/>
      <c r="ED325" s="23"/>
      <c r="EE325" s="23"/>
      <c r="EF325" s="23"/>
      <c r="EG325" s="23"/>
    </row>
    <row r="326" spans="1:137" ht="14.4" customHeight="1" x14ac:dyDescent="0.3">
      <c r="A326" s="32">
        <v>326</v>
      </c>
      <c r="B326" s="24">
        <v>45321</v>
      </c>
      <c r="C326" s="12" t="s">
        <v>624</v>
      </c>
      <c r="D326" s="12">
        <v>5707292085</v>
      </c>
      <c r="E326" s="41"/>
      <c r="F326" s="12">
        <v>111</v>
      </c>
      <c r="G326" s="12" t="s">
        <v>4304</v>
      </c>
      <c r="H326" s="12" t="s">
        <v>6</v>
      </c>
      <c r="L326" s="12" t="s">
        <v>523</v>
      </c>
      <c r="M326" s="3"/>
      <c r="AD326" s="27"/>
      <c r="AE326" s="3"/>
      <c r="AF326" s="3"/>
      <c r="AG326" s="3"/>
      <c r="AH326" s="3"/>
      <c r="AI326" s="3"/>
      <c r="AJ326" s="3"/>
      <c r="AL326" s="23"/>
      <c r="AR326" s="78"/>
      <c r="BD326" s="23"/>
      <c r="BH326" s="78"/>
      <c r="CE326" s="78"/>
      <c r="CH326" s="78"/>
      <c r="CL326" s="78"/>
      <c r="CM326" s="78"/>
      <c r="CO326" s="78"/>
      <c r="DI326" s="78"/>
      <c r="DL326" s="78"/>
      <c r="DW326" s="23"/>
      <c r="DZ326" s="23"/>
      <c r="EA326" s="23"/>
      <c r="EB326" s="23"/>
      <c r="EC326" s="23"/>
      <c r="ED326" s="23"/>
      <c r="EE326" s="23"/>
      <c r="EF326" s="23"/>
      <c r="EG326" s="23"/>
    </row>
    <row r="327" spans="1:137" ht="15" customHeight="1" x14ac:dyDescent="0.3">
      <c r="A327" s="32">
        <v>327</v>
      </c>
      <c r="B327" s="24">
        <v>45334</v>
      </c>
      <c r="C327" s="12" t="s">
        <v>4296</v>
      </c>
      <c r="D327" s="12">
        <v>511126320</v>
      </c>
      <c r="E327" s="41"/>
      <c r="F327" s="12">
        <v>207</v>
      </c>
      <c r="G327" s="12" t="s">
        <v>4305</v>
      </c>
      <c r="H327" s="12" t="s">
        <v>6</v>
      </c>
      <c r="L327" s="12" t="s">
        <v>46</v>
      </c>
      <c r="M327" s="3"/>
      <c r="AD327" s="27"/>
      <c r="AE327" s="3"/>
      <c r="AF327" s="3"/>
      <c r="AG327" s="3"/>
      <c r="AH327" s="3"/>
      <c r="AI327" s="3"/>
      <c r="AJ327" s="3"/>
      <c r="AL327" s="23"/>
      <c r="AR327" s="78"/>
      <c r="BD327" s="23"/>
      <c r="BH327" s="78"/>
      <c r="CE327" s="78"/>
      <c r="CH327" s="78"/>
      <c r="CL327" s="78"/>
      <c r="CM327" s="78"/>
      <c r="CO327" s="78"/>
      <c r="DI327" s="78"/>
      <c r="DL327" s="78"/>
      <c r="DW327" s="23"/>
      <c r="DZ327" s="23"/>
      <c r="EA327" s="23"/>
      <c r="EB327" s="23"/>
      <c r="EC327" s="23"/>
      <c r="ED327" s="23"/>
      <c r="EE327" s="23"/>
      <c r="EF327" s="23"/>
      <c r="EG327" s="23"/>
    </row>
    <row r="328" spans="1:137" ht="14.4" customHeight="1" x14ac:dyDescent="0.3">
      <c r="A328" s="32">
        <v>328</v>
      </c>
      <c r="B328" s="24">
        <v>45336</v>
      </c>
      <c r="C328" s="12" t="s">
        <v>4217</v>
      </c>
      <c r="D328" s="12">
        <v>400102408</v>
      </c>
      <c r="E328" s="41"/>
      <c r="F328" s="12">
        <v>111</v>
      </c>
      <c r="G328" s="12" t="s">
        <v>4306</v>
      </c>
      <c r="H328" s="12" t="s">
        <v>6</v>
      </c>
      <c r="L328" s="12" t="s">
        <v>523</v>
      </c>
      <c r="M328" s="3"/>
      <c r="AD328" s="27"/>
      <c r="AE328" s="3"/>
      <c r="AF328" s="3"/>
      <c r="AG328" s="3"/>
      <c r="AH328" s="3"/>
      <c r="AI328" s="3"/>
      <c r="AJ328" s="3"/>
      <c r="AL328" s="23"/>
      <c r="AR328" s="78"/>
      <c r="BD328" s="23"/>
      <c r="BH328" s="78"/>
      <c r="CE328" s="78"/>
      <c r="CH328" s="78"/>
      <c r="CL328" s="78"/>
      <c r="CM328" s="78"/>
      <c r="CO328" s="78"/>
      <c r="DI328" s="78"/>
      <c r="DL328" s="78"/>
      <c r="DW328" s="23"/>
      <c r="DZ328" s="23"/>
      <c r="EA328" s="23"/>
      <c r="EB328" s="23"/>
      <c r="EC328" s="23"/>
      <c r="ED328" s="23"/>
      <c r="EE328" s="23"/>
      <c r="EF328" s="23"/>
      <c r="EG328" s="23"/>
    </row>
    <row r="329" spans="1:137" ht="14.4" customHeight="1" x14ac:dyDescent="0.3">
      <c r="A329" s="32">
        <v>329</v>
      </c>
      <c r="B329" s="24">
        <v>45337</v>
      </c>
      <c r="C329" s="12" t="s">
        <v>4220</v>
      </c>
      <c r="D329" s="12">
        <v>380427428</v>
      </c>
      <c r="E329" s="41"/>
      <c r="F329" s="12">
        <v>111</v>
      </c>
      <c r="G329" s="12" t="s">
        <v>4307</v>
      </c>
      <c r="H329" s="12" t="s">
        <v>3</v>
      </c>
      <c r="L329" s="12" t="s">
        <v>4310</v>
      </c>
      <c r="M329" s="3"/>
      <c r="AD329" s="27"/>
      <c r="AE329" s="3"/>
      <c r="AF329" s="3"/>
      <c r="AG329" s="3"/>
      <c r="AH329" s="3"/>
      <c r="AI329" s="3"/>
      <c r="AJ329" s="3"/>
      <c r="AL329" s="23"/>
      <c r="AR329" s="78"/>
      <c r="BD329" s="23"/>
      <c r="BH329" s="78"/>
      <c r="CE329" s="78"/>
      <c r="CH329" s="78"/>
      <c r="CL329" s="78"/>
      <c r="CM329" s="78"/>
      <c r="CO329" s="78"/>
      <c r="DI329" s="78"/>
      <c r="DL329" s="78"/>
      <c r="DW329" s="23"/>
      <c r="DZ329" s="23"/>
      <c r="EA329" s="23"/>
      <c r="EB329" s="23"/>
      <c r="EC329" s="23"/>
      <c r="ED329" s="23"/>
      <c r="EE329" s="23"/>
      <c r="EF329" s="23"/>
      <c r="EG329" s="23"/>
    </row>
    <row r="330" spans="1:137" ht="14.4" customHeight="1" x14ac:dyDescent="0.3">
      <c r="A330" s="32">
        <v>330</v>
      </c>
      <c r="B330" s="24">
        <v>45341</v>
      </c>
      <c r="C330" s="12" t="s">
        <v>4233</v>
      </c>
      <c r="D330" s="12">
        <v>470807468</v>
      </c>
      <c r="E330" s="41"/>
      <c r="F330" s="12">
        <v>111</v>
      </c>
      <c r="G330" s="12" t="s">
        <v>4308</v>
      </c>
      <c r="H330" s="12" t="s">
        <v>3</v>
      </c>
      <c r="L330" s="12" t="s">
        <v>46</v>
      </c>
      <c r="M330" s="3"/>
      <c r="AD330" s="27"/>
      <c r="AE330" s="3"/>
      <c r="AF330" s="3"/>
      <c r="AG330" s="3"/>
      <c r="AH330" s="3"/>
      <c r="AI330" s="3"/>
      <c r="AJ330" s="3"/>
      <c r="AL330" s="23"/>
      <c r="AR330" s="78"/>
      <c r="BD330" s="23"/>
      <c r="BH330" s="78"/>
      <c r="CE330" s="78"/>
      <c r="CH330" s="78"/>
      <c r="CL330" s="78"/>
      <c r="CM330" s="78"/>
      <c r="CO330" s="78"/>
      <c r="DI330" s="78"/>
      <c r="DL330" s="78"/>
      <c r="DW330" s="23"/>
      <c r="DZ330" s="23"/>
      <c r="EA330" s="23"/>
      <c r="EB330" s="23"/>
      <c r="EC330" s="23"/>
      <c r="ED330" s="23"/>
      <c r="EE330" s="23"/>
      <c r="EF330" s="23"/>
      <c r="EG330" s="23"/>
    </row>
    <row r="331" spans="1:137" ht="14.4" customHeight="1" x14ac:dyDescent="0.3">
      <c r="A331" s="32">
        <v>331</v>
      </c>
      <c r="B331" s="24">
        <v>45341</v>
      </c>
      <c r="C331" s="12" t="s">
        <v>4236</v>
      </c>
      <c r="D331" s="12">
        <v>6012181065</v>
      </c>
      <c r="E331" s="41"/>
      <c r="F331" s="12">
        <v>111</v>
      </c>
      <c r="G331" s="12" t="s">
        <v>4309</v>
      </c>
      <c r="H331" s="12" t="s">
        <v>3</v>
      </c>
      <c r="L331" s="12" t="s">
        <v>46</v>
      </c>
      <c r="M331" s="3"/>
      <c r="AD331" s="27"/>
      <c r="AE331" s="3"/>
      <c r="AF331" s="3"/>
      <c r="AG331" s="3"/>
      <c r="AH331" s="3"/>
      <c r="AI331" s="3"/>
      <c r="AJ331" s="3"/>
      <c r="AL331" s="23"/>
      <c r="AR331" s="78"/>
      <c r="BD331" s="23"/>
      <c r="BH331" s="78"/>
      <c r="CE331" s="78"/>
      <c r="CH331" s="78"/>
      <c r="CL331" s="78"/>
      <c r="CM331" s="78"/>
      <c r="CO331" s="78"/>
      <c r="DI331" s="78"/>
      <c r="DL331" s="78"/>
      <c r="DW331" s="23"/>
      <c r="DZ331" s="23"/>
      <c r="EA331" s="23"/>
      <c r="EB331" s="23"/>
      <c r="EC331" s="23"/>
      <c r="ED331" s="23"/>
      <c r="EE331" s="23"/>
      <c r="EF331" s="23"/>
      <c r="EG331" s="23"/>
    </row>
    <row r="332" spans="1:137" ht="15" customHeight="1" x14ac:dyDescent="0.3">
      <c r="A332" s="32">
        <v>332</v>
      </c>
      <c r="B332" s="24">
        <v>45348</v>
      </c>
      <c r="C332" s="12" t="s">
        <v>4247</v>
      </c>
      <c r="D332" s="12">
        <v>440617432</v>
      </c>
      <c r="E332" s="41"/>
      <c r="F332" s="12">
        <v>201</v>
      </c>
      <c r="G332" s="12" t="s">
        <v>4423</v>
      </c>
      <c r="H332" s="12" t="s">
        <v>6</v>
      </c>
      <c r="L332" s="121" t="s">
        <v>46</v>
      </c>
      <c r="M332" s="3"/>
      <c r="AD332" s="27"/>
      <c r="AE332" s="3"/>
      <c r="AF332" s="3"/>
      <c r="AG332" s="3"/>
      <c r="AH332" s="3"/>
      <c r="AI332" s="3"/>
      <c r="AJ332" s="3"/>
      <c r="AL332" s="23"/>
      <c r="AR332" s="78"/>
      <c r="BD332" s="23"/>
      <c r="BH332" s="78"/>
      <c r="CE332" s="78"/>
      <c r="CH332" s="78"/>
      <c r="CL332" s="78"/>
      <c r="CM332" s="78"/>
      <c r="CO332" s="78"/>
      <c r="DI332" s="78"/>
      <c r="DL332" s="78"/>
      <c r="DW332" s="23"/>
      <c r="DZ332" s="23"/>
      <c r="EA332" s="23"/>
      <c r="EB332" s="23"/>
      <c r="EC332" s="23"/>
      <c r="ED332" s="23"/>
      <c r="EE332" s="23"/>
      <c r="EF332" s="23"/>
      <c r="EG332" s="23"/>
    </row>
    <row r="333" spans="1:137" ht="15" customHeight="1" x14ac:dyDescent="0.3">
      <c r="A333" s="32">
        <v>333</v>
      </c>
      <c r="B333" s="24">
        <v>45352</v>
      </c>
      <c r="C333" s="12" t="s">
        <v>4297</v>
      </c>
      <c r="D333" s="12">
        <v>600821087</v>
      </c>
      <c r="E333" s="41"/>
      <c r="F333" s="12">
        <v>111</v>
      </c>
      <c r="G333" s="12" t="s">
        <v>4424</v>
      </c>
      <c r="H333" s="12" t="s">
        <v>3</v>
      </c>
      <c r="L333" s="121" t="s">
        <v>46</v>
      </c>
      <c r="M333" s="3"/>
      <c r="AD333" s="27"/>
      <c r="AE333" s="3"/>
      <c r="AF333" s="3"/>
      <c r="AG333" s="3"/>
      <c r="AH333" s="3"/>
      <c r="AI333" s="3"/>
      <c r="AJ333" s="3"/>
      <c r="AL333" s="23"/>
      <c r="AR333" s="78"/>
      <c r="BD333" s="23"/>
      <c r="BH333" s="78"/>
      <c r="CE333" s="78"/>
      <c r="CH333" s="78"/>
      <c r="CL333" s="78"/>
      <c r="CM333" s="78"/>
      <c r="CO333" s="78"/>
      <c r="DI333" s="78"/>
      <c r="DL333" s="78"/>
      <c r="DW333" s="23"/>
      <c r="DZ333" s="23"/>
      <c r="EA333" s="23"/>
      <c r="EB333" s="23"/>
      <c r="EC333" s="23"/>
      <c r="ED333" s="23"/>
      <c r="EE333" s="23"/>
      <c r="EF333" s="23"/>
      <c r="EG333" s="23"/>
    </row>
    <row r="334" spans="1:137" ht="14.4" customHeight="1" x14ac:dyDescent="0.3">
      <c r="A334" s="30">
        <v>334</v>
      </c>
      <c r="B334" s="24">
        <v>45356</v>
      </c>
      <c r="C334" s="3" t="s">
        <v>4265</v>
      </c>
      <c r="D334" s="3">
        <v>5806290380</v>
      </c>
      <c r="E334" s="41"/>
      <c r="F334" s="3">
        <v>111</v>
      </c>
      <c r="G334" s="12" t="s">
        <v>4425</v>
      </c>
      <c r="H334" s="12" t="s">
        <v>3</v>
      </c>
      <c r="L334" s="121" t="s">
        <v>565</v>
      </c>
      <c r="M334" s="3"/>
      <c r="AD334" s="27"/>
      <c r="AE334" s="3"/>
      <c r="AF334" s="3"/>
      <c r="AG334" s="3"/>
      <c r="AH334" s="3"/>
      <c r="AI334" s="3"/>
      <c r="AJ334" s="3"/>
      <c r="AL334" s="23"/>
      <c r="AR334" s="78"/>
      <c r="BD334" s="23"/>
      <c r="BH334" s="78"/>
      <c r="CE334" s="78"/>
      <c r="CH334" s="78"/>
      <c r="CL334" s="78"/>
      <c r="CM334" s="78"/>
      <c r="CO334" s="78"/>
      <c r="DI334" s="78"/>
      <c r="DL334" s="78"/>
      <c r="DW334" s="23"/>
      <c r="DZ334" s="23"/>
      <c r="EA334" s="23"/>
      <c r="EB334" s="23"/>
      <c r="EC334" s="23"/>
      <c r="ED334" s="23"/>
      <c r="EE334" s="23"/>
      <c r="EF334" s="23"/>
      <c r="EG334" s="23"/>
    </row>
    <row r="335" spans="1:137" ht="15" customHeight="1" x14ac:dyDescent="0.3">
      <c r="A335" s="30">
        <v>335</v>
      </c>
      <c r="B335" s="24">
        <v>45357</v>
      </c>
      <c r="C335" s="3" t="s">
        <v>4268</v>
      </c>
      <c r="D335" s="3">
        <v>470209456</v>
      </c>
      <c r="E335" s="41"/>
      <c r="F335" s="3">
        <v>205</v>
      </c>
      <c r="G335" s="12" t="s">
        <v>4426</v>
      </c>
      <c r="H335" s="12" t="s">
        <v>6</v>
      </c>
      <c r="L335" s="121" t="s">
        <v>523</v>
      </c>
      <c r="M335" s="3"/>
      <c r="AD335" s="27"/>
      <c r="AE335" s="3"/>
      <c r="AF335" s="3"/>
      <c r="AG335" s="3"/>
      <c r="AH335" s="3"/>
      <c r="AI335" s="3"/>
      <c r="AJ335" s="3"/>
      <c r="AL335" s="23"/>
      <c r="AR335" s="78"/>
      <c r="BD335" s="23"/>
      <c r="BH335" s="78"/>
      <c r="CE335" s="78"/>
      <c r="CH335" s="78"/>
      <c r="CL335" s="78"/>
      <c r="CM335" s="78"/>
      <c r="CO335" s="78"/>
      <c r="DI335" s="78"/>
      <c r="DL335" s="78"/>
      <c r="DW335" s="23"/>
      <c r="DZ335" s="23"/>
      <c r="EA335" s="23"/>
      <c r="EB335" s="23"/>
      <c r="EC335" s="23"/>
      <c r="ED335" s="23"/>
      <c r="EE335" s="23"/>
      <c r="EF335" s="23"/>
      <c r="EG335" s="23"/>
    </row>
    <row r="336" spans="1:137" ht="14.4" customHeight="1" x14ac:dyDescent="0.3">
      <c r="A336" s="30">
        <v>336</v>
      </c>
      <c r="B336" s="24">
        <v>45357</v>
      </c>
      <c r="C336" s="3" t="s">
        <v>4271</v>
      </c>
      <c r="D336" s="3">
        <v>5603282179</v>
      </c>
      <c r="E336" s="41"/>
      <c r="F336" s="3">
        <v>205</v>
      </c>
      <c r="G336" s="12" t="s">
        <v>4427</v>
      </c>
      <c r="H336" s="12" t="s">
        <v>3</v>
      </c>
      <c r="L336" s="121" t="s">
        <v>4310</v>
      </c>
      <c r="M336" s="3"/>
      <c r="AD336" s="27"/>
      <c r="AE336" s="3"/>
      <c r="AF336" s="3"/>
      <c r="AG336" s="3"/>
      <c r="AH336" s="3"/>
      <c r="AI336" s="3"/>
      <c r="AJ336" s="3"/>
      <c r="AL336" s="23"/>
      <c r="AR336" s="78"/>
      <c r="BD336" s="23"/>
      <c r="BH336" s="78"/>
      <c r="CE336" s="78"/>
      <c r="CH336" s="78"/>
      <c r="CL336" s="78"/>
      <c r="CM336" s="78"/>
      <c r="CO336" s="78"/>
      <c r="DI336" s="78"/>
      <c r="DL336" s="78"/>
      <c r="DW336" s="23"/>
      <c r="DZ336" s="23"/>
      <c r="EA336" s="23"/>
      <c r="EB336" s="23"/>
      <c r="EC336" s="23"/>
      <c r="ED336" s="23"/>
      <c r="EE336" s="23"/>
      <c r="EF336" s="23"/>
      <c r="EG336" s="23"/>
    </row>
    <row r="337" spans="1:137" ht="15" customHeight="1" x14ac:dyDescent="0.3">
      <c r="A337" s="30">
        <v>337</v>
      </c>
      <c r="B337" s="24">
        <v>45359</v>
      </c>
      <c r="C337" s="3" t="s">
        <v>4276</v>
      </c>
      <c r="D337" s="3">
        <v>6508184328</v>
      </c>
      <c r="E337" s="41"/>
      <c r="F337" s="3">
        <v>205</v>
      </c>
      <c r="G337" s="12" t="s">
        <v>4428</v>
      </c>
      <c r="H337" s="12" t="s">
        <v>3</v>
      </c>
      <c r="L337" s="121" t="s">
        <v>523</v>
      </c>
      <c r="M337" s="3"/>
      <c r="AD337" s="27"/>
      <c r="AE337" s="3"/>
      <c r="AF337" s="3"/>
      <c r="AG337" s="3"/>
      <c r="AH337" s="3"/>
      <c r="AI337" s="3"/>
      <c r="AJ337" s="3"/>
      <c r="AL337" s="23"/>
      <c r="AR337" s="78"/>
      <c r="BD337" s="23"/>
      <c r="BH337" s="78"/>
      <c r="CE337" s="78"/>
      <c r="CH337" s="78"/>
      <c r="CL337" s="78"/>
      <c r="CM337" s="78"/>
      <c r="CO337" s="78"/>
      <c r="DI337" s="78"/>
      <c r="DL337" s="78"/>
      <c r="DW337" s="23"/>
      <c r="DZ337" s="23"/>
      <c r="EA337" s="23"/>
      <c r="EB337" s="23"/>
      <c r="EC337" s="23"/>
      <c r="ED337" s="23"/>
      <c r="EE337" s="23"/>
      <c r="EF337" s="23"/>
      <c r="EG337" s="23"/>
    </row>
    <row r="338" spans="1:137" ht="15" customHeight="1" x14ac:dyDescent="0.3">
      <c r="A338" s="30">
        <v>338</v>
      </c>
      <c r="B338" s="24">
        <v>45362</v>
      </c>
      <c r="C338" s="3" t="s">
        <v>4289</v>
      </c>
      <c r="D338" s="3">
        <v>470114180</v>
      </c>
      <c r="E338" s="41"/>
      <c r="F338" s="3">
        <v>111</v>
      </c>
      <c r="G338" s="12" t="s">
        <v>4429</v>
      </c>
      <c r="H338" s="12" t="s">
        <v>6</v>
      </c>
      <c r="L338" s="121" t="s">
        <v>46</v>
      </c>
      <c r="M338" s="3"/>
      <c r="AD338" s="27"/>
      <c r="AE338" s="3"/>
      <c r="AF338" s="3"/>
      <c r="AG338" s="3"/>
      <c r="AH338" s="3"/>
      <c r="AI338" s="3"/>
      <c r="AJ338" s="3"/>
      <c r="AL338" s="23"/>
      <c r="AR338" s="78"/>
      <c r="BD338" s="23"/>
      <c r="BH338" s="78"/>
      <c r="CE338" s="78"/>
      <c r="CH338" s="78"/>
      <c r="CL338" s="78"/>
      <c r="CM338" s="78"/>
      <c r="CO338" s="78"/>
      <c r="DI338" s="78"/>
      <c r="DL338" s="78"/>
      <c r="DW338" s="23"/>
      <c r="DZ338" s="23"/>
      <c r="EA338" s="23"/>
      <c r="EB338" s="23"/>
      <c r="EC338" s="23"/>
      <c r="ED338" s="23"/>
      <c r="EE338" s="23"/>
      <c r="EF338" s="23"/>
      <c r="EG338" s="23"/>
    </row>
    <row r="339" spans="1:137" ht="14.4" customHeight="1" x14ac:dyDescent="0.3">
      <c r="A339" s="30">
        <v>339</v>
      </c>
      <c r="B339" s="24">
        <v>45362</v>
      </c>
      <c r="C339" s="3" t="s">
        <v>4292</v>
      </c>
      <c r="D339" s="3">
        <v>5805022014</v>
      </c>
      <c r="E339" s="41"/>
      <c r="F339" s="3">
        <v>205</v>
      </c>
      <c r="G339" s="12" t="s">
        <v>4430</v>
      </c>
      <c r="H339" s="12" t="s">
        <v>3</v>
      </c>
      <c r="L339" s="121" t="s">
        <v>4310</v>
      </c>
      <c r="M339" s="3"/>
      <c r="AD339" s="27"/>
      <c r="AE339" s="3"/>
      <c r="AF339" s="3"/>
      <c r="AG339" s="3"/>
      <c r="AH339" s="3"/>
      <c r="AI339" s="3"/>
      <c r="AJ339" s="3"/>
      <c r="AL339" s="23"/>
      <c r="AR339" s="78"/>
      <c r="BD339" s="23"/>
      <c r="BH339" s="78"/>
      <c r="CE339" s="78"/>
      <c r="CH339" s="78"/>
      <c r="CL339" s="78"/>
      <c r="CM339" s="78"/>
      <c r="CO339" s="78"/>
      <c r="DI339" s="78"/>
      <c r="DL339" s="78"/>
      <c r="DW339" s="23"/>
      <c r="DZ339" s="23"/>
      <c r="EA339" s="23"/>
      <c r="EB339" s="23"/>
      <c r="EC339" s="23"/>
      <c r="ED339" s="23"/>
      <c r="EE339" s="23"/>
      <c r="EF339" s="23"/>
      <c r="EG339" s="23"/>
    </row>
    <row r="340" spans="1:137" ht="20.100000000000001" customHeight="1" x14ac:dyDescent="0.3">
      <c r="A340" s="30">
        <v>340</v>
      </c>
      <c r="B340" s="24">
        <v>45366</v>
      </c>
      <c r="C340" s="23" t="s">
        <v>4319</v>
      </c>
      <c r="D340" s="3">
        <v>6507081636</v>
      </c>
      <c r="E340" s="3"/>
      <c r="F340" s="3">
        <v>211</v>
      </c>
      <c r="G340" s="12" t="s">
        <v>4431</v>
      </c>
      <c r="H340" s="12" t="s">
        <v>6</v>
      </c>
      <c r="L340" s="121" t="s">
        <v>46</v>
      </c>
      <c r="M340" s="3"/>
      <c r="AD340" s="27"/>
      <c r="AE340" s="3"/>
      <c r="AF340" s="3"/>
      <c r="AG340" s="3"/>
      <c r="AH340" s="3"/>
      <c r="AI340" s="3"/>
      <c r="AJ340" s="3"/>
      <c r="AL340" s="23"/>
      <c r="AR340" s="78"/>
      <c r="BD340" s="23"/>
      <c r="BH340" s="78"/>
      <c r="CE340" s="78"/>
      <c r="CH340" s="78"/>
      <c r="CL340" s="78"/>
      <c r="CM340" s="78"/>
      <c r="CO340" s="78"/>
      <c r="DI340" s="78"/>
      <c r="DL340" s="78"/>
      <c r="DW340" s="23"/>
      <c r="DZ340" s="23"/>
      <c r="EA340" s="23"/>
      <c r="EB340" s="23"/>
      <c r="EC340" s="23"/>
      <c r="ED340" s="23"/>
      <c r="EE340" s="23"/>
      <c r="EF340" s="23"/>
      <c r="EG340" s="23"/>
    </row>
    <row r="341" spans="1:137" ht="20.100000000000001" customHeight="1" x14ac:dyDescent="0.3">
      <c r="A341" s="30">
        <v>341</v>
      </c>
      <c r="B341" s="13">
        <v>45371</v>
      </c>
      <c r="C341" s="23" t="s">
        <v>691</v>
      </c>
      <c r="D341" s="3">
        <v>6804220929</v>
      </c>
      <c r="E341" s="3"/>
      <c r="F341" s="3">
        <v>111</v>
      </c>
      <c r="G341" s="12" t="s">
        <v>4432</v>
      </c>
      <c r="H341" s="12" t="s">
        <v>3</v>
      </c>
      <c r="L341" s="121" t="s">
        <v>523</v>
      </c>
      <c r="M341" s="3"/>
      <c r="AD341" s="27"/>
      <c r="AE341" s="3"/>
      <c r="AF341" s="3"/>
      <c r="AG341" s="3"/>
      <c r="AH341" s="3"/>
      <c r="AI341" s="3"/>
      <c r="AJ341" s="3"/>
      <c r="AL341" s="23"/>
      <c r="AR341" s="78"/>
      <c r="BD341" s="23"/>
      <c r="BH341" s="78"/>
      <c r="CE341" s="78"/>
      <c r="CH341" s="78"/>
      <c r="CL341" s="78"/>
      <c r="CM341" s="78"/>
      <c r="CO341" s="78"/>
      <c r="DI341" s="78"/>
      <c r="DL341" s="78"/>
      <c r="DW341" s="23"/>
      <c r="DZ341" s="23"/>
      <c r="EA341" s="23"/>
      <c r="EB341" s="23"/>
      <c r="EC341" s="23"/>
      <c r="ED341" s="23"/>
      <c r="EE341" s="23"/>
      <c r="EF341" s="23"/>
      <c r="EG341" s="23"/>
    </row>
    <row r="342" spans="1:137" ht="20.100000000000001" customHeight="1" x14ac:dyDescent="0.3">
      <c r="A342" s="30">
        <v>342</v>
      </c>
      <c r="B342" s="13">
        <v>45371</v>
      </c>
      <c r="C342" s="23" t="s">
        <v>4334</v>
      </c>
      <c r="D342" s="3">
        <v>510412044</v>
      </c>
      <c r="E342" s="3"/>
      <c r="F342" s="3">
        <v>201</v>
      </c>
      <c r="G342" s="12" t="s">
        <v>4433</v>
      </c>
      <c r="H342" s="12" t="s">
        <v>3</v>
      </c>
      <c r="L342" s="121" t="s">
        <v>523</v>
      </c>
      <c r="M342" s="3"/>
      <c r="AD342" s="27"/>
      <c r="AE342" s="3"/>
      <c r="AF342" s="3"/>
      <c r="AG342" s="3"/>
      <c r="AH342" s="3"/>
      <c r="AI342" s="3"/>
      <c r="AJ342" s="3"/>
      <c r="AL342" s="23"/>
      <c r="AR342" s="78"/>
      <c r="BD342" s="23"/>
      <c r="BH342" s="78"/>
      <c r="CE342" s="78"/>
      <c r="CH342" s="78"/>
      <c r="CL342" s="78"/>
      <c r="CM342" s="78"/>
      <c r="CO342" s="78"/>
      <c r="DI342" s="78"/>
      <c r="DL342" s="78"/>
      <c r="DW342" s="23"/>
      <c r="DZ342" s="23"/>
      <c r="EA342" s="23"/>
      <c r="EB342" s="23"/>
      <c r="EC342" s="23"/>
      <c r="ED342" s="23"/>
      <c r="EE342" s="23"/>
      <c r="EF342" s="23"/>
      <c r="EG342" s="23"/>
    </row>
    <row r="343" spans="1:137" ht="20.100000000000001" customHeight="1" x14ac:dyDescent="0.3">
      <c r="A343" s="30">
        <v>343</v>
      </c>
      <c r="B343" s="13">
        <v>45377</v>
      </c>
      <c r="C343" s="23" t="s">
        <v>4343</v>
      </c>
      <c r="D343" s="3">
        <v>490119017</v>
      </c>
      <c r="E343" s="3"/>
      <c r="F343" s="3">
        <v>111</v>
      </c>
      <c r="G343" s="12" t="s">
        <v>4434</v>
      </c>
      <c r="H343" s="12" t="s">
        <v>3</v>
      </c>
      <c r="L343" s="121" t="s">
        <v>523</v>
      </c>
      <c r="M343" s="3"/>
      <c r="AD343" s="27"/>
      <c r="AE343" s="3"/>
      <c r="AF343" s="3"/>
      <c r="AG343" s="3"/>
      <c r="AH343" s="3"/>
      <c r="AI343" s="3"/>
      <c r="AJ343" s="3"/>
      <c r="AL343" s="23"/>
      <c r="AR343" s="78"/>
      <c r="BD343" s="23"/>
      <c r="BH343" s="78"/>
      <c r="CE343" s="78"/>
      <c r="CH343" s="78"/>
      <c r="CL343" s="78"/>
      <c r="CM343" s="78"/>
      <c r="CO343" s="78"/>
      <c r="DI343" s="78"/>
      <c r="DL343" s="78"/>
      <c r="DW343" s="23"/>
      <c r="DZ343" s="23"/>
      <c r="EA343" s="23"/>
      <c r="EB343" s="23"/>
      <c r="EC343" s="23"/>
      <c r="ED343" s="23"/>
      <c r="EE343" s="23"/>
      <c r="EF343" s="23"/>
      <c r="EG343" s="23"/>
    </row>
    <row r="344" spans="1:137" ht="20.100000000000001" customHeight="1" x14ac:dyDescent="0.3">
      <c r="A344" s="30">
        <v>344</v>
      </c>
      <c r="B344" s="13">
        <v>45378</v>
      </c>
      <c r="C344" s="23" t="s">
        <v>4351</v>
      </c>
      <c r="D344" s="3">
        <v>6005011650</v>
      </c>
      <c r="E344" s="3"/>
      <c r="F344" s="3">
        <v>111</v>
      </c>
      <c r="G344" s="12" t="s">
        <v>4435</v>
      </c>
      <c r="H344" s="12" t="s">
        <v>6</v>
      </c>
      <c r="L344" s="121" t="s">
        <v>523</v>
      </c>
      <c r="M344" s="3"/>
      <c r="AD344" s="27"/>
      <c r="AE344" s="3"/>
      <c r="AF344" s="3"/>
      <c r="AG344" s="3"/>
      <c r="AH344" s="3"/>
      <c r="AI344" s="3"/>
      <c r="AJ344" s="3"/>
      <c r="AL344" s="23"/>
      <c r="AR344" s="78"/>
      <c r="BD344" s="23"/>
      <c r="BH344" s="78"/>
      <c r="CE344" s="78"/>
      <c r="CH344" s="78"/>
      <c r="CL344" s="78"/>
      <c r="CM344" s="78"/>
      <c r="CO344" s="78"/>
      <c r="DI344" s="78"/>
      <c r="DL344" s="78"/>
      <c r="DW344" s="23"/>
      <c r="DZ344" s="23"/>
      <c r="EA344" s="23"/>
      <c r="EB344" s="23"/>
      <c r="EC344" s="23"/>
      <c r="ED344" s="23"/>
      <c r="EE344" s="23"/>
      <c r="EF344" s="23"/>
      <c r="EG344" s="23"/>
    </row>
    <row r="345" spans="1:137" ht="20.100000000000001" customHeight="1" x14ac:dyDescent="0.3">
      <c r="A345" s="30">
        <v>345</v>
      </c>
      <c r="B345" s="13">
        <v>45394</v>
      </c>
      <c r="C345" s="23" t="s">
        <v>4394</v>
      </c>
      <c r="D345" s="3">
        <v>530517172</v>
      </c>
      <c r="E345" s="3"/>
      <c r="F345" s="3">
        <v>205</v>
      </c>
      <c r="G345" s="12" t="s">
        <v>4436</v>
      </c>
      <c r="H345" s="12" t="s">
        <v>6</v>
      </c>
      <c r="L345" s="121" t="s">
        <v>565</v>
      </c>
      <c r="M345" s="3"/>
      <c r="AD345" s="27"/>
      <c r="AE345" s="3"/>
      <c r="AF345" s="3"/>
      <c r="AG345" s="3"/>
      <c r="AH345" s="3"/>
      <c r="AI345" s="3"/>
      <c r="AJ345" s="3"/>
      <c r="AL345" s="23"/>
      <c r="AR345" s="78"/>
      <c r="BD345" s="23"/>
      <c r="BH345" s="78"/>
      <c r="CE345" s="78"/>
      <c r="CH345" s="78"/>
      <c r="CL345" s="78"/>
      <c r="CM345" s="78"/>
      <c r="CO345" s="78"/>
      <c r="DI345" s="78"/>
      <c r="DL345" s="78"/>
      <c r="DW345" s="23"/>
      <c r="DZ345" s="23"/>
      <c r="EA345" s="23"/>
      <c r="EB345" s="23"/>
      <c r="EC345" s="23"/>
      <c r="ED345" s="23"/>
      <c r="EE345" s="23"/>
      <c r="EF345" s="23"/>
      <c r="EG345" s="23"/>
    </row>
    <row r="346" spans="1:137" ht="20.100000000000001" customHeight="1" x14ac:dyDescent="0.3">
      <c r="A346" s="30">
        <v>346</v>
      </c>
      <c r="B346" s="13">
        <v>45397</v>
      </c>
      <c r="C346" s="23" t="s">
        <v>4401</v>
      </c>
      <c r="D346" s="3">
        <v>5604210502</v>
      </c>
      <c r="E346" s="3"/>
      <c r="F346" s="3">
        <v>111</v>
      </c>
      <c r="G346" s="12" t="s">
        <v>4437</v>
      </c>
      <c r="H346" s="12" t="s">
        <v>3</v>
      </c>
      <c r="L346" s="121" t="s">
        <v>46</v>
      </c>
      <c r="M346" s="3"/>
      <c r="AD346" s="27"/>
      <c r="AE346" s="3"/>
      <c r="AF346" s="3"/>
      <c r="AG346" s="3"/>
      <c r="AH346" s="3"/>
      <c r="AI346" s="3"/>
      <c r="AJ346" s="3"/>
      <c r="AL346" s="23"/>
      <c r="AR346" s="78"/>
      <c r="BD346" s="23"/>
      <c r="BH346" s="78"/>
      <c r="CE346" s="78"/>
      <c r="CH346" s="78"/>
      <c r="CL346" s="78"/>
      <c r="CM346" s="78"/>
      <c r="CO346" s="78"/>
      <c r="DI346" s="78"/>
      <c r="DL346" s="78"/>
      <c r="DW346" s="23"/>
      <c r="DZ346" s="23"/>
      <c r="EA346" s="23"/>
      <c r="EB346" s="23"/>
      <c r="EC346" s="23"/>
      <c r="ED346" s="23"/>
      <c r="EE346" s="23"/>
      <c r="EF346" s="23"/>
      <c r="EG346" s="23"/>
    </row>
    <row r="347" spans="1:137" ht="20.100000000000001" customHeight="1" x14ac:dyDescent="0.3">
      <c r="A347" s="32">
        <v>347</v>
      </c>
      <c r="B347" s="118">
        <v>45400</v>
      </c>
      <c r="C347" s="119" t="s">
        <v>4410</v>
      </c>
      <c r="D347" s="120">
        <v>430304453</v>
      </c>
      <c r="F347" s="12">
        <v>111</v>
      </c>
      <c r="G347" s="12" t="s">
        <v>4438</v>
      </c>
      <c r="H347" s="12" t="s">
        <v>3</v>
      </c>
      <c r="L347" s="121" t="s">
        <v>46</v>
      </c>
      <c r="M347" s="3"/>
      <c r="AD347" s="27"/>
      <c r="AE347" s="3"/>
      <c r="AF347" s="3"/>
      <c r="AG347" s="3"/>
      <c r="AH347" s="3"/>
      <c r="AI347" s="3"/>
      <c r="AJ347" s="3"/>
      <c r="AL347" s="23"/>
      <c r="AR347" s="78"/>
      <c r="BD347" s="23"/>
      <c r="BH347" s="78"/>
      <c r="CE347" s="78"/>
      <c r="CH347" s="78"/>
      <c r="CL347" s="78"/>
      <c r="CM347" s="78"/>
      <c r="CO347" s="78"/>
      <c r="DI347" s="78"/>
      <c r="DL347" s="78"/>
      <c r="DW347" s="23"/>
      <c r="DZ347" s="23"/>
      <c r="EA347" s="23"/>
      <c r="EB347" s="23"/>
      <c r="EC347" s="23"/>
      <c r="ED347" s="23"/>
      <c r="EE347" s="23"/>
      <c r="EF347" s="23"/>
      <c r="EG347" s="23"/>
    </row>
    <row r="348" spans="1:137" ht="20.100000000000001" customHeight="1" x14ac:dyDescent="0.3">
      <c r="A348" s="32">
        <v>348</v>
      </c>
      <c r="B348" s="118">
        <v>45406</v>
      </c>
      <c r="C348" s="119" t="s">
        <v>4447</v>
      </c>
      <c r="D348" s="120">
        <v>5407201338</v>
      </c>
      <c r="F348" s="12">
        <v>111</v>
      </c>
      <c r="G348" s="12" t="s">
        <v>4439</v>
      </c>
      <c r="H348" s="12" t="s">
        <v>3</v>
      </c>
      <c r="L348" s="121" t="s">
        <v>4440</v>
      </c>
      <c r="M348" s="3"/>
      <c r="AD348" s="27"/>
      <c r="AE348" s="3"/>
      <c r="AF348" s="3"/>
      <c r="AG348" s="3"/>
      <c r="AH348" s="3"/>
      <c r="AI348" s="3"/>
      <c r="AJ348" s="3"/>
      <c r="AL348" s="23"/>
      <c r="AR348" s="78"/>
      <c r="BD348" s="23"/>
      <c r="BH348" s="78"/>
      <c r="CE348" s="78"/>
      <c r="CH348" s="78"/>
      <c r="CL348" s="78"/>
      <c r="CM348" s="78"/>
      <c r="CO348" s="78"/>
      <c r="DI348" s="78"/>
      <c r="DL348" s="78"/>
      <c r="DW348" s="23"/>
      <c r="DZ348" s="23"/>
      <c r="EA348" s="23"/>
      <c r="EB348" s="23"/>
      <c r="EC348" s="23"/>
      <c r="ED348" s="23"/>
      <c r="EE348" s="23"/>
      <c r="EF348" s="23"/>
      <c r="EG348" s="23"/>
    </row>
    <row r="349" spans="1:137" ht="20.100000000000001" customHeight="1" x14ac:dyDescent="0.3">
      <c r="A349" s="32">
        <v>349</v>
      </c>
      <c r="B349" s="118">
        <v>45408</v>
      </c>
      <c r="C349" s="119" t="s">
        <v>4448</v>
      </c>
      <c r="D349" s="120">
        <v>500919196</v>
      </c>
      <c r="F349" s="12">
        <v>111</v>
      </c>
      <c r="G349" s="12" t="s">
        <v>4441</v>
      </c>
      <c r="H349" s="12" t="s">
        <v>6</v>
      </c>
      <c r="L349" s="121" t="s">
        <v>523</v>
      </c>
      <c r="M349" s="3"/>
      <c r="AD349" s="27"/>
      <c r="AE349" s="3"/>
      <c r="AF349" s="3"/>
      <c r="AG349" s="3"/>
      <c r="AH349" s="3"/>
      <c r="AI349" s="3"/>
      <c r="AJ349" s="3"/>
      <c r="AL349" s="23"/>
      <c r="AR349" s="78"/>
      <c r="BD349" s="23"/>
      <c r="BH349" s="78"/>
      <c r="CE349" s="78"/>
      <c r="CH349" s="78"/>
      <c r="CL349" s="78"/>
      <c r="CM349" s="78"/>
      <c r="CO349" s="78"/>
      <c r="DI349" s="78"/>
      <c r="DL349" s="78"/>
      <c r="DW349" s="23"/>
      <c r="DZ349" s="23"/>
      <c r="EA349" s="23"/>
      <c r="EB349" s="23"/>
      <c r="EC349" s="23"/>
      <c r="ED349" s="23"/>
      <c r="EE349" s="23"/>
      <c r="EF349" s="23"/>
      <c r="EG349" s="23"/>
    </row>
    <row r="350" spans="1:137" ht="20.100000000000001" customHeight="1" x14ac:dyDescent="0.3">
      <c r="A350" s="32">
        <v>350</v>
      </c>
      <c r="B350" s="118">
        <v>45414</v>
      </c>
      <c r="C350" s="119" t="s">
        <v>4449</v>
      </c>
      <c r="D350" s="120">
        <v>5804152332</v>
      </c>
      <c r="F350" s="12">
        <v>205</v>
      </c>
      <c r="G350" s="12" t="s">
        <v>4442</v>
      </c>
      <c r="H350" s="12" t="s">
        <v>3</v>
      </c>
      <c r="L350" s="121" t="s">
        <v>46</v>
      </c>
    </row>
    <row r="351" spans="1:137" ht="20.100000000000001" customHeight="1" x14ac:dyDescent="0.3">
      <c r="A351" s="32">
        <v>351</v>
      </c>
      <c r="B351" s="118">
        <v>45415</v>
      </c>
      <c r="C351" s="119" t="s">
        <v>4450</v>
      </c>
      <c r="D351" s="120">
        <v>521116334</v>
      </c>
      <c r="F351" s="12">
        <v>111</v>
      </c>
      <c r="G351" s="12" t="s">
        <v>4443</v>
      </c>
      <c r="H351" s="12" t="s">
        <v>3</v>
      </c>
      <c r="L351" s="121" t="s">
        <v>523</v>
      </c>
    </row>
    <row r="352" spans="1:137" ht="20.100000000000001" customHeight="1" x14ac:dyDescent="0.3">
      <c r="A352" s="32">
        <v>352</v>
      </c>
      <c r="B352" s="118">
        <v>45415</v>
      </c>
      <c r="C352" s="119" t="s">
        <v>4451</v>
      </c>
      <c r="D352" s="120">
        <v>5612201672</v>
      </c>
      <c r="F352" s="12">
        <v>207</v>
      </c>
      <c r="G352" s="12" t="s">
        <v>4444</v>
      </c>
      <c r="H352" s="12" t="s">
        <v>6</v>
      </c>
      <c r="L352" s="121" t="s">
        <v>523</v>
      </c>
    </row>
    <row r="353" spans="1:12" ht="20.100000000000001" customHeight="1" x14ac:dyDescent="0.3">
      <c r="A353" s="32">
        <v>353</v>
      </c>
      <c r="B353" s="118">
        <v>45422</v>
      </c>
      <c r="C353" s="119" t="s">
        <v>4452</v>
      </c>
      <c r="D353" s="120">
        <v>411121462</v>
      </c>
      <c r="F353" s="12">
        <v>111</v>
      </c>
      <c r="G353" s="12" t="s">
        <v>4445</v>
      </c>
      <c r="H353" s="12" t="s">
        <v>6</v>
      </c>
      <c r="L353" s="121" t="s">
        <v>46</v>
      </c>
    </row>
    <row r="354" spans="1:12" ht="20.100000000000001" customHeight="1" x14ac:dyDescent="0.3">
      <c r="A354" s="32">
        <v>354</v>
      </c>
      <c r="B354" s="118">
        <v>45442</v>
      </c>
      <c r="C354" s="119" t="s">
        <v>4453</v>
      </c>
      <c r="D354" s="120">
        <v>460723200</v>
      </c>
      <c r="F354" s="12">
        <v>201</v>
      </c>
      <c r="G354" s="12" t="s">
        <v>4446</v>
      </c>
      <c r="H354" s="12" t="s">
        <v>6</v>
      </c>
      <c r="L354" s="121" t="s">
        <v>46</v>
      </c>
    </row>
    <row r="355" spans="1:12" ht="20.100000000000001" customHeight="1" x14ac:dyDescent="0.3">
      <c r="A355" s="32">
        <v>355</v>
      </c>
      <c r="B355" s="118">
        <v>45449</v>
      </c>
      <c r="C355" s="119" t="s">
        <v>4454</v>
      </c>
      <c r="D355" s="120">
        <v>6112031420</v>
      </c>
      <c r="F355" s="12">
        <v>207</v>
      </c>
      <c r="G355" s="12"/>
      <c r="H355" s="12"/>
      <c r="I355" s="121"/>
    </row>
  </sheetData>
  <conditionalFormatting sqref="A1:A249 A252:A1048576">
    <cfRule type="duplicateValues" dxfId="267" priority="6"/>
    <cfRule type="duplicateValues" dxfId="266" priority="7"/>
  </conditionalFormatting>
  <conditionalFormatting sqref="A245:A249 A252:A304">
    <cfRule type="duplicateValues" dxfId="265" priority="645"/>
  </conditionalFormatting>
  <conditionalFormatting sqref="A314:A319 A237 A1 A108:A111 A113 A115:A116 A118 A121 A123:A124 A136 A140 A145 A154 A157:A161 A169 A172 A174:A175 A178 A181 A183 A186 A213 A217 A197:A198 A194 A3:A106 A323:A1048576">
    <cfRule type="duplicateValues" dxfId="264" priority="309"/>
  </conditionalFormatting>
  <conditionalFormatting sqref="C1:C245 C247:C249 C252:C339 C348:C1048576">
    <cfRule type="duplicateValues" dxfId="263" priority="15"/>
  </conditionalFormatting>
  <conditionalFormatting sqref="C107">
    <cfRule type="duplicateValues" dxfId="262" priority="292"/>
    <cfRule type="duplicateValues" dxfId="261" priority="293"/>
    <cfRule type="duplicateValues" dxfId="260" priority="294"/>
    <cfRule type="duplicateValues" dxfId="259" priority="295"/>
  </conditionalFormatting>
  <conditionalFormatting sqref="C112">
    <cfRule type="duplicateValues" dxfId="258" priority="287"/>
    <cfRule type="duplicateValues" dxfId="257" priority="288"/>
    <cfRule type="duplicateValues" dxfId="256" priority="289"/>
  </conditionalFormatting>
  <conditionalFormatting sqref="C114">
    <cfRule type="duplicateValues" dxfId="255" priority="282"/>
    <cfRule type="duplicateValues" dxfId="254" priority="283"/>
    <cfRule type="duplicateValues" dxfId="253" priority="284"/>
  </conditionalFormatting>
  <conditionalFormatting sqref="C117">
    <cfRule type="duplicateValues" dxfId="252" priority="277"/>
    <cfRule type="duplicateValues" dxfId="251" priority="278"/>
    <cfRule type="duplicateValues" dxfId="250" priority="279"/>
  </conditionalFormatting>
  <conditionalFormatting sqref="C119">
    <cfRule type="duplicateValues" dxfId="249" priority="272"/>
    <cfRule type="duplicateValues" dxfId="248" priority="273"/>
    <cfRule type="duplicateValues" dxfId="247" priority="274"/>
  </conditionalFormatting>
  <conditionalFormatting sqref="C120">
    <cfRule type="duplicateValues" dxfId="246" priority="267"/>
    <cfRule type="duplicateValues" dxfId="245" priority="268"/>
    <cfRule type="duplicateValues" dxfId="244" priority="269"/>
  </conditionalFormatting>
  <conditionalFormatting sqref="C122">
    <cfRule type="duplicateValues" dxfId="243" priority="262"/>
    <cfRule type="duplicateValues" dxfId="242" priority="263"/>
    <cfRule type="duplicateValues" dxfId="241" priority="264"/>
  </conditionalFormatting>
  <conditionalFormatting sqref="C125:C127">
    <cfRule type="duplicateValues" dxfId="240" priority="257"/>
    <cfRule type="duplicateValues" dxfId="239" priority="258"/>
    <cfRule type="duplicateValues" dxfId="238" priority="259"/>
  </conditionalFormatting>
  <conditionalFormatting sqref="C128:C135">
    <cfRule type="duplicateValues" dxfId="237" priority="249"/>
    <cfRule type="duplicateValues" dxfId="236" priority="253"/>
    <cfRule type="duplicateValues" dxfId="235" priority="254"/>
  </conditionalFormatting>
  <conditionalFormatting sqref="C137:C139">
    <cfRule type="duplicateValues" dxfId="234" priority="244"/>
    <cfRule type="duplicateValues" dxfId="233" priority="245"/>
    <cfRule type="duplicateValues" dxfId="232" priority="246"/>
  </conditionalFormatting>
  <conditionalFormatting sqref="C141:C144">
    <cfRule type="duplicateValues" dxfId="231" priority="239"/>
    <cfRule type="duplicateValues" dxfId="230" priority="240"/>
    <cfRule type="duplicateValues" dxfId="229" priority="241"/>
  </conditionalFormatting>
  <conditionalFormatting sqref="C146:C153">
    <cfRule type="duplicateValues" dxfId="228" priority="234"/>
    <cfRule type="duplicateValues" dxfId="227" priority="235"/>
    <cfRule type="duplicateValues" dxfId="226" priority="236"/>
  </conditionalFormatting>
  <conditionalFormatting sqref="C155:C156">
    <cfRule type="duplicateValues" dxfId="225" priority="229"/>
    <cfRule type="duplicateValues" dxfId="224" priority="230"/>
    <cfRule type="duplicateValues" dxfId="223" priority="231"/>
  </conditionalFormatting>
  <conditionalFormatting sqref="C162:C168">
    <cfRule type="duplicateValues" dxfId="222" priority="225"/>
    <cfRule type="duplicateValues" dxfId="221" priority="226"/>
    <cfRule type="duplicateValues" dxfId="220" priority="227"/>
  </conditionalFormatting>
  <conditionalFormatting sqref="C170:C171">
    <cfRule type="duplicateValues" dxfId="219" priority="208"/>
    <cfRule type="duplicateValues" dxfId="218" priority="209"/>
  </conditionalFormatting>
  <conditionalFormatting sqref="C173">
    <cfRule type="duplicateValues" dxfId="217" priority="200"/>
    <cfRule type="duplicateValues" dxfId="216" priority="201"/>
  </conditionalFormatting>
  <conditionalFormatting sqref="C176:C177">
    <cfRule type="duplicateValues" dxfId="215" priority="195"/>
    <cfRule type="duplicateValues" dxfId="214" priority="196"/>
  </conditionalFormatting>
  <conditionalFormatting sqref="C179:C180">
    <cfRule type="duplicateValues" dxfId="213" priority="190"/>
    <cfRule type="duplicateValues" dxfId="212" priority="191"/>
  </conditionalFormatting>
  <conditionalFormatting sqref="C182">
    <cfRule type="duplicateValues" dxfId="211" priority="185"/>
    <cfRule type="duplicateValues" dxfId="210" priority="186"/>
  </conditionalFormatting>
  <conditionalFormatting sqref="C184:C185">
    <cfRule type="duplicateValues" dxfId="209" priority="48"/>
    <cfRule type="duplicateValues" dxfId="208" priority="50"/>
    <cfRule type="duplicateValues" dxfId="207" priority="51"/>
  </conditionalFormatting>
  <conditionalFormatting sqref="C187:C192">
    <cfRule type="duplicateValues" dxfId="206" priority="53"/>
    <cfRule type="duplicateValues" dxfId="205" priority="56"/>
    <cfRule type="duplicateValues" dxfId="204" priority="57"/>
  </conditionalFormatting>
  <conditionalFormatting sqref="C188:C192">
    <cfRule type="duplicateValues" dxfId="203" priority="54"/>
  </conditionalFormatting>
  <conditionalFormatting sqref="C193">
    <cfRule type="duplicateValues" dxfId="202" priority="450"/>
  </conditionalFormatting>
  <conditionalFormatting sqref="C195:C196">
    <cfRule type="duplicateValues" dxfId="201" priority="76"/>
    <cfRule type="duplicateValues" dxfId="200" priority="77"/>
    <cfRule type="duplicateValues" dxfId="199" priority="78"/>
    <cfRule type="duplicateValues" dxfId="198" priority="79"/>
  </conditionalFormatting>
  <conditionalFormatting sqref="C199:C200 C203:C212">
    <cfRule type="duplicateValues" dxfId="197" priority="513"/>
  </conditionalFormatting>
  <conditionalFormatting sqref="C201:C202">
    <cfRule type="duplicateValues" dxfId="196" priority="43"/>
    <cfRule type="duplicateValues" dxfId="195" priority="44"/>
    <cfRule type="duplicateValues" dxfId="194" priority="45"/>
    <cfRule type="duplicateValues" dxfId="193" priority="46"/>
  </conditionalFormatting>
  <conditionalFormatting sqref="C205:C212">
    <cfRule type="duplicateValues" dxfId="192" priority="127"/>
  </conditionalFormatting>
  <conditionalFormatting sqref="C214">
    <cfRule type="duplicateValues" dxfId="191" priority="118"/>
  </conditionalFormatting>
  <conditionalFormatting sqref="C214:C216">
    <cfRule type="duplicateValues" dxfId="190" priority="117"/>
    <cfRule type="duplicateValues" dxfId="189" priority="119"/>
    <cfRule type="duplicateValues" dxfId="188" priority="120"/>
    <cfRule type="duplicateValues" dxfId="187" priority="121"/>
  </conditionalFormatting>
  <conditionalFormatting sqref="C218:C221">
    <cfRule type="duplicateValues" dxfId="186" priority="143"/>
    <cfRule type="duplicateValues" dxfId="185" priority="144"/>
  </conditionalFormatting>
  <conditionalFormatting sqref="C218:C236">
    <cfRule type="duplicateValues" dxfId="184" priority="579"/>
  </conditionalFormatting>
  <conditionalFormatting sqref="C225:C228">
    <cfRule type="duplicateValues" dxfId="183" priority="146"/>
    <cfRule type="duplicateValues" dxfId="182" priority="147"/>
  </conditionalFormatting>
  <conditionalFormatting sqref="C238:C243">
    <cfRule type="duplicateValues" dxfId="181" priority="94"/>
  </conditionalFormatting>
  <conditionalFormatting sqref="C238:C244">
    <cfRule type="duplicateValues" dxfId="180" priority="93"/>
  </conditionalFormatting>
  <conditionalFormatting sqref="C238:C245 C247:C249 C252:C313">
    <cfRule type="duplicateValues" dxfId="179" priority="647"/>
  </conditionalFormatting>
  <conditionalFormatting sqref="C245 C247:C249 C252:C304">
    <cfRule type="duplicateValues" dxfId="178" priority="649"/>
    <cfRule type="duplicateValues" dxfId="177" priority="650"/>
  </conditionalFormatting>
  <conditionalFormatting sqref="C323:C339 C1:C245 C247:C249 C252:C319 C348:C1048576">
    <cfRule type="duplicateValues" dxfId="176" priority="41"/>
  </conditionalFormatting>
  <conditionalFormatting sqref="D1">
    <cfRule type="duplicateValues" dxfId="175" priority="359"/>
  </conditionalFormatting>
  <conditionalFormatting sqref="D1:D245 D247:D249 D252:D339 D348:D1048576">
    <cfRule type="duplicateValues" dxfId="174" priority="13"/>
    <cfRule type="duplicateValues" dxfId="173" priority="14"/>
  </conditionalFormatting>
  <conditionalFormatting sqref="D6">
    <cfRule type="duplicateValues" dxfId="172" priority="370"/>
  </conditionalFormatting>
  <conditionalFormatting sqref="D11">
    <cfRule type="duplicateValues" dxfId="171" priority="369"/>
  </conditionalFormatting>
  <conditionalFormatting sqref="D16">
    <cfRule type="duplicateValues" dxfId="170" priority="368"/>
  </conditionalFormatting>
  <conditionalFormatting sqref="D26">
    <cfRule type="duplicateValues" dxfId="169" priority="367"/>
  </conditionalFormatting>
  <conditionalFormatting sqref="D74">
    <cfRule type="duplicateValues" dxfId="168" priority="366"/>
  </conditionalFormatting>
  <conditionalFormatting sqref="D78">
    <cfRule type="duplicateValues" dxfId="167" priority="365"/>
  </conditionalFormatting>
  <conditionalFormatting sqref="D102:D103">
    <cfRule type="duplicateValues" dxfId="166" priority="364"/>
  </conditionalFormatting>
  <conditionalFormatting sqref="D106">
    <cfRule type="duplicateValues" dxfId="165" priority="363"/>
  </conditionalFormatting>
  <conditionalFormatting sqref="D107">
    <cfRule type="duplicateValues" dxfId="164" priority="291"/>
    <cfRule type="duplicateValues" dxfId="163" priority="296"/>
  </conditionalFormatting>
  <conditionalFormatting sqref="D112">
    <cfRule type="duplicateValues" dxfId="162" priority="286"/>
    <cfRule type="duplicateValues" dxfId="161" priority="290"/>
  </conditionalFormatting>
  <conditionalFormatting sqref="D113 D136 D123 D115:D116 D118 D140 D145 D154">
    <cfRule type="duplicateValues" dxfId="160" priority="362"/>
  </conditionalFormatting>
  <conditionalFormatting sqref="D114">
    <cfRule type="duplicateValues" dxfId="159" priority="281"/>
    <cfRule type="duplicateValues" dxfId="158" priority="285"/>
  </conditionalFormatting>
  <conditionalFormatting sqref="D117">
    <cfRule type="duplicateValues" dxfId="157" priority="276"/>
    <cfRule type="duplicateValues" dxfId="156" priority="280"/>
  </conditionalFormatting>
  <conditionalFormatting sqref="D119">
    <cfRule type="duplicateValues" dxfId="155" priority="271"/>
    <cfRule type="duplicateValues" dxfId="154" priority="275"/>
  </conditionalFormatting>
  <conditionalFormatting sqref="D120">
    <cfRule type="duplicateValues" dxfId="153" priority="266"/>
    <cfRule type="duplicateValues" dxfId="152" priority="270"/>
  </conditionalFormatting>
  <conditionalFormatting sqref="D121">
    <cfRule type="duplicateValues" dxfId="151" priority="360"/>
  </conditionalFormatting>
  <conditionalFormatting sqref="D122">
    <cfRule type="duplicateValues" dxfId="150" priority="261"/>
    <cfRule type="duplicateValues" dxfId="149" priority="265"/>
  </conditionalFormatting>
  <conditionalFormatting sqref="D124">
    <cfRule type="duplicateValues" dxfId="148" priority="361"/>
  </conditionalFormatting>
  <conditionalFormatting sqref="D125:D127">
    <cfRule type="duplicateValues" dxfId="147" priority="256"/>
    <cfRule type="duplicateValues" dxfId="146" priority="260"/>
  </conditionalFormatting>
  <conditionalFormatting sqref="D128:D135">
    <cfRule type="duplicateValues" dxfId="145" priority="248"/>
    <cfRule type="duplicateValues" dxfId="144" priority="255"/>
  </conditionalFormatting>
  <conditionalFormatting sqref="D129">
    <cfRule type="duplicateValues" dxfId="143" priority="250"/>
    <cfRule type="duplicateValues" dxfId="142" priority="251"/>
  </conditionalFormatting>
  <conditionalFormatting sqref="D132">
    <cfRule type="duplicateValues" dxfId="141" priority="252"/>
  </conditionalFormatting>
  <conditionalFormatting sqref="D137:D139">
    <cfRule type="duplicateValues" dxfId="140" priority="243"/>
    <cfRule type="duplicateValues" dxfId="139" priority="247"/>
  </conditionalFormatting>
  <conditionalFormatting sqref="D141:D144">
    <cfRule type="duplicateValues" dxfId="138" priority="238"/>
    <cfRule type="duplicateValues" dxfId="137" priority="242"/>
  </conditionalFormatting>
  <conditionalFormatting sqref="D146:D153">
    <cfRule type="duplicateValues" dxfId="136" priority="233"/>
    <cfRule type="duplicateValues" dxfId="135" priority="237"/>
  </conditionalFormatting>
  <conditionalFormatting sqref="D155:D156">
    <cfRule type="duplicateValues" dxfId="134" priority="228"/>
    <cfRule type="duplicateValues" dxfId="133" priority="232"/>
  </conditionalFormatting>
  <conditionalFormatting sqref="D157">
    <cfRule type="duplicateValues" dxfId="132" priority="339"/>
    <cfRule type="duplicateValues" dxfId="131" priority="340"/>
    <cfRule type="duplicateValues" dxfId="130" priority="341"/>
  </conditionalFormatting>
  <conditionalFormatting sqref="D158">
    <cfRule type="duplicateValues" dxfId="129" priority="336"/>
    <cfRule type="duplicateValues" dxfId="128" priority="337"/>
    <cfRule type="duplicateValues" dxfId="127" priority="338"/>
  </conditionalFormatting>
  <conditionalFormatting sqref="D159">
    <cfRule type="duplicateValues" dxfId="126" priority="333"/>
    <cfRule type="duplicateValues" dxfId="125" priority="334"/>
    <cfRule type="duplicateValues" dxfId="124" priority="335"/>
  </conditionalFormatting>
  <conditionalFormatting sqref="D160">
    <cfRule type="duplicateValues" dxfId="123" priority="330"/>
    <cfRule type="duplicateValues" dxfId="122" priority="331"/>
    <cfRule type="duplicateValues" dxfId="121" priority="332"/>
  </conditionalFormatting>
  <conditionalFormatting sqref="D161">
    <cfRule type="duplicateValues" dxfId="120" priority="327"/>
    <cfRule type="duplicateValues" dxfId="119" priority="328"/>
    <cfRule type="duplicateValues" dxfId="118" priority="329"/>
  </conditionalFormatting>
  <conditionalFormatting sqref="D162:D165">
    <cfRule type="duplicateValues" dxfId="117" priority="393"/>
  </conditionalFormatting>
  <conditionalFormatting sqref="D162:D168">
    <cfRule type="duplicateValues" dxfId="116" priority="223"/>
    <cfRule type="duplicateValues" dxfId="115" priority="224"/>
  </conditionalFormatting>
  <conditionalFormatting sqref="D165:D166">
    <cfRule type="duplicateValues" dxfId="114" priority="222"/>
    <cfRule type="duplicateValues" dxfId="113" priority="392"/>
    <cfRule type="duplicateValues" dxfId="112" priority="392"/>
  </conditionalFormatting>
  <conditionalFormatting sqref="D166:D167">
    <cfRule type="duplicateValues" dxfId="111" priority="219"/>
    <cfRule type="duplicateValues" dxfId="110" priority="220"/>
    <cfRule type="duplicateValues" dxfId="109" priority="221"/>
  </conditionalFormatting>
  <conditionalFormatting sqref="D167:D168">
    <cfRule type="duplicateValues" dxfId="108" priority="216"/>
    <cfRule type="duplicateValues" dxfId="107" priority="217"/>
    <cfRule type="duplicateValues" dxfId="106" priority="218"/>
  </conditionalFormatting>
  <conditionalFormatting sqref="D168">
    <cfRule type="duplicateValues" dxfId="105" priority="213"/>
    <cfRule type="duplicateValues" dxfId="104" priority="214"/>
    <cfRule type="duplicateValues" dxfId="103" priority="215"/>
  </conditionalFormatting>
  <conditionalFormatting sqref="D170">
    <cfRule type="duplicateValues" dxfId="102" priority="207"/>
    <cfRule type="duplicateValues" dxfId="101" priority="394"/>
    <cfRule type="duplicateValues" dxfId="100" priority="394"/>
  </conditionalFormatting>
  <conditionalFormatting sqref="D170:D171">
    <cfRule type="duplicateValues" dxfId="99" priority="205"/>
    <cfRule type="duplicateValues" dxfId="98" priority="206"/>
  </conditionalFormatting>
  <conditionalFormatting sqref="D173">
    <cfRule type="duplicateValues" dxfId="97" priority="198"/>
    <cfRule type="duplicateValues" dxfId="96" priority="199"/>
  </conditionalFormatting>
  <conditionalFormatting sqref="D176:D177">
    <cfRule type="duplicateValues" dxfId="95" priority="193"/>
    <cfRule type="duplicateValues" dxfId="94" priority="194"/>
  </conditionalFormatting>
  <conditionalFormatting sqref="D179:D180">
    <cfRule type="duplicateValues" dxfId="93" priority="188"/>
    <cfRule type="duplicateValues" dxfId="92" priority="189"/>
  </conditionalFormatting>
  <conditionalFormatting sqref="D182">
    <cfRule type="duplicateValues" dxfId="91" priority="183"/>
    <cfRule type="duplicateValues" dxfId="90" priority="184"/>
  </conditionalFormatting>
  <conditionalFormatting sqref="D184:D185">
    <cfRule type="duplicateValues" dxfId="89" priority="47"/>
    <cfRule type="duplicateValues" dxfId="88" priority="49"/>
  </conditionalFormatting>
  <conditionalFormatting sqref="D186 D169 D172 D174:D175 D178 D181 D183">
    <cfRule type="duplicateValues" dxfId="87" priority="326"/>
  </conditionalFormatting>
  <conditionalFormatting sqref="D187:D192">
    <cfRule type="duplicateValues" dxfId="86" priority="52"/>
    <cfRule type="duplicateValues" dxfId="85" priority="55"/>
  </conditionalFormatting>
  <conditionalFormatting sqref="D193">
    <cfRule type="duplicateValues" dxfId="84" priority="454"/>
  </conditionalFormatting>
  <conditionalFormatting sqref="D195:D196">
    <cfRule type="duplicateValues" dxfId="83" priority="75"/>
  </conditionalFormatting>
  <conditionalFormatting sqref="D199:D200 D203:D212">
    <cfRule type="duplicateValues" dxfId="82" priority="521"/>
  </conditionalFormatting>
  <conditionalFormatting sqref="D201:D202">
    <cfRule type="duplicateValues" dxfId="81" priority="42"/>
  </conditionalFormatting>
  <conditionalFormatting sqref="D214:D216">
    <cfRule type="duplicateValues" dxfId="80" priority="116"/>
  </conditionalFormatting>
  <conditionalFormatting sqref="D217">
    <cfRule type="duplicateValues" dxfId="79" priority="315"/>
    <cfRule type="duplicateValues" dxfId="78" priority="316"/>
    <cfRule type="duplicateValues" dxfId="77" priority="317"/>
    <cfRule type="duplicateValues" dxfId="76" priority="318"/>
    <cfRule type="duplicateValues" dxfId="75" priority="319"/>
    <cfRule type="duplicateValues" dxfId="74" priority="320"/>
  </conditionalFormatting>
  <conditionalFormatting sqref="D218:D236">
    <cfRule type="duplicateValues" dxfId="73" priority="585"/>
  </conditionalFormatting>
  <conditionalFormatting sqref="D221:D236 C218:C224">
    <cfRule type="duplicateValues" dxfId="72" priority="587"/>
  </conditionalFormatting>
  <conditionalFormatting sqref="D224:D225">
    <cfRule type="duplicateValues" dxfId="71" priority="148"/>
    <cfRule type="duplicateValues" dxfId="70" priority="149"/>
    <cfRule type="duplicateValues" dxfId="69" priority="150"/>
    <cfRule type="duplicateValues" dxfId="68" priority="151"/>
    <cfRule type="duplicateValues" dxfId="67" priority="152"/>
    <cfRule type="duplicateValues" dxfId="66" priority="153"/>
  </conditionalFormatting>
  <conditionalFormatting sqref="D236">
    <cfRule type="duplicateValues" dxfId="65" priority="140"/>
    <cfRule type="duplicateValues" dxfId="64" priority="141"/>
    <cfRule type="duplicateValues" dxfId="63" priority="142"/>
    <cfRule type="duplicateValues" dxfId="62" priority="145"/>
  </conditionalFormatting>
  <conditionalFormatting sqref="D237">
    <cfRule type="duplicateValues" dxfId="61" priority="344"/>
    <cfRule type="duplicateValues" dxfId="60" priority="345"/>
    <cfRule type="duplicateValues" dxfId="59" priority="346"/>
  </conditionalFormatting>
  <conditionalFormatting sqref="D238">
    <cfRule type="duplicateValues" dxfId="58" priority="89"/>
    <cfRule type="duplicateValues" dxfId="57" priority="90"/>
    <cfRule type="duplicateValues" dxfId="56" priority="91"/>
  </conditionalFormatting>
  <conditionalFormatting sqref="D238:D243">
    <cfRule type="duplicateValues" dxfId="55" priority="95"/>
  </conditionalFormatting>
  <conditionalFormatting sqref="D238:D244">
    <cfRule type="duplicateValues" dxfId="54" priority="88"/>
    <cfRule type="duplicateValues" dxfId="53" priority="92"/>
  </conditionalFormatting>
  <conditionalFormatting sqref="D238:D245 D247:D249 D252:D313">
    <cfRule type="duplicateValues" dxfId="52" priority="653"/>
  </conditionalFormatting>
  <conditionalFormatting sqref="D245 D247:D249 D252:D255">
    <cfRule type="duplicateValues" dxfId="51" priority="84"/>
    <cfRule type="duplicateValues" dxfId="50" priority="85"/>
  </conditionalFormatting>
  <conditionalFormatting sqref="D245 D247:D249 D252:D304">
    <cfRule type="duplicateValues" dxfId="49" priority="655"/>
  </conditionalFormatting>
  <conditionalFormatting sqref="D246">
    <cfRule type="duplicateValues" dxfId="48" priority="5"/>
  </conditionalFormatting>
  <conditionalFormatting sqref="D250:D251">
    <cfRule type="duplicateValues" dxfId="47" priority="4"/>
  </conditionalFormatting>
  <conditionalFormatting sqref="D320:D322">
    <cfRule type="duplicateValues" dxfId="46" priority="722"/>
    <cfRule type="duplicateValues" dxfId="45" priority="723"/>
    <cfRule type="duplicateValues" dxfId="44" priority="724"/>
    <cfRule type="duplicateValues" dxfId="43" priority="725"/>
    <cfRule type="duplicateValues" dxfId="42" priority="726"/>
    <cfRule type="duplicateValues" dxfId="41" priority="727"/>
    <cfRule type="duplicateValues" dxfId="40" priority="728"/>
    <cfRule type="duplicateValues" dxfId="39" priority="729"/>
    <cfRule type="duplicateValues" dxfId="38" priority="730"/>
  </conditionalFormatting>
  <conditionalFormatting sqref="D323">
    <cfRule type="duplicateValues" dxfId="37" priority="8"/>
    <cfRule type="duplicateValues" dxfId="36" priority="9"/>
    <cfRule type="duplicateValues" dxfId="35" priority="10"/>
    <cfRule type="duplicateValues" dxfId="34" priority="11"/>
  </conditionalFormatting>
  <conditionalFormatting sqref="D323:D339 D1:D245 D247:D249 D252:D319 D348:D1048576">
    <cfRule type="duplicateValues" dxfId="33" priority="40"/>
  </conditionalFormatting>
  <conditionalFormatting sqref="D323:D339 D314:D319 D75:D77 D2:D5 D7:D10 D12:D15 D17:D25 D27:D73 D79:D101 D104:D105 D108:D111 D348:D1048576">
    <cfRule type="duplicateValues" dxfId="32" priority="391"/>
  </conditionalFormatting>
  <conditionalFormatting sqref="D323:D339 D314:D319 D237 D1:D106 D108:D111 D113 D115:D116 D118 D121 D123:D124 D136 D140 D145 D154 D157:D161 D169 D172 D174:D175 D178 D181 D183 D186 D213 D217 D197:D198 D194 D348:D1048576">
    <cfRule type="duplicateValues" dxfId="31" priority="312"/>
  </conditionalFormatting>
  <conditionalFormatting sqref="D340">
    <cfRule type="duplicateValues" dxfId="30" priority="3"/>
  </conditionalFormatting>
  <conditionalFormatting sqref="D341">
    <cfRule type="duplicateValues" dxfId="29" priority="2"/>
  </conditionalFormatting>
  <conditionalFormatting sqref="D342:D347">
    <cfRule type="duplicateValues" dxfId="28" priority="1"/>
  </conditionalFormatting>
  <conditionalFormatting sqref="E108">
    <cfRule type="duplicateValues" dxfId="27" priority="310"/>
  </conditionalFormatting>
  <conditionalFormatting sqref="I1">
    <cfRule type="duplicateValues" dxfId="26" priority="308"/>
  </conditionalFormatting>
  <conditionalFormatting sqref="Z1">
    <cfRule type="duplicateValues" dxfId="25" priority="307"/>
  </conditionalFormatting>
  <conditionalFormatting sqref="AH1:AJ1">
    <cfRule type="duplicateValues" dxfId="24" priority="306"/>
  </conditionalFormatting>
  <conditionalFormatting sqref="AQ1">
    <cfRule type="duplicateValues" dxfId="23" priority="305"/>
  </conditionalFormatting>
  <conditionalFormatting sqref="AX1">
    <cfRule type="duplicateValues" dxfId="22" priority="304"/>
  </conditionalFormatting>
  <conditionalFormatting sqref="BA1">
    <cfRule type="duplicateValues" dxfId="21" priority="658"/>
  </conditionalFormatting>
  <conditionalFormatting sqref="BF1">
    <cfRule type="duplicateValues" dxfId="20" priority="302"/>
  </conditionalFormatting>
  <conditionalFormatting sqref="BO1:BP1">
    <cfRule type="duplicateValues" dxfId="19" priority="301"/>
  </conditionalFormatting>
  <conditionalFormatting sqref="CA1">
    <cfRule type="duplicateValues" dxfId="18" priority="300"/>
  </conditionalFormatting>
  <conditionalFormatting sqref="DZ1">
    <cfRule type="duplicateValues" dxfId="17" priority="297"/>
  </conditionalFormatting>
  <conditionalFormatting sqref="EA1:EG1">
    <cfRule type="duplicateValues" dxfId="16" priority="298"/>
  </conditionalFormatting>
  <conditionalFormatting sqref="EK1:XFD1 A1:AJ1 AL1:DY1">
    <cfRule type="duplicateValues" dxfId="15" priority="299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8F63-F8E0-44E3-AA58-D32EC6A29553}">
  <dimension ref="A1:S956"/>
  <sheetViews>
    <sheetView zoomScale="68" zoomScaleNormal="68" workbookViewId="0">
      <pane ySplit="1" topLeftCell="A920" activePane="bottomLeft" state="frozen"/>
      <selection pane="bottomLeft" activeCell="K947" sqref="K947"/>
    </sheetView>
  </sheetViews>
  <sheetFormatPr defaultRowHeight="14.4" x14ac:dyDescent="0.3"/>
  <cols>
    <col min="1" max="1" width="14.44140625" style="6" customWidth="1"/>
    <col min="2" max="2" width="12.44140625" style="6" customWidth="1"/>
    <col min="3" max="3" width="12.33203125" style="23" customWidth="1"/>
    <col min="4" max="4" width="14.6640625" style="6" customWidth="1"/>
    <col min="5" max="5" width="26.88671875" style="23" customWidth="1"/>
    <col min="6" max="6" width="15" style="3" customWidth="1"/>
    <col min="7" max="7" width="16.5546875" style="6" customWidth="1"/>
    <col min="8" max="8" width="23.33203125" style="6" customWidth="1"/>
    <col min="9" max="9" width="13.88671875" style="6" customWidth="1"/>
    <col min="10" max="10" width="15.88671875" style="6" customWidth="1"/>
    <col min="11" max="11" width="25.88671875" style="56" customWidth="1"/>
    <col min="12" max="12" width="25.88671875" style="57" customWidth="1"/>
    <col min="13" max="13" width="25.88671875" style="23" customWidth="1"/>
    <col min="14" max="14" width="25.88671875" style="58" customWidth="1"/>
    <col min="15" max="16" width="25.88671875" style="57" customWidth="1"/>
    <col min="17" max="17" width="25.88671875" style="23" customWidth="1"/>
    <col min="18" max="19" width="25.88671875" style="57" customWidth="1"/>
  </cols>
  <sheetData>
    <row r="1" spans="1:19" ht="28.8" x14ac:dyDescent="0.3">
      <c r="A1" s="34" t="s">
        <v>733</v>
      </c>
      <c r="B1" s="35" t="s">
        <v>22</v>
      </c>
      <c r="C1" s="34" t="s">
        <v>2642</v>
      </c>
      <c r="D1" s="34" t="s">
        <v>2643</v>
      </c>
      <c r="E1" s="34" t="s">
        <v>18</v>
      </c>
      <c r="F1" s="34" t="s">
        <v>19</v>
      </c>
      <c r="G1" s="35" t="s">
        <v>174</v>
      </c>
      <c r="H1" s="34" t="s">
        <v>20</v>
      </c>
      <c r="I1" s="34" t="s">
        <v>17</v>
      </c>
      <c r="J1" s="34" t="s">
        <v>21</v>
      </c>
      <c r="K1" s="49" t="s">
        <v>2644</v>
      </c>
      <c r="L1" s="50" t="s">
        <v>2645</v>
      </c>
      <c r="M1" s="51" t="s">
        <v>2646</v>
      </c>
      <c r="N1" s="52" t="s">
        <v>2647</v>
      </c>
      <c r="O1" s="53" t="s">
        <v>2648</v>
      </c>
      <c r="P1" s="53" t="s">
        <v>2649</v>
      </c>
      <c r="Q1" s="19" t="s">
        <v>2647</v>
      </c>
      <c r="R1" s="53" t="s">
        <v>2648</v>
      </c>
      <c r="S1" s="53" t="s">
        <v>2649</v>
      </c>
    </row>
    <row r="2" spans="1:19" x14ac:dyDescent="0.3">
      <c r="A2" s="3" t="s">
        <v>2650</v>
      </c>
      <c r="B2" s="13">
        <v>44095</v>
      </c>
      <c r="C2" s="23">
        <v>1</v>
      </c>
      <c r="D2" s="33" t="s">
        <v>2651</v>
      </c>
      <c r="E2" s="54" t="s">
        <v>451</v>
      </c>
      <c r="F2" s="3">
        <v>511019194</v>
      </c>
      <c r="G2" s="55">
        <v>18920</v>
      </c>
      <c r="H2" s="3">
        <v>111</v>
      </c>
      <c r="I2" s="3" t="s">
        <v>499</v>
      </c>
      <c r="J2" s="3" t="s">
        <v>6</v>
      </c>
      <c r="K2" s="56">
        <v>1</v>
      </c>
      <c r="M2" s="23">
        <v>1</v>
      </c>
      <c r="N2" s="58" t="s">
        <v>2652</v>
      </c>
      <c r="O2" s="57">
        <v>44103</v>
      </c>
      <c r="P2" s="57">
        <v>44272</v>
      </c>
      <c r="Q2" s="23" t="s">
        <v>2653</v>
      </c>
      <c r="R2" s="57">
        <v>44326</v>
      </c>
      <c r="S2" s="57">
        <v>44368</v>
      </c>
    </row>
    <row r="3" spans="1:19" x14ac:dyDescent="0.3">
      <c r="A3" s="3" t="s">
        <v>843</v>
      </c>
      <c r="B3" s="13">
        <v>44111</v>
      </c>
      <c r="C3" s="23">
        <v>1</v>
      </c>
      <c r="D3" s="33" t="s">
        <v>2654</v>
      </c>
      <c r="E3" s="54" t="s">
        <v>452</v>
      </c>
      <c r="F3" s="3">
        <v>491206187</v>
      </c>
      <c r="G3" s="55">
        <v>18238</v>
      </c>
      <c r="H3" s="3">
        <v>211</v>
      </c>
      <c r="I3" s="3" t="s">
        <v>500</v>
      </c>
      <c r="J3" s="3" t="s">
        <v>3</v>
      </c>
      <c r="K3" s="56">
        <v>1</v>
      </c>
      <c r="L3" s="57">
        <v>44089</v>
      </c>
      <c r="M3" s="23">
        <v>1</v>
      </c>
      <c r="N3" s="58" t="s">
        <v>274</v>
      </c>
      <c r="O3" s="57">
        <v>44111</v>
      </c>
      <c r="P3" s="57">
        <v>44640</v>
      </c>
      <c r="Q3" s="23" t="s">
        <v>2655</v>
      </c>
      <c r="R3" s="57">
        <v>44659</v>
      </c>
      <c r="S3" s="57" t="s">
        <v>550</v>
      </c>
    </row>
    <row r="4" spans="1:19" x14ac:dyDescent="0.3">
      <c r="A4" s="3" t="s">
        <v>2656</v>
      </c>
      <c r="B4" s="13">
        <v>44111</v>
      </c>
      <c r="C4" s="23">
        <v>1</v>
      </c>
      <c r="D4" s="33" t="s">
        <v>2657</v>
      </c>
      <c r="E4" s="54" t="s">
        <v>453</v>
      </c>
      <c r="F4" s="3">
        <v>350318099</v>
      </c>
      <c r="G4" s="55">
        <v>12861</v>
      </c>
      <c r="H4" s="3">
        <v>201</v>
      </c>
      <c r="I4" s="3" t="s">
        <v>501</v>
      </c>
      <c r="J4" s="3" t="s">
        <v>6</v>
      </c>
      <c r="K4" s="56">
        <v>1</v>
      </c>
      <c r="L4" s="57">
        <v>43956</v>
      </c>
      <c r="M4" s="23">
        <v>0</v>
      </c>
      <c r="N4" s="58" t="s">
        <v>2658</v>
      </c>
      <c r="O4" s="57">
        <v>43965</v>
      </c>
      <c r="P4" s="57" t="s">
        <v>550</v>
      </c>
    </row>
    <row r="5" spans="1:19" x14ac:dyDescent="0.3">
      <c r="A5" s="3" t="s">
        <v>2659</v>
      </c>
      <c r="B5" s="13">
        <v>44113</v>
      </c>
      <c r="C5" s="23">
        <v>1</v>
      </c>
      <c r="D5" s="33" t="s">
        <v>2660</v>
      </c>
      <c r="E5" s="54" t="s">
        <v>454</v>
      </c>
      <c r="F5" s="3">
        <v>390211401</v>
      </c>
      <c r="G5" s="55">
        <v>14287</v>
      </c>
      <c r="H5" s="3">
        <v>111</v>
      </c>
      <c r="I5" s="3" t="s">
        <v>502</v>
      </c>
      <c r="J5" s="3" t="s">
        <v>3</v>
      </c>
      <c r="K5" s="56">
        <v>1</v>
      </c>
      <c r="L5" s="57">
        <v>42881</v>
      </c>
      <c r="M5" s="23">
        <v>1</v>
      </c>
      <c r="N5" s="58" t="s">
        <v>274</v>
      </c>
      <c r="O5" s="57">
        <v>44022</v>
      </c>
      <c r="P5" s="57">
        <v>44141</v>
      </c>
    </row>
    <row r="6" spans="1:19" x14ac:dyDescent="0.3">
      <c r="A6" s="3" t="s">
        <v>2661</v>
      </c>
      <c r="B6" s="13">
        <v>44113</v>
      </c>
      <c r="C6" s="23">
        <v>1</v>
      </c>
      <c r="D6" s="33" t="s">
        <v>2662</v>
      </c>
      <c r="E6" s="54" t="s">
        <v>455</v>
      </c>
      <c r="F6" s="3">
        <v>460705448</v>
      </c>
      <c r="G6" s="55">
        <v>16988</v>
      </c>
      <c r="H6" s="3">
        <v>111</v>
      </c>
      <c r="I6" s="12" t="s">
        <v>488</v>
      </c>
      <c r="J6" s="12" t="s">
        <v>3</v>
      </c>
      <c r="K6" s="56">
        <v>1</v>
      </c>
      <c r="L6" s="57">
        <v>43985</v>
      </c>
      <c r="M6" s="23">
        <v>1</v>
      </c>
      <c r="N6" s="58" t="s">
        <v>274</v>
      </c>
      <c r="O6" s="57">
        <v>44022</v>
      </c>
      <c r="P6" s="57">
        <v>44412</v>
      </c>
      <c r="Q6" s="23" t="s">
        <v>2663</v>
      </c>
      <c r="R6" s="57">
        <v>44454</v>
      </c>
      <c r="S6" s="57">
        <v>44538</v>
      </c>
    </row>
    <row r="7" spans="1:19" x14ac:dyDescent="0.3">
      <c r="A7" s="3" t="s">
        <v>818</v>
      </c>
      <c r="B7" s="13">
        <v>44120</v>
      </c>
      <c r="C7" s="23">
        <v>1</v>
      </c>
      <c r="D7" s="33" t="s">
        <v>2664</v>
      </c>
      <c r="E7" s="54" t="s">
        <v>456</v>
      </c>
      <c r="F7" s="3">
        <v>390928409</v>
      </c>
      <c r="G7" s="55">
        <v>14516</v>
      </c>
      <c r="H7" s="3">
        <v>111</v>
      </c>
      <c r="I7" s="12" t="s">
        <v>498</v>
      </c>
      <c r="J7" s="12" t="s">
        <v>3</v>
      </c>
      <c r="K7" s="56">
        <v>1</v>
      </c>
      <c r="L7" s="57">
        <v>44021</v>
      </c>
      <c r="M7" s="23">
        <v>1</v>
      </c>
      <c r="N7" s="58" t="s">
        <v>274</v>
      </c>
      <c r="O7" s="57">
        <v>44092</v>
      </c>
      <c r="P7" s="57" t="s">
        <v>550</v>
      </c>
    </row>
    <row r="8" spans="1:19" x14ac:dyDescent="0.3">
      <c r="A8" s="3" t="s">
        <v>865</v>
      </c>
      <c r="B8" s="13">
        <v>44125</v>
      </c>
      <c r="C8" s="23">
        <v>1</v>
      </c>
      <c r="D8" s="33" t="s">
        <v>2665</v>
      </c>
      <c r="E8" s="54" t="s">
        <v>457</v>
      </c>
      <c r="F8" s="3">
        <v>450202407</v>
      </c>
      <c r="G8" s="55">
        <v>16470</v>
      </c>
      <c r="H8" s="3">
        <v>205</v>
      </c>
      <c r="I8" s="3" t="s">
        <v>503</v>
      </c>
      <c r="J8" s="3" t="s">
        <v>3</v>
      </c>
      <c r="K8" s="56">
        <v>1</v>
      </c>
      <c r="L8" s="57">
        <v>44075</v>
      </c>
      <c r="M8" s="23">
        <v>1</v>
      </c>
      <c r="N8" s="58" t="s">
        <v>274</v>
      </c>
      <c r="O8" s="57">
        <v>44125</v>
      </c>
      <c r="P8" s="57">
        <v>44545</v>
      </c>
    </row>
    <row r="9" spans="1:19" x14ac:dyDescent="0.3">
      <c r="A9" s="3" t="s">
        <v>2666</v>
      </c>
      <c r="B9" s="13">
        <v>44134</v>
      </c>
      <c r="C9" s="23">
        <v>1</v>
      </c>
      <c r="D9" s="33" t="s">
        <v>2667</v>
      </c>
      <c r="E9" s="54" t="s">
        <v>525</v>
      </c>
      <c r="F9" s="3">
        <v>361107405</v>
      </c>
      <c r="G9" s="55">
        <v>13461</v>
      </c>
      <c r="H9" s="3">
        <v>111</v>
      </c>
      <c r="I9" s="3" t="s">
        <v>504</v>
      </c>
      <c r="J9" s="3" t="s">
        <v>6</v>
      </c>
      <c r="K9" s="56">
        <v>1</v>
      </c>
      <c r="L9" s="57">
        <v>44044</v>
      </c>
      <c r="M9" s="23">
        <v>0</v>
      </c>
    </row>
    <row r="10" spans="1:19" x14ac:dyDescent="0.3">
      <c r="A10" s="3" t="s">
        <v>886</v>
      </c>
      <c r="B10" s="13">
        <v>44134</v>
      </c>
      <c r="C10" s="23">
        <v>1</v>
      </c>
      <c r="D10" s="33" t="s">
        <v>2668</v>
      </c>
      <c r="E10" s="54" t="s">
        <v>458</v>
      </c>
      <c r="F10" s="3">
        <v>440409096</v>
      </c>
      <c r="G10" s="55">
        <v>16171</v>
      </c>
      <c r="H10" s="3">
        <v>111</v>
      </c>
      <c r="I10" s="3" t="s">
        <v>505</v>
      </c>
      <c r="J10" s="3" t="s">
        <v>3</v>
      </c>
      <c r="K10" s="56">
        <v>1</v>
      </c>
      <c r="L10" s="57">
        <v>42767</v>
      </c>
      <c r="M10" s="23">
        <v>1</v>
      </c>
      <c r="N10" s="58" t="s">
        <v>274</v>
      </c>
      <c r="O10" s="57">
        <v>44134</v>
      </c>
      <c r="P10" s="57">
        <v>44344</v>
      </c>
    </row>
    <row r="11" spans="1:19" x14ac:dyDescent="0.3">
      <c r="A11" s="3" t="s">
        <v>791</v>
      </c>
      <c r="B11" s="13">
        <v>44134</v>
      </c>
      <c r="C11" s="23">
        <v>1</v>
      </c>
      <c r="D11" s="33" t="s">
        <v>2669</v>
      </c>
      <c r="E11" s="54" t="s">
        <v>459</v>
      </c>
      <c r="F11" s="3">
        <v>5510131253</v>
      </c>
      <c r="G11" s="55">
        <v>20375</v>
      </c>
      <c r="H11" s="3">
        <v>111</v>
      </c>
      <c r="I11" s="12" t="s">
        <v>489</v>
      </c>
      <c r="J11" s="12" t="s">
        <v>3</v>
      </c>
      <c r="K11" s="56">
        <v>1</v>
      </c>
      <c r="L11" s="57">
        <v>42566</v>
      </c>
      <c r="M11" s="23">
        <v>1</v>
      </c>
      <c r="N11" s="58" t="s">
        <v>274</v>
      </c>
      <c r="O11" s="57">
        <v>44134</v>
      </c>
      <c r="P11" s="57">
        <v>44306</v>
      </c>
    </row>
    <row r="12" spans="1:19" x14ac:dyDescent="0.3">
      <c r="A12" s="3" t="s">
        <v>897</v>
      </c>
      <c r="B12" s="13">
        <v>44141</v>
      </c>
      <c r="C12" s="23">
        <v>1</v>
      </c>
      <c r="D12" s="33" t="s">
        <v>2670</v>
      </c>
      <c r="E12" s="54" t="s">
        <v>460</v>
      </c>
      <c r="F12" s="3">
        <v>370911424</v>
      </c>
      <c r="G12" s="55">
        <v>13769</v>
      </c>
      <c r="H12" s="3">
        <v>201</v>
      </c>
      <c r="I12" s="3" t="s">
        <v>506</v>
      </c>
      <c r="J12" s="3" t="s">
        <v>3</v>
      </c>
      <c r="K12" s="56">
        <v>1</v>
      </c>
      <c r="L12" s="57">
        <v>44075</v>
      </c>
      <c r="M12" s="23">
        <v>1</v>
      </c>
      <c r="N12" s="58" t="s">
        <v>261</v>
      </c>
      <c r="O12" s="57">
        <v>44141</v>
      </c>
      <c r="P12" s="57">
        <v>44330</v>
      </c>
      <c r="Q12" s="23" t="s">
        <v>2655</v>
      </c>
      <c r="R12" s="57">
        <v>44340</v>
      </c>
      <c r="S12" s="57">
        <v>44536</v>
      </c>
    </row>
    <row r="13" spans="1:19" x14ac:dyDescent="0.3">
      <c r="A13" s="3" t="s">
        <v>2671</v>
      </c>
      <c r="B13" s="13">
        <v>44148</v>
      </c>
      <c r="C13" s="23">
        <v>1</v>
      </c>
      <c r="D13" s="33" t="s">
        <v>2672</v>
      </c>
      <c r="E13" s="54" t="s">
        <v>461</v>
      </c>
      <c r="F13" s="3">
        <v>4504133409</v>
      </c>
      <c r="G13" s="55">
        <v>16538</v>
      </c>
      <c r="H13" s="3">
        <v>211</v>
      </c>
      <c r="I13" s="3" t="s">
        <v>507</v>
      </c>
      <c r="J13" s="3" t="s">
        <v>6</v>
      </c>
      <c r="K13" s="56">
        <v>1</v>
      </c>
      <c r="L13" s="57">
        <v>44105</v>
      </c>
      <c r="M13" s="23">
        <v>1</v>
      </c>
      <c r="N13" s="58" t="s">
        <v>274</v>
      </c>
      <c r="O13" s="57">
        <v>44148</v>
      </c>
      <c r="P13" s="57">
        <v>44442</v>
      </c>
    </row>
    <row r="14" spans="1:19" x14ac:dyDescent="0.3">
      <c r="A14" s="3" t="s">
        <v>916</v>
      </c>
      <c r="B14" s="13">
        <v>44148</v>
      </c>
      <c r="C14" s="23">
        <v>1</v>
      </c>
      <c r="D14" s="33" t="s">
        <v>2673</v>
      </c>
      <c r="E14" s="54" t="s">
        <v>462</v>
      </c>
      <c r="F14" s="3">
        <v>450922456</v>
      </c>
      <c r="G14" s="55">
        <v>16702</v>
      </c>
      <c r="H14" s="3">
        <v>111</v>
      </c>
      <c r="I14" s="3" t="s">
        <v>508</v>
      </c>
      <c r="J14" s="3" t="s">
        <v>3</v>
      </c>
      <c r="K14" s="56">
        <v>1</v>
      </c>
      <c r="L14" s="57">
        <v>44105</v>
      </c>
      <c r="M14" s="23">
        <v>1</v>
      </c>
      <c r="N14" s="58" t="s">
        <v>274</v>
      </c>
      <c r="O14" s="57">
        <v>44148</v>
      </c>
      <c r="P14" s="57">
        <v>44335</v>
      </c>
    </row>
    <row r="15" spans="1:19" x14ac:dyDescent="0.3">
      <c r="A15" s="3" t="s">
        <v>2674</v>
      </c>
      <c r="B15" s="13">
        <v>44153</v>
      </c>
      <c r="C15" s="23">
        <v>1</v>
      </c>
      <c r="D15" s="33" t="s">
        <v>2675</v>
      </c>
      <c r="E15" s="54" t="s">
        <v>463</v>
      </c>
      <c r="F15" s="3">
        <v>6202111520</v>
      </c>
      <c r="G15" s="55">
        <v>22688</v>
      </c>
      <c r="H15" s="3">
        <v>205</v>
      </c>
      <c r="I15" s="3" t="s">
        <v>509</v>
      </c>
      <c r="J15" s="3" t="s">
        <v>6</v>
      </c>
      <c r="K15" s="56">
        <v>1</v>
      </c>
      <c r="L15" s="57">
        <v>44172</v>
      </c>
      <c r="M15" s="23">
        <v>1</v>
      </c>
      <c r="N15" s="58" t="s">
        <v>274</v>
      </c>
      <c r="O15" s="57">
        <v>44203</v>
      </c>
      <c r="P15" s="57" t="s">
        <v>550</v>
      </c>
    </row>
    <row r="16" spans="1:19" x14ac:dyDescent="0.3">
      <c r="A16" s="3" t="s">
        <v>2676</v>
      </c>
      <c r="B16" s="13">
        <v>44155</v>
      </c>
      <c r="C16" s="23">
        <v>1</v>
      </c>
      <c r="D16" s="33" t="s">
        <v>2677</v>
      </c>
      <c r="E16" s="54" t="s">
        <v>464</v>
      </c>
      <c r="F16" s="3">
        <v>5507222248</v>
      </c>
      <c r="G16" s="55">
        <v>20292</v>
      </c>
      <c r="H16" s="3">
        <v>111</v>
      </c>
      <c r="I16" s="12" t="s">
        <v>482</v>
      </c>
      <c r="J16" s="12" t="s">
        <v>6</v>
      </c>
      <c r="K16" s="56">
        <v>1</v>
      </c>
      <c r="L16" s="57">
        <v>43892</v>
      </c>
      <c r="M16" s="23">
        <v>1</v>
      </c>
      <c r="N16" s="58" t="s">
        <v>274</v>
      </c>
      <c r="O16" s="57">
        <v>43917</v>
      </c>
      <c r="P16" s="57">
        <v>44432</v>
      </c>
    </row>
    <row r="17" spans="1:19" x14ac:dyDescent="0.3">
      <c r="A17" s="3" t="s">
        <v>2678</v>
      </c>
      <c r="B17" s="13">
        <v>44162</v>
      </c>
      <c r="C17" s="23">
        <v>1</v>
      </c>
      <c r="D17" s="33" t="s">
        <v>2679</v>
      </c>
      <c r="E17" s="54" t="s">
        <v>465</v>
      </c>
      <c r="F17" s="3">
        <v>491217311</v>
      </c>
      <c r="G17" s="55">
        <v>18249</v>
      </c>
      <c r="H17" s="23">
        <v>205</v>
      </c>
      <c r="I17" s="23" t="s">
        <v>510</v>
      </c>
      <c r="J17" s="23" t="s">
        <v>3</v>
      </c>
      <c r="K17" s="56">
        <v>1</v>
      </c>
      <c r="L17" s="57">
        <v>43987</v>
      </c>
      <c r="M17" s="23">
        <v>1</v>
      </c>
      <c r="N17" s="58" t="s">
        <v>274</v>
      </c>
      <c r="O17" s="57">
        <v>44076</v>
      </c>
      <c r="P17" s="57" t="s">
        <v>550</v>
      </c>
    </row>
    <row r="18" spans="1:19" x14ac:dyDescent="0.3">
      <c r="A18" s="3" t="s">
        <v>935</v>
      </c>
      <c r="B18" s="13">
        <v>44176</v>
      </c>
      <c r="C18" s="23">
        <v>1</v>
      </c>
      <c r="D18" s="33" t="s">
        <v>2680</v>
      </c>
      <c r="E18" s="54" t="s">
        <v>466</v>
      </c>
      <c r="F18" s="3">
        <v>470909412</v>
      </c>
      <c r="G18" s="55">
        <v>17419</v>
      </c>
      <c r="H18" s="3">
        <v>111</v>
      </c>
      <c r="I18" s="3" t="s">
        <v>511</v>
      </c>
      <c r="J18" s="3" t="s">
        <v>6</v>
      </c>
      <c r="K18" s="56">
        <v>1</v>
      </c>
      <c r="L18" s="57">
        <v>43494</v>
      </c>
      <c r="M18" s="23">
        <v>1</v>
      </c>
      <c r="N18" s="58" t="s">
        <v>274</v>
      </c>
      <c r="O18" s="57">
        <v>44176</v>
      </c>
      <c r="P18" s="57" t="s">
        <v>550</v>
      </c>
    </row>
    <row r="19" spans="1:19" x14ac:dyDescent="0.3">
      <c r="A19" s="3" t="s">
        <v>956</v>
      </c>
      <c r="B19" s="13">
        <v>44183</v>
      </c>
      <c r="C19" s="23">
        <v>1</v>
      </c>
      <c r="D19" s="33" t="s">
        <v>2681</v>
      </c>
      <c r="E19" s="54" t="s">
        <v>467</v>
      </c>
      <c r="F19" s="3">
        <v>530930078</v>
      </c>
      <c r="G19" s="55">
        <v>19632</v>
      </c>
      <c r="H19" s="3">
        <v>211</v>
      </c>
      <c r="I19" s="3" t="s">
        <v>512</v>
      </c>
      <c r="J19" s="3" t="s">
        <v>6</v>
      </c>
      <c r="K19" s="56">
        <v>1</v>
      </c>
      <c r="L19" s="57">
        <v>44158</v>
      </c>
      <c r="M19" s="23">
        <v>1</v>
      </c>
      <c r="N19" s="58" t="s">
        <v>274</v>
      </c>
      <c r="O19" s="57">
        <v>44216</v>
      </c>
      <c r="P19" s="57" t="s">
        <v>550</v>
      </c>
    </row>
    <row r="20" spans="1:19" x14ac:dyDescent="0.3">
      <c r="A20" s="3" t="s">
        <v>2682</v>
      </c>
      <c r="B20" s="13">
        <v>44202</v>
      </c>
      <c r="C20" s="23">
        <v>2</v>
      </c>
      <c r="D20" s="33" t="s">
        <v>2683</v>
      </c>
      <c r="E20" s="54" t="s">
        <v>456</v>
      </c>
      <c r="F20" s="3">
        <v>390928409</v>
      </c>
      <c r="G20" s="55">
        <v>14516</v>
      </c>
      <c r="H20" s="3">
        <v>111</v>
      </c>
      <c r="I20" s="59" t="s">
        <v>498</v>
      </c>
      <c r="J20" s="59" t="s">
        <v>3</v>
      </c>
      <c r="K20" s="56" t="s">
        <v>2684</v>
      </c>
    </row>
    <row r="21" spans="1:19" x14ac:dyDescent="0.3">
      <c r="A21" s="3" t="s">
        <v>2685</v>
      </c>
      <c r="B21" s="13">
        <v>44202</v>
      </c>
      <c r="C21" s="23">
        <v>2</v>
      </c>
      <c r="D21" s="33" t="s">
        <v>2686</v>
      </c>
      <c r="E21" s="54" t="s">
        <v>463</v>
      </c>
      <c r="F21" s="3">
        <v>6202111520</v>
      </c>
      <c r="G21" s="55">
        <v>22688</v>
      </c>
      <c r="H21" s="3">
        <v>205</v>
      </c>
      <c r="I21" s="3" t="s">
        <v>509</v>
      </c>
      <c r="J21" s="3" t="s">
        <v>6</v>
      </c>
      <c r="K21" s="56" t="s">
        <v>2687</v>
      </c>
      <c r="M21" s="23">
        <v>1</v>
      </c>
      <c r="N21" s="58" t="s">
        <v>2688</v>
      </c>
      <c r="O21" s="57">
        <v>43836</v>
      </c>
      <c r="P21" s="57" t="s">
        <v>550</v>
      </c>
    </row>
    <row r="22" spans="1:19" x14ac:dyDescent="0.3">
      <c r="A22" s="3" t="s">
        <v>2689</v>
      </c>
      <c r="B22" s="13">
        <v>44202</v>
      </c>
      <c r="C22" s="23">
        <v>2</v>
      </c>
      <c r="D22" s="33" t="s">
        <v>2690</v>
      </c>
      <c r="E22" s="54" t="s">
        <v>452</v>
      </c>
      <c r="F22" s="3">
        <v>491206187</v>
      </c>
      <c r="G22" s="55">
        <v>18238</v>
      </c>
      <c r="H22" s="3">
        <v>211</v>
      </c>
      <c r="I22" s="60" t="s">
        <v>500</v>
      </c>
      <c r="J22" s="60" t="s">
        <v>3</v>
      </c>
      <c r="K22" s="56">
        <v>1</v>
      </c>
    </row>
    <row r="23" spans="1:19" x14ac:dyDescent="0.3">
      <c r="A23" s="3" t="s">
        <v>979</v>
      </c>
      <c r="B23" s="13">
        <v>44209</v>
      </c>
      <c r="C23" s="23">
        <v>1</v>
      </c>
      <c r="D23" s="33" t="s">
        <v>2691</v>
      </c>
      <c r="E23" s="54" t="s">
        <v>468</v>
      </c>
      <c r="F23" s="3">
        <v>401009402</v>
      </c>
      <c r="G23" s="55">
        <v>14893</v>
      </c>
      <c r="H23" s="3">
        <v>111</v>
      </c>
      <c r="I23" s="3" t="s">
        <v>513</v>
      </c>
      <c r="J23" s="3" t="s">
        <v>3</v>
      </c>
      <c r="K23" s="56">
        <v>1</v>
      </c>
      <c r="L23" s="57">
        <v>44176</v>
      </c>
      <c r="M23" s="23">
        <v>1</v>
      </c>
      <c r="N23" s="58" t="s">
        <v>274</v>
      </c>
      <c r="O23" s="57">
        <v>44209</v>
      </c>
      <c r="P23" s="57">
        <v>44636</v>
      </c>
      <c r="Q23" s="23" t="s">
        <v>2655</v>
      </c>
    </row>
    <row r="24" spans="1:19" x14ac:dyDescent="0.3">
      <c r="A24" s="3" t="s">
        <v>1002</v>
      </c>
      <c r="B24" s="13">
        <v>44211</v>
      </c>
      <c r="C24" s="23">
        <v>1</v>
      </c>
      <c r="D24" s="33" t="s">
        <v>2692</v>
      </c>
      <c r="E24" s="54" t="s">
        <v>469</v>
      </c>
      <c r="F24" s="3">
        <v>471229433</v>
      </c>
      <c r="G24" s="55">
        <v>17530</v>
      </c>
      <c r="H24" s="3">
        <v>111</v>
      </c>
      <c r="I24" s="3" t="s">
        <v>514</v>
      </c>
      <c r="J24" s="3" t="s">
        <v>6</v>
      </c>
      <c r="K24" s="56">
        <v>1</v>
      </c>
      <c r="L24" s="57">
        <v>43009</v>
      </c>
      <c r="M24" s="23">
        <v>1</v>
      </c>
      <c r="N24" s="58" t="s">
        <v>274</v>
      </c>
      <c r="O24" s="57">
        <v>44211</v>
      </c>
      <c r="P24" s="57" t="s">
        <v>550</v>
      </c>
    </row>
    <row r="25" spans="1:19" x14ac:dyDescent="0.3">
      <c r="A25" s="3" t="s">
        <v>2693</v>
      </c>
      <c r="B25" s="13">
        <v>44218</v>
      </c>
      <c r="C25" s="23">
        <v>2</v>
      </c>
      <c r="D25" s="33" t="s">
        <v>2694</v>
      </c>
      <c r="E25" s="54" t="s">
        <v>457</v>
      </c>
      <c r="F25" s="3">
        <v>450202407</v>
      </c>
      <c r="G25" s="55">
        <v>16470</v>
      </c>
      <c r="H25" s="3">
        <v>205</v>
      </c>
      <c r="I25" s="12" t="s">
        <v>503</v>
      </c>
      <c r="J25" s="12" t="s">
        <v>3</v>
      </c>
      <c r="K25" s="56" t="s">
        <v>2695</v>
      </c>
    </row>
    <row r="26" spans="1:19" x14ac:dyDescent="0.3">
      <c r="A26" s="3" t="s">
        <v>1010</v>
      </c>
      <c r="B26" s="13">
        <v>44221</v>
      </c>
      <c r="C26" s="23">
        <v>1</v>
      </c>
      <c r="D26" s="33" t="s">
        <v>2696</v>
      </c>
      <c r="E26" s="54" t="s">
        <v>470</v>
      </c>
      <c r="F26" s="3">
        <v>420322402</v>
      </c>
      <c r="G26" s="55">
        <v>15422</v>
      </c>
      <c r="H26" s="3">
        <v>111</v>
      </c>
      <c r="I26" s="3" t="s">
        <v>515</v>
      </c>
      <c r="J26" s="3" t="s">
        <v>6</v>
      </c>
      <c r="K26" s="56">
        <v>0</v>
      </c>
      <c r="M26" s="23">
        <v>1</v>
      </c>
      <c r="N26" s="58" t="s">
        <v>551</v>
      </c>
      <c r="O26" s="57">
        <v>44259</v>
      </c>
      <c r="P26" s="57" t="s">
        <v>550</v>
      </c>
    </row>
    <row r="27" spans="1:19" x14ac:dyDescent="0.3">
      <c r="A27" s="3" t="s">
        <v>2697</v>
      </c>
      <c r="B27" s="13">
        <v>44222</v>
      </c>
      <c r="C27" s="23">
        <v>2</v>
      </c>
      <c r="D27" s="33" t="s">
        <v>2698</v>
      </c>
      <c r="E27" s="54" t="s">
        <v>455</v>
      </c>
      <c r="F27" s="3">
        <v>460705448</v>
      </c>
      <c r="G27" s="55">
        <v>16988</v>
      </c>
      <c r="H27" s="3">
        <v>111</v>
      </c>
      <c r="I27" s="12" t="s">
        <v>488</v>
      </c>
      <c r="J27" s="12" t="s">
        <v>3</v>
      </c>
      <c r="K27" s="56" t="s">
        <v>2699</v>
      </c>
    </row>
    <row r="28" spans="1:19" x14ac:dyDescent="0.3">
      <c r="A28" s="3" t="s">
        <v>1030</v>
      </c>
      <c r="B28" s="13">
        <v>44223</v>
      </c>
      <c r="C28" s="23">
        <v>1</v>
      </c>
      <c r="D28" s="33" t="s">
        <v>2700</v>
      </c>
      <c r="E28" s="54" t="s">
        <v>471</v>
      </c>
      <c r="F28" s="3">
        <v>430128478</v>
      </c>
      <c r="G28" s="55">
        <v>15734</v>
      </c>
      <c r="H28" s="3">
        <v>207</v>
      </c>
      <c r="I28" s="3" t="s">
        <v>516</v>
      </c>
      <c r="J28" s="3" t="s">
        <v>6</v>
      </c>
      <c r="K28" s="56">
        <v>1</v>
      </c>
      <c r="L28" s="57">
        <v>44106</v>
      </c>
      <c r="M28" s="23">
        <v>1</v>
      </c>
      <c r="N28" s="58" t="s">
        <v>274</v>
      </c>
      <c r="O28" s="57">
        <v>44223</v>
      </c>
      <c r="P28" s="57">
        <v>44519</v>
      </c>
      <c r="Q28" s="23" t="s">
        <v>2655</v>
      </c>
      <c r="R28" s="57">
        <v>44522</v>
      </c>
      <c r="S28" s="57" t="s">
        <v>550</v>
      </c>
    </row>
    <row r="29" spans="1:19" x14ac:dyDescent="0.3">
      <c r="A29" s="3" t="s">
        <v>2701</v>
      </c>
      <c r="B29" s="13">
        <v>44225</v>
      </c>
      <c r="C29" s="23">
        <v>2</v>
      </c>
      <c r="D29" s="33" t="s">
        <v>2702</v>
      </c>
      <c r="E29" s="54" t="s">
        <v>458</v>
      </c>
      <c r="F29" s="3">
        <v>440409096</v>
      </c>
      <c r="G29" s="55">
        <v>16171</v>
      </c>
      <c r="H29" s="3">
        <v>111</v>
      </c>
      <c r="I29" s="12" t="s">
        <v>505</v>
      </c>
      <c r="J29" s="12" t="s">
        <v>3</v>
      </c>
      <c r="K29" s="56" t="s">
        <v>2703</v>
      </c>
    </row>
    <row r="30" spans="1:19" x14ac:dyDescent="0.3">
      <c r="A30" s="3" t="s">
        <v>2704</v>
      </c>
      <c r="B30" s="13">
        <v>44232</v>
      </c>
      <c r="C30" s="23">
        <v>2</v>
      </c>
      <c r="D30" s="33" t="s">
        <v>2705</v>
      </c>
      <c r="E30" s="54" t="s">
        <v>461</v>
      </c>
      <c r="F30" s="3">
        <v>4504133409</v>
      </c>
      <c r="G30" s="55">
        <v>16538</v>
      </c>
      <c r="H30" s="3">
        <v>211</v>
      </c>
      <c r="I30" s="12" t="s">
        <v>507</v>
      </c>
      <c r="J30" s="12" t="s">
        <v>6</v>
      </c>
      <c r="K30" s="56" t="s">
        <v>2706</v>
      </c>
    </row>
    <row r="31" spans="1:19" x14ac:dyDescent="0.3">
      <c r="A31" s="3" t="s">
        <v>2707</v>
      </c>
      <c r="B31" s="13">
        <v>44232</v>
      </c>
      <c r="C31" s="23">
        <v>2</v>
      </c>
      <c r="D31" s="33" t="s">
        <v>2708</v>
      </c>
      <c r="E31" s="54" t="s">
        <v>466</v>
      </c>
      <c r="F31" s="3">
        <v>470909412</v>
      </c>
      <c r="G31" s="55">
        <v>17419</v>
      </c>
      <c r="H31" s="3">
        <v>111</v>
      </c>
      <c r="I31" s="12" t="s">
        <v>511</v>
      </c>
      <c r="J31" s="12" t="s">
        <v>6</v>
      </c>
      <c r="K31" s="56" t="s">
        <v>2709</v>
      </c>
    </row>
    <row r="32" spans="1:19" x14ac:dyDescent="0.3">
      <c r="A32" s="3" t="s">
        <v>1051</v>
      </c>
      <c r="B32" s="13">
        <v>44232</v>
      </c>
      <c r="C32" s="23">
        <v>1</v>
      </c>
      <c r="D32" s="33" t="s">
        <v>2710</v>
      </c>
      <c r="E32" s="54" t="s">
        <v>472</v>
      </c>
      <c r="F32" s="3">
        <v>351029406</v>
      </c>
      <c r="G32" s="55">
        <v>13086</v>
      </c>
      <c r="H32" s="3">
        <v>207</v>
      </c>
      <c r="I32" s="3" t="s">
        <v>517</v>
      </c>
      <c r="J32" s="3" t="s">
        <v>3</v>
      </c>
      <c r="K32" s="56">
        <v>1</v>
      </c>
      <c r="L32" s="57">
        <v>43854</v>
      </c>
      <c r="M32" s="23">
        <v>1</v>
      </c>
      <c r="N32" s="58" t="s">
        <v>261</v>
      </c>
      <c r="O32" s="57">
        <v>44233</v>
      </c>
      <c r="P32" s="57">
        <v>44642</v>
      </c>
    </row>
    <row r="33" spans="1:19" x14ac:dyDescent="0.3">
      <c r="A33" s="3" t="s">
        <v>2711</v>
      </c>
      <c r="B33" s="13">
        <v>44235</v>
      </c>
      <c r="C33" s="23">
        <v>1</v>
      </c>
      <c r="D33" s="33" t="s">
        <v>2712</v>
      </c>
      <c r="E33" s="54" t="s">
        <v>473</v>
      </c>
      <c r="F33" s="3">
        <v>5401281578</v>
      </c>
      <c r="G33" s="55">
        <v>20848</v>
      </c>
      <c r="H33" s="3">
        <v>211</v>
      </c>
      <c r="I33" s="12" t="s">
        <v>483</v>
      </c>
      <c r="J33" s="12" t="s">
        <v>3</v>
      </c>
      <c r="K33" s="56">
        <v>1</v>
      </c>
      <c r="L33" s="57">
        <v>43586</v>
      </c>
      <c r="M33" s="23">
        <v>1</v>
      </c>
      <c r="N33" s="58" t="s">
        <v>2713</v>
      </c>
      <c r="O33" s="57">
        <v>43979</v>
      </c>
      <c r="P33" s="57">
        <v>44037</v>
      </c>
      <c r="Q33" s="23" t="s">
        <v>2714</v>
      </c>
      <c r="R33" s="57">
        <v>44047</v>
      </c>
      <c r="S33" s="57">
        <v>44175</v>
      </c>
    </row>
    <row r="34" spans="1:19" x14ac:dyDescent="0.3">
      <c r="A34" s="3" t="s">
        <v>2715</v>
      </c>
      <c r="B34" s="13">
        <v>44239</v>
      </c>
      <c r="C34" s="23">
        <v>1</v>
      </c>
      <c r="D34" s="33" t="s">
        <v>2716</v>
      </c>
      <c r="E34" s="54" t="s">
        <v>167</v>
      </c>
      <c r="F34" s="3">
        <v>420225417</v>
      </c>
      <c r="G34" s="55">
        <v>15397</v>
      </c>
      <c r="H34" s="3">
        <v>211</v>
      </c>
      <c r="I34" s="3" t="s">
        <v>168</v>
      </c>
      <c r="J34" s="3" t="s">
        <v>3</v>
      </c>
      <c r="K34" s="56">
        <v>1</v>
      </c>
      <c r="L34" s="57">
        <v>43434</v>
      </c>
      <c r="M34" s="23">
        <v>1</v>
      </c>
      <c r="N34" s="58" t="s">
        <v>261</v>
      </c>
      <c r="O34" s="57">
        <v>43447</v>
      </c>
      <c r="P34" s="57">
        <v>43810</v>
      </c>
      <c r="Q34" s="23" t="s">
        <v>2655</v>
      </c>
      <c r="R34" s="57">
        <v>43840</v>
      </c>
      <c r="S34" s="57">
        <v>44069</v>
      </c>
    </row>
    <row r="35" spans="1:19" x14ac:dyDescent="0.3">
      <c r="A35" s="3" t="s">
        <v>2717</v>
      </c>
      <c r="B35" s="13">
        <v>44239</v>
      </c>
      <c r="C35" s="23">
        <v>2</v>
      </c>
      <c r="D35" s="33" t="s">
        <v>2718</v>
      </c>
      <c r="E35" s="54" t="s">
        <v>462</v>
      </c>
      <c r="F35" s="3">
        <v>450922456</v>
      </c>
      <c r="G35" s="55">
        <v>16702</v>
      </c>
      <c r="H35" s="3">
        <v>111</v>
      </c>
      <c r="I35" s="12" t="s">
        <v>508</v>
      </c>
      <c r="J35" s="12" t="s">
        <v>3</v>
      </c>
      <c r="K35" s="56" t="s">
        <v>2719</v>
      </c>
    </row>
    <row r="36" spans="1:19" x14ac:dyDescent="0.3">
      <c r="A36" s="3" t="s">
        <v>1067</v>
      </c>
      <c r="B36" s="13">
        <v>44242</v>
      </c>
      <c r="C36" s="23">
        <v>1</v>
      </c>
      <c r="D36" s="33" t="s">
        <v>2720</v>
      </c>
      <c r="E36" s="54" t="s">
        <v>474</v>
      </c>
      <c r="F36" s="3">
        <v>511031277</v>
      </c>
      <c r="G36" s="55">
        <v>18932</v>
      </c>
      <c r="H36" s="3">
        <v>111</v>
      </c>
      <c r="I36" s="3" t="s">
        <v>518</v>
      </c>
      <c r="J36" s="3" t="s">
        <v>6</v>
      </c>
      <c r="K36" s="56">
        <v>1</v>
      </c>
      <c r="L36" s="57">
        <v>44215</v>
      </c>
      <c r="M36" s="23">
        <v>1</v>
      </c>
      <c r="N36" s="58" t="s">
        <v>274</v>
      </c>
      <c r="O36" s="57">
        <v>44243</v>
      </c>
      <c r="P36" s="57" t="s">
        <v>550</v>
      </c>
    </row>
    <row r="37" spans="1:19" x14ac:dyDescent="0.3">
      <c r="A37" s="3" t="s">
        <v>1085</v>
      </c>
      <c r="B37" s="13">
        <v>44245</v>
      </c>
      <c r="C37" s="23">
        <v>1</v>
      </c>
      <c r="D37" s="33" t="s">
        <v>2721</v>
      </c>
      <c r="E37" s="54" t="s">
        <v>475</v>
      </c>
      <c r="F37" s="3">
        <v>440414421</v>
      </c>
      <c r="G37" s="55">
        <v>16176</v>
      </c>
      <c r="H37" s="3">
        <v>111</v>
      </c>
      <c r="I37" s="3" t="s">
        <v>519</v>
      </c>
      <c r="J37" s="3" t="s">
        <v>3</v>
      </c>
      <c r="K37" s="56">
        <v>1</v>
      </c>
      <c r="L37" s="57">
        <v>44138</v>
      </c>
      <c r="M37" s="23">
        <v>1</v>
      </c>
      <c r="N37" s="58" t="s">
        <v>261</v>
      </c>
      <c r="O37" s="57">
        <v>44246</v>
      </c>
      <c r="P37" s="57" t="s">
        <v>550</v>
      </c>
    </row>
    <row r="38" spans="1:19" x14ac:dyDescent="0.3">
      <c r="A38" s="3" t="s">
        <v>1091</v>
      </c>
      <c r="B38" s="13">
        <v>44250</v>
      </c>
      <c r="C38" s="23">
        <v>1</v>
      </c>
      <c r="D38" s="33" t="s">
        <v>2722</v>
      </c>
      <c r="E38" s="54" t="s">
        <v>476</v>
      </c>
      <c r="F38" s="3">
        <v>431207439</v>
      </c>
      <c r="G38" s="55">
        <v>16047</v>
      </c>
      <c r="H38" s="3">
        <v>211</v>
      </c>
      <c r="I38" s="3" t="s">
        <v>520</v>
      </c>
      <c r="J38" s="3" t="s">
        <v>3</v>
      </c>
      <c r="K38" s="56">
        <v>1</v>
      </c>
      <c r="L38" s="57">
        <v>43517</v>
      </c>
      <c r="M38" s="23">
        <v>0</v>
      </c>
      <c r="N38" s="58" t="s">
        <v>2723</v>
      </c>
    </row>
    <row r="39" spans="1:19" x14ac:dyDescent="0.3">
      <c r="A39" s="3" t="s">
        <v>2724</v>
      </c>
      <c r="B39" s="13">
        <v>44260</v>
      </c>
      <c r="C39" s="23">
        <v>2</v>
      </c>
      <c r="D39" s="33" t="s">
        <v>2725</v>
      </c>
      <c r="E39" s="54" t="s">
        <v>465</v>
      </c>
      <c r="F39" s="3">
        <v>491217311</v>
      </c>
      <c r="G39" s="55">
        <v>18249</v>
      </c>
      <c r="H39" s="23">
        <v>205</v>
      </c>
      <c r="I39" s="54" t="s">
        <v>510</v>
      </c>
      <c r="J39" s="54" t="s">
        <v>3</v>
      </c>
      <c r="K39" s="56" t="s">
        <v>2726</v>
      </c>
    </row>
    <row r="40" spans="1:19" x14ac:dyDescent="0.3">
      <c r="A40" s="3" t="s">
        <v>1115</v>
      </c>
      <c r="B40" s="13">
        <v>44260</v>
      </c>
      <c r="C40" s="23">
        <v>1</v>
      </c>
      <c r="D40" s="33" t="s">
        <v>2727</v>
      </c>
      <c r="E40" s="54" t="s">
        <v>477</v>
      </c>
      <c r="F40" s="3">
        <v>460204462</v>
      </c>
      <c r="G40" s="55">
        <v>16837</v>
      </c>
      <c r="H40" s="3">
        <v>111</v>
      </c>
      <c r="I40" s="3" t="s">
        <v>521</v>
      </c>
      <c r="J40" s="3" t="s">
        <v>6</v>
      </c>
      <c r="K40" s="56">
        <v>1</v>
      </c>
      <c r="L40" s="57">
        <v>43831</v>
      </c>
      <c r="M40" s="23">
        <v>1</v>
      </c>
      <c r="N40" s="58" t="s">
        <v>261</v>
      </c>
      <c r="O40" s="57">
        <v>44279</v>
      </c>
      <c r="P40" s="57">
        <v>44447</v>
      </c>
    </row>
    <row r="41" spans="1:19" x14ac:dyDescent="0.3">
      <c r="A41" s="3" t="s">
        <v>2728</v>
      </c>
      <c r="B41" s="13">
        <v>44263</v>
      </c>
      <c r="C41" s="23">
        <v>1</v>
      </c>
      <c r="D41" s="33" t="s">
        <v>2729</v>
      </c>
      <c r="E41" s="54" t="s">
        <v>159</v>
      </c>
      <c r="F41" s="3">
        <v>520821288</v>
      </c>
      <c r="G41" s="55">
        <v>19227</v>
      </c>
      <c r="H41" s="3">
        <v>111</v>
      </c>
      <c r="I41" s="3" t="s">
        <v>160</v>
      </c>
      <c r="J41" s="3" t="s">
        <v>6</v>
      </c>
      <c r="K41" s="56">
        <v>1</v>
      </c>
      <c r="L41" s="57">
        <v>42612</v>
      </c>
      <c r="M41" s="23">
        <v>1</v>
      </c>
      <c r="N41" s="58" t="s">
        <v>261</v>
      </c>
      <c r="O41" s="57">
        <v>44319</v>
      </c>
      <c r="P41" s="57" t="s">
        <v>550</v>
      </c>
    </row>
    <row r="42" spans="1:19" x14ac:dyDescent="0.3">
      <c r="A42" s="3" t="s">
        <v>2730</v>
      </c>
      <c r="B42" s="13">
        <v>44274</v>
      </c>
      <c r="C42" s="23">
        <v>2</v>
      </c>
      <c r="D42" s="33" t="s">
        <v>2731</v>
      </c>
      <c r="E42" s="54" t="s">
        <v>467</v>
      </c>
      <c r="F42" s="3">
        <v>530930078</v>
      </c>
      <c r="G42" s="55">
        <v>19632</v>
      </c>
      <c r="H42" s="3">
        <v>211</v>
      </c>
      <c r="I42" s="12" t="s">
        <v>512</v>
      </c>
      <c r="J42" s="12" t="s">
        <v>6</v>
      </c>
      <c r="K42" s="56" t="s">
        <v>2732</v>
      </c>
      <c r="L42" s="57">
        <v>44158</v>
      </c>
    </row>
    <row r="43" spans="1:19" x14ac:dyDescent="0.3">
      <c r="A43" s="3" t="s">
        <v>2733</v>
      </c>
      <c r="B43" s="13">
        <v>44277</v>
      </c>
      <c r="C43" s="23">
        <v>1</v>
      </c>
      <c r="D43" s="33" t="s">
        <v>2734</v>
      </c>
      <c r="E43" s="54" t="s">
        <v>522</v>
      </c>
      <c r="F43" s="3">
        <v>5412293392</v>
      </c>
      <c r="G43" s="55">
        <v>20087</v>
      </c>
      <c r="H43" s="3">
        <v>211</v>
      </c>
      <c r="I43" s="61"/>
      <c r="J43" s="62"/>
      <c r="K43" s="56">
        <v>1</v>
      </c>
      <c r="L43" s="57">
        <v>43770</v>
      </c>
      <c r="M43" s="23">
        <v>1</v>
      </c>
      <c r="N43" s="58" t="s">
        <v>2735</v>
      </c>
      <c r="O43" s="57">
        <v>44207</v>
      </c>
      <c r="P43" s="57">
        <v>44377</v>
      </c>
    </row>
    <row r="44" spans="1:19" x14ac:dyDescent="0.3">
      <c r="A44" s="3" t="s">
        <v>2736</v>
      </c>
      <c r="B44" s="13">
        <v>44279</v>
      </c>
      <c r="C44" s="23">
        <v>3</v>
      </c>
      <c r="D44" s="33" t="s">
        <v>2737</v>
      </c>
      <c r="E44" s="54" t="s">
        <v>463</v>
      </c>
      <c r="F44" s="3">
        <v>6202111520</v>
      </c>
      <c r="G44" s="55">
        <v>22688</v>
      </c>
      <c r="H44" s="3">
        <v>205</v>
      </c>
      <c r="I44" s="3" t="s">
        <v>509</v>
      </c>
      <c r="J44" s="3" t="s">
        <v>6</v>
      </c>
      <c r="K44" s="56" t="s">
        <v>2687</v>
      </c>
    </row>
    <row r="45" spans="1:19" x14ac:dyDescent="0.3">
      <c r="A45" s="3" t="s">
        <v>2738</v>
      </c>
      <c r="B45" s="13">
        <v>44279</v>
      </c>
      <c r="C45" s="23">
        <v>2</v>
      </c>
      <c r="D45" s="33" t="s">
        <v>2739</v>
      </c>
      <c r="E45" s="54" t="s">
        <v>477</v>
      </c>
      <c r="F45" s="3">
        <v>460204462</v>
      </c>
      <c r="G45" s="55">
        <v>16837</v>
      </c>
      <c r="H45" s="3">
        <v>111</v>
      </c>
      <c r="I45" s="9" t="s">
        <v>521</v>
      </c>
      <c r="J45" s="9" t="s">
        <v>6</v>
      </c>
      <c r="K45" s="56" t="s">
        <v>2740</v>
      </c>
    </row>
    <row r="46" spans="1:19" x14ac:dyDescent="0.3">
      <c r="A46" s="3" t="s">
        <v>2741</v>
      </c>
      <c r="B46" s="17">
        <v>44281</v>
      </c>
      <c r="C46" s="23">
        <v>2</v>
      </c>
      <c r="D46" s="33" t="s">
        <v>2742</v>
      </c>
      <c r="E46" s="54" t="s">
        <v>459</v>
      </c>
      <c r="F46" s="3">
        <v>5510131253</v>
      </c>
      <c r="G46" s="55">
        <v>20375</v>
      </c>
      <c r="H46" s="3">
        <v>111</v>
      </c>
      <c r="I46" s="12" t="s">
        <v>489</v>
      </c>
      <c r="J46" s="12" t="s">
        <v>3</v>
      </c>
      <c r="K46" s="56" t="s">
        <v>2743</v>
      </c>
    </row>
    <row r="47" spans="1:19" x14ac:dyDescent="0.3">
      <c r="A47" s="3" t="s">
        <v>2744</v>
      </c>
      <c r="B47" s="17">
        <v>44281</v>
      </c>
      <c r="C47" s="23">
        <v>3</v>
      </c>
      <c r="D47" s="33" t="s">
        <v>2745</v>
      </c>
      <c r="E47" s="54" t="s">
        <v>455</v>
      </c>
      <c r="F47" s="3">
        <v>460705448</v>
      </c>
      <c r="G47" s="55">
        <v>16988</v>
      </c>
      <c r="H47" s="3">
        <v>111</v>
      </c>
      <c r="I47" s="12" t="s">
        <v>488</v>
      </c>
      <c r="J47" s="12" t="s">
        <v>3</v>
      </c>
      <c r="K47" s="56" t="s">
        <v>2746</v>
      </c>
    </row>
    <row r="48" spans="1:19" x14ac:dyDescent="0.3">
      <c r="A48" s="3" t="s">
        <v>1128</v>
      </c>
      <c r="B48" s="13">
        <v>44281</v>
      </c>
      <c r="C48" s="23">
        <v>1</v>
      </c>
      <c r="D48" s="33" t="s">
        <v>2747</v>
      </c>
      <c r="E48" s="54" t="s">
        <v>527</v>
      </c>
      <c r="F48" s="3">
        <v>500115089</v>
      </c>
      <c r="G48" s="26">
        <v>18278</v>
      </c>
      <c r="H48" s="3">
        <v>111</v>
      </c>
      <c r="I48" s="3" t="s">
        <v>533</v>
      </c>
      <c r="J48" s="3" t="s">
        <v>3</v>
      </c>
      <c r="K48" s="56">
        <v>1</v>
      </c>
      <c r="L48" s="57">
        <v>43556</v>
      </c>
      <c r="M48" s="23">
        <v>1</v>
      </c>
      <c r="N48" s="58" t="s">
        <v>274</v>
      </c>
      <c r="O48" s="57">
        <v>44281</v>
      </c>
      <c r="P48" s="57">
        <v>44519</v>
      </c>
      <c r="Q48" s="23" t="s">
        <v>2748</v>
      </c>
      <c r="R48" s="57">
        <v>44529</v>
      </c>
      <c r="S48" s="57" t="s">
        <v>550</v>
      </c>
    </row>
    <row r="49" spans="1:19" x14ac:dyDescent="0.3">
      <c r="A49" s="3" t="s">
        <v>1147</v>
      </c>
      <c r="B49" s="13">
        <v>44286</v>
      </c>
      <c r="C49" s="23">
        <v>1</v>
      </c>
      <c r="D49" s="33" t="s">
        <v>2749</v>
      </c>
      <c r="E49" s="54" t="s">
        <v>531</v>
      </c>
      <c r="F49" s="3">
        <v>530213205</v>
      </c>
      <c r="G49" s="55">
        <v>19403</v>
      </c>
      <c r="H49" s="3">
        <v>111</v>
      </c>
      <c r="K49" s="56">
        <v>1</v>
      </c>
      <c r="L49" s="57">
        <v>44295</v>
      </c>
      <c r="M49" s="23">
        <v>1</v>
      </c>
      <c r="N49" s="58" t="s">
        <v>261</v>
      </c>
      <c r="O49" s="57">
        <v>44319</v>
      </c>
      <c r="P49" s="57" t="s">
        <v>550</v>
      </c>
    </row>
    <row r="50" spans="1:19" x14ac:dyDescent="0.3">
      <c r="A50" s="3" t="s">
        <v>1166</v>
      </c>
      <c r="B50" s="13">
        <v>44293</v>
      </c>
      <c r="C50" s="23">
        <v>1</v>
      </c>
      <c r="D50" s="33" t="s">
        <v>2750</v>
      </c>
      <c r="E50" s="54" t="s">
        <v>529</v>
      </c>
      <c r="F50" s="3">
        <v>390318423</v>
      </c>
      <c r="G50" s="55">
        <v>14322</v>
      </c>
      <c r="H50" s="3">
        <v>111</v>
      </c>
      <c r="K50" s="56">
        <v>1</v>
      </c>
      <c r="L50" s="57">
        <v>42563</v>
      </c>
      <c r="M50" s="23">
        <v>1</v>
      </c>
      <c r="N50" s="58" t="s">
        <v>274</v>
      </c>
      <c r="O50" s="57">
        <v>44293</v>
      </c>
      <c r="P50" s="57">
        <v>44360</v>
      </c>
    </row>
    <row r="51" spans="1:19" x14ac:dyDescent="0.3">
      <c r="A51" s="3" t="s">
        <v>2751</v>
      </c>
      <c r="B51" s="13">
        <v>44293</v>
      </c>
      <c r="C51" s="23">
        <v>3</v>
      </c>
      <c r="D51" s="33" t="s">
        <v>2752</v>
      </c>
      <c r="E51" s="54" t="s">
        <v>452</v>
      </c>
      <c r="F51" s="3">
        <v>491206187</v>
      </c>
      <c r="G51" s="55">
        <v>18238</v>
      </c>
      <c r="H51" s="3">
        <v>211</v>
      </c>
      <c r="I51" s="3" t="s">
        <v>500</v>
      </c>
      <c r="J51" s="3" t="s">
        <v>3</v>
      </c>
      <c r="K51" s="56" t="s">
        <v>2753</v>
      </c>
    </row>
    <row r="52" spans="1:19" x14ac:dyDescent="0.3">
      <c r="A52" s="3" t="s">
        <v>2754</v>
      </c>
      <c r="B52" s="13">
        <v>44295</v>
      </c>
      <c r="C52" s="23">
        <v>3</v>
      </c>
      <c r="D52" s="33" t="s">
        <v>2755</v>
      </c>
      <c r="E52" s="54" t="s">
        <v>456</v>
      </c>
      <c r="F52" s="3">
        <v>390928409</v>
      </c>
      <c r="G52" s="55">
        <v>14516</v>
      </c>
      <c r="H52" s="3">
        <v>111</v>
      </c>
      <c r="I52" s="12" t="s">
        <v>498</v>
      </c>
      <c r="J52" s="12" t="s">
        <v>3</v>
      </c>
      <c r="K52" s="56" t="s">
        <v>2684</v>
      </c>
    </row>
    <row r="53" spans="1:19" x14ac:dyDescent="0.3">
      <c r="A53" s="3" t="s">
        <v>2756</v>
      </c>
      <c r="B53" s="13">
        <v>44295</v>
      </c>
      <c r="C53" s="23">
        <v>2</v>
      </c>
      <c r="D53" s="33" t="s">
        <v>2757</v>
      </c>
      <c r="E53" s="54" t="s">
        <v>469</v>
      </c>
      <c r="F53" s="3">
        <v>471229433</v>
      </c>
      <c r="G53" s="55">
        <v>17530</v>
      </c>
      <c r="H53" s="3">
        <v>111</v>
      </c>
      <c r="I53" s="3" t="s">
        <v>514</v>
      </c>
      <c r="J53" s="3" t="s">
        <v>6</v>
      </c>
      <c r="K53" s="56" t="s">
        <v>2758</v>
      </c>
    </row>
    <row r="54" spans="1:19" x14ac:dyDescent="0.3">
      <c r="A54" s="3" t="s">
        <v>2759</v>
      </c>
      <c r="B54" s="13">
        <v>44300</v>
      </c>
      <c r="C54" s="23">
        <v>1</v>
      </c>
      <c r="D54" s="33" t="s">
        <v>2760</v>
      </c>
      <c r="E54" s="54" t="s">
        <v>528</v>
      </c>
      <c r="F54" s="3">
        <v>361122064</v>
      </c>
      <c r="G54" s="55">
        <v>13476</v>
      </c>
      <c r="H54" s="3">
        <v>201</v>
      </c>
      <c r="I54" s="12" t="s">
        <v>536</v>
      </c>
      <c r="J54" s="12" t="s">
        <v>3</v>
      </c>
      <c r="K54" s="56">
        <v>1</v>
      </c>
      <c r="L54" s="57">
        <v>44263</v>
      </c>
      <c r="M54" s="23">
        <v>1</v>
      </c>
      <c r="N54" s="58" t="s">
        <v>274</v>
      </c>
      <c r="O54" s="57">
        <v>44286</v>
      </c>
      <c r="P54" s="57">
        <v>44624</v>
      </c>
    </row>
    <row r="55" spans="1:19" x14ac:dyDescent="0.3">
      <c r="A55" s="3" t="s">
        <v>1186</v>
      </c>
      <c r="B55" s="13">
        <v>44301</v>
      </c>
      <c r="C55" s="23">
        <v>1</v>
      </c>
      <c r="D55" s="33" t="s">
        <v>2761</v>
      </c>
      <c r="E55" s="54" t="s">
        <v>530</v>
      </c>
      <c r="F55" s="3">
        <v>440915423</v>
      </c>
      <c r="G55" s="55">
        <v>16330</v>
      </c>
      <c r="H55" s="3">
        <v>211</v>
      </c>
      <c r="I55" s="12" t="s">
        <v>510</v>
      </c>
      <c r="J55" s="12" t="s">
        <v>3</v>
      </c>
      <c r="K55" s="56">
        <v>1</v>
      </c>
      <c r="L55" s="57">
        <v>44263</v>
      </c>
      <c r="M55" s="23">
        <v>1</v>
      </c>
      <c r="N55" s="58" t="s">
        <v>274</v>
      </c>
      <c r="O55" s="57">
        <v>44329</v>
      </c>
      <c r="P55" s="57" t="s">
        <v>550</v>
      </c>
    </row>
    <row r="56" spans="1:19" x14ac:dyDescent="0.3">
      <c r="A56" s="3" t="s">
        <v>2762</v>
      </c>
      <c r="B56" s="13">
        <v>44302</v>
      </c>
      <c r="C56" s="23">
        <v>2</v>
      </c>
      <c r="D56" s="33" t="s">
        <v>2763</v>
      </c>
      <c r="E56" s="54" t="s">
        <v>464</v>
      </c>
      <c r="F56" s="3">
        <v>5507222248</v>
      </c>
      <c r="G56" s="55">
        <v>20292</v>
      </c>
      <c r="H56" s="3">
        <v>111</v>
      </c>
      <c r="I56" s="12" t="s">
        <v>482</v>
      </c>
      <c r="J56" s="12" t="s">
        <v>6</v>
      </c>
      <c r="K56" s="56" t="s">
        <v>2764</v>
      </c>
    </row>
    <row r="57" spans="1:19" x14ac:dyDescent="0.3">
      <c r="A57" s="3" t="s">
        <v>2765</v>
      </c>
      <c r="B57" s="13">
        <v>44302</v>
      </c>
      <c r="C57" s="23">
        <v>3</v>
      </c>
      <c r="D57" s="33" t="s">
        <v>2766</v>
      </c>
      <c r="E57" s="54" t="s">
        <v>457</v>
      </c>
      <c r="F57" s="3">
        <v>450202407</v>
      </c>
      <c r="G57" s="55">
        <v>16470</v>
      </c>
      <c r="H57" s="3">
        <v>205</v>
      </c>
      <c r="I57" s="12" t="s">
        <v>503</v>
      </c>
      <c r="J57" s="12" t="s">
        <v>3</v>
      </c>
      <c r="K57" s="56" t="s">
        <v>2695</v>
      </c>
    </row>
    <row r="58" spans="1:19" x14ac:dyDescent="0.3">
      <c r="A58" s="3" t="s">
        <v>2767</v>
      </c>
      <c r="B58" s="13">
        <v>44307</v>
      </c>
      <c r="C58" s="23">
        <v>2</v>
      </c>
      <c r="D58" s="33" t="s">
        <v>2768</v>
      </c>
      <c r="E58" s="54" t="s">
        <v>471</v>
      </c>
      <c r="F58" s="3">
        <v>430128478</v>
      </c>
      <c r="G58" s="17">
        <v>15734</v>
      </c>
      <c r="H58" s="3">
        <v>207</v>
      </c>
      <c r="I58" s="3" t="s">
        <v>516</v>
      </c>
      <c r="J58" s="3" t="s">
        <v>6</v>
      </c>
      <c r="K58" s="56" t="s">
        <v>2769</v>
      </c>
    </row>
    <row r="59" spans="1:19" x14ac:dyDescent="0.3">
      <c r="A59" s="3" t="s">
        <v>1202</v>
      </c>
      <c r="B59" s="13">
        <v>44309</v>
      </c>
      <c r="C59" s="23">
        <v>1</v>
      </c>
      <c r="D59" s="3" t="s">
        <v>2770</v>
      </c>
      <c r="E59" s="54" t="s">
        <v>526</v>
      </c>
      <c r="F59" s="3">
        <v>480916249</v>
      </c>
      <c r="G59" s="17">
        <v>17792</v>
      </c>
      <c r="H59" s="6">
        <v>111</v>
      </c>
      <c r="K59" s="56">
        <v>1</v>
      </c>
      <c r="L59" s="63">
        <v>44265</v>
      </c>
      <c r="M59" s="56">
        <v>1</v>
      </c>
      <c r="N59" s="64" t="s">
        <v>274</v>
      </c>
      <c r="O59" s="63">
        <v>44309</v>
      </c>
      <c r="P59" s="63" t="s">
        <v>550</v>
      </c>
      <c r="Q59" s="56"/>
      <c r="R59" s="63"/>
      <c r="S59" s="63"/>
    </row>
    <row r="60" spans="1:19" x14ac:dyDescent="0.3">
      <c r="A60" s="3" t="s">
        <v>1222</v>
      </c>
      <c r="B60" s="13">
        <v>44313</v>
      </c>
      <c r="C60" s="23">
        <v>1</v>
      </c>
      <c r="D60" s="3" t="s">
        <v>2771</v>
      </c>
      <c r="E60" s="54" t="s">
        <v>545</v>
      </c>
      <c r="F60" s="3">
        <v>410406430</v>
      </c>
      <c r="G60" s="17">
        <v>15072</v>
      </c>
      <c r="H60" s="6">
        <v>211</v>
      </c>
      <c r="I60" s="12" t="s">
        <v>539</v>
      </c>
      <c r="J60" s="12" t="s">
        <v>6</v>
      </c>
      <c r="K60" s="56">
        <v>1</v>
      </c>
      <c r="L60" s="63">
        <v>43833</v>
      </c>
      <c r="M60" s="56">
        <v>1</v>
      </c>
      <c r="N60" s="64" t="s">
        <v>274</v>
      </c>
      <c r="O60" s="63">
        <v>44314</v>
      </c>
      <c r="P60" s="63" t="s">
        <v>550</v>
      </c>
      <c r="Q60" s="56"/>
      <c r="R60" s="63"/>
      <c r="S60" s="63"/>
    </row>
    <row r="61" spans="1:19" x14ac:dyDescent="0.3">
      <c r="A61" s="3" t="s">
        <v>2772</v>
      </c>
      <c r="B61" s="13">
        <v>44314</v>
      </c>
      <c r="C61" s="23">
        <v>2</v>
      </c>
      <c r="D61" s="3" t="s">
        <v>2773</v>
      </c>
      <c r="E61" s="54" t="s">
        <v>470</v>
      </c>
      <c r="F61" s="3">
        <v>420322402</v>
      </c>
      <c r="G61" s="17">
        <v>15422</v>
      </c>
      <c r="H61" s="6">
        <v>111</v>
      </c>
      <c r="K61" s="56" t="s">
        <v>2774</v>
      </c>
    </row>
    <row r="62" spans="1:19" x14ac:dyDescent="0.3">
      <c r="A62" s="3" t="s">
        <v>2775</v>
      </c>
      <c r="B62" s="13">
        <v>44316</v>
      </c>
      <c r="C62" s="23">
        <v>3</v>
      </c>
      <c r="D62" s="3" t="s">
        <v>2776</v>
      </c>
      <c r="E62" s="23" t="s">
        <v>458</v>
      </c>
      <c r="F62" s="3">
        <v>440409096</v>
      </c>
      <c r="G62" s="17">
        <v>16171</v>
      </c>
      <c r="H62" s="6">
        <v>111</v>
      </c>
      <c r="K62" s="56" t="s">
        <v>2703</v>
      </c>
    </row>
    <row r="63" spans="1:19" x14ac:dyDescent="0.3">
      <c r="A63" s="3" t="s">
        <v>2777</v>
      </c>
      <c r="B63" s="13">
        <v>44319</v>
      </c>
      <c r="C63" s="23">
        <v>2</v>
      </c>
      <c r="D63" s="3" t="s">
        <v>2778</v>
      </c>
      <c r="E63" s="23" t="s">
        <v>531</v>
      </c>
      <c r="F63" s="3">
        <v>530213205</v>
      </c>
      <c r="G63" s="17">
        <v>19403</v>
      </c>
      <c r="H63" s="6">
        <v>111</v>
      </c>
      <c r="K63" s="56" t="s">
        <v>2779</v>
      </c>
    </row>
    <row r="64" spans="1:19" x14ac:dyDescent="0.3">
      <c r="A64" s="3" t="s">
        <v>1243</v>
      </c>
      <c r="B64" s="13">
        <v>44321</v>
      </c>
      <c r="C64" s="23">
        <v>1</v>
      </c>
      <c r="D64" s="3" t="s">
        <v>2780</v>
      </c>
      <c r="E64" s="23" t="s">
        <v>532</v>
      </c>
      <c r="F64" s="3">
        <v>460318471</v>
      </c>
      <c r="G64" s="17">
        <v>16879</v>
      </c>
      <c r="H64" s="6">
        <v>111</v>
      </c>
      <c r="I64" s="12" t="s">
        <v>540</v>
      </c>
      <c r="J64" s="12" t="s">
        <v>6</v>
      </c>
      <c r="K64" s="56">
        <v>1</v>
      </c>
      <c r="L64" s="57">
        <v>44302</v>
      </c>
      <c r="M64" s="23">
        <v>1</v>
      </c>
      <c r="N64" s="58" t="s">
        <v>274</v>
      </c>
      <c r="O64" s="57">
        <v>44321</v>
      </c>
      <c r="P64" s="57" t="s">
        <v>550</v>
      </c>
    </row>
    <row r="65" spans="1:19" x14ac:dyDescent="0.3">
      <c r="A65" s="3" t="s">
        <v>2781</v>
      </c>
      <c r="B65" s="13">
        <v>44321</v>
      </c>
      <c r="C65" s="23">
        <v>2</v>
      </c>
      <c r="D65" s="3" t="s">
        <v>2782</v>
      </c>
      <c r="E65" s="23" t="s">
        <v>460</v>
      </c>
      <c r="F65" s="3">
        <v>370911424</v>
      </c>
      <c r="G65" s="17">
        <v>13769</v>
      </c>
      <c r="H65" s="6">
        <v>201</v>
      </c>
      <c r="I65" s="3" t="s">
        <v>506</v>
      </c>
      <c r="J65" s="3" t="s">
        <v>3</v>
      </c>
      <c r="K65" s="56" t="s">
        <v>2783</v>
      </c>
    </row>
    <row r="66" spans="1:19" x14ac:dyDescent="0.3">
      <c r="A66" s="3" t="s">
        <v>2784</v>
      </c>
      <c r="B66" s="13">
        <v>44323</v>
      </c>
      <c r="C66" s="23">
        <v>3</v>
      </c>
      <c r="D66" s="3" t="s">
        <v>2785</v>
      </c>
      <c r="E66" s="23" t="s">
        <v>466</v>
      </c>
      <c r="F66" s="3">
        <v>470909412</v>
      </c>
      <c r="G66" s="17">
        <v>17419</v>
      </c>
      <c r="H66" s="6">
        <v>111</v>
      </c>
      <c r="I66" s="12" t="s">
        <v>511</v>
      </c>
      <c r="J66" s="12" t="s">
        <v>6</v>
      </c>
      <c r="K66" s="56" t="s">
        <v>2709</v>
      </c>
    </row>
    <row r="67" spans="1:19" x14ac:dyDescent="0.3">
      <c r="A67" s="3" t="s">
        <v>2786</v>
      </c>
      <c r="B67" s="13">
        <v>44323</v>
      </c>
      <c r="C67" s="23">
        <v>2</v>
      </c>
      <c r="D67" s="3" t="s">
        <v>2787</v>
      </c>
      <c r="E67" s="23" t="s">
        <v>468</v>
      </c>
      <c r="F67" s="3">
        <v>401009402</v>
      </c>
      <c r="G67" s="17">
        <v>14893</v>
      </c>
      <c r="H67" s="6">
        <v>111</v>
      </c>
      <c r="I67" s="3" t="s">
        <v>513</v>
      </c>
      <c r="J67" s="3" t="s">
        <v>3</v>
      </c>
      <c r="K67" s="56" t="s">
        <v>2788</v>
      </c>
    </row>
    <row r="68" spans="1:19" x14ac:dyDescent="0.3">
      <c r="A68" s="3" t="s">
        <v>2789</v>
      </c>
      <c r="B68" s="13">
        <v>44326</v>
      </c>
      <c r="C68" s="23">
        <v>3</v>
      </c>
      <c r="D68" s="3" t="s">
        <v>2790</v>
      </c>
      <c r="E68" s="23" t="s">
        <v>462</v>
      </c>
      <c r="F68" s="3">
        <v>450922456</v>
      </c>
      <c r="G68" s="17">
        <v>16702</v>
      </c>
      <c r="H68" s="6">
        <v>111</v>
      </c>
      <c r="K68" s="56" t="s">
        <v>2719</v>
      </c>
    </row>
    <row r="69" spans="1:19" x14ac:dyDescent="0.3">
      <c r="A69" s="3" t="s">
        <v>2791</v>
      </c>
      <c r="B69" s="13">
        <v>44328</v>
      </c>
      <c r="C69" s="23">
        <v>2</v>
      </c>
      <c r="D69" s="3" t="s">
        <v>2792</v>
      </c>
      <c r="E69" s="23" t="s">
        <v>473</v>
      </c>
      <c r="F69" s="3">
        <v>5401281578</v>
      </c>
      <c r="G69" s="17">
        <v>19752</v>
      </c>
      <c r="H69" s="6">
        <v>211</v>
      </c>
      <c r="K69" s="56" t="s">
        <v>2793</v>
      </c>
      <c r="L69" s="23"/>
    </row>
    <row r="70" spans="1:19" x14ac:dyDescent="0.3">
      <c r="A70" s="3" t="s">
        <v>2794</v>
      </c>
      <c r="B70" s="13">
        <v>44329</v>
      </c>
      <c r="C70" s="23">
        <v>2</v>
      </c>
      <c r="D70" s="3" t="s">
        <v>2795</v>
      </c>
      <c r="E70" s="23" t="s">
        <v>475</v>
      </c>
      <c r="F70" s="3">
        <v>440414421</v>
      </c>
      <c r="G70" s="17">
        <v>16176</v>
      </c>
      <c r="H70" s="6">
        <v>111</v>
      </c>
      <c r="I70" s="3" t="s">
        <v>519</v>
      </c>
      <c r="J70" s="3" t="s">
        <v>3</v>
      </c>
      <c r="K70" s="56" t="s">
        <v>2796</v>
      </c>
    </row>
    <row r="71" spans="1:19" x14ac:dyDescent="0.3">
      <c r="A71" s="3" t="s">
        <v>2797</v>
      </c>
      <c r="B71" s="17">
        <v>44337</v>
      </c>
      <c r="C71" s="23">
        <v>1</v>
      </c>
      <c r="D71" s="3" t="s">
        <v>2798</v>
      </c>
      <c r="E71" s="23" t="s">
        <v>2799</v>
      </c>
      <c r="F71" s="3">
        <v>380915002</v>
      </c>
      <c r="G71" s="13">
        <v>14138</v>
      </c>
      <c r="H71" s="6">
        <v>213</v>
      </c>
      <c r="J71" s="6" t="s">
        <v>0</v>
      </c>
      <c r="K71" s="56">
        <v>0</v>
      </c>
      <c r="M71" s="23">
        <v>1</v>
      </c>
      <c r="N71" s="58" t="s">
        <v>2013</v>
      </c>
      <c r="O71" s="23">
        <v>2009</v>
      </c>
      <c r="Q71" s="23" t="s">
        <v>551</v>
      </c>
      <c r="R71" s="57">
        <v>44337</v>
      </c>
      <c r="S71" s="57" t="s">
        <v>550</v>
      </c>
    </row>
    <row r="72" spans="1:19" x14ac:dyDescent="0.3">
      <c r="A72" s="3" t="s">
        <v>2800</v>
      </c>
      <c r="B72" s="17">
        <v>44344</v>
      </c>
      <c r="C72" s="23">
        <v>1</v>
      </c>
      <c r="D72" s="3" t="s">
        <v>2801</v>
      </c>
      <c r="E72" s="23" t="s">
        <v>38</v>
      </c>
      <c r="F72" s="3">
        <v>410304428</v>
      </c>
      <c r="G72" s="17">
        <v>15039</v>
      </c>
      <c r="H72" s="6">
        <v>211</v>
      </c>
      <c r="K72" s="56">
        <v>1</v>
      </c>
      <c r="L72" s="57">
        <v>43136</v>
      </c>
      <c r="M72" s="23">
        <v>1</v>
      </c>
      <c r="N72" s="58" t="s">
        <v>274</v>
      </c>
      <c r="O72" s="57">
        <v>43348</v>
      </c>
      <c r="P72" s="57">
        <v>44424</v>
      </c>
      <c r="Q72" s="23" t="s">
        <v>2655</v>
      </c>
      <c r="R72" s="57">
        <v>44567</v>
      </c>
      <c r="S72" s="57" t="s">
        <v>550</v>
      </c>
    </row>
    <row r="73" spans="1:19" x14ac:dyDescent="0.3">
      <c r="A73" s="3" t="s">
        <v>2802</v>
      </c>
      <c r="B73" s="17">
        <v>44344</v>
      </c>
      <c r="C73" s="23">
        <v>2</v>
      </c>
      <c r="D73" s="3" t="s">
        <v>2803</v>
      </c>
      <c r="E73" s="23" t="s">
        <v>472</v>
      </c>
      <c r="F73" s="3">
        <v>351029406</v>
      </c>
      <c r="G73" s="55">
        <v>13086</v>
      </c>
      <c r="H73" s="3">
        <v>207</v>
      </c>
      <c r="I73" s="3" t="s">
        <v>517</v>
      </c>
      <c r="J73" s="3" t="s">
        <v>3</v>
      </c>
      <c r="K73" s="56" t="s">
        <v>2804</v>
      </c>
    </row>
    <row r="74" spans="1:19" x14ac:dyDescent="0.3">
      <c r="A74" s="3" t="s">
        <v>2805</v>
      </c>
      <c r="B74" s="17">
        <v>44349</v>
      </c>
      <c r="C74" s="23">
        <v>4</v>
      </c>
      <c r="D74" s="3" t="s">
        <v>2806</v>
      </c>
      <c r="E74" s="23" t="s">
        <v>455</v>
      </c>
      <c r="F74" s="3">
        <v>460705448</v>
      </c>
      <c r="G74" s="17">
        <v>16988</v>
      </c>
      <c r="H74" s="6">
        <v>111</v>
      </c>
      <c r="K74" s="56" t="s">
        <v>2807</v>
      </c>
    </row>
    <row r="75" spans="1:19" x14ac:dyDescent="0.3">
      <c r="A75" s="3" t="s">
        <v>2808</v>
      </c>
      <c r="B75" s="17">
        <v>44349</v>
      </c>
      <c r="C75" s="23">
        <v>2</v>
      </c>
      <c r="D75" s="3" t="s">
        <v>2809</v>
      </c>
      <c r="E75" s="23" t="s">
        <v>532</v>
      </c>
      <c r="F75" s="3">
        <v>460318471</v>
      </c>
      <c r="G75" s="17">
        <v>16879</v>
      </c>
      <c r="H75" s="6">
        <v>111</v>
      </c>
      <c r="I75" s="12" t="s">
        <v>540</v>
      </c>
      <c r="J75" s="12" t="s">
        <v>6</v>
      </c>
      <c r="K75" s="56" t="s">
        <v>2810</v>
      </c>
    </row>
    <row r="76" spans="1:19" x14ac:dyDescent="0.3">
      <c r="A76" s="3" t="s">
        <v>2811</v>
      </c>
      <c r="B76" s="17">
        <v>44351</v>
      </c>
      <c r="C76" s="23">
        <v>3</v>
      </c>
      <c r="D76" s="3" t="s">
        <v>2812</v>
      </c>
      <c r="E76" s="23" t="s">
        <v>461</v>
      </c>
      <c r="F76" s="3">
        <v>4504133409</v>
      </c>
      <c r="G76" s="17">
        <v>16540</v>
      </c>
      <c r="H76" s="6">
        <v>211</v>
      </c>
      <c r="K76" s="56" t="s">
        <v>2706</v>
      </c>
    </row>
    <row r="77" spans="1:19" x14ac:dyDescent="0.3">
      <c r="A77" s="3" t="s">
        <v>1258</v>
      </c>
      <c r="B77" s="17">
        <v>44356</v>
      </c>
      <c r="C77" s="23">
        <v>1</v>
      </c>
      <c r="D77" s="3" t="s">
        <v>2813</v>
      </c>
      <c r="E77" s="23" t="s">
        <v>544</v>
      </c>
      <c r="F77" s="3">
        <v>6103230067</v>
      </c>
      <c r="G77" s="17">
        <v>22363</v>
      </c>
      <c r="H77" s="6">
        <v>211</v>
      </c>
      <c r="I77" s="12" t="s">
        <v>552</v>
      </c>
      <c r="J77" s="12" t="s">
        <v>0</v>
      </c>
      <c r="K77" s="56">
        <v>1</v>
      </c>
      <c r="L77" s="57">
        <v>43971</v>
      </c>
      <c r="M77" s="23">
        <v>1</v>
      </c>
      <c r="N77" s="58" t="s">
        <v>274</v>
      </c>
      <c r="O77" s="57">
        <v>44356</v>
      </c>
      <c r="P77" s="57" t="s">
        <v>550</v>
      </c>
    </row>
    <row r="78" spans="1:19" x14ac:dyDescent="0.3">
      <c r="A78" s="3" t="s">
        <v>2814</v>
      </c>
      <c r="B78" s="17">
        <v>44363</v>
      </c>
      <c r="C78" s="23">
        <v>3</v>
      </c>
      <c r="D78" s="3" t="s">
        <v>2815</v>
      </c>
      <c r="E78" s="56" t="s">
        <v>477</v>
      </c>
      <c r="F78" s="3">
        <v>460204462</v>
      </c>
      <c r="G78" s="55" t="s">
        <v>2816</v>
      </c>
      <c r="H78" s="65">
        <v>111</v>
      </c>
      <c r="I78" s="66"/>
      <c r="J78" s="66"/>
      <c r="K78" s="56" t="s">
        <v>2740</v>
      </c>
      <c r="L78" s="67"/>
      <c r="M78" s="68"/>
      <c r="N78" s="69"/>
      <c r="O78" s="67"/>
      <c r="P78" s="67"/>
      <c r="Q78" s="68"/>
      <c r="R78" s="67"/>
      <c r="S78" s="67"/>
    </row>
    <row r="79" spans="1:19" x14ac:dyDescent="0.3">
      <c r="A79" s="3" t="s">
        <v>2817</v>
      </c>
      <c r="B79" s="13">
        <v>44363</v>
      </c>
      <c r="C79" s="23">
        <v>4</v>
      </c>
      <c r="D79" s="3" t="s">
        <v>2818</v>
      </c>
      <c r="E79" s="23" t="s">
        <v>463</v>
      </c>
      <c r="F79" s="3">
        <v>6202111520</v>
      </c>
      <c r="G79" s="55">
        <v>22688</v>
      </c>
      <c r="H79" s="7">
        <v>205</v>
      </c>
      <c r="I79" s="3" t="s">
        <v>509</v>
      </c>
      <c r="J79" s="3" t="s">
        <v>6</v>
      </c>
      <c r="K79" s="56" t="s">
        <v>2687</v>
      </c>
    </row>
    <row r="80" spans="1:19" x14ac:dyDescent="0.3">
      <c r="A80" s="3" t="s">
        <v>2819</v>
      </c>
      <c r="B80" s="17">
        <v>44365</v>
      </c>
      <c r="C80" s="23">
        <v>2</v>
      </c>
      <c r="D80" s="3" t="s">
        <v>2820</v>
      </c>
      <c r="E80" s="23" t="s">
        <v>451</v>
      </c>
      <c r="F80" s="3">
        <v>511019194</v>
      </c>
      <c r="G80" s="55" t="s">
        <v>2821</v>
      </c>
      <c r="H80" s="65">
        <v>111</v>
      </c>
      <c r="I80" s="10"/>
      <c r="J80" s="10"/>
      <c r="K80" s="56" t="s">
        <v>2822</v>
      </c>
    </row>
    <row r="81" spans="1:19" x14ac:dyDescent="0.3">
      <c r="A81" s="3" t="s">
        <v>2823</v>
      </c>
      <c r="B81" s="13">
        <v>44370</v>
      </c>
      <c r="C81" s="23">
        <v>1</v>
      </c>
      <c r="D81" s="3" t="s">
        <v>2824</v>
      </c>
      <c r="E81" s="23" t="s">
        <v>693</v>
      </c>
      <c r="F81" s="3">
        <v>521223014</v>
      </c>
      <c r="G81" s="17">
        <v>19351</v>
      </c>
      <c r="H81" s="65">
        <v>205</v>
      </c>
      <c r="K81" s="56">
        <v>1</v>
      </c>
      <c r="L81" s="57">
        <v>44169</v>
      </c>
      <c r="M81" s="23">
        <v>1</v>
      </c>
      <c r="N81" s="58" t="s">
        <v>274</v>
      </c>
      <c r="O81" s="57">
        <v>44258</v>
      </c>
      <c r="P81" s="57" t="s">
        <v>550</v>
      </c>
    </row>
    <row r="82" spans="1:19" x14ac:dyDescent="0.3">
      <c r="A82" s="3" t="s">
        <v>2825</v>
      </c>
      <c r="B82" s="13">
        <v>44372</v>
      </c>
      <c r="C82" s="23">
        <v>2</v>
      </c>
      <c r="D82" s="3" t="s">
        <v>2826</v>
      </c>
      <c r="E82" s="23" t="s">
        <v>527</v>
      </c>
      <c r="F82" s="3">
        <v>500115089</v>
      </c>
      <c r="G82" s="26">
        <v>18278</v>
      </c>
      <c r="H82" s="7">
        <v>111</v>
      </c>
      <c r="I82" s="3" t="s">
        <v>533</v>
      </c>
      <c r="J82" s="3" t="s">
        <v>3</v>
      </c>
      <c r="K82" s="56" t="s">
        <v>2827</v>
      </c>
    </row>
    <row r="83" spans="1:19" x14ac:dyDescent="0.3">
      <c r="A83" s="3" t="s">
        <v>2828</v>
      </c>
      <c r="B83" s="13">
        <v>44372</v>
      </c>
      <c r="C83" s="23">
        <v>3</v>
      </c>
      <c r="D83" s="3" t="s">
        <v>2829</v>
      </c>
      <c r="E83" s="56" t="s">
        <v>465</v>
      </c>
      <c r="F83" s="30">
        <v>491217311</v>
      </c>
      <c r="G83" s="55">
        <v>18249</v>
      </c>
      <c r="H83" s="23">
        <v>205</v>
      </c>
      <c r="I83" s="54" t="s">
        <v>510</v>
      </c>
      <c r="J83" s="54" t="s">
        <v>3</v>
      </c>
      <c r="K83" s="56" t="s">
        <v>2726</v>
      </c>
      <c r="L83" s="67"/>
      <c r="M83" s="68"/>
      <c r="N83" s="69"/>
      <c r="O83" s="67"/>
      <c r="P83" s="67"/>
      <c r="Q83" s="68"/>
      <c r="R83" s="67"/>
      <c r="S83" s="67"/>
    </row>
    <row r="84" spans="1:19" x14ac:dyDescent="0.3">
      <c r="A84" s="3" t="s">
        <v>1278</v>
      </c>
      <c r="B84" s="17">
        <v>44379</v>
      </c>
      <c r="C84" s="23">
        <v>1</v>
      </c>
      <c r="D84" s="3" t="s">
        <v>2830</v>
      </c>
      <c r="E84" s="23" t="s">
        <v>546</v>
      </c>
      <c r="F84" s="3">
        <v>6102022091</v>
      </c>
      <c r="G84" s="55" t="s">
        <v>2831</v>
      </c>
      <c r="H84" s="6">
        <v>111</v>
      </c>
      <c r="K84" s="56">
        <v>1</v>
      </c>
      <c r="L84" s="57">
        <v>43973</v>
      </c>
      <c r="M84" s="23">
        <v>1</v>
      </c>
      <c r="N84" s="58" t="s">
        <v>2655</v>
      </c>
      <c r="O84" s="57">
        <v>43973</v>
      </c>
      <c r="P84" s="57">
        <v>44148</v>
      </c>
      <c r="Q84" s="23" t="s">
        <v>274</v>
      </c>
      <c r="R84" s="57">
        <v>44379</v>
      </c>
      <c r="S84" s="57">
        <v>44635</v>
      </c>
    </row>
    <row r="85" spans="1:19" x14ac:dyDescent="0.3">
      <c r="A85" s="3" t="s">
        <v>2832</v>
      </c>
      <c r="B85" s="17">
        <v>44379</v>
      </c>
      <c r="C85" s="23">
        <v>3</v>
      </c>
      <c r="D85" s="3" t="s">
        <v>2833</v>
      </c>
      <c r="E85" s="23" t="s">
        <v>469</v>
      </c>
      <c r="F85" s="3">
        <v>471229433</v>
      </c>
      <c r="G85" s="55">
        <v>17530</v>
      </c>
      <c r="H85" s="6">
        <v>111</v>
      </c>
      <c r="I85" s="3" t="s">
        <v>514</v>
      </c>
      <c r="J85" s="3" t="s">
        <v>6</v>
      </c>
      <c r="K85" s="56" t="s">
        <v>2758</v>
      </c>
    </row>
    <row r="86" spans="1:19" x14ac:dyDescent="0.3">
      <c r="A86" s="3" t="s">
        <v>2834</v>
      </c>
      <c r="B86" s="17">
        <v>44379</v>
      </c>
      <c r="C86" s="23">
        <v>4</v>
      </c>
      <c r="D86" s="3" t="s">
        <v>2835</v>
      </c>
      <c r="E86" s="23" t="s">
        <v>452</v>
      </c>
      <c r="F86" s="3">
        <v>491206187</v>
      </c>
      <c r="G86" s="55">
        <v>18238</v>
      </c>
      <c r="H86" s="6">
        <v>211</v>
      </c>
      <c r="I86" s="3" t="s">
        <v>500</v>
      </c>
      <c r="J86" s="3" t="s">
        <v>3</v>
      </c>
      <c r="K86" s="56" t="s">
        <v>2753</v>
      </c>
    </row>
    <row r="87" spans="1:19" x14ac:dyDescent="0.3">
      <c r="A87" s="3" t="s">
        <v>2836</v>
      </c>
      <c r="B87" s="17">
        <v>44385</v>
      </c>
      <c r="C87" s="23">
        <v>2</v>
      </c>
      <c r="D87" s="3" t="s">
        <v>2837</v>
      </c>
      <c r="E87" s="23" t="s">
        <v>530</v>
      </c>
      <c r="F87" s="3">
        <v>440915423</v>
      </c>
      <c r="G87" s="55">
        <v>16330</v>
      </c>
      <c r="H87" s="6">
        <v>211</v>
      </c>
      <c r="I87" s="12" t="s">
        <v>510</v>
      </c>
      <c r="J87" s="12" t="s">
        <v>3</v>
      </c>
      <c r="K87" s="56" t="s">
        <v>2838</v>
      </c>
    </row>
    <row r="88" spans="1:19" x14ac:dyDescent="0.3">
      <c r="A88" s="3" t="s">
        <v>2839</v>
      </c>
      <c r="B88" s="17">
        <v>44386</v>
      </c>
      <c r="C88" s="23">
        <v>4</v>
      </c>
      <c r="D88" s="3" t="s">
        <v>2840</v>
      </c>
      <c r="E88" s="23" t="s">
        <v>456</v>
      </c>
      <c r="F88" s="3">
        <v>390928409</v>
      </c>
      <c r="G88" s="55">
        <v>14516</v>
      </c>
      <c r="H88" s="6">
        <v>111</v>
      </c>
      <c r="I88" s="12" t="s">
        <v>498</v>
      </c>
      <c r="J88" s="12" t="s">
        <v>3</v>
      </c>
      <c r="K88" s="56" t="s">
        <v>2684</v>
      </c>
    </row>
    <row r="89" spans="1:19" x14ac:dyDescent="0.3">
      <c r="A89" s="3" t="s">
        <v>2841</v>
      </c>
      <c r="B89" s="17">
        <v>44386</v>
      </c>
      <c r="C89" s="23">
        <v>4</v>
      </c>
      <c r="D89" s="3" t="s">
        <v>2842</v>
      </c>
      <c r="E89" s="23" t="s">
        <v>457</v>
      </c>
      <c r="F89" s="3">
        <v>450202407</v>
      </c>
      <c r="G89" s="55">
        <v>16470</v>
      </c>
      <c r="H89" s="3">
        <v>205</v>
      </c>
      <c r="I89" s="12" t="s">
        <v>503</v>
      </c>
      <c r="J89" s="12" t="s">
        <v>3</v>
      </c>
      <c r="K89" s="56" t="s">
        <v>2695</v>
      </c>
    </row>
    <row r="90" spans="1:19" x14ac:dyDescent="0.3">
      <c r="A90" s="3" t="s">
        <v>2843</v>
      </c>
      <c r="B90" s="17">
        <v>44398</v>
      </c>
      <c r="C90" s="23">
        <v>2</v>
      </c>
      <c r="D90" s="3" t="s">
        <v>2844</v>
      </c>
      <c r="E90" s="23" t="s">
        <v>545</v>
      </c>
      <c r="F90" s="3">
        <v>410406430</v>
      </c>
      <c r="G90" s="55">
        <v>15072</v>
      </c>
      <c r="H90" s="6">
        <v>211</v>
      </c>
      <c r="I90" s="12" t="s">
        <v>539</v>
      </c>
      <c r="J90" s="12" t="s">
        <v>6</v>
      </c>
      <c r="K90" s="56" t="s">
        <v>2845</v>
      </c>
    </row>
    <row r="91" spans="1:19" x14ac:dyDescent="0.3">
      <c r="A91" s="3" t="s">
        <v>2846</v>
      </c>
      <c r="B91" s="17">
        <v>44399</v>
      </c>
      <c r="C91" s="23">
        <v>2</v>
      </c>
      <c r="D91" s="3" t="s">
        <v>2847</v>
      </c>
      <c r="E91" s="23" t="s">
        <v>526</v>
      </c>
      <c r="F91" s="3">
        <v>480916249</v>
      </c>
      <c r="G91" s="17">
        <v>17792</v>
      </c>
      <c r="H91" s="6">
        <v>111</v>
      </c>
      <c r="K91" s="56" t="s">
        <v>2848</v>
      </c>
    </row>
    <row r="92" spans="1:19" x14ac:dyDescent="0.3">
      <c r="A92" s="3" t="s">
        <v>2849</v>
      </c>
      <c r="B92" s="17">
        <v>44399</v>
      </c>
      <c r="C92" s="23">
        <v>2</v>
      </c>
      <c r="D92" s="3" t="s">
        <v>2850</v>
      </c>
      <c r="E92" s="23" t="s">
        <v>528</v>
      </c>
      <c r="F92" s="3">
        <v>361122064</v>
      </c>
      <c r="G92" s="55">
        <v>13476</v>
      </c>
      <c r="H92" s="6">
        <v>201</v>
      </c>
      <c r="I92" s="12" t="s">
        <v>536</v>
      </c>
      <c r="J92" s="12" t="s">
        <v>3</v>
      </c>
      <c r="K92" s="56" t="s">
        <v>2851</v>
      </c>
    </row>
    <row r="93" spans="1:19" x14ac:dyDescent="0.3">
      <c r="A93" s="3" t="s">
        <v>2852</v>
      </c>
      <c r="B93" s="17">
        <v>44400</v>
      </c>
      <c r="C93" s="23">
        <v>3</v>
      </c>
      <c r="D93" s="3" t="s">
        <v>2853</v>
      </c>
      <c r="E93" s="23" t="s">
        <v>464</v>
      </c>
      <c r="F93" s="3">
        <v>5507222248</v>
      </c>
      <c r="G93" s="55" t="s">
        <v>2854</v>
      </c>
      <c r="H93" s="6">
        <v>111</v>
      </c>
      <c r="K93" s="56" t="s">
        <v>2764</v>
      </c>
    </row>
    <row r="94" spans="1:19" x14ac:dyDescent="0.3">
      <c r="A94" s="3" t="s">
        <v>2855</v>
      </c>
      <c r="B94" s="17">
        <v>44400</v>
      </c>
      <c r="C94" s="23">
        <v>3</v>
      </c>
      <c r="D94" s="3" t="s">
        <v>2856</v>
      </c>
      <c r="E94" s="23" t="s">
        <v>471</v>
      </c>
      <c r="F94" s="3">
        <v>430128478</v>
      </c>
      <c r="G94" s="17">
        <v>15734</v>
      </c>
      <c r="H94" s="3">
        <v>207</v>
      </c>
      <c r="I94" s="3" t="s">
        <v>516</v>
      </c>
      <c r="J94" s="3" t="s">
        <v>6</v>
      </c>
      <c r="K94" s="56" t="s">
        <v>2769</v>
      </c>
    </row>
    <row r="95" spans="1:19" x14ac:dyDescent="0.3">
      <c r="A95" s="3" t="s">
        <v>2857</v>
      </c>
      <c r="B95" s="17">
        <v>44405</v>
      </c>
      <c r="C95" s="23">
        <v>3</v>
      </c>
      <c r="D95" s="3" t="s">
        <v>2858</v>
      </c>
      <c r="E95" s="23" t="s">
        <v>470</v>
      </c>
      <c r="F95" s="3">
        <v>420322402</v>
      </c>
      <c r="G95" s="55" t="s">
        <v>2859</v>
      </c>
      <c r="H95" s="6">
        <v>111</v>
      </c>
      <c r="K95" s="56" t="s">
        <v>2774</v>
      </c>
    </row>
    <row r="96" spans="1:19" x14ac:dyDescent="0.3">
      <c r="A96" s="3" t="s">
        <v>2860</v>
      </c>
      <c r="B96" s="17">
        <v>44410</v>
      </c>
      <c r="C96" s="23">
        <v>2</v>
      </c>
      <c r="D96" s="3" t="s">
        <v>2861</v>
      </c>
      <c r="E96" s="23" t="s">
        <v>167</v>
      </c>
      <c r="F96" s="3">
        <v>420225417</v>
      </c>
      <c r="G96" s="55" t="s">
        <v>2862</v>
      </c>
      <c r="K96" s="56" t="s">
        <v>2863</v>
      </c>
    </row>
    <row r="97" spans="1:19" x14ac:dyDescent="0.3">
      <c r="A97" s="3" t="s">
        <v>1297</v>
      </c>
      <c r="B97" s="17">
        <v>44411</v>
      </c>
      <c r="C97" s="23">
        <v>1</v>
      </c>
      <c r="D97" s="3" t="s">
        <v>2864</v>
      </c>
      <c r="E97" s="23" t="s">
        <v>547</v>
      </c>
      <c r="F97" s="3">
        <v>351201448</v>
      </c>
      <c r="G97" s="55">
        <v>12816</v>
      </c>
      <c r="H97" s="6">
        <v>111</v>
      </c>
      <c r="I97" s="12" t="s">
        <v>554</v>
      </c>
      <c r="J97" s="12" t="s">
        <v>0</v>
      </c>
      <c r="K97" s="56">
        <v>1</v>
      </c>
      <c r="L97" s="57">
        <v>44340</v>
      </c>
      <c r="M97" s="23">
        <v>1</v>
      </c>
      <c r="N97" s="58" t="s">
        <v>274</v>
      </c>
      <c r="O97" s="57">
        <v>44411</v>
      </c>
      <c r="P97" s="57">
        <v>44531</v>
      </c>
    </row>
    <row r="98" spans="1:19" x14ac:dyDescent="0.3">
      <c r="A98" s="3" t="s">
        <v>1317</v>
      </c>
      <c r="B98" s="17">
        <v>44412</v>
      </c>
      <c r="C98" s="23">
        <v>1</v>
      </c>
      <c r="D98" s="3" t="s">
        <v>2865</v>
      </c>
      <c r="E98" s="23" t="s">
        <v>548</v>
      </c>
      <c r="F98" s="3">
        <v>400417144</v>
      </c>
      <c r="G98" s="17">
        <v>14718</v>
      </c>
      <c r="H98" s="6">
        <v>111</v>
      </c>
      <c r="I98" s="12" t="s">
        <v>555</v>
      </c>
      <c r="J98" s="12" t="s">
        <v>6</v>
      </c>
      <c r="K98" s="56">
        <v>1</v>
      </c>
      <c r="L98" s="57">
        <v>44317</v>
      </c>
      <c r="M98" s="23">
        <v>1</v>
      </c>
      <c r="N98" s="58" t="s">
        <v>274</v>
      </c>
      <c r="O98" s="57">
        <v>44412</v>
      </c>
      <c r="P98" s="16">
        <v>44659</v>
      </c>
      <c r="Q98" s="23" t="s">
        <v>2655</v>
      </c>
    </row>
    <row r="99" spans="1:19" x14ac:dyDescent="0.3">
      <c r="A99" s="3" t="s">
        <v>2866</v>
      </c>
      <c r="B99" s="17">
        <v>44412</v>
      </c>
      <c r="C99" s="23">
        <v>3</v>
      </c>
      <c r="D99" s="3" t="s">
        <v>2867</v>
      </c>
      <c r="E99" s="23" t="s">
        <v>475</v>
      </c>
      <c r="F99" s="3">
        <v>440414421</v>
      </c>
      <c r="G99" s="17">
        <v>16176</v>
      </c>
      <c r="H99" s="6">
        <v>111</v>
      </c>
      <c r="I99" s="3" t="s">
        <v>519</v>
      </c>
      <c r="J99" s="3" t="s">
        <v>3</v>
      </c>
      <c r="K99" s="56" t="s">
        <v>2796</v>
      </c>
    </row>
    <row r="100" spans="1:19" x14ac:dyDescent="0.3">
      <c r="A100" s="3" t="s">
        <v>2868</v>
      </c>
      <c r="B100" s="17">
        <v>44413</v>
      </c>
      <c r="C100" s="23">
        <v>4</v>
      </c>
      <c r="D100" s="3" t="s">
        <v>2869</v>
      </c>
      <c r="E100" s="23" t="s">
        <v>466</v>
      </c>
      <c r="F100" s="3">
        <v>470909412</v>
      </c>
      <c r="G100" s="17">
        <v>17419</v>
      </c>
      <c r="H100" s="6">
        <v>111</v>
      </c>
      <c r="I100" s="12" t="s">
        <v>511</v>
      </c>
      <c r="J100" s="12" t="s">
        <v>6</v>
      </c>
      <c r="K100" s="56" t="s">
        <v>2709</v>
      </c>
    </row>
    <row r="101" spans="1:19" x14ac:dyDescent="0.3">
      <c r="A101" s="3" t="s">
        <v>2870</v>
      </c>
      <c r="B101" s="17">
        <v>44413</v>
      </c>
      <c r="C101" s="23">
        <v>3</v>
      </c>
      <c r="D101" s="3" t="s">
        <v>2871</v>
      </c>
      <c r="E101" s="23" t="s">
        <v>468</v>
      </c>
      <c r="F101" s="3">
        <v>401009402</v>
      </c>
      <c r="G101" s="17">
        <v>14893</v>
      </c>
      <c r="H101" s="6">
        <v>111</v>
      </c>
      <c r="I101" s="3" t="s">
        <v>513</v>
      </c>
      <c r="J101" s="3" t="s">
        <v>3</v>
      </c>
      <c r="K101" s="56" t="s">
        <v>2788</v>
      </c>
    </row>
    <row r="102" spans="1:19" x14ac:dyDescent="0.3">
      <c r="A102" s="3" t="s">
        <v>2872</v>
      </c>
      <c r="B102" s="17">
        <v>44421</v>
      </c>
      <c r="C102" s="23">
        <v>3</v>
      </c>
      <c r="D102" s="3" t="s">
        <v>2873</v>
      </c>
      <c r="E102" s="23" t="s">
        <v>460</v>
      </c>
      <c r="F102" s="3">
        <v>370911424</v>
      </c>
      <c r="G102" s="17">
        <v>13769</v>
      </c>
      <c r="H102" s="6">
        <v>201</v>
      </c>
      <c r="I102" s="3" t="s">
        <v>506</v>
      </c>
      <c r="J102" s="3" t="s">
        <v>3</v>
      </c>
      <c r="K102" s="56" t="s">
        <v>2783</v>
      </c>
    </row>
    <row r="103" spans="1:19" x14ac:dyDescent="0.3">
      <c r="A103" s="3" t="s">
        <v>2874</v>
      </c>
      <c r="B103" s="17">
        <v>44431</v>
      </c>
      <c r="C103" s="23">
        <v>1</v>
      </c>
      <c r="D103" s="3" t="s">
        <v>2875</v>
      </c>
      <c r="E103" s="23" t="s">
        <v>694</v>
      </c>
      <c r="F103" s="3">
        <v>5510161525</v>
      </c>
      <c r="G103" s="55">
        <v>20378</v>
      </c>
      <c r="H103" s="6">
        <v>211</v>
      </c>
      <c r="K103" s="56">
        <v>0</v>
      </c>
      <c r="M103" s="23">
        <v>1</v>
      </c>
      <c r="N103" s="58" t="s">
        <v>551</v>
      </c>
      <c r="O103" s="57">
        <v>44344</v>
      </c>
      <c r="P103" s="57" t="s">
        <v>550</v>
      </c>
    </row>
    <row r="104" spans="1:19" x14ac:dyDescent="0.3">
      <c r="A104" s="3" t="s">
        <v>1327</v>
      </c>
      <c r="B104" s="17">
        <v>44433</v>
      </c>
      <c r="C104" s="23">
        <v>1</v>
      </c>
      <c r="D104" s="3" t="s">
        <v>2876</v>
      </c>
      <c r="E104" s="23" t="s">
        <v>549</v>
      </c>
      <c r="F104" s="3">
        <v>5710020536</v>
      </c>
      <c r="H104" s="6">
        <v>205</v>
      </c>
      <c r="K104" s="56">
        <v>1</v>
      </c>
      <c r="L104" s="57">
        <v>44426</v>
      </c>
      <c r="M104" s="23">
        <v>0</v>
      </c>
      <c r="N104" s="58" t="s">
        <v>260</v>
      </c>
      <c r="O104" s="57">
        <v>44397</v>
      </c>
      <c r="P104" s="57" t="s">
        <v>550</v>
      </c>
    </row>
    <row r="105" spans="1:19" x14ac:dyDescent="0.3">
      <c r="A105" s="3" t="s">
        <v>2877</v>
      </c>
      <c r="B105" s="17">
        <v>44442</v>
      </c>
      <c r="C105" s="23">
        <v>4</v>
      </c>
      <c r="D105" s="3" t="s">
        <v>2878</v>
      </c>
      <c r="E105" s="23" t="s">
        <v>461</v>
      </c>
      <c r="F105" s="3">
        <v>4504133409</v>
      </c>
      <c r="G105" s="55" t="s">
        <v>2879</v>
      </c>
      <c r="H105" s="6">
        <v>211</v>
      </c>
      <c r="K105" s="56" t="s">
        <v>2706</v>
      </c>
    </row>
    <row r="106" spans="1:19" x14ac:dyDescent="0.3">
      <c r="A106" s="3" t="s">
        <v>2880</v>
      </c>
      <c r="B106" s="17">
        <v>44442</v>
      </c>
      <c r="C106" s="23">
        <v>3</v>
      </c>
      <c r="D106" s="3" t="s">
        <v>2881</v>
      </c>
      <c r="E106" s="23" t="s">
        <v>532</v>
      </c>
      <c r="F106" s="3">
        <v>460318471</v>
      </c>
      <c r="G106" s="17">
        <v>16879</v>
      </c>
      <c r="H106" s="6">
        <v>111</v>
      </c>
      <c r="I106" s="12" t="s">
        <v>540</v>
      </c>
      <c r="J106" s="12" t="s">
        <v>6</v>
      </c>
      <c r="K106" s="56" t="s">
        <v>2810</v>
      </c>
    </row>
    <row r="107" spans="1:19" x14ac:dyDescent="0.3">
      <c r="A107" s="3" t="s">
        <v>2882</v>
      </c>
      <c r="B107" s="17">
        <v>44447</v>
      </c>
      <c r="C107" s="23">
        <v>4</v>
      </c>
      <c r="D107" s="3" t="s">
        <v>2883</v>
      </c>
      <c r="E107" s="23" t="s">
        <v>477</v>
      </c>
      <c r="F107" s="3">
        <v>460204462</v>
      </c>
      <c r="G107" s="55" t="s">
        <v>2884</v>
      </c>
      <c r="K107" s="56" t="s">
        <v>2740</v>
      </c>
    </row>
    <row r="108" spans="1:19" x14ac:dyDescent="0.3">
      <c r="A108" s="3" t="s">
        <v>2885</v>
      </c>
      <c r="B108" s="13">
        <v>44449</v>
      </c>
      <c r="C108" s="23">
        <v>3</v>
      </c>
      <c r="D108" s="3" t="s">
        <v>2886</v>
      </c>
      <c r="E108" s="23" t="s">
        <v>2887</v>
      </c>
      <c r="F108" s="3">
        <v>530930078</v>
      </c>
      <c r="G108" s="70">
        <v>19632</v>
      </c>
      <c r="H108" s="3">
        <v>211</v>
      </c>
      <c r="I108" s="12" t="s">
        <v>512</v>
      </c>
      <c r="J108" s="3" t="s">
        <v>6</v>
      </c>
      <c r="K108" s="56" t="s">
        <v>2732</v>
      </c>
      <c r="L108" s="57">
        <v>44158</v>
      </c>
      <c r="M108" s="23">
        <v>1</v>
      </c>
      <c r="N108" s="58" t="s">
        <v>2688</v>
      </c>
      <c r="O108" s="57">
        <v>44216</v>
      </c>
      <c r="P108" s="57">
        <v>44608</v>
      </c>
      <c r="Q108" s="23" t="s">
        <v>2655</v>
      </c>
      <c r="R108" s="57">
        <v>44620</v>
      </c>
      <c r="S108" s="57" t="s">
        <v>550</v>
      </c>
    </row>
    <row r="109" spans="1:19" x14ac:dyDescent="0.3">
      <c r="A109" s="3" t="s">
        <v>2888</v>
      </c>
      <c r="B109" s="17">
        <v>44449</v>
      </c>
      <c r="C109" s="23">
        <v>1</v>
      </c>
      <c r="D109" s="6" t="s">
        <v>2889</v>
      </c>
      <c r="E109" s="23" t="s">
        <v>690</v>
      </c>
      <c r="F109" s="3">
        <v>440920472</v>
      </c>
      <c r="G109" s="13">
        <v>16335</v>
      </c>
      <c r="H109" s="6">
        <v>111</v>
      </c>
      <c r="J109" s="14"/>
      <c r="K109" s="56">
        <v>1</v>
      </c>
      <c r="L109" s="23">
        <v>2018</v>
      </c>
      <c r="M109" s="23">
        <v>1</v>
      </c>
      <c r="N109" s="58" t="s">
        <v>260</v>
      </c>
      <c r="O109" s="23">
        <v>2018</v>
      </c>
      <c r="P109" s="71" t="s">
        <v>2890</v>
      </c>
      <c r="Q109" s="23" t="s">
        <v>2655</v>
      </c>
      <c r="R109" s="71" t="s">
        <v>2891</v>
      </c>
      <c r="S109" s="57">
        <v>44368</v>
      </c>
    </row>
    <row r="110" spans="1:19" x14ac:dyDescent="0.3">
      <c r="A110" s="3" t="s">
        <v>2892</v>
      </c>
      <c r="B110" s="17">
        <v>44455</v>
      </c>
      <c r="C110" s="23">
        <v>2</v>
      </c>
      <c r="D110" s="6" t="s">
        <v>2893</v>
      </c>
      <c r="E110" s="23" t="s">
        <v>2799</v>
      </c>
      <c r="F110" s="3">
        <v>380915002</v>
      </c>
      <c r="G110" s="13">
        <v>14138</v>
      </c>
      <c r="H110" s="6">
        <v>213</v>
      </c>
      <c r="J110" s="6" t="s">
        <v>0</v>
      </c>
      <c r="K110" s="56" t="s">
        <v>2894</v>
      </c>
      <c r="O110" s="23"/>
    </row>
    <row r="111" spans="1:19" x14ac:dyDescent="0.3">
      <c r="A111" s="3" t="s">
        <v>2895</v>
      </c>
      <c r="B111" s="13">
        <v>44459</v>
      </c>
      <c r="C111" s="23">
        <v>4</v>
      </c>
      <c r="D111" s="3" t="s">
        <v>2896</v>
      </c>
      <c r="E111" s="23" t="s">
        <v>465</v>
      </c>
      <c r="F111" s="3">
        <v>491217311</v>
      </c>
      <c r="G111" s="55">
        <v>18249</v>
      </c>
      <c r="H111" s="23">
        <v>205</v>
      </c>
      <c r="I111" s="54" t="s">
        <v>510</v>
      </c>
      <c r="J111" s="54" t="s">
        <v>3</v>
      </c>
      <c r="K111" s="56" t="s">
        <v>2726</v>
      </c>
      <c r="M111" s="23">
        <v>1</v>
      </c>
      <c r="N111" s="58" t="s">
        <v>274</v>
      </c>
      <c r="O111" s="57">
        <v>44076</v>
      </c>
      <c r="P111" s="57" t="s">
        <v>550</v>
      </c>
    </row>
    <row r="112" spans="1:19" x14ac:dyDescent="0.3">
      <c r="A112" s="3" t="s">
        <v>2897</v>
      </c>
      <c r="B112" s="13">
        <v>44461</v>
      </c>
      <c r="C112" s="23">
        <v>3</v>
      </c>
      <c r="D112" s="3" t="s">
        <v>2898</v>
      </c>
      <c r="E112" s="23" t="s">
        <v>527</v>
      </c>
      <c r="F112" s="3">
        <v>500115089</v>
      </c>
      <c r="G112" s="26">
        <v>18278</v>
      </c>
      <c r="H112" s="3">
        <v>111</v>
      </c>
      <c r="I112" s="72" t="s">
        <v>533</v>
      </c>
      <c r="J112" s="72" t="s">
        <v>3</v>
      </c>
      <c r="K112" s="56" t="s">
        <v>2827</v>
      </c>
    </row>
    <row r="113" spans="1:16" x14ac:dyDescent="0.3">
      <c r="A113" s="3" t="s">
        <v>2899</v>
      </c>
      <c r="B113" s="13">
        <v>44461</v>
      </c>
      <c r="C113" s="23">
        <v>5</v>
      </c>
      <c r="D113" s="3" t="s">
        <v>2900</v>
      </c>
      <c r="E113" s="23" t="s">
        <v>463</v>
      </c>
      <c r="F113" s="3">
        <v>6202111520</v>
      </c>
      <c r="G113" s="55">
        <v>22688</v>
      </c>
      <c r="H113" s="3">
        <v>205</v>
      </c>
      <c r="I113" s="3" t="s">
        <v>509</v>
      </c>
      <c r="J113" s="3" t="s">
        <v>6</v>
      </c>
      <c r="K113" s="56" t="s">
        <v>2687</v>
      </c>
      <c r="M113" s="23">
        <v>1</v>
      </c>
      <c r="N113" s="58" t="s">
        <v>274</v>
      </c>
      <c r="O113" s="57">
        <v>44203</v>
      </c>
      <c r="P113" s="57" t="s">
        <v>550</v>
      </c>
    </row>
    <row r="114" spans="1:16" x14ac:dyDescent="0.3">
      <c r="A114" s="3" t="s">
        <v>2901</v>
      </c>
      <c r="B114" s="13">
        <v>44461</v>
      </c>
      <c r="C114" s="23">
        <v>2</v>
      </c>
      <c r="D114" s="3" t="s">
        <v>2902</v>
      </c>
      <c r="E114" s="23" t="s">
        <v>693</v>
      </c>
      <c r="F114" s="3">
        <v>521223014</v>
      </c>
      <c r="G114" s="17">
        <v>19351</v>
      </c>
      <c r="H114" s="6">
        <v>205</v>
      </c>
      <c r="I114" s="10"/>
      <c r="J114" s="10"/>
      <c r="K114" s="56" t="s">
        <v>2903</v>
      </c>
    </row>
    <row r="115" spans="1:16" x14ac:dyDescent="0.3">
      <c r="A115" s="3" t="s">
        <v>2904</v>
      </c>
      <c r="B115" s="17">
        <v>44461</v>
      </c>
      <c r="C115" s="23">
        <v>5</v>
      </c>
      <c r="D115" s="6" t="s">
        <v>2905</v>
      </c>
      <c r="E115" s="23" t="s">
        <v>452</v>
      </c>
      <c r="F115" s="3">
        <v>491206187</v>
      </c>
      <c r="G115" s="55">
        <v>18238</v>
      </c>
      <c r="H115" s="6">
        <v>211</v>
      </c>
      <c r="I115" s="3" t="s">
        <v>500</v>
      </c>
      <c r="J115" s="3" t="s">
        <v>3</v>
      </c>
      <c r="K115" s="56" t="s">
        <v>2753</v>
      </c>
    </row>
    <row r="116" spans="1:16" x14ac:dyDescent="0.3">
      <c r="A116" s="3" t="s">
        <v>2906</v>
      </c>
      <c r="B116" s="17">
        <v>44469</v>
      </c>
      <c r="C116" s="23">
        <v>3</v>
      </c>
      <c r="D116" s="6" t="s">
        <v>2907</v>
      </c>
      <c r="E116" s="23" t="s">
        <v>526</v>
      </c>
      <c r="F116" s="3">
        <v>480916249</v>
      </c>
      <c r="G116" s="17">
        <v>17792</v>
      </c>
      <c r="H116" s="6">
        <v>111</v>
      </c>
      <c r="K116" s="56" t="s">
        <v>2848</v>
      </c>
    </row>
    <row r="117" spans="1:16" x14ac:dyDescent="0.3">
      <c r="A117" s="3" t="s">
        <v>2908</v>
      </c>
      <c r="B117" s="17">
        <v>44475</v>
      </c>
      <c r="C117" s="23">
        <v>3</v>
      </c>
      <c r="D117" s="6" t="s">
        <v>2909</v>
      </c>
      <c r="E117" s="23" t="s">
        <v>472</v>
      </c>
      <c r="F117" s="3">
        <v>351029406</v>
      </c>
      <c r="G117" s="55">
        <v>13086</v>
      </c>
      <c r="H117" s="3">
        <v>207</v>
      </c>
      <c r="I117" s="3" t="s">
        <v>517</v>
      </c>
      <c r="J117" s="3" t="s">
        <v>3</v>
      </c>
      <c r="K117" s="56" t="s">
        <v>2804</v>
      </c>
    </row>
    <row r="118" spans="1:16" x14ac:dyDescent="0.3">
      <c r="A118" s="3" t="s">
        <v>2910</v>
      </c>
      <c r="B118" s="17">
        <v>44476</v>
      </c>
      <c r="C118" s="23">
        <v>4</v>
      </c>
      <c r="D118" s="6" t="s">
        <v>2911</v>
      </c>
      <c r="E118" s="23" t="s">
        <v>471</v>
      </c>
      <c r="F118" s="3">
        <v>430128478</v>
      </c>
      <c r="G118" s="17">
        <v>15734</v>
      </c>
      <c r="H118" s="3">
        <v>207</v>
      </c>
      <c r="I118" s="3" t="s">
        <v>516</v>
      </c>
      <c r="J118" s="3" t="s">
        <v>6</v>
      </c>
      <c r="K118" s="56" t="s">
        <v>2769</v>
      </c>
    </row>
    <row r="119" spans="1:16" x14ac:dyDescent="0.3">
      <c r="A119" s="3" t="s">
        <v>2912</v>
      </c>
      <c r="B119" s="17">
        <v>44477</v>
      </c>
      <c r="C119" s="23">
        <v>2</v>
      </c>
      <c r="D119" s="6" t="s">
        <v>2913</v>
      </c>
      <c r="E119" s="23" t="s">
        <v>546</v>
      </c>
      <c r="F119" s="3">
        <v>6102022091</v>
      </c>
      <c r="G119" s="55" t="s">
        <v>2831</v>
      </c>
      <c r="H119" s="6">
        <v>111</v>
      </c>
      <c r="K119" s="56" t="s">
        <v>2914</v>
      </c>
    </row>
    <row r="120" spans="1:16" x14ac:dyDescent="0.3">
      <c r="A120" s="3" t="s">
        <v>1346</v>
      </c>
      <c r="B120" s="17">
        <v>44480</v>
      </c>
      <c r="C120" s="23">
        <v>1</v>
      </c>
      <c r="D120" s="6" t="s">
        <v>2915</v>
      </c>
      <c r="E120" s="23" t="s">
        <v>557</v>
      </c>
      <c r="F120" s="3">
        <v>6602221186</v>
      </c>
      <c r="G120" s="55">
        <v>24443</v>
      </c>
      <c r="H120" s="6">
        <v>205</v>
      </c>
      <c r="I120" s="12" t="s">
        <v>558</v>
      </c>
      <c r="J120" s="12" t="s">
        <v>3</v>
      </c>
      <c r="K120" s="56">
        <v>1</v>
      </c>
      <c r="L120" s="8">
        <v>44407</v>
      </c>
      <c r="M120" s="23">
        <v>1</v>
      </c>
      <c r="N120" s="58" t="s">
        <v>274</v>
      </c>
      <c r="O120" s="16">
        <v>44481</v>
      </c>
      <c r="P120" s="57" t="s">
        <v>550</v>
      </c>
    </row>
    <row r="121" spans="1:16" x14ac:dyDescent="0.3">
      <c r="A121" s="3" t="s">
        <v>2916</v>
      </c>
      <c r="B121" s="17">
        <v>44482</v>
      </c>
      <c r="C121" s="23">
        <v>1</v>
      </c>
      <c r="D121" s="6" t="s">
        <v>2917</v>
      </c>
      <c r="E121" s="23" t="s">
        <v>692</v>
      </c>
      <c r="F121" s="3">
        <v>460307403</v>
      </c>
      <c r="G121" s="55" t="s">
        <v>2918</v>
      </c>
      <c r="H121" s="6">
        <v>205</v>
      </c>
      <c r="K121" s="56">
        <v>1</v>
      </c>
      <c r="L121" s="57">
        <v>44409</v>
      </c>
      <c r="M121" s="23">
        <v>1</v>
      </c>
      <c r="N121" s="58" t="s">
        <v>274</v>
      </c>
      <c r="O121" s="57">
        <v>44484</v>
      </c>
      <c r="P121" s="57" t="s">
        <v>550</v>
      </c>
    </row>
    <row r="122" spans="1:16" x14ac:dyDescent="0.3">
      <c r="A122" s="3" t="s">
        <v>2919</v>
      </c>
      <c r="B122" s="17">
        <v>44483</v>
      </c>
      <c r="C122" s="23">
        <v>1</v>
      </c>
      <c r="D122" s="6" t="s">
        <v>2920</v>
      </c>
      <c r="E122" s="23" t="s">
        <v>32</v>
      </c>
      <c r="F122" s="3">
        <v>410112409</v>
      </c>
      <c r="G122" s="55">
        <v>15281</v>
      </c>
      <c r="H122" s="6">
        <v>111</v>
      </c>
      <c r="I122" s="3" t="s">
        <v>12</v>
      </c>
      <c r="J122" s="3" t="s">
        <v>3</v>
      </c>
      <c r="K122" s="56">
        <v>1</v>
      </c>
      <c r="L122" s="5">
        <v>42450</v>
      </c>
      <c r="M122" s="23">
        <v>1</v>
      </c>
      <c r="N122" s="58" t="s">
        <v>2655</v>
      </c>
      <c r="O122" s="15">
        <v>43364</v>
      </c>
      <c r="P122" s="15">
        <v>43469</v>
      </c>
    </row>
    <row r="123" spans="1:16" x14ac:dyDescent="0.3">
      <c r="A123" s="3" t="s">
        <v>1364</v>
      </c>
      <c r="B123" s="17">
        <v>44483</v>
      </c>
      <c r="C123" s="23">
        <v>1</v>
      </c>
      <c r="D123" s="6" t="s">
        <v>2921</v>
      </c>
      <c r="E123" s="23" t="s">
        <v>559</v>
      </c>
      <c r="F123" s="3">
        <v>520501211</v>
      </c>
      <c r="G123" s="24">
        <v>19115</v>
      </c>
      <c r="H123" s="12">
        <v>201</v>
      </c>
      <c r="I123" s="12" t="s">
        <v>560</v>
      </c>
      <c r="J123" s="12" t="s">
        <v>6</v>
      </c>
      <c r="K123" s="56">
        <v>1</v>
      </c>
      <c r="L123" s="8">
        <v>44468</v>
      </c>
      <c r="M123" s="23">
        <v>1</v>
      </c>
      <c r="N123" s="58" t="s">
        <v>274</v>
      </c>
      <c r="O123" s="16">
        <v>44539</v>
      </c>
      <c r="P123" s="57" t="s">
        <v>550</v>
      </c>
    </row>
    <row r="124" spans="1:16" x14ac:dyDescent="0.3">
      <c r="A124" s="3" t="s">
        <v>2922</v>
      </c>
      <c r="B124" s="17">
        <v>44484</v>
      </c>
      <c r="C124" s="23">
        <v>5</v>
      </c>
      <c r="D124" s="6" t="s">
        <v>2923</v>
      </c>
      <c r="E124" s="23" t="s">
        <v>457</v>
      </c>
      <c r="F124" s="3">
        <v>450202407</v>
      </c>
      <c r="G124" s="55">
        <v>16470</v>
      </c>
      <c r="H124" s="3">
        <v>205</v>
      </c>
      <c r="I124" s="12" t="s">
        <v>503</v>
      </c>
      <c r="J124" s="12" t="s">
        <v>3</v>
      </c>
      <c r="K124" s="56" t="s">
        <v>2695</v>
      </c>
    </row>
    <row r="125" spans="1:16" x14ac:dyDescent="0.3">
      <c r="A125" s="3" t="s">
        <v>2924</v>
      </c>
      <c r="B125" s="17">
        <v>44488</v>
      </c>
      <c r="C125" s="23">
        <v>3</v>
      </c>
      <c r="D125" s="6" t="s">
        <v>2925</v>
      </c>
      <c r="E125" s="23" t="s">
        <v>545</v>
      </c>
      <c r="F125" s="3">
        <v>410406430</v>
      </c>
      <c r="G125" s="55">
        <v>15072</v>
      </c>
      <c r="H125" s="6">
        <v>211</v>
      </c>
      <c r="I125" s="12" t="s">
        <v>539</v>
      </c>
      <c r="J125" s="12" t="s">
        <v>6</v>
      </c>
      <c r="K125" s="56" t="s">
        <v>2845</v>
      </c>
    </row>
    <row r="126" spans="1:16" x14ac:dyDescent="0.3">
      <c r="A126" s="3" t="s">
        <v>2926</v>
      </c>
      <c r="B126" s="17">
        <v>44489</v>
      </c>
      <c r="C126" s="23">
        <v>1</v>
      </c>
      <c r="D126" s="6" t="s">
        <v>2927</v>
      </c>
      <c r="E126" s="23" t="s">
        <v>691</v>
      </c>
      <c r="F126" s="3">
        <v>420829416</v>
      </c>
      <c r="G126" s="55">
        <v>15582</v>
      </c>
      <c r="H126" s="6">
        <v>111</v>
      </c>
      <c r="K126" s="56">
        <v>1</v>
      </c>
      <c r="L126" s="57">
        <v>44409</v>
      </c>
      <c r="M126" s="23">
        <v>1</v>
      </c>
      <c r="N126" s="58" t="s">
        <v>274</v>
      </c>
      <c r="O126" s="57">
        <v>44489</v>
      </c>
      <c r="P126" s="57" t="s">
        <v>550</v>
      </c>
    </row>
    <row r="127" spans="1:16" x14ac:dyDescent="0.3">
      <c r="A127" s="3" t="s">
        <v>2928</v>
      </c>
      <c r="B127" s="17">
        <v>44489</v>
      </c>
      <c r="C127" s="23">
        <v>5</v>
      </c>
      <c r="D127" s="6" t="s">
        <v>2929</v>
      </c>
      <c r="E127" s="23" t="s">
        <v>456</v>
      </c>
      <c r="F127" s="3">
        <v>390928409</v>
      </c>
      <c r="G127" s="55">
        <v>14516</v>
      </c>
      <c r="H127" s="6">
        <v>111</v>
      </c>
      <c r="I127" s="12" t="s">
        <v>498</v>
      </c>
      <c r="J127" s="12" t="s">
        <v>3</v>
      </c>
      <c r="K127" s="56" t="s">
        <v>2684</v>
      </c>
    </row>
    <row r="128" spans="1:16" x14ac:dyDescent="0.3">
      <c r="A128" s="3" t="s">
        <v>2930</v>
      </c>
      <c r="B128" s="17">
        <v>44490</v>
      </c>
      <c r="C128" s="23">
        <v>3</v>
      </c>
      <c r="D128" s="6" t="s">
        <v>2931</v>
      </c>
      <c r="E128" s="23" t="s">
        <v>528</v>
      </c>
      <c r="F128" s="3">
        <v>361122064</v>
      </c>
      <c r="G128" s="55">
        <v>13476</v>
      </c>
      <c r="H128" s="6">
        <v>201</v>
      </c>
      <c r="I128" s="12" t="s">
        <v>536</v>
      </c>
      <c r="J128" s="12" t="s">
        <v>3</v>
      </c>
      <c r="K128" s="56" t="s">
        <v>2851</v>
      </c>
    </row>
    <row r="129" spans="1:16" x14ac:dyDescent="0.3">
      <c r="A129" s="3" t="s">
        <v>2932</v>
      </c>
      <c r="B129" s="17">
        <v>44496</v>
      </c>
      <c r="C129" s="23">
        <v>4</v>
      </c>
      <c r="D129" s="6" t="s">
        <v>2933</v>
      </c>
      <c r="E129" s="23" t="s">
        <v>469</v>
      </c>
      <c r="F129" s="3">
        <v>471229433</v>
      </c>
      <c r="G129" s="55">
        <v>17530</v>
      </c>
      <c r="H129" s="6">
        <v>111</v>
      </c>
      <c r="I129" s="3" t="s">
        <v>514</v>
      </c>
      <c r="J129" s="3" t="s">
        <v>6</v>
      </c>
      <c r="K129" s="56" t="s">
        <v>2758</v>
      </c>
    </row>
    <row r="130" spans="1:16" x14ac:dyDescent="0.3">
      <c r="A130" s="3" t="s">
        <v>2934</v>
      </c>
      <c r="B130" s="17">
        <v>44502</v>
      </c>
      <c r="C130" s="23">
        <v>4</v>
      </c>
      <c r="D130" s="6" t="s">
        <v>2935</v>
      </c>
      <c r="E130" s="23" t="s">
        <v>475</v>
      </c>
      <c r="F130" s="3">
        <v>440414421</v>
      </c>
      <c r="G130" s="17">
        <v>16176</v>
      </c>
      <c r="H130" s="6">
        <v>111</v>
      </c>
      <c r="I130" s="3" t="s">
        <v>519</v>
      </c>
      <c r="J130" s="3" t="s">
        <v>3</v>
      </c>
      <c r="K130" s="56" t="s">
        <v>2796</v>
      </c>
    </row>
    <row r="131" spans="1:16" x14ac:dyDescent="0.3">
      <c r="A131" s="3" t="s">
        <v>2936</v>
      </c>
      <c r="B131" s="17">
        <v>44503</v>
      </c>
      <c r="C131" s="23">
        <v>2</v>
      </c>
      <c r="D131" s="6" t="s">
        <v>2937</v>
      </c>
      <c r="E131" s="23" t="s">
        <v>547</v>
      </c>
      <c r="F131" s="3">
        <v>351201448</v>
      </c>
      <c r="G131" s="55" t="s">
        <v>2938</v>
      </c>
      <c r="H131" s="6">
        <v>111</v>
      </c>
      <c r="I131" s="12" t="s">
        <v>554</v>
      </c>
      <c r="J131" s="12" t="s">
        <v>0</v>
      </c>
      <c r="K131" s="56" t="s">
        <v>2939</v>
      </c>
    </row>
    <row r="132" spans="1:16" x14ac:dyDescent="0.3">
      <c r="A132" s="3" t="s">
        <v>1382</v>
      </c>
      <c r="B132" s="17">
        <v>44504</v>
      </c>
      <c r="C132" s="23">
        <v>1</v>
      </c>
      <c r="D132" s="6" t="s">
        <v>2940</v>
      </c>
      <c r="E132" s="23" t="s">
        <v>561</v>
      </c>
      <c r="F132" s="3">
        <v>490212036</v>
      </c>
      <c r="G132" s="55">
        <v>18234</v>
      </c>
      <c r="H132" s="6">
        <v>111</v>
      </c>
      <c r="I132" s="12" t="s">
        <v>562</v>
      </c>
      <c r="J132" s="12" t="s">
        <v>3</v>
      </c>
      <c r="K132" s="56">
        <v>1</v>
      </c>
      <c r="M132" s="23">
        <v>1</v>
      </c>
      <c r="N132" s="58" t="s">
        <v>274</v>
      </c>
      <c r="O132" s="16">
        <v>44525</v>
      </c>
      <c r="P132" s="57" t="s">
        <v>550</v>
      </c>
    </row>
    <row r="133" spans="1:16" x14ac:dyDescent="0.3">
      <c r="A133" s="3" t="s">
        <v>2941</v>
      </c>
      <c r="B133" s="17">
        <v>44504</v>
      </c>
      <c r="C133" s="23">
        <v>1</v>
      </c>
      <c r="D133" s="6" t="s">
        <v>2942</v>
      </c>
      <c r="E133" s="23" t="s">
        <v>563</v>
      </c>
      <c r="F133" s="3">
        <v>510606098</v>
      </c>
      <c r="G133" s="55">
        <v>18785</v>
      </c>
      <c r="H133" s="6">
        <v>205</v>
      </c>
      <c r="K133" s="56">
        <v>1</v>
      </c>
      <c r="L133" s="57">
        <v>44279</v>
      </c>
      <c r="M133" s="23">
        <v>0</v>
      </c>
    </row>
    <row r="134" spans="1:16" x14ac:dyDescent="0.3">
      <c r="A134" s="3" t="s">
        <v>2943</v>
      </c>
      <c r="B134" s="17">
        <v>44505</v>
      </c>
      <c r="C134" s="23">
        <v>5</v>
      </c>
      <c r="D134" s="6" t="s">
        <v>2944</v>
      </c>
      <c r="E134" s="23" t="s">
        <v>466</v>
      </c>
      <c r="F134" s="3">
        <v>470909412</v>
      </c>
      <c r="G134" s="17">
        <v>17419</v>
      </c>
      <c r="H134" s="6">
        <v>111</v>
      </c>
      <c r="I134" s="12" t="s">
        <v>511</v>
      </c>
      <c r="J134" s="12" t="s">
        <v>6</v>
      </c>
      <c r="K134" s="56" t="s">
        <v>2709</v>
      </c>
    </row>
    <row r="135" spans="1:16" x14ac:dyDescent="0.3">
      <c r="A135" s="3" t="s">
        <v>2945</v>
      </c>
      <c r="B135" s="17">
        <v>44505</v>
      </c>
      <c r="C135" s="23">
        <v>2</v>
      </c>
      <c r="D135" s="6" t="s">
        <v>2946</v>
      </c>
      <c r="E135" s="23" t="s">
        <v>548</v>
      </c>
      <c r="F135" s="3">
        <v>400417144</v>
      </c>
      <c r="G135" s="17">
        <v>14718</v>
      </c>
      <c r="H135" s="6">
        <v>111</v>
      </c>
      <c r="I135" s="12" t="s">
        <v>555</v>
      </c>
      <c r="J135" s="12" t="s">
        <v>6</v>
      </c>
      <c r="K135" s="56" t="s">
        <v>2947</v>
      </c>
    </row>
    <row r="136" spans="1:16" x14ac:dyDescent="0.3">
      <c r="A136" s="3" t="s">
        <v>2948</v>
      </c>
      <c r="B136" s="17">
        <v>44518</v>
      </c>
      <c r="C136" s="23">
        <v>4</v>
      </c>
      <c r="D136" s="6" t="s">
        <v>2949</v>
      </c>
      <c r="E136" s="23" t="s">
        <v>468</v>
      </c>
      <c r="F136" s="3">
        <v>401009402</v>
      </c>
      <c r="G136" s="17">
        <v>14893</v>
      </c>
      <c r="H136" s="6">
        <v>111</v>
      </c>
      <c r="I136" s="3" t="s">
        <v>513</v>
      </c>
      <c r="J136" s="3" t="s">
        <v>3</v>
      </c>
      <c r="K136" s="56" t="s">
        <v>2788</v>
      </c>
    </row>
    <row r="137" spans="1:16" x14ac:dyDescent="0.3">
      <c r="A137" s="3" t="s">
        <v>2950</v>
      </c>
      <c r="B137" s="17">
        <v>44531</v>
      </c>
      <c r="C137" s="23">
        <v>4</v>
      </c>
      <c r="D137" s="3" t="s">
        <v>2951</v>
      </c>
      <c r="E137" s="23" t="s">
        <v>532</v>
      </c>
      <c r="F137" s="3">
        <v>460318471</v>
      </c>
      <c r="G137" s="17">
        <v>16879</v>
      </c>
      <c r="H137" s="6">
        <v>111</v>
      </c>
      <c r="I137" s="12" t="s">
        <v>540</v>
      </c>
      <c r="J137" s="12" t="s">
        <v>6</v>
      </c>
      <c r="K137" s="56" t="s">
        <v>2810</v>
      </c>
    </row>
    <row r="138" spans="1:16" x14ac:dyDescent="0.3">
      <c r="A138" s="3" t="s">
        <v>2952</v>
      </c>
      <c r="B138" s="13">
        <v>44532</v>
      </c>
      <c r="C138" s="23">
        <v>3</v>
      </c>
      <c r="D138" s="3" t="s">
        <v>2953</v>
      </c>
      <c r="E138" s="23" t="s">
        <v>693</v>
      </c>
      <c r="F138" s="3">
        <v>521223014</v>
      </c>
      <c r="G138" s="17">
        <v>19351</v>
      </c>
      <c r="H138" s="6">
        <v>205</v>
      </c>
      <c r="K138" s="56" t="s">
        <v>2903</v>
      </c>
    </row>
    <row r="139" spans="1:16" x14ac:dyDescent="0.3">
      <c r="A139" s="3" t="s">
        <v>2954</v>
      </c>
      <c r="B139" s="17">
        <v>44533</v>
      </c>
      <c r="C139" s="23">
        <v>6</v>
      </c>
      <c r="D139" s="6" t="s">
        <v>2955</v>
      </c>
      <c r="E139" s="23" t="s">
        <v>452</v>
      </c>
      <c r="F139" s="3">
        <v>491206187</v>
      </c>
      <c r="G139" s="55">
        <v>18238</v>
      </c>
      <c r="H139" s="6">
        <v>211</v>
      </c>
      <c r="I139" s="3" t="s">
        <v>500</v>
      </c>
      <c r="J139" s="3" t="s">
        <v>3</v>
      </c>
      <c r="K139" s="56" t="s">
        <v>2753</v>
      </c>
    </row>
    <row r="140" spans="1:16" x14ac:dyDescent="0.3">
      <c r="A140" s="3" t="s">
        <v>2956</v>
      </c>
      <c r="B140" s="17">
        <v>44533</v>
      </c>
      <c r="C140" s="23">
        <v>4</v>
      </c>
      <c r="D140" s="3" t="s">
        <v>2957</v>
      </c>
      <c r="E140" s="23" t="s">
        <v>460</v>
      </c>
      <c r="F140" s="3">
        <v>370911424</v>
      </c>
      <c r="G140" s="17">
        <v>13769</v>
      </c>
      <c r="H140" s="6">
        <v>201</v>
      </c>
      <c r="I140" s="3" t="s">
        <v>506</v>
      </c>
      <c r="J140" s="3" t="s">
        <v>3</v>
      </c>
      <c r="K140" s="56" t="s">
        <v>2783</v>
      </c>
    </row>
    <row r="141" spans="1:16" x14ac:dyDescent="0.3">
      <c r="A141" s="3" t="s">
        <v>2958</v>
      </c>
      <c r="B141" s="17">
        <v>44533</v>
      </c>
      <c r="C141" s="23">
        <v>2</v>
      </c>
      <c r="D141" s="3" t="s">
        <v>2959</v>
      </c>
      <c r="E141" s="23" t="s">
        <v>544</v>
      </c>
      <c r="F141" s="3">
        <v>6103230067</v>
      </c>
      <c r="G141" s="17">
        <v>22363</v>
      </c>
      <c r="H141" s="6">
        <v>211</v>
      </c>
      <c r="I141" s="12" t="s">
        <v>552</v>
      </c>
      <c r="J141" s="12" t="s">
        <v>0</v>
      </c>
      <c r="K141" s="56" t="s">
        <v>2960</v>
      </c>
    </row>
    <row r="142" spans="1:16" x14ac:dyDescent="0.3">
      <c r="A142" s="3" t="s">
        <v>2961</v>
      </c>
      <c r="B142" s="17">
        <v>44538</v>
      </c>
      <c r="C142" s="23">
        <v>3</v>
      </c>
      <c r="D142" s="6" t="s">
        <v>2962</v>
      </c>
      <c r="E142" s="23" t="s">
        <v>2799</v>
      </c>
      <c r="F142" s="3">
        <v>380915002</v>
      </c>
      <c r="G142" s="13">
        <v>14138</v>
      </c>
      <c r="H142" s="6">
        <v>213</v>
      </c>
      <c r="J142" s="6" t="s">
        <v>0</v>
      </c>
      <c r="K142" s="56" t="s">
        <v>2894</v>
      </c>
    </row>
    <row r="143" spans="1:16" x14ac:dyDescent="0.3">
      <c r="A143" s="3" t="s">
        <v>2963</v>
      </c>
      <c r="B143" s="17">
        <v>44566</v>
      </c>
      <c r="C143" s="23">
        <v>2</v>
      </c>
      <c r="D143" s="6" t="s">
        <v>2964</v>
      </c>
      <c r="E143" s="23" t="s">
        <v>32</v>
      </c>
      <c r="F143" s="3">
        <v>410112409</v>
      </c>
      <c r="G143" s="55"/>
      <c r="H143" s="6">
        <v>111</v>
      </c>
      <c r="I143" s="3"/>
      <c r="J143" s="3"/>
      <c r="L143" s="5"/>
      <c r="O143" s="15"/>
      <c r="P143" s="15"/>
    </row>
    <row r="144" spans="1:16" x14ac:dyDescent="0.3">
      <c r="A144" s="3" t="s">
        <v>2965</v>
      </c>
      <c r="B144" s="17">
        <v>44566</v>
      </c>
      <c r="C144" s="23">
        <v>2</v>
      </c>
      <c r="D144" s="6" t="s">
        <v>2966</v>
      </c>
      <c r="E144" s="23" t="s">
        <v>692</v>
      </c>
      <c r="F144" s="3">
        <v>460307403</v>
      </c>
      <c r="G144" s="55" t="s">
        <v>2918</v>
      </c>
      <c r="H144" s="6">
        <v>205</v>
      </c>
      <c r="K144" s="56" t="s">
        <v>2967</v>
      </c>
    </row>
    <row r="145" spans="1:16" x14ac:dyDescent="0.3">
      <c r="A145" s="3" t="s">
        <v>2968</v>
      </c>
      <c r="B145" s="17">
        <v>44567</v>
      </c>
      <c r="C145" s="23">
        <v>4</v>
      </c>
      <c r="D145" s="33" t="s">
        <v>2969</v>
      </c>
      <c r="E145" s="23" t="s">
        <v>472</v>
      </c>
      <c r="F145" s="3">
        <v>351029406</v>
      </c>
      <c r="G145" s="55">
        <v>13086</v>
      </c>
      <c r="H145" s="3">
        <v>207</v>
      </c>
      <c r="I145" s="3" t="s">
        <v>517</v>
      </c>
      <c r="J145" s="3" t="s">
        <v>3</v>
      </c>
      <c r="K145" s="56" t="s">
        <v>2804</v>
      </c>
    </row>
    <row r="146" spans="1:16" x14ac:dyDescent="0.3">
      <c r="A146" s="3" t="s">
        <v>1398</v>
      </c>
      <c r="B146" s="17">
        <v>44567</v>
      </c>
      <c r="C146" s="23">
        <v>1</v>
      </c>
      <c r="D146" s="6" t="s">
        <v>2970</v>
      </c>
      <c r="E146" s="23" t="s">
        <v>566</v>
      </c>
      <c r="F146" s="3">
        <v>431114462</v>
      </c>
      <c r="G146" s="55">
        <v>16014</v>
      </c>
      <c r="H146" s="6">
        <v>111</v>
      </c>
      <c r="I146" s="12" t="s">
        <v>567</v>
      </c>
      <c r="J146" s="12" t="s">
        <v>3</v>
      </c>
      <c r="K146" s="56">
        <v>1</v>
      </c>
      <c r="L146" s="4" t="s">
        <v>2971</v>
      </c>
      <c r="M146" s="23">
        <v>1</v>
      </c>
      <c r="N146" s="58" t="s">
        <v>274</v>
      </c>
      <c r="O146" s="16">
        <v>44609</v>
      </c>
    </row>
    <row r="147" spans="1:16" x14ac:dyDescent="0.3">
      <c r="A147" s="3" t="s">
        <v>2972</v>
      </c>
      <c r="B147" s="17">
        <v>44568</v>
      </c>
      <c r="C147" s="23">
        <v>4</v>
      </c>
      <c r="D147" s="3" t="s">
        <v>2973</v>
      </c>
      <c r="E147" s="23" t="s">
        <v>526</v>
      </c>
      <c r="F147" s="3">
        <v>480916249</v>
      </c>
      <c r="G147" s="17">
        <v>17792</v>
      </c>
      <c r="H147" s="6">
        <v>111</v>
      </c>
      <c r="K147" s="56" t="s">
        <v>2848</v>
      </c>
    </row>
    <row r="148" spans="1:16" x14ac:dyDescent="0.3">
      <c r="A148" s="3" t="s">
        <v>2974</v>
      </c>
      <c r="B148" s="17">
        <v>44568</v>
      </c>
      <c r="C148" s="23">
        <v>3</v>
      </c>
      <c r="D148" s="3" t="s">
        <v>2975</v>
      </c>
      <c r="E148" s="23" t="s">
        <v>546</v>
      </c>
      <c r="F148" s="3">
        <v>6102022091</v>
      </c>
      <c r="G148" s="55" t="s">
        <v>2976</v>
      </c>
      <c r="H148" s="6">
        <v>111</v>
      </c>
      <c r="K148" s="56" t="s">
        <v>2914</v>
      </c>
    </row>
    <row r="149" spans="1:16" x14ac:dyDescent="0.3">
      <c r="A149" s="3" t="s">
        <v>1413</v>
      </c>
      <c r="B149" s="17">
        <v>44571</v>
      </c>
      <c r="C149" s="23">
        <v>1</v>
      </c>
      <c r="D149" s="6" t="s">
        <v>2977</v>
      </c>
      <c r="E149" s="23" t="s">
        <v>568</v>
      </c>
      <c r="F149" s="3">
        <v>6301230936</v>
      </c>
      <c r="G149" s="55">
        <v>23318</v>
      </c>
      <c r="H149" s="6">
        <v>111</v>
      </c>
      <c r="I149" s="6">
        <v>1245</v>
      </c>
      <c r="J149" s="6" t="s">
        <v>3</v>
      </c>
      <c r="K149" s="56">
        <v>1</v>
      </c>
      <c r="L149" s="57">
        <v>44516</v>
      </c>
      <c r="M149" s="23">
        <v>1</v>
      </c>
      <c r="N149" s="58" t="s">
        <v>274</v>
      </c>
      <c r="O149" s="57">
        <v>44575</v>
      </c>
      <c r="P149" s="57" t="s">
        <v>550</v>
      </c>
    </row>
    <row r="150" spans="1:16" x14ac:dyDescent="0.3">
      <c r="A150" s="3" t="s">
        <v>2978</v>
      </c>
      <c r="B150" s="17">
        <v>44580</v>
      </c>
      <c r="C150" s="23">
        <v>6</v>
      </c>
      <c r="D150" s="6" t="s">
        <v>2979</v>
      </c>
      <c r="E150" s="23" t="s">
        <v>456</v>
      </c>
      <c r="F150" s="3">
        <v>390928409</v>
      </c>
      <c r="G150" s="55">
        <v>14516</v>
      </c>
      <c r="H150" s="6">
        <v>111</v>
      </c>
      <c r="I150" s="12" t="s">
        <v>498</v>
      </c>
      <c r="J150" s="12" t="s">
        <v>3</v>
      </c>
      <c r="K150" s="56" t="s">
        <v>2684</v>
      </c>
    </row>
    <row r="151" spans="1:16" x14ac:dyDescent="0.3">
      <c r="A151" s="3" t="s">
        <v>2980</v>
      </c>
      <c r="B151" s="17">
        <v>44580</v>
      </c>
      <c r="C151" s="23">
        <v>5</v>
      </c>
      <c r="D151" s="6" t="s">
        <v>2981</v>
      </c>
      <c r="E151" s="23" t="s">
        <v>471</v>
      </c>
      <c r="F151" s="3">
        <v>430128478</v>
      </c>
      <c r="G151" s="17">
        <v>15734</v>
      </c>
      <c r="H151" s="3">
        <v>207</v>
      </c>
      <c r="I151" s="3" t="s">
        <v>516</v>
      </c>
      <c r="J151" s="3" t="s">
        <v>6</v>
      </c>
      <c r="K151" s="56" t="s">
        <v>2769</v>
      </c>
    </row>
    <row r="152" spans="1:16" x14ac:dyDescent="0.3">
      <c r="A152" s="3" t="s">
        <v>2982</v>
      </c>
      <c r="B152" s="17">
        <v>44580</v>
      </c>
      <c r="C152" s="23">
        <v>2</v>
      </c>
      <c r="D152" s="6" t="s">
        <v>2983</v>
      </c>
      <c r="E152" s="23" t="s">
        <v>691</v>
      </c>
      <c r="F152" s="3">
        <v>420829416</v>
      </c>
      <c r="G152" s="55">
        <v>15582</v>
      </c>
      <c r="H152" s="6">
        <v>111</v>
      </c>
      <c r="K152" s="56" t="s">
        <v>2984</v>
      </c>
    </row>
    <row r="153" spans="1:16" x14ac:dyDescent="0.3">
      <c r="A153" s="3" t="s">
        <v>2985</v>
      </c>
      <c r="B153" s="17">
        <v>44580</v>
      </c>
      <c r="C153" s="23">
        <v>1</v>
      </c>
      <c r="D153" s="6" t="s">
        <v>2986</v>
      </c>
      <c r="E153" s="23" t="s">
        <v>570</v>
      </c>
      <c r="F153" s="3">
        <v>400323425</v>
      </c>
      <c r="G153" s="55">
        <v>14693</v>
      </c>
      <c r="H153" s="6">
        <v>111</v>
      </c>
      <c r="K153" s="56">
        <v>1</v>
      </c>
      <c r="L153" s="57">
        <v>44040</v>
      </c>
      <c r="M153" s="23">
        <v>1</v>
      </c>
      <c r="N153" s="58" t="s">
        <v>274</v>
      </c>
      <c r="O153" s="57">
        <v>44580</v>
      </c>
      <c r="P153" s="57" t="s">
        <v>550</v>
      </c>
    </row>
    <row r="154" spans="1:16" x14ac:dyDescent="0.3">
      <c r="A154" s="3" t="s">
        <v>2987</v>
      </c>
      <c r="B154" s="17">
        <v>44581</v>
      </c>
      <c r="C154" s="23">
        <v>4</v>
      </c>
      <c r="D154" s="33" t="s">
        <v>2988</v>
      </c>
      <c r="E154" s="23" t="s">
        <v>528</v>
      </c>
      <c r="F154" s="3">
        <v>361122064</v>
      </c>
      <c r="G154" s="55">
        <v>13476</v>
      </c>
      <c r="H154" s="6">
        <v>201</v>
      </c>
      <c r="I154" s="12" t="s">
        <v>536</v>
      </c>
      <c r="J154" s="12" t="s">
        <v>3</v>
      </c>
      <c r="K154" s="56" t="s">
        <v>2851</v>
      </c>
    </row>
    <row r="155" spans="1:16" x14ac:dyDescent="0.3">
      <c r="A155" s="3" t="s">
        <v>2989</v>
      </c>
      <c r="B155" s="13">
        <v>44582</v>
      </c>
      <c r="C155" s="23">
        <v>5</v>
      </c>
      <c r="D155" s="33" t="s">
        <v>2990</v>
      </c>
      <c r="E155" s="23" t="s">
        <v>465</v>
      </c>
      <c r="F155" s="3">
        <v>491217311</v>
      </c>
      <c r="G155" s="55">
        <v>18249</v>
      </c>
      <c r="H155" s="23">
        <v>205</v>
      </c>
      <c r="I155" s="54" t="s">
        <v>510</v>
      </c>
      <c r="J155" s="54" t="s">
        <v>3</v>
      </c>
      <c r="K155" s="56" t="s">
        <v>2726</v>
      </c>
    </row>
    <row r="156" spans="1:16" x14ac:dyDescent="0.3">
      <c r="A156" s="3" t="s">
        <v>2991</v>
      </c>
      <c r="B156" s="17">
        <v>44594</v>
      </c>
      <c r="C156" s="23">
        <v>4</v>
      </c>
      <c r="D156" s="6" t="s">
        <v>2992</v>
      </c>
      <c r="E156" s="23" t="s">
        <v>545</v>
      </c>
      <c r="F156" s="3">
        <v>410406430</v>
      </c>
      <c r="G156" s="55">
        <v>15072</v>
      </c>
      <c r="H156" s="6">
        <v>211</v>
      </c>
      <c r="I156" s="12" t="s">
        <v>539</v>
      </c>
      <c r="J156" s="12" t="s">
        <v>6</v>
      </c>
      <c r="K156" s="56" t="s">
        <v>2845</v>
      </c>
    </row>
    <row r="157" spans="1:16" x14ac:dyDescent="0.3">
      <c r="A157" s="3" t="s">
        <v>1432</v>
      </c>
      <c r="B157" s="17">
        <v>44595</v>
      </c>
      <c r="C157" s="23">
        <v>1</v>
      </c>
      <c r="D157" s="6" t="s">
        <v>2993</v>
      </c>
      <c r="E157" s="23" t="s">
        <v>571</v>
      </c>
      <c r="F157" s="3">
        <v>480417407</v>
      </c>
      <c r="G157" s="55">
        <v>17640</v>
      </c>
      <c r="H157" s="6">
        <v>111</v>
      </c>
      <c r="K157" s="56">
        <v>1</v>
      </c>
      <c r="L157" s="57">
        <v>44183</v>
      </c>
      <c r="M157" s="23">
        <v>1</v>
      </c>
      <c r="N157" s="58" t="s">
        <v>2994</v>
      </c>
      <c r="O157" s="57">
        <v>44602</v>
      </c>
      <c r="P157" s="57" t="s">
        <v>550</v>
      </c>
    </row>
    <row r="158" spans="1:16" x14ac:dyDescent="0.3">
      <c r="A158" s="3" t="s">
        <v>2995</v>
      </c>
      <c r="B158" s="17">
        <v>44596</v>
      </c>
      <c r="C158" s="23">
        <v>5</v>
      </c>
      <c r="D158" s="33" t="s">
        <v>2996</v>
      </c>
      <c r="E158" s="23" t="s">
        <v>469</v>
      </c>
      <c r="F158" s="3">
        <v>471229433</v>
      </c>
      <c r="G158" s="55">
        <v>17530</v>
      </c>
      <c r="H158" s="6">
        <v>111</v>
      </c>
      <c r="I158" s="3" t="s">
        <v>514</v>
      </c>
      <c r="J158" s="3" t="s">
        <v>6</v>
      </c>
      <c r="K158" s="56" t="s">
        <v>2758</v>
      </c>
    </row>
    <row r="159" spans="1:16" x14ac:dyDescent="0.3">
      <c r="A159" s="3" t="s">
        <v>2997</v>
      </c>
      <c r="B159" s="17">
        <v>44596</v>
      </c>
      <c r="C159" s="23">
        <v>3</v>
      </c>
      <c r="D159" s="6" t="s">
        <v>2998</v>
      </c>
      <c r="E159" s="23" t="s">
        <v>548</v>
      </c>
      <c r="F159" s="3">
        <v>400417144</v>
      </c>
      <c r="G159" s="17">
        <v>14718</v>
      </c>
      <c r="H159" s="6">
        <v>111</v>
      </c>
      <c r="I159" s="12" t="s">
        <v>555</v>
      </c>
      <c r="J159" s="12" t="s">
        <v>6</v>
      </c>
      <c r="K159" s="56" t="s">
        <v>2947</v>
      </c>
    </row>
    <row r="160" spans="1:16" x14ac:dyDescent="0.3">
      <c r="A160" s="3" t="s">
        <v>2999</v>
      </c>
      <c r="B160" s="17">
        <v>44603</v>
      </c>
      <c r="C160" s="23">
        <v>5</v>
      </c>
      <c r="D160" s="6" t="s">
        <v>3000</v>
      </c>
      <c r="E160" s="23" t="s">
        <v>468</v>
      </c>
      <c r="F160" s="3">
        <v>401009402</v>
      </c>
      <c r="G160" s="17">
        <v>14893</v>
      </c>
      <c r="H160" s="6">
        <v>111</v>
      </c>
      <c r="I160" s="3" t="s">
        <v>513</v>
      </c>
      <c r="J160" s="3" t="s">
        <v>3</v>
      </c>
      <c r="K160" s="56" t="s">
        <v>2788</v>
      </c>
    </row>
    <row r="161" spans="1:19" x14ac:dyDescent="0.3">
      <c r="A161" s="3" t="s">
        <v>3001</v>
      </c>
      <c r="B161" s="17">
        <v>44607</v>
      </c>
      <c r="C161" s="23">
        <v>2</v>
      </c>
      <c r="D161" s="6" t="s">
        <v>3002</v>
      </c>
      <c r="E161" s="23" t="s">
        <v>694</v>
      </c>
      <c r="F161" s="3">
        <v>5510161525</v>
      </c>
      <c r="G161" s="55">
        <v>20378</v>
      </c>
      <c r="H161" s="6">
        <v>211</v>
      </c>
      <c r="K161" s="56" t="s">
        <v>3003</v>
      </c>
    </row>
    <row r="162" spans="1:19" x14ac:dyDescent="0.3">
      <c r="A162" s="3" t="s">
        <v>1450</v>
      </c>
      <c r="B162" s="17">
        <v>44609</v>
      </c>
      <c r="C162" s="23">
        <v>1</v>
      </c>
      <c r="D162" s="6" t="s">
        <v>3004</v>
      </c>
      <c r="E162" s="23" t="s">
        <v>594</v>
      </c>
      <c r="F162" s="3">
        <v>5401040579</v>
      </c>
      <c r="G162" s="17">
        <v>19728</v>
      </c>
      <c r="H162" s="6">
        <v>205</v>
      </c>
      <c r="K162" s="56">
        <v>0</v>
      </c>
      <c r="N162" s="58" t="s">
        <v>2188</v>
      </c>
      <c r="O162" s="57">
        <v>44637</v>
      </c>
      <c r="P162" s="57" t="s">
        <v>550</v>
      </c>
    </row>
    <row r="163" spans="1:19" x14ac:dyDescent="0.3">
      <c r="A163" s="3" t="s">
        <v>1468</v>
      </c>
      <c r="B163" s="17">
        <v>44609</v>
      </c>
      <c r="C163" s="23">
        <v>1</v>
      </c>
      <c r="D163" s="6" t="s">
        <v>3005</v>
      </c>
      <c r="E163" s="23" t="s">
        <v>595</v>
      </c>
      <c r="F163" s="3">
        <v>351215433</v>
      </c>
      <c r="G163" s="17">
        <v>13133</v>
      </c>
      <c r="H163" s="6">
        <v>111</v>
      </c>
      <c r="K163" s="56">
        <v>1</v>
      </c>
      <c r="L163" s="57">
        <v>44581</v>
      </c>
      <c r="M163" s="23">
        <v>1</v>
      </c>
      <c r="N163" s="58" t="s">
        <v>274</v>
      </c>
      <c r="O163" s="57">
        <v>44672</v>
      </c>
    </row>
    <row r="164" spans="1:19" x14ac:dyDescent="0.3">
      <c r="A164" s="3" t="s">
        <v>3006</v>
      </c>
      <c r="B164" s="17">
        <v>44613</v>
      </c>
      <c r="C164" s="23">
        <v>2</v>
      </c>
      <c r="D164" s="6" t="s">
        <v>3007</v>
      </c>
      <c r="E164" s="23" t="s">
        <v>563</v>
      </c>
      <c r="F164" s="3">
        <v>510606098</v>
      </c>
      <c r="G164" s="55">
        <v>18785</v>
      </c>
      <c r="H164" s="6">
        <v>205</v>
      </c>
      <c r="K164" s="56" t="s">
        <v>3008</v>
      </c>
    </row>
    <row r="165" spans="1:19" x14ac:dyDescent="0.3">
      <c r="A165" s="3" t="s">
        <v>3009</v>
      </c>
      <c r="B165" s="17">
        <v>44613</v>
      </c>
      <c r="C165" s="23">
        <v>2</v>
      </c>
      <c r="D165" s="3" t="s">
        <v>3010</v>
      </c>
      <c r="E165" s="23" t="s">
        <v>549</v>
      </c>
      <c r="F165" s="3">
        <v>5710020536</v>
      </c>
      <c r="H165" s="6">
        <v>205</v>
      </c>
      <c r="K165" s="56" t="s">
        <v>3011</v>
      </c>
    </row>
    <row r="166" spans="1:19" x14ac:dyDescent="0.3">
      <c r="A166" s="3" t="s">
        <v>3012</v>
      </c>
      <c r="B166" s="17">
        <v>44614</v>
      </c>
      <c r="C166" s="23">
        <v>5</v>
      </c>
      <c r="D166" s="33" t="s">
        <v>3013</v>
      </c>
      <c r="E166" s="23" t="s">
        <v>475</v>
      </c>
      <c r="F166" s="3">
        <v>440414421</v>
      </c>
      <c r="G166" s="17">
        <v>16176</v>
      </c>
      <c r="H166" s="6">
        <v>111</v>
      </c>
      <c r="I166" s="3" t="s">
        <v>519</v>
      </c>
      <c r="J166" s="3" t="s">
        <v>3</v>
      </c>
      <c r="K166" s="56" t="s">
        <v>2796</v>
      </c>
    </row>
    <row r="167" spans="1:19" x14ac:dyDescent="0.3">
      <c r="A167" s="3" t="s">
        <v>1484</v>
      </c>
      <c r="B167" s="17">
        <v>44616</v>
      </c>
      <c r="C167" s="23">
        <v>1</v>
      </c>
      <c r="D167" s="6" t="s">
        <v>3014</v>
      </c>
      <c r="E167" s="23" t="s">
        <v>596</v>
      </c>
      <c r="F167" s="3">
        <v>451019112</v>
      </c>
      <c r="G167" s="17">
        <v>16729</v>
      </c>
      <c r="H167" s="6">
        <v>111</v>
      </c>
      <c r="K167" s="56">
        <v>1</v>
      </c>
      <c r="L167" s="57">
        <v>44224</v>
      </c>
      <c r="M167" s="23">
        <v>1</v>
      </c>
      <c r="N167" s="58" t="s">
        <v>274</v>
      </c>
      <c r="O167" s="57" t="s">
        <v>3015</v>
      </c>
    </row>
    <row r="168" spans="1:19" x14ac:dyDescent="0.3">
      <c r="A168" s="3" t="s">
        <v>3016</v>
      </c>
      <c r="B168" s="17">
        <v>44621</v>
      </c>
      <c r="C168" s="23">
        <v>5</v>
      </c>
      <c r="D168" s="3" t="s">
        <v>3017</v>
      </c>
      <c r="E168" s="23" t="s">
        <v>460</v>
      </c>
      <c r="F168" s="3">
        <v>370911424</v>
      </c>
      <c r="G168" s="17">
        <v>13769</v>
      </c>
      <c r="H168" s="6">
        <v>201</v>
      </c>
      <c r="I168" s="3" t="s">
        <v>506</v>
      </c>
      <c r="J168" s="3" t="s">
        <v>3</v>
      </c>
      <c r="K168" s="56" t="s">
        <v>2783</v>
      </c>
    </row>
    <row r="169" spans="1:19" x14ac:dyDescent="0.3">
      <c r="A169" s="3" t="s">
        <v>3018</v>
      </c>
      <c r="B169" s="17">
        <v>44622</v>
      </c>
      <c r="C169" s="23">
        <v>2</v>
      </c>
      <c r="D169" s="3" t="s">
        <v>3019</v>
      </c>
      <c r="E169" s="23" t="s">
        <v>38</v>
      </c>
      <c r="F169" s="3">
        <v>410304428</v>
      </c>
      <c r="H169" s="6">
        <v>211</v>
      </c>
      <c r="K169" s="56" t="s">
        <v>3020</v>
      </c>
    </row>
    <row r="170" spans="1:19" x14ac:dyDescent="0.3">
      <c r="A170" s="3" t="s">
        <v>3021</v>
      </c>
      <c r="B170" s="17">
        <v>44622</v>
      </c>
      <c r="C170" s="23">
        <v>1</v>
      </c>
      <c r="D170" s="6" t="s">
        <v>3022</v>
      </c>
      <c r="E170" s="23" t="s">
        <v>63</v>
      </c>
      <c r="F170" s="3">
        <v>480405150</v>
      </c>
      <c r="G170" s="17">
        <v>17628</v>
      </c>
      <c r="H170" s="6">
        <v>205</v>
      </c>
      <c r="K170" s="56">
        <v>1</v>
      </c>
      <c r="L170" s="57">
        <v>43070</v>
      </c>
      <c r="M170" s="23">
        <v>1</v>
      </c>
      <c r="N170" s="58" t="s">
        <v>274</v>
      </c>
      <c r="O170" s="57">
        <v>43089</v>
      </c>
      <c r="P170" s="57">
        <v>43891</v>
      </c>
      <c r="Q170" s="23" t="s">
        <v>2655</v>
      </c>
      <c r="R170" s="57">
        <v>43909</v>
      </c>
      <c r="S170" s="57">
        <v>44099</v>
      </c>
    </row>
    <row r="171" spans="1:19" x14ac:dyDescent="0.3">
      <c r="A171" s="3" t="s">
        <v>3023</v>
      </c>
      <c r="B171" s="17">
        <v>44623</v>
      </c>
      <c r="C171" s="23">
        <v>3</v>
      </c>
      <c r="D171" s="3" t="s">
        <v>3024</v>
      </c>
      <c r="E171" s="23" t="s">
        <v>530</v>
      </c>
      <c r="F171" s="3">
        <v>440915423</v>
      </c>
      <c r="G171" s="55">
        <v>16330</v>
      </c>
      <c r="H171" s="6">
        <v>211</v>
      </c>
      <c r="I171" s="12" t="s">
        <v>510</v>
      </c>
      <c r="J171" s="12" t="s">
        <v>3</v>
      </c>
      <c r="K171" s="56" t="s">
        <v>2838</v>
      </c>
    </row>
    <row r="172" spans="1:19" x14ac:dyDescent="0.3">
      <c r="A172" s="3" t="s">
        <v>3025</v>
      </c>
      <c r="B172" s="17">
        <v>44623</v>
      </c>
      <c r="C172" s="23">
        <v>3</v>
      </c>
      <c r="D172" s="3" t="s">
        <v>3026</v>
      </c>
      <c r="E172" s="23" t="s">
        <v>531</v>
      </c>
      <c r="F172" s="3">
        <v>530213205</v>
      </c>
      <c r="G172" s="17">
        <v>19403</v>
      </c>
      <c r="H172" s="6">
        <v>111</v>
      </c>
      <c r="K172" s="56" t="s">
        <v>2779</v>
      </c>
    </row>
    <row r="173" spans="1:19" x14ac:dyDescent="0.3">
      <c r="A173" s="3" t="s">
        <v>3027</v>
      </c>
      <c r="B173" s="17">
        <v>44624</v>
      </c>
      <c r="C173" s="23">
        <v>6</v>
      </c>
      <c r="D173" s="3" t="s">
        <v>3028</v>
      </c>
      <c r="E173" s="23" t="s">
        <v>466</v>
      </c>
      <c r="F173" s="3">
        <v>470909412</v>
      </c>
      <c r="G173" s="17">
        <v>17419</v>
      </c>
      <c r="H173" s="6">
        <v>111</v>
      </c>
      <c r="I173" s="12" t="s">
        <v>511</v>
      </c>
      <c r="J173" s="12" t="s">
        <v>6</v>
      </c>
      <c r="K173" s="56" t="s">
        <v>2709</v>
      </c>
    </row>
    <row r="174" spans="1:19" x14ac:dyDescent="0.3">
      <c r="A174" s="3" t="s">
        <v>1504</v>
      </c>
      <c r="B174" s="17">
        <v>44624</v>
      </c>
      <c r="C174" s="23">
        <v>1</v>
      </c>
      <c r="D174" s="6" t="s">
        <v>3029</v>
      </c>
      <c r="E174" s="23" t="s">
        <v>597</v>
      </c>
      <c r="F174" s="3">
        <v>470714178</v>
      </c>
      <c r="G174" s="17">
        <v>17362</v>
      </c>
      <c r="H174" s="6">
        <v>111</v>
      </c>
      <c r="J174" s="6" t="s">
        <v>3</v>
      </c>
      <c r="K174" s="56">
        <v>1</v>
      </c>
      <c r="L174" s="57">
        <v>44136</v>
      </c>
      <c r="M174" s="23">
        <v>1</v>
      </c>
      <c r="N174" s="58" t="s">
        <v>2013</v>
      </c>
      <c r="O174" s="57">
        <v>44228</v>
      </c>
      <c r="P174" s="57">
        <v>44470</v>
      </c>
      <c r="Q174" s="23" t="s">
        <v>2655</v>
      </c>
      <c r="R174" s="57">
        <v>44470</v>
      </c>
      <c r="S174" s="57">
        <v>44575</v>
      </c>
    </row>
    <row r="175" spans="1:19" x14ac:dyDescent="0.3">
      <c r="A175" s="3" t="s">
        <v>3030</v>
      </c>
      <c r="B175" s="17">
        <v>44634</v>
      </c>
      <c r="C175" s="23">
        <v>7</v>
      </c>
      <c r="D175" s="33" t="s">
        <v>3031</v>
      </c>
      <c r="E175" s="23" t="s">
        <v>452</v>
      </c>
      <c r="F175" s="3">
        <v>491206187</v>
      </c>
      <c r="G175" s="55">
        <v>18238</v>
      </c>
      <c r="H175" s="6">
        <v>211</v>
      </c>
      <c r="I175" s="3" t="s">
        <v>500</v>
      </c>
      <c r="J175" s="3" t="s">
        <v>3</v>
      </c>
      <c r="K175" s="56" t="s">
        <v>2753</v>
      </c>
    </row>
    <row r="176" spans="1:19" x14ac:dyDescent="0.3">
      <c r="A176" s="3" t="s">
        <v>3032</v>
      </c>
      <c r="B176" s="17">
        <v>44636</v>
      </c>
      <c r="C176" s="23">
        <v>4</v>
      </c>
      <c r="D176" s="6" t="s">
        <v>3033</v>
      </c>
      <c r="E176" s="23" t="s">
        <v>2799</v>
      </c>
      <c r="F176" s="3">
        <v>380915002</v>
      </c>
      <c r="G176" s="13">
        <v>14138</v>
      </c>
      <c r="H176" s="6">
        <v>213</v>
      </c>
      <c r="J176" s="6" t="s">
        <v>0</v>
      </c>
      <c r="K176" s="56" t="s">
        <v>2894</v>
      </c>
    </row>
    <row r="177" spans="1:16" x14ac:dyDescent="0.3">
      <c r="A177" s="3" t="s">
        <v>1520</v>
      </c>
      <c r="B177" s="17">
        <v>44637</v>
      </c>
      <c r="C177" s="23">
        <v>1</v>
      </c>
      <c r="D177" s="6" t="s">
        <v>3034</v>
      </c>
      <c r="E177" s="23" t="s">
        <v>598</v>
      </c>
      <c r="F177" s="3">
        <v>5611252262</v>
      </c>
      <c r="G177" s="17">
        <v>20704</v>
      </c>
      <c r="H177" s="6">
        <v>205</v>
      </c>
      <c r="K177" s="56" t="s">
        <v>3035</v>
      </c>
    </row>
    <row r="178" spans="1:16" x14ac:dyDescent="0.3">
      <c r="A178" s="3" t="s">
        <v>3036</v>
      </c>
      <c r="B178" s="17">
        <v>44637</v>
      </c>
      <c r="C178" s="23">
        <v>2</v>
      </c>
      <c r="D178" s="6" t="s">
        <v>3037</v>
      </c>
      <c r="E178" s="23" t="s">
        <v>3038</v>
      </c>
      <c r="F178" s="3">
        <v>490212036</v>
      </c>
      <c r="G178" s="24">
        <v>17941</v>
      </c>
      <c r="H178" s="6">
        <v>111</v>
      </c>
      <c r="I178" s="12" t="s">
        <v>562</v>
      </c>
      <c r="J178" s="12" t="s">
        <v>3</v>
      </c>
      <c r="K178" s="56">
        <v>1</v>
      </c>
      <c r="L178" s="8">
        <v>44454</v>
      </c>
      <c r="M178" s="23">
        <v>1</v>
      </c>
      <c r="N178" s="58" t="s">
        <v>274</v>
      </c>
      <c r="O178" s="16">
        <v>44525</v>
      </c>
      <c r="P178" s="57" t="s">
        <v>550</v>
      </c>
    </row>
    <row r="179" spans="1:16" x14ac:dyDescent="0.3">
      <c r="A179" s="3" t="s">
        <v>3039</v>
      </c>
      <c r="B179" s="17">
        <v>44638</v>
      </c>
      <c r="C179" s="23">
        <v>3</v>
      </c>
      <c r="D179" s="3" t="s">
        <v>3040</v>
      </c>
      <c r="E179" s="23" t="s">
        <v>544</v>
      </c>
      <c r="F179" s="3">
        <v>6103230067</v>
      </c>
      <c r="G179" s="17">
        <v>22363</v>
      </c>
      <c r="H179" s="6">
        <v>211</v>
      </c>
      <c r="I179" s="12" t="s">
        <v>552</v>
      </c>
      <c r="J179" s="12" t="s">
        <v>0</v>
      </c>
      <c r="K179" s="56" t="s">
        <v>2960</v>
      </c>
    </row>
    <row r="180" spans="1:16" x14ac:dyDescent="0.3">
      <c r="A180" s="3" t="s">
        <v>1538</v>
      </c>
      <c r="B180" s="17">
        <v>44643</v>
      </c>
      <c r="C180" s="23">
        <v>1</v>
      </c>
      <c r="D180" s="6" t="s">
        <v>3041</v>
      </c>
      <c r="E180" s="23" t="s">
        <v>599</v>
      </c>
      <c r="F180" s="3">
        <v>371101448</v>
      </c>
      <c r="G180" s="17">
        <v>13820</v>
      </c>
      <c r="H180" s="6">
        <v>111</v>
      </c>
      <c r="J180" s="6" t="s">
        <v>3</v>
      </c>
      <c r="K180" s="56">
        <v>1</v>
      </c>
      <c r="L180" s="57">
        <v>44011</v>
      </c>
      <c r="M180" s="23">
        <v>1</v>
      </c>
      <c r="N180" s="58" t="s">
        <v>274</v>
      </c>
      <c r="O180" s="57">
        <v>44643</v>
      </c>
      <c r="P180" s="57" t="s">
        <v>550</v>
      </c>
    </row>
    <row r="181" spans="1:16" x14ac:dyDescent="0.3">
      <c r="A181" s="3" t="s">
        <v>3042</v>
      </c>
      <c r="B181" s="17">
        <v>44645</v>
      </c>
      <c r="C181" s="23">
        <v>4</v>
      </c>
      <c r="D181" s="3" t="s">
        <v>3043</v>
      </c>
      <c r="E181" s="23" t="s">
        <v>693</v>
      </c>
      <c r="F181" s="3">
        <v>521223014</v>
      </c>
      <c r="G181" s="17">
        <v>19351</v>
      </c>
      <c r="H181" s="6">
        <v>205</v>
      </c>
      <c r="K181" s="56" t="s">
        <v>2903</v>
      </c>
    </row>
    <row r="182" spans="1:16" x14ac:dyDescent="0.3">
      <c r="A182" s="3" t="s">
        <v>3044</v>
      </c>
      <c r="B182" s="17">
        <v>44655</v>
      </c>
      <c r="C182" s="23">
        <v>1</v>
      </c>
      <c r="D182" s="6" t="s">
        <v>3045</v>
      </c>
      <c r="E182" s="23" t="s">
        <v>600</v>
      </c>
      <c r="F182" s="3">
        <v>500515049</v>
      </c>
      <c r="G182" s="17">
        <v>18398</v>
      </c>
      <c r="H182" s="6">
        <v>211</v>
      </c>
      <c r="K182" s="56">
        <v>0</v>
      </c>
      <c r="M182" s="23">
        <v>1</v>
      </c>
    </row>
    <row r="183" spans="1:16" x14ac:dyDescent="0.3">
      <c r="A183" s="3" t="s">
        <v>3046</v>
      </c>
      <c r="B183" s="17">
        <v>44656</v>
      </c>
      <c r="C183" s="23">
        <v>3</v>
      </c>
      <c r="D183" s="6" t="s">
        <v>3047</v>
      </c>
      <c r="E183" s="23" t="s">
        <v>692</v>
      </c>
      <c r="F183" s="3">
        <v>460307403</v>
      </c>
      <c r="G183" s="55" t="s">
        <v>2918</v>
      </c>
      <c r="H183" s="6">
        <v>205</v>
      </c>
      <c r="K183" s="56" t="s">
        <v>2967</v>
      </c>
    </row>
    <row r="184" spans="1:16" x14ac:dyDescent="0.3">
      <c r="A184" s="3" t="s">
        <v>1557</v>
      </c>
      <c r="B184" s="17">
        <v>44657</v>
      </c>
      <c r="C184" s="23">
        <v>1</v>
      </c>
      <c r="D184" s="6" t="s">
        <v>3048</v>
      </c>
      <c r="E184" s="23" t="s">
        <v>602</v>
      </c>
      <c r="F184" s="3">
        <v>471211439</v>
      </c>
      <c r="G184" s="17">
        <v>17512</v>
      </c>
      <c r="H184" s="6">
        <v>205</v>
      </c>
      <c r="K184" s="56">
        <v>0</v>
      </c>
      <c r="M184" s="23">
        <v>1</v>
      </c>
      <c r="N184" s="58" t="s">
        <v>551</v>
      </c>
      <c r="O184" s="57">
        <v>44657</v>
      </c>
      <c r="P184" s="57" t="s">
        <v>550</v>
      </c>
    </row>
    <row r="185" spans="1:16" x14ac:dyDescent="0.3">
      <c r="A185" s="3" t="s">
        <v>3049</v>
      </c>
      <c r="B185" s="17">
        <v>44659</v>
      </c>
      <c r="C185" s="23">
        <v>4</v>
      </c>
      <c r="D185" s="6" t="s">
        <v>3050</v>
      </c>
      <c r="E185" s="23" t="s">
        <v>548</v>
      </c>
      <c r="F185" s="3">
        <v>400417144</v>
      </c>
      <c r="G185" s="17">
        <v>14718</v>
      </c>
      <c r="H185" s="6">
        <v>111</v>
      </c>
      <c r="I185" s="12" t="s">
        <v>555</v>
      </c>
      <c r="J185" s="12" t="s">
        <v>6</v>
      </c>
      <c r="K185" s="56" t="s">
        <v>2947</v>
      </c>
    </row>
    <row r="186" spans="1:16" x14ac:dyDescent="0.3">
      <c r="A186" s="3" t="s">
        <v>3051</v>
      </c>
      <c r="B186" s="17">
        <v>44662</v>
      </c>
      <c r="C186" s="23">
        <v>2</v>
      </c>
      <c r="D186" s="6" t="s">
        <v>3052</v>
      </c>
      <c r="E186" s="23" t="s">
        <v>568</v>
      </c>
      <c r="F186" s="3">
        <v>6301230936</v>
      </c>
      <c r="G186" s="55">
        <v>23318</v>
      </c>
      <c r="H186" s="6">
        <v>111</v>
      </c>
      <c r="I186" s="6">
        <v>1245</v>
      </c>
      <c r="J186" s="6" t="s">
        <v>3</v>
      </c>
      <c r="K186" s="56" t="s">
        <v>3053</v>
      </c>
    </row>
    <row r="187" spans="1:16" x14ac:dyDescent="0.3">
      <c r="A187" s="3" t="s">
        <v>1571</v>
      </c>
      <c r="B187" s="17">
        <v>44662</v>
      </c>
      <c r="C187" s="23">
        <v>1</v>
      </c>
      <c r="D187" s="6" t="s">
        <v>3054</v>
      </c>
      <c r="E187" s="23" t="s">
        <v>601</v>
      </c>
      <c r="F187" s="3">
        <v>5804010630</v>
      </c>
      <c r="G187" s="17">
        <v>21276</v>
      </c>
      <c r="H187" s="6">
        <v>205</v>
      </c>
      <c r="K187" s="56">
        <v>1</v>
      </c>
      <c r="L187" s="57">
        <v>43879</v>
      </c>
      <c r="M187" s="23">
        <v>1</v>
      </c>
      <c r="N187" s="58" t="s">
        <v>274</v>
      </c>
      <c r="O187" s="57" t="s">
        <v>3055</v>
      </c>
      <c r="P187" s="57" t="s">
        <v>550</v>
      </c>
    </row>
    <row r="188" spans="1:16" x14ac:dyDescent="0.3">
      <c r="A188" s="3" t="s">
        <v>3056</v>
      </c>
      <c r="B188" s="17">
        <v>44663</v>
      </c>
      <c r="C188" s="23">
        <v>2</v>
      </c>
      <c r="D188" s="6" t="s">
        <v>3057</v>
      </c>
      <c r="E188" s="23" t="s">
        <v>570</v>
      </c>
      <c r="F188" s="3">
        <v>400323425</v>
      </c>
      <c r="H188" s="6">
        <v>111</v>
      </c>
    </row>
    <row r="189" spans="1:16" x14ac:dyDescent="0.3">
      <c r="A189" s="3" t="s">
        <v>3058</v>
      </c>
      <c r="B189" s="17">
        <v>44664</v>
      </c>
      <c r="C189" s="23">
        <v>6</v>
      </c>
      <c r="D189" s="6" t="s">
        <v>3059</v>
      </c>
      <c r="E189" s="23" t="s">
        <v>471</v>
      </c>
      <c r="F189" s="3">
        <v>430128478</v>
      </c>
      <c r="H189" s="6">
        <v>207</v>
      </c>
    </row>
    <row r="190" spans="1:16" x14ac:dyDescent="0.3">
      <c r="A190" s="3" t="s">
        <v>3060</v>
      </c>
      <c r="B190" s="17">
        <v>44670</v>
      </c>
      <c r="C190" s="23">
        <v>7</v>
      </c>
      <c r="D190" s="6" t="s">
        <v>3061</v>
      </c>
      <c r="E190" s="23" t="s">
        <v>456</v>
      </c>
      <c r="F190" s="3">
        <v>390928409</v>
      </c>
      <c r="H190" s="6">
        <v>111</v>
      </c>
    </row>
    <row r="191" spans="1:16" x14ac:dyDescent="0.3">
      <c r="A191" s="3" t="s">
        <v>3062</v>
      </c>
      <c r="B191" s="17">
        <v>44670</v>
      </c>
      <c r="C191" s="23">
        <v>3</v>
      </c>
      <c r="D191" s="6" t="s">
        <v>3063</v>
      </c>
      <c r="E191" s="23" t="s">
        <v>691</v>
      </c>
      <c r="F191" s="3">
        <v>420829416</v>
      </c>
      <c r="H191" s="6">
        <v>111</v>
      </c>
    </row>
    <row r="192" spans="1:16" x14ac:dyDescent="0.3">
      <c r="A192" s="3" t="s">
        <v>3064</v>
      </c>
      <c r="B192" s="17">
        <v>44670</v>
      </c>
      <c r="C192" s="23">
        <v>3</v>
      </c>
      <c r="D192" s="6" t="s">
        <v>3065</v>
      </c>
      <c r="E192" s="23" t="s">
        <v>32</v>
      </c>
      <c r="F192" s="3">
        <v>410112409</v>
      </c>
      <c r="H192" s="6">
        <v>111</v>
      </c>
    </row>
    <row r="193" spans="1:8" x14ac:dyDescent="0.3">
      <c r="A193" s="3" t="s">
        <v>3066</v>
      </c>
      <c r="B193" s="17">
        <v>44670</v>
      </c>
      <c r="C193" s="23">
        <v>5</v>
      </c>
      <c r="D193" s="6" t="s">
        <v>3067</v>
      </c>
      <c r="E193" s="23" t="s">
        <v>545</v>
      </c>
      <c r="F193" s="3">
        <v>410406430</v>
      </c>
      <c r="H193" s="6">
        <v>211</v>
      </c>
    </row>
    <row r="194" spans="1:8" x14ac:dyDescent="0.3">
      <c r="A194" s="3" t="s">
        <v>3068</v>
      </c>
      <c r="B194" s="17">
        <v>44673</v>
      </c>
      <c r="C194" s="23">
        <v>5</v>
      </c>
      <c r="D194" s="6" t="s">
        <v>3069</v>
      </c>
      <c r="E194" s="23" t="s">
        <v>526</v>
      </c>
      <c r="F194" s="3">
        <v>480916249</v>
      </c>
      <c r="H194" s="6">
        <v>111</v>
      </c>
    </row>
    <row r="195" spans="1:8" x14ac:dyDescent="0.3">
      <c r="A195" s="3" t="s">
        <v>3070</v>
      </c>
      <c r="B195" s="17">
        <v>44673</v>
      </c>
      <c r="C195" s="23">
        <v>6</v>
      </c>
      <c r="D195" s="33" t="s">
        <v>3071</v>
      </c>
      <c r="E195" s="23" t="s">
        <v>465</v>
      </c>
      <c r="F195" s="3">
        <v>491217311</v>
      </c>
      <c r="H195" s="6">
        <v>205</v>
      </c>
    </row>
    <row r="196" spans="1:8" x14ac:dyDescent="0.3">
      <c r="A196" s="3" t="s">
        <v>1587</v>
      </c>
      <c r="B196" s="17">
        <v>44678</v>
      </c>
      <c r="C196" s="23">
        <v>1</v>
      </c>
      <c r="D196" s="6" t="s">
        <v>3072</v>
      </c>
      <c r="E196" s="23" t="s">
        <v>603</v>
      </c>
      <c r="F196" s="6">
        <v>370630417</v>
      </c>
      <c r="H196" s="6">
        <v>111</v>
      </c>
    </row>
    <row r="197" spans="1:8" x14ac:dyDescent="0.3">
      <c r="A197" s="3" t="s">
        <v>3073</v>
      </c>
      <c r="B197" s="17">
        <v>44678</v>
      </c>
      <c r="C197" s="23">
        <v>1</v>
      </c>
      <c r="D197" s="6" t="s">
        <v>3074</v>
      </c>
      <c r="E197" s="23" t="s">
        <v>604</v>
      </c>
      <c r="F197" s="6">
        <v>3601560512</v>
      </c>
      <c r="H197" s="6">
        <v>205</v>
      </c>
    </row>
    <row r="198" spans="1:8" x14ac:dyDescent="0.3">
      <c r="A198" s="3" t="s">
        <v>3075</v>
      </c>
      <c r="B198" s="17">
        <v>44680</v>
      </c>
      <c r="C198" s="23">
        <v>1</v>
      </c>
      <c r="D198" s="6" t="s">
        <v>3076</v>
      </c>
      <c r="E198" s="23" t="s">
        <v>605</v>
      </c>
      <c r="F198" s="6">
        <v>390305407</v>
      </c>
      <c r="H198" s="6">
        <v>111</v>
      </c>
    </row>
    <row r="199" spans="1:8" x14ac:dyDescent="0.3">
      <c r="A199" s="3" t="s">
        <v>1600</v>
      </c>
      <c r="B199" s="17">
        <v>44684</v>
      </c>
      <c r="C199" s="23">
        <v>1</v>
      </c>
      <c r="D199" s="6" t="s">
        <v>3077</v>
      </c>
      <c r="E199" s="23" t="s">
        <v>606</v>
      </c>
      <c r="F199" s="6">
        <v>360418954</v>
      </c>
      <c r="H199" s="6">
        <v>205</v>
      </c>
    </row>
    <row r="200" spans="1:8" x14ac:dyDescent="0.3">
      <c r="A200" s="3" t="s">
        <v>3078</v>
      </c>
      <c r="B200" s="17">
        <v>44686</v>
      </c>
      <c r="C200" s="23">
        <v>1</v>
      </c>
      <c r="D200" s="6" t="s">
        <v>3079</v>
      </c>
      <c r="E200" s="23" t="s">
        <v>3080</v>
      </c>
      <c r="F200" s="6">
        <v>6009210834</v>
      </c>
      <c r="H200" s="6">
        <v>205</v>
      </c>
    </row>
    <row r="201" spans="1:8" x14ac:dyDescent="0.3">
      <c r="A201" s="3" t="s">
        <v>1617</v>
      </c>
      <c r="B201" s="17">
        <v>44687</v>
      </c>
      <c r="C201" s="23">
        <v>1</v>
      </c>
      <c r="D201" s="6" t="s">
        <v>3081</v>
      </c>
      <c r="E201" s="23" t="s">
        <v>607</v>
      </c>
      <c r="F201" s="6">
        <v>440429439</v>
      </c>
      <c r="H201" s="6">
        <v>111</v>
      </c>
    </row>
    <row r="202" spans="1:8" x14ac:dyDescent="0.3">
      <c r="A202" s="3" t="s">
        <v>3082</v>
      </c>
      <c r="B202" s="17">
        <v>44691</v>
      </c>
      <c r="C202" s="23">
        <v>1</v>
      </c>
      <c r="D202" s="6" t="s">
        <v>3083</v>
      </c>
      <c r="E202" s="23" t="s">
        <v>608</v>
      </c>
      <c r="F202" s="6">
        <v>390812424</v>
      </c>
      <c r="H202" s="6">
        <v>211</v>
      </c>
    </row>
    <row r="203" spans="1:8" x14ac:dyDescent="0.3">
      <c r="A203" s="3" t="s">
        <v>3084</v>
      </c>
      <c r="B203" s="17">
        <v>44693</v>
      </c>
      <c r="C203" s="23">
        <v>2</v>
      </c>
      <c r="D203" s="6" t="s">
        <v>3085</v>
      </c>
      <c r="E203" s="23" t="s">
        <v>566</v>
      </c>
      <c r="F203" s="3">
        <v>431114462</v>
      </c>
      <c r="H203" s="6">
        <v>111</v>
      </c>
    </row>
    <row r="204" spans="1:8" x14ac:dyDescent="0.3">
      <c r="A204" s="3" t="s">
        <v>3086</v>
      </c>
      <c r="B204" s="17">
        <v>44693</v>
      </c>
      <c r="C204" s="23">
        <v>2</v>
      </c>
      <c r="D204" s="6" t="s">
        <v>3087</v>
      </c>
      <c r="E204" s="23" t="s">
        <v>594</v>
      </c>
      <c r="F204" s="3">
        <v>5401040579</v>
      </c>
      <c r="H204" s="6">
        <v>205</v>
      </c>
    </row>
    <row r="205" spans="1:8" x14ac:dyDescent="0.3">
      <c r="A205" s="3" t="s">
        <v>3088</v>
      </c>
      <c r="B205" s="17">
        <v>44693</v>
      </c>
      <c r="C205" s="23">
        <v>4</v>
      </c>
      <c r="D205" s="3" t="s">
        <v>3089</v>
      </c>
      <c r="E205" s="23" t="s">
        <v>470</v>
      </c>
      <c r="F205" s="3">
        <v>420322402</v>
      </c>
      <c r="H205" s="6">
        <v>111</v>
      </c>
    </row>
    <row r="206" spans="1:8" x14ac:dyDescent="0.3">
      <c r="A206" s="3" t="s">
        <v>3090</v>
      </c>
      <c r="B206" s="17">
        <v>44693</v>
      </c>
      <c r="C206" s="23">
        <v>2</v>
      </c>
      <c r="D206" s="6" t="s">
        <v>3091</v>
      </c>
      <c r="E206" s="23" t="s">
        <v>595</v>
      </c>
      <c r="F206" s="3">
        <v>351215433</v>
      </c>
      <c r="H206" s="6">
        <v>111</v>
      </c>
    </row>
    <row r="207" spans="1:8" x14ac:dyDescent="0.3">
      <c r="A207" s="3" t="s">
        <v>1631</v>
      </c>
      <c r="B207" s="17">
        <v>44697</v>
      </c>
      <c r="C207" s="23">
        <v>1</v>
      </c>
      <c r="D207" s="6" t="s">
        <v>3092</v>
      </c>
      <c r="E207" s="23" t="s">
        <v>609</v>
      </c>
      <c r="F207" s="6">
        <v>400524455</v>
      </c>
      <c r="H207" s="6">
        <v>201</v>
      </c>
    </row>
    <row r="208" spans="1:8" x14ac:dyDescent="0.3">
      <c r="A208" s="3" t="s">
        <v>1637</v>
      </c>
      <c r="B208" s="17">
        <v>44697</v>
      </c>
      <c r="C208" s="23">
        <v>1</v>
      </c>
      <c r="D208" s="6" t="s">
        <v>3093</v>
      </c>
      <c r="E208" s="23" t="s">
        <v>610</v>
      </c>
      <c r="F208" s="6">
        <v>481123222</v>
      </c>
      <c r="H208" s="6">
        <v>111</v>
      </c>
    </row>
    <row r="209" spans="1:8" x14ac:dyDescent="0.3">
      <c r="A209" s="3" t="s">
        <v>3094</v>
      </c>
      <c r="B209" s="17">
        <v>44697</v>
      </c>
      <c r="C209" s="23">
        <v>1</v>
      </c>
      <c r="D209" s="6" t="s">
        <v>3095</v>
      </c>
      <c r="E209" s="23" t="s">
        <v>611</v>
      </c>
      <c r="F209" s="6">
        <v>510130191</v>
      </c>
      <c r="H209" s="6">
        <v>111</v>
      </c>
    </row>
    <row r="210" spans="1:8" x14ac:dyDescent="0.3">
      <c r="A210" s="3" t="s">
        <v>3096</v>
      </c>
      <c r="B210" s="17">
        <v>44698</v>
      </c>
      <c r="C210" s="23">
        <v>6</v>
      </c>
      <c r="D210" s="3" t="s">
        <v>3097</v>
      </c>
      <c r="E210" s="23" t="s">
        <v>475</v>
      </c>
      <c r="F210" s="3">
        <v>440414421</v>
      </c>
      <c r="H210" s="6">
        <v>111</v>
      </c>
    </row>
    <row r="211" spans="1:8" x14ac:dyDescent="0.3">
      <c r="A211" s="3" t="s">
        <v>3098</v>
      </c>
      <c r="B211" s="17">
        <v>44700</v>
      </c>
      <c r="C211" s="23">
        <v>2</v>
      </c>
      <c r="D211" s="6" t="s">
        <v>3099</v>
      </c>
      <c r="E211" s="23" t="s">
        <v>596</v>
      </c>
      <c r="F211" s="3">
        <v>451019112</v>
      </c>
      <c r="H211" s="6">
        <v>111</v>
      </c>
    </row>
    <row r="212" spans="1:8" x14ac:dyDescent="0.3">
      <c r="A212" s="3" t="s">
        <v>3100</v>
      </c>
      <c r="B212" s="17">
        <v>44700</v>
      </c>
      <c r="C212" s="23">
        <v>3</v>
      </c>
      <c r="D212" s="3" t="s">
        <v>3101</v>
      </c>
      <c r="E212" s="23" t="s">
        <v>549</v>
      </c>
      <c r="F212" s="3">
        <v>5710020536</v>
      </c>
      <c r="H212" s="6">
        <v>205</v>
      </c>
    </row>
    <row r="213" spans="1:8" x14ac:dyDescent="0.3">
      <c r="A213" s="3" t="s">
        <v>3102</v>
      </c>
      <c r="B213" s="17">
        <v>44700</v>
      </c>
      <c r="C213" s="23">
        <v>3</v>
      </c>
      <c r="D213" s="6" t="s">
        <v>3103</v>
      </c>
      <c r="E213" s="23" t="s">
        <v>694</v>
      </c>
      <c r="F213" s="3">
        <v>5510161525</v>
      </c>
      <c r="H213" s="6">
        <v>211</v>
      </c>
    </row>
    <row r="214" spans="1:8" x14ac:dyDescent="0.3">
      <c r="A214" s="3" t="s">
        <v>1828</v>
      </c>
      <c r="B214" s="17">
        <v>44700</v>
      </c>
      <c r="C214" s="23">
        <v>1</v>
      </c>
      <c r="D214" s="6" t="s">
        <v>3104</v>
      </c>
      <c r="E214" s="23" t="s">
        <v>612</v>
      </c>
      <c r="F214" s="6">
        <v>6512201080</v>
      </c>
      <c r="H214" s="6">
        <v>111</v>
      </c>
    </row>
    <row r="215" spans="1:8" x14ac:dyDescent="0.3">
      <c r="A215" s="3" t="s">
        <v>3105</v>
      </c>
      <c r="B215" s="17">
        <v>44704</v>
      </c>
      <c r="C215" s="23">
        <v>1</v>
      </c>
      <c r="D215" s="6" t="s">
        <v>3106</v>
      </c>
      <c r="E215" s="23" t="s">
        <v>613</v>
      </c>
      <c r="F215" s="6">
        <v>6906224292</v>
      </c>
      <c r="H215" s="6">
        <v>205</v>
      </c>
    </row>
    <row r="216" spans="1:8" x14ac:dyDescent="0.3">
      <c r="A216" s="3" t="s">
        <v>1667</v>
      </c>
      <c r="B216" s="17">
        <v>44711</v>
      </c>
      <c r="C216" s="23">
        <v>1</v>
      </c>
      <c r="D216" s="6" t="s">
        <v>3107</v>
      </c>
      <c r="E216" s="23" t="s">
        <v>614</v>
      </c>
      <c r="F216" s="6">
        <v>531226224</v>
      </c>
      <c r="H216" s="6">
        <v>111</v>
      </c>
    </row>
    <row r="217" spans="1:8" x14ac:dyDescent="0.3">
      <c r="A217" s="3" t="s">
        <v>1680</v>
      </c>
      <c r="B217" s="17">
        <v>44711</v>
      </c>
      <c r="C217" s="23">
        <v>1</v>
      </c>
      <c r="D217" s="6" t="s">
        <v>3108</v>
      </c>
      <c r="E217" s="23" t="s">
        <v>615</v>
      </c>
      <c r="F217" s="6">
        <v>531018072</v>
      </c>
      <c r="H217" s="6">
        <v>201</v>
      </c>
    </row>
    <row r="218" spans="1:8" x14ac:dyDescent="0.3">
      <c r="A218" s="3" t="s">
        <v>3109</v>
      </c>
      <c r="B218" s="17">
        <v>44713</v>
      </c>
      <c r="C218" s="23">
        <v>2</v>
      </c>
      <c r="D218" s="6" t="s">
        <v>3110</v>
      </c>
      <c r="E218" s="23" t="s">
        <v>597</v>
      </c>
      <c r="F218" s="3">
        <v>470714178</v>
      </c>
      <c r="H218" s="6">
        <v>111</v>
      </c>
    </row>
    <row r="219" spans="1:8" x14ac:dyDescent="0.3">
      <c r="A219" s="3" t="s">
        <v>3111</v>
      </c>
      <c r="B219" s="17">
        <v>44714</v>
      </c>
      <c r="C219" s="23">
        <v>4</v>
      </c>
      <c r="D219" s="6" t="s">
        <v>3112</v>
      </c>
      <c r="E219" s="23" t="s">
        <v>530</v>
      </c>
      <c r="F219" s="3">
        <v>440915423</v>
      </c>
      <c r="H219" s="6">
        <v>211</v>
      </c>
    </row>
    <row r="220" spans="1:8" x14ac:dyDescent="0.3">
      <c r="A220" s="3" t="s">
        <v>3113</v>
      </c>
      <c r="B220" s="17">
        <v>44714</v>
      </c>
      <c r="C220" s="23">
        <v>2</v>
      </c>
      <c r="D220" s="6" t="s">
        <v>3114</v>
      </c>
      <c r="E220" s="23" t="s">
        <v>571</v>
      </c>
      <c r="F220" s="3">
        <v>480417407</v>
      </c>
      <c r="H220" s="6">
        <v>111</v>
      </c>
    </row>
    <row r="221" spans="1:8" x14ac:dyDescent="0.3">
      <c r="A221" s="3" t="s">
        <v>3115</v>
      </c>
      <c r="B221" s="17">
        <v>44714</v>
      </c>
      <c r="C221" s="23">
        <v>4</v>
      </c>
      <c r="D221" s="6" t="s">
        <v>3116</v>
      </c>
      <c r="E221" s="23" t="s">
        <v>531</v>
      </c>
      <c r="F221" s="3">
        <v>530213205</v>
      </c>
      <c r="H221" s="6">
        <v>111</v>
      </c>
    </row>
    <row r="222" spans="1:8" x14ac:dyDescent="0.3">
      <c r="A222" s="3" t="s">
        <v>3117</v>
      </c>
      <c r="B222" s="17">
        <v>44715</v>
      </c>
      <c r="C222" s="23">
        <v>6</v>
      </c>
      <c r="D222" s="6" t="s">
        <v>3118</v>
      </c>
      <c r="E222" s="23" t="s">
        <v>469</v>
      </c>
      <c r="F222" s="3">
        <v>471229433</v>
      </c>
      <c r="H222" s="6">
        <v>111</v>
      </c>
    </row>
    <row r="223" spans="1:8" x14ac:dyDescent="0.3">
      <c r="A223" s="3" t="s">
        <v>3119</v>
      </c>
      <c r="B223" s="17">
        <v>44718</v>
      </c>
      <c r="C223" s="23">
        <v>6</v>
      </c>
      <c r="D223" s="6" t="s">
        <v>3120</v>
      </c>
      <c r="E223" s="23" t="s">
        <v>463</v>
      </c>
      <c r="F223" s="3">
        <v>6202111520</v>
      </c>
      <c r="H223" s="6">
        <v>205</v>
      </c>
    </row>
    <row r="224" spans="1:8" x14ac:dyDescent="0.3">
      <c r="A224" s="3" t="s">
        <v>3121</v>
      </c>
      <c r="B224" s="17">
        <v>44718</v>
      </c>
      <c r="C224" s="23">
        <v>1</v>
      </c>
      <c r="D224" s="6" t="s">
        <v>3122</v>
      </c>
      <c r="E224" s="23" t="s">
        <v>616</v>
      </c>
      <c r="F224" s="6">
        <v>430807409</v>
      </c>
      <c r="H224" s="6">
        <v>111</v>
      </c>
    </row>
    <row r="225" spans="1:8" x14ac:dyDescent="0.3">
      <c r="A225" s="3" t="s">
        <v>3123</v>
      </c>
      <c r="B225" s="17">
        <v>44720</v>
      </c>
      <c r="C225" s="23">
        <v>3</v>
      </c>
      <c r="D225" s="6" t="s">
        <v>3124</v>
      </c>
      <c r="E225" s="23" t="s">
        <v>561</v>
      </c>
      <c r="F225" s="3">
        <v>490212036</v>
      </c>
      <c r="H225" s="6">
        <v>111</v>
      </c>
    </row>
    <row r="226" spans="1:8" x14ac:dyDescent="0.3">
      <c r="A226" s="3" t="s">
        <v>3125</v>
      </c>
      <c r="B226" s="17">
        <v>44720</v>
      </c>
      <c r="C226" s="23">
        <v>5</v>
      </c>
      <c r="D226" s="6" t="s">
        <v>3126</v>
      </c>
      <c r="E226" s="23" t="s">
        <v>2799</v>
      </c>
      <c r="F226" s="3">
        <v>380915002</v>
      </c>
      <c r="H226" s="6">
        <v>213</v>
      </c>
    </row>
    <row r="227" spans="1:8" x14ac:dyDescent="0.3">
      <c r="A227" s="3" t="s">
        <v>3127</v>
      </c>
      <c r="B227" s="17">
        <v>44722</v>
      </c>
      <c r="C227" s="23">
        <v>4</v>
      </c>
      <c r="D227" s="3" t="s">
        <v>3128</v>
      </c>
      <c r="E227" s="23" t="s">
        <v>544</v>
      </c>
      <c r="F227" s="3">
        <v>6103230067</v>
      </c>
      <c r="H227" s="6">
        <v>211</v>
      </c>
    </row>
    <row r="228" spans="1:8" x14ac:dyDescent="0.3">
      <c r="A228" s="3" t="s">
        <v>3129</v>
      </c>
      <c r="B228" s="17">
        <v>44722</v>
      </c>
      <c r="C228" s="23">
        <v>8</v>
      </c>
      <c r="D228" s="6" t="s">
        <v>3130</v>
      </c>
      <c r="E228" s="23" t="s">
        <v>452</v>
      </c>
      <c r="F228" s="3">
        <v>491206187</v>
      </c>
      <c r="H228" s="6">
        <v>211</v>
      </c>
    </row>
    <row r="229" spans="1:8" x14ac:dyDescent="0.3">
      <c r="A229" s="3" t="s">
        <v>3131</v>
      </c>
      <c r="B229" s="17">
        <v>44722</v>
      </c>
      <c r="C229" s="23">
        <v>7</v>
      </c>
      <c r="D229" s="33" t="s">
        <v>3132</v>
      </c>
      <c r="E229" s="23" t="s">
        <v>466</v>
      </c>
      <c r="F229" s="3">
        <v>470909412</v>
      </c>
      <c r="H229" s="6">
        <v>111</v>
      </c>
    </row>
    <row r="230" spans="1:8" x14ac:dyDescent="0.3">
      <c r="A230" s="3" t="s">
        <v>1693</v>
      </c>
      <c r="B230" s="17">
        <v>44725</v>
      </c>
      <c r="C230" s="23">
        <v>1</v>
      </c>
      <c r="D230" s="6" t="s">
        <v>3133</v>
      </c>
      <c r="E230" s="23" t="s">
        <v>617</v>
      </c>
      <c r="F230" s="3">
        <v>431115437</v>
      </c>
      <c r="H230" s="6">
        <v>211</v>
      </c>
    </row>
    <row r="231" spans="1:8" x14ac:dyDescent="0.3">
      <c r="A231" s="3" t="s">
        <v>1705</v>
      </c>
      <c r="B231" s="17">
        <v>44726</v>
      </c>
      <c r="C231" s="23">
        <v>1</v>
      </c>
      <c r="D231" s="6" t="s">
        <v>3134</v>
      </c>
      <c r="E231" s="23" t="s">
        <v>618</v>
      </c>
      <c r="F231" s="3">
        <v>500812025</v>
      </c>
      <c r="H231" s="6">
        <v>211</v>
      </c>
    </row>
    <row r="232" spans="1:8" x14ac:dyDescent="0.3">
      <c r="A232" s="3" t="s">
        <v>1718</v>
      </c>
      <c r="B232" s="17">
        <v>44727</v>
      </c>
      <c r="C232" s="23">
        <v>1</v>
      </c>
      <c r="D232" s="6" t="s">
        <v>3135</v>
      </c>
      <c r="E232" s="23" t="s">
        <v>619</v>
      </c>
      <c r="F232" s="3">
        <v>440707490</v>
      </c>
      <c r="H232" s="6">
        <v>211</v>
      </c>
    </row>
    <row r="233" spans="1:8" x14ac:dyDescent="0.3">
      <c r="A233" s="3" t="s">
        <v>3136</v>
      </c>
      <c r="B233" s="17">
        <v>44727</v>
      </c>
      <c r="C233" s="23">
        <v>2</v>
      </c>
      <c r="D233" s="6" t="s">
        <v>3137</v>
      </c>
      <c r="E233" s="23" t="s">
        <v>599</v>
      </c>
      <c r="F233" s="3">
        <v>371101448</v>
      </c>
      <c r="H233" s="6">
        <v>111</v>
      </c>
    </row>
    <row r="234" spans="1:8" x14ac:dyDescent="0.3">
      <c r="A234" s="3" t="s">
        <v>3138</v>
      </c>
      <c r="B234" s="17">
        <v>44727</v>
      </c>
      <c r="C234" s="23">
        <v>3</v>
      </c>
      <c r="D234" s="3" t="s">
        <v>3139</v>
      </c>
      <c r="E234" s="23" t="s">
        <v>38</v>
      </c>
      <c r="F234" s="3">
        <v>410304428</v>
      </c>
      <c r="H234" s="6">
        <v>211</v>
      </c>
    </row>
    <row r="235" spans="1:8" x14ac:dyDescent="0.3">
      <c r="A235" s="3" t="s">
        <v>1731</v>
      </c>
      <c r="B235" s="17">
        <v>44727</v>
      </c>
      <c r="C235" s="23">
        <v>1</v>
      </c>
      <c r="D235" s="6" t="s">
        <v>3140</v>
      </c>
      <c r="E235" s="23" t="s">
        <v>620</v>
      </c>
      <c r="F235" s="3">
        <v>5510310707</v>
      </c>
      <c r="H235" s="6">
        <v>201</v>
      </c>
    </row>
    <row r="236" spans="1:8" x14ac:dyDescent="0.3">
      <c r="A236" s="3" t="s">
        <v>1748</v>
      </c>
      <c r="B236" s="17">
        <v>44729</v>
      </c>
      <c r="C236" s="23">
        <v>1</v>
      </c>
      <c r="D236" s="6" t="s">
        <v>3141</v>
      </c>
      <c r="E236" s="23" t="s">
        <v>621</v>
      </c>
      <c r="F236" s="3">
        <v>510913239</v>
      </c>
      <c r="H236" s="6">
        <v>207</v>
      </c>
    </row>
    <row r="237" spans="1:8" x14ac:dyDescent="0.3">
      <c r="A237" s="3" t="s">
        <v>3142</v>
      </c>
      <c r="B237" s="17">
        <v>44732</v>
      </c>
      <c r="C237" s="23">
        <v>2</v>
      </c>
      <c r="D237" s="6" t="s">
        <v>3143</v>
      </c>
      <c r="E237" s="23" t="s">
        <v>3144</v>
      </c>
      <c r="F237" s="3">
        <v>390305407</v>
      </c>
      <c r="H237" s="6">
        <v>111</v>
      </c>
    </row>
    <row r="238" spans="1:8" x14ac:dyDescent="0.3">
      <c r="A238" s="3" t="s">
        <v>1767</v>
      </c>
      <c r="B238" s="17">
        <v>44732</v>
      </c>
      <c r="C238" s="23">
        <v>1</v>
      </c>
      <c r="D238" s="6" t="s">
        <v>3145</v>
      </c>
      <c r="E238" s="23" t="s">
        <v>622</v>
      </c>
      <c r="F238" s="3">
        <v>481221085</v>
      </c>
      <c r="H238" s="6">
        <v>211</v>
      </c>
    </row>
    <row r="239" spans="1:8" x14ac:dyDescent="0.3">
      <c r="A239" s="3" t="s">
        <v>3146</v>
      </c>
      <c r="B239" s="17">
        <v>44733</v>
      </c>
      <c r="C239" s="23">
        <v>1</v>
      </c>
      <c r="D239" s="6" t="s">
        <v>3147</v>
      </c>
      <c r="E239" s="23" t="s">
        <v>623</v>
      </c>
      <c r="F239" s="3">
        <v>390703422</v>
      </c>
      <c r="H239" s="6">
        <v>211</v>
      </c>
    </row>
    <row r="240" spans="1:8" x14ac:dyDescent="0.3">
      <c r="A240" s="3" t="s">
        <v>1781</v>
      </c>
      <c r="B240" s="17">
        <v>44733</v>
      </c>
      <c r="C240" s="23">
        <v>1</v>
      </c>
      <c r="D240" s="6" t="s">
        <v>3148</v>
      </c>
      <c r="E240" s="23" t="s">
        <v>624</v>
      </c>
      <c r="F240" s="3">
        <v>5707292085</v>
      </c>
      <c r="H240" s="6">
        <v>111</v>
      </c>
    </row>
    <row r="241" spans="1:8" x14ac:dyDescent="0.3">
      <c r="A241" s="3" t="s">
        <v>1798</v>
      </c>
      <c r="B241" s="17">
        <v>44734</v>
      </c>
      <c r="C241" s="23">
        <v>1</v>
      </c>
      <c r="D241" s="6" t="s">
        <v>3149</v>
      </c>
      <c r="E241" s="23" t="s">
        <v>625</v>
      </c>
      <c r="F241" s="3">
        <v>460525481</v>
      </c>
      <c r="H241" s="6">
        <v>211</v>
      </c>
    </row>
    <row r="242" spans="1:8" x14ac:dyDescent="0.3">
      <c r="A242" s="3" t="s">
        <v>3150</v>
      </c>
      <c r="B242" s="17">
        <v>44735</v>
      </c>
      <c r="C242" s="23">
        <v>2</v>
      </c>
      <c r="D242" s="6" t="s">
        <v>3151</v>
      </c>
      <c r="E242" s="23" t="s">
        <v>598</v>
      </c>
      <c r="F242" s="3">
        <v>5611252262</v>
      </c>
      <c r="H242" s="6">
        <v>205</v>
      </c>
    </row>
    <row r="243" spans="1:8" x14ac:dyDescent="0.3">
      <c r="A243" s="3" t="s">
        <v>1812</v>
      </c>
      <c r="B243" s="17">
        <v>44735</v>
      </c>
      <c r="C243" s="23">
        <v>1</v>
      </c>
      <c r="D243" s="6" t="s">
        <v>3152</v>
      </c>
      <c r="E243" s="23" t="s">
        <v>712</v>
      </c>
      <c r="F243" s="3">
        <v>370812441</v>
      </c>
      <c r="H243" s="6">
        <v>205</v>
      </c>
    </row>
    <row r="244" spans="1:8" x14ac:dyDescent="0.3">
      <c r="A244" s="3" t="s">
        <v>3153</v>
      </c>
      <c r="B244" s="17">
        <v>44736</v>
      </c>
      <c r="C244" s="23">
        <v>5</v>
      </c>
      <c r="D244" s="3" t="s">
        <v>3154</v>
      </c>
      <c r="E244" s="23" t="s">
        <v>693</v>
      </c>
      <c r="F244" s="3">
        <v>521223014</v>
      </c>
      <c r="H244" s="6">
        <v>205</v>
      </c>
    </row>
    <row r="245" spans="1:8" x14ac:dyDescent="0.3">
      <c r="A245" s="3" t="s">
        <v>1650</v>
      </c>
      <c r="B245" s="17">
        <v>44739</v>
      </c>
      <c r="C245" s="23">
        <v>1</v>
      </c>
      <c r="D245" s="6" t="s">
        <v>3155</v>
      </c>
      <c r="E245" s="23" t="s">
        <v>612</v>
      </c>
      <c r="F245" s="3">
        <v>6304161512</v>
      </c>
      <c r="H245" s="6">
        <v>111</v>
      </c>
    </row>
    <row r="246" spans="1:8" x14ac:dyDescent="0.3">
      <c r="A246" s="3" t="s">
        <v>1844</v>
      </c>
      <c r="B246" s="17">
        <v>44739</v>
      </c>
      <c r="C246" s="23">
        <v>1</v>
      </c>
      <c r="D246" s="6" t="s">
        <v>3156</v>
      </c>
      <c r="E246" s="23" t="s">
        <v>626</v>
      </c>
      <c r="F246" s="3">
        <v>390421408</v>
      </c>
      <c r="H246" s="6">
        <v>201</v>
      </c>
    </row>
    <row r="247" spans="1:8" x14ac:dyDescent="0.3">
      <c r="A247" s="3" t="s">
        <v>1857</v>
      </c>
      <c r="B247" s="17">
        <v>44739</v>
      </c>
      <c r="C247" s="23">
        <v>1</v>
      </c>
      <c r="D247" s="6" t="s">
        <v>3157</v>
      </c>
      <c r="E247" s="23" t="s">
        <v>627</v>
      </c>
      <c r="F247" s="3">
        <v>460716951</v>
      </c>
      <c r="H247" s="6">
        <v>111</v>
      </c>
    </row>
    <row r="248" spans="1:8" x14ac:dyDescent="0.3">
      <c r="A248" s="3" t="s">
        <v>3158</v>
      </c>
      <c r="B248" s="17">
        <v>44741</v>
      </c>
      <c r="C248" s="23">
        <v>2</v>
      </c>
      <c r="D248" s="6" t="s">
        <v>3159</v>
      </c>
      <c r="E248" s="23" t="s">
        <v>63</v>
      </c>
      <c r="F248" s="3">
        <v>480405150</v>
      </c>
      <c r="H248" s="6">
        <v>205</v>
      </c>
    </row>
    <row r="249" spans="1:8" x14ac:dyDescent="0.3">
      <c r="A249" s="3" t="s">
        <v>3160</v>
      </c>
      <c r="B249" s="17">
        <v>44742</v>
      </c>
      <c r="C249" s="23">
        <v>1</v>
      </c>
      <c r="D249" s="6" t="s">
        <v>3161</v>
      </c>
      <c r="E249" s="23" t="s">
        <v>628</v>
      </c>
      <c r="F249" s="3">
        <v>6309140431</v>
      </c>
      <c r="H249" s="6">
        <v>111</v>
      </c>
    </row>
    <row r="250" spans="1:8" x14ac:dyDescent="0.3">
      <c r="A250" s="3" t="s">
        <v>3162</v>
      </c>
      <c r="B250" s="17">
        <v>44743</v>
      </c>
      <c r="C250" s="23">
        <v>3</v>
      </c>
      <c r="D250" s="6" t="s">
        <v>3163</v>
      </c>
      <c r="E250" s="23" t="s">
        <v>570</v>
      </c>
      <c r="F250" s="3">
        <v>400323425</v>
      </c>
      <c r="H250" s="6">
        <v>111</v>
      </c>
    </row>
    <row r="251" spans="1:8" x14ac:dyDescent="0.3">
      <c r="A251" s="3" t="s">
        <v>1870</v>
      </c>
      <c r="B251" s="17">
        <v>44743</v>
      </c>
      <c r="C251" s="23">
        <v>1</v>
      </c>
      <c r="D251" s="6" t="s">
        <v>3164</v>
      </c>
      <c r="E251" s="23" t="s">
        <v>629</v>
      </c>
      <c r="F251" s="3">
        <v>341113434</v>
      </c>
      <c r="H251" s="6">
        <v>111</v>
      </c>
    </row>
    <row r="252" spans="1:8" x14ac:dyDescent="0.3">
      <c r="A252" s="3" t="s">
        <v>3165</v>
      </c>
      <c r="B252" s="17">
        <v>44746</v>
      </c>
      <c r="C252" s="23">
        <v>3</v>
      </c>
      <c r="D252" s="6" t="s">
        <v>3166</v>
      </c>
      <c r="E252" s="23" t="s">
        <v>568</v>
      </c>
      <c r="F252" s="3">
        <v>6301230936</v>
      </c>
      <c r="H252" s="6">
        <v>111</v>
      </c>
    </row>
    <row r="253" spans="1:8" x14ac:dyDescent="0.3">
      <c r="A253" s="3" t="s">
        <v>1885</v>
      </c>
      <c r="B253" s="17">
        <v>44746</v>
      </c>
      <c r="C253" s="23">
        <v>1</v>
      </c>
      <c r="D253" s="6" t="s">
        <v>3167</v>
      </c>
      <c r="E253" s="23" t="s">
        <v>630</v>
      </c>
      <c r="F253" s="3">
        <v>430530434</v>
      </c>
      <c r="H253" s="6">
        <v>201</v>
      </c>
    </row>
    <row r="254" spans="1:8" x14ac:dyDescent="0.3">
      <c r="A254" s="3" t="s">
        <v>3168</v>
      </c>
      <c r="B254" s="17">
        <v>44749</v>
      </c>
      <c r="C254" s="23">
        <v>1</v>
      </c>
      <c r="D254" s="6" t="s">
        <v>3169</v>
      </c>
      <c r="E254" s="23" t="s">
        <v>631</v>
      </c>
      <c r="F254" s="3">
        <v>480419427</v>
      </c>
      <c r="H254" s="6">
        <v>111</v>
      </c>
    </row>
    <row r="255" spans="1:8" x14ac:dyDescent="0.3">
      <c r="A255" s="3" t="s">
        <v>3170</v>
      </c>
      <c r="B255" s="17">
        <v>44749</v>
      </c>
      <c r="C255" s="23">
        <v>1</v>
      </c>
      <c r="D255" s="6" t="s">
        <v>3171</v>
      </c>
      <c r="E255" s="23" t="s">
        <v>632</v>
      </c>
      <c r="F255" s="3">
        <v>520811237</v>
      </c>
      <c r="H255" s="6">
        <v>205</v>
      </c>
    </row>
    <row r="256" spans="1:8" x14ac:dyDescent="0.3">
      <c r="A256" s="3" t="s">
        <v>3172</v>
      </c>
      <c r="B256" s="17">
        <v>44757</v>
      </c>
      <c r="C256" s="23">
        <v>4</v>
      </c>
      <c r="D256" s="6" t="s">
        <v>3173</v>
      </c>
      <c r="E256" s="23" t="s">
        <v>691</v>
      </c>
      <c r="F256" s="3">
        <v>420829416</v>
      </c>
      <c r="H256" s="6">
        <v>111</v>
      </c>
    </row>
    <row r="257" spans="1:8" x14ac:dyDescent="0.3">
      <c r="A257" s="3" t="s">
        <v>3174</v>
      </c>
      <c r="B257" s="17">
        <v>44757</v>
      </c>
      <c r="C257" s="23">
        <v>6</v>
      </c>
      <c r="D257" s="3" t="s">
        <v>3175</v>
      </c>
      <c r="E257" s="23" t="s">
        <v>526</v>
      </c>
      <c r="F257" s="3">
        <v>480916249</v>
      </c>
      <c r="H257" s="6">
        <v>111</v>
      </c>
    </row>
    <row r="258" spans="1:8" x14ac:dyDescent="0.3">
      <c r="A258" s="3" t="s">
        <v>1899</v>
      </c>
      <c r="B258" s="17">
        <v>44757</v>
      </c>
      <c r="C258" s="23">
        <v>1</v>
      </c>
      <c r="D258" s="6" t="s">
        <v>3176</v>
      </c>
      <c r="E258" s="23" t="s">
        <v>633</v>
      </c>
      <c r="F258" s="3">
        <v>6002090215</v>
      </c>
      <c r="H258" s="6">
        <v>111</v>
      </c>
    </row>
    <row r="259" spans="1:8" x14ac:dyDescent="0.3">
      <c r="A259" s="3" t="s">
        <v>3177</v>
      </c>
      <c r="B259" s="17">
        <v>44761</v>
      </c>
      <c r="C259" s="23">
        <v>6</v>
      </c>
      <c r="D259" s="3" t="s">
        <v>3178</v>
      </c>
      <c r="E259" s="23" t="s">
        <v>712</v>
      </c>
      <c r="F259" s="3">
        <v>410406430</v>
      </c>
      <c r="H259" s="6">
        <v>211</v>
      </c>
    </row>
    <row r="260" spans="1:8" x14ac:dyDescent="0.3">
      <c r="A260" s="3" t="s">
        <v>3179</v>
      </c>
      <c r="B260" s="17">
        <v>44762</v>
      </c>
      <c r="C260" s="23">
        <v>2</v>
      </c>
      <c r="D260" s="6" t="s">
        <v>3180</v>
      </c>
      <c r="E260" s="23" t="s">
        <v>603</v>
      </c>
      <c r="F260" s="3">
        <v>370630417</v>
      </c>
      <c r="H260" s="6">
        <v>111</v>
      </c>
    </row>
    <row r="261" spans="1:8" x14ac:dyDescent="0.3">
      <c r="A261" s="3" t="s">
        <v>3181</v>
      </c>
      <c r="B261" s="17">
        <v>44763</v>
      </c>
      <c r="C261" s="23">
        <v>4</v>
      </c>
      <c r="D261" s="6" t="s">
        <v>3182</v>
      </c>
      <c r="E261" s="23" t="s">
        <v>32</v>
      </c>
      <c r="F261" s="3">
        <v>410112409</v>
      </c>
      <c r="H261" s="6">
        <v>111</v>
      </c>
    </row>
    <row r="262" spans="1:8" x14ac:dyDescent="0.3">
      <c r="A262" s="3" t="s">
        <v>3183</v>
      </c>
      <c r="B262" s="17">
        <v>44764</v>
      </c>
      <c r="C262" s="23">
        <v>7</v>
      </c>
      <c r="D262" s="3" t="s">
        <v>3184</v>
      </c>
      <c r="E262" s="23" t="s">
        <v>465</v>
      </c>
      <c r="F262" s="3">
        <v>491217311</v>
      </c>
      <c r="H262" s="6">
        <v>205</v>
      </c>
    </row>
    <row r="263" spans="1:8" x14ac:dyDescent="0.3">
      <c r="A263" s="3" t="s">
        <v>1911</v>
      </c>
      <c r="B263" s="17">
        <v>44768</v>
      </c>
      <c r="C263" s="23">
        <v>1</v>
      </c>
      <c r="D263" s="6" t="s">
        <v>3185</v>
      </c>
      <c r="E263" s="23" t="s">
        <v>634</v>
      </c>
      <c r="F263" s="3">
        <v>480116414</v>
      </c>
      <c r="H263" s="6">
        <v>111</v>
      </c>
    </row>
    <row r="264" spans="1:8" x14ac:dyDescent="0.3">
      <c r="A264" s="3" t="s">
        <v>3186</v>
      </c>
      <c r="B264" s="17">
        <v>44769</v>
      </c>
      <c r="C264" s="23">
        <v>2</v>
      </c>
      <c r="D264" s="6" t="s">
        <v>3187</v>
      </c>
      <c r="E264" s="23" t="s">
        <v>602</v>
      </c>
      <c r="F264" s="3">
        <v>471211439</v>
      </c>
      <c r="H264" s="6">
        <v>205</v>
      </c>
    </row>
    <row r="265" spans="1:8" x14ac:dyDescent="0.3">
      <c r="A265" s="3" t="s">
        <v>1924</v>
      </c>
      <c r="B265" s="17">
        <v>44771</v>
      </c>
      <c r="C265" s="23">
        <v>1</v>
      </c>
      <c r="D265" s="6" t="s">
        <v>3188</v>
      </c>
      <c r="E265" s="23" t="s">
        <v>635</v>
      </c>
      <c r="F265" s="3">
        <v>500922389</v>
      </c>
      <c r="H265" s="6">
        <v>211</v>
      </c>
    </row>
    <row r="266" spans="1:8" x14ac:dyDescent="0.3">
      <c r="A266" s="3" t="s">
        <v>1938</v>
      </c>
      <c r="B266" s="17">
        <v>44771</v>
      </c>
      <c r="C266" s="23">
        <v>1</v>
      </c>
      <c r="D266" s="6" t="s">
        <v>3189</v>
      </c>
      <c r="E266" s="23" t="s">
        <v>636</v>
      </c>
      <c r="F266" s="3">
        <v>320908479</v>
      </c>
      <c r="H266" s="6">
        <v>205</v>
      </c>
    </row>
    <row r="267" spans="1:8" x14ac:dyDescent="0.3">
      <c r="A267" s="3" t="s">
        <v>3190</v>
      </c>
      <c r="B267" s="17">
        <v>44775</v>
      </c>
      <c r="C267" s="23">
        <v>2</v>
      </c>
      <c r="D267" s="6" t="s">
        <v>3191</v>
      </c>
      <c r="E267" s="23" t="s">
        <v>606</v>
      </c>
      <c r="F267" s="3">
        <v>360418954</v>
      </c>
      <c r="H267" s="6">
        <v>205</v>
      </c>
    </row>
    <row r="268" spans="1:8" x14ac:dyDescent="0.3">
      <c r="A268" s="3" t="s">
        <v>3192</v>
      </c>
      <c r="B268" s="17">
        <v>44777</v>
      </c>
      <c r="C268" s="23">
        <v>3</v>
      </c>
      <c r="D268" s="6" t="s">
        <v>3193</v>
      </c>
      <c r="E268" s="23" t="s">
        <v>596</v>
      </c>
      <c r="F268" s="3">
        <v>451019112</v>
      </c>
      <c r="H268" s="6">
        <v>111</v>
      </c>
    </row>
    <row r="269" spans="1:8" x14ac:dyDescent="0.3">
      <c r="A269" s="3" t="s">
        <v>3194</v>
      </c>
      <c r="B269" s="17">
        <v>44777</v>
      </c>
      <c r="C269" s="23">
        <v>2</v>
      </c>
      <c r="D269" s="6" t="s">
        <v>3195</v>
      </c>
      <c r="E269" s="23" t="s">
        <v>600</v>
      </c>
      <c r="F269" s="3">
        <v>500515049</v>
      </c>
      <c r="H269" s="6">
        <v>211</v>
      </c>
    </row>
    <row r="270" spans="1:8" x14ac:dyDescent="0.3">
      <c r="A270" s="3" t="s">
        <v>3196</v>
      </c>
      <c r="B270" s="17">
        <v>44782</v>
      </c>
      <c r="C270" s="23">
        <v>7</v>
      </c>
      <c r="D270" s="3" t="s">
        <v>3197</v>
      </c>
      <c r="E270" s="23" t="s">
        <v>475</v>
      </c>
      <c r="F270" s="3">
        <v>440414421</v>
      </c>
      <c r="H270" s="6">
        <v>111</v>
      </c>
    </row>
    <row r="271" spans="1:8" x14ac:dyDescent="0.3">
      <c r="A271" s="3" t="s">
        <v>1949</v>
      </c>
      <c r="B271" s="17">
        <v>44784</v>
      </c>
      <c r="C271" s="23">
        <v>1</v>
      </c>
      <c r="D271" s="6" t="s">
        <v>3198</v>
      </c>
      <c r="E271" s="23" t="s">
        <v>637</v>
      </c>
      <c r="F271" s="3">
        <v>530805126</v>
      </c>
      <c r="H271" s="6">
        <v>205</v>
      </c>
    </row>
    <row r="272" spans="1:8" x14ac:dyDescent="0.3">
      <c r="A272" s="3" t="s">
        <v>3199</v>
      </c>
      <c r="B272" s="17">
        <v>44784</v>
      </c>
      <c r="C272" s="23">
        <v>2</v>
      </c>
      <c r="D272" s="6" t="s">
        <v>3200</v>
      </c>
      <c r="E272" s="23" t="s">
        <v>610</v>
      </c>
      <c r="F272" s="3">
        <v>481123222</v>
      </c>
      <c r="H272" s="6">
        <v>111</v>
      </c>
    </row>
    <row r="273" spans="1:8" x14ac:dyDescent="0.3">
      <c r="A273" s="3" t="s">
        <v>3201</v>
      </c>
      <c r="B273" s="17">
        <v>44784</v>
      </c>
      <c r="C273" s="23">
        <v>3</v>
      </c>
      <c r="D273" s="6" t="s">
        <v>3202</v>
      </c>
      <c r="E273" s="23" t="s">
        <v>595</v>
      </c>
      <c r="F273" s="3">
        <v>351215433</v>
      </c>
      <c r="H273" s="6">
        <v>111</v>
      </c>
    </row>
    <row r="274" spans="1:8" x14ac:dyDescent="0.3">
      <c r="A274" s="3" t="s">
        <v>3203</v>
      </c>
      <c r="B274" s="17">
        <v>44784</v>
      </c>
      <c r="C274" s="23">
        <v>4</v>
      </c>
      <c r="D274" s="6" t="s">
        <v>3204</v>
      </c>
      <c r="E274" s="23" t="s">
        <v>694</v>
      </c>
      <c r="F274" s="3">
        <v>5510161525</v>
      </c>
      <c r="H274" s="6">
        <v>211</v>
      </c>
    </row>
    <row r="275" spans="1:8" x14ac:dyDescent="0.3">
      <c r="A275" s="3" t="s">
        <v>1964</v>
      </c>
      <c r="B275" s="17">
        <v>44784</v>
      </c>
      <c r="C275" s="23">
        <v>1</v>
      </c>
      <c r="D275" s="6" t="s">
        <v>3205</v>
      </c>
      <c r="E275" s="23" t="s">
        <v>638</v>
      </c>
      <c r="F275" s="3">
        <v>6307290902</v>
      </c>
      <c r="H275" s="6">
        <v>205</v>
      </c>
    </row>
    <row r="276" spans="1:8" x14ac:dyDescent="0.3">
      <c r="A276" s="3" t="s">
        <v>3206</v>
      </c>
      <c r="B276" s="17">
        <v>44788</v>
      </c>
      <c r="C276" s="23">
        <v>3</v>
      </c>
      <c r="D276" s="6" t="s">
        <v>3207</v>
      </c>
      <c r="E276" s="23" t="s">
        <v>594</v>
      </c>
      <c r="F276" s="3">
        <v>5401040579</v>
      </c>
      <c r="H276" s="6">
        <v>205</v>
      </c>
    </row>
    <row r="277" spans="1:8" x14ac:dyDescent="0.3">
      <c r="A277" s="3" t="s">
        <v>3208</v>
      </c>
      <c r="B277" s="17">
        <v>44791</v>
      </c>
      <c r="C277" s="23">
        <v>2</v>
      </c>
      <c r="D277" s="6" t="s">
        <v>3209</v>
      </c>
      <c r="E277" s="23" t="s">
        <v>615</v>
      </c>
      <c r="F277" s="3">
        <v>531018072</v>
      </c>
      <c r="H277" s="6">
        <v>201</v>
      </c>
    </row>
    <row r="278" spans="1:8" x14ac:dyDescent="0.3">
      <c r="A278" s="3" t="s">
        <v>3210</v>
      </c>
      <c r="B278" s="17">
        <v>44791</v>
      </c>
      <c r="C278" s="23">
        <v>4</v>
      </c>
      <c r="D278" s="3" t="s">
        <v>3211</v>
      </c>
      <c r="E278" s="23" t="s">
        <v>549</v>
      </c>
      <c r="F278" s="3">
        <v>5710020536</v>
      </c>
      <c r="H278" s="6">
        <v>205</v>
      </c>
    </row>
    <row r="279" spans="1:8" x14ac:dyDescent="0.3">
      <c r="A279" s="3" t="s">
        <v>3212</v>
      </c>
      <c r="B279" s="17">
        <v>44795</v>
      </c>
      <c r="C279" s="23">
        <v>2</v>
      </c>
      <c r="D279" s="6" t="s">
        <v>3213</v>
      </c>
      <c r="E279" s="23" t="s">
        <v>609</v>
      </c>
      <c r="F279" s="3">
        <v>400524455</v>
      </c>
      <c r="H279" s="6">
        <v>201</v>
      </c>
    </row>
    <row r="280" spans="1:8" x14ac:dyDescent="0.3">
      <c r="A280" s="3" t="s">
        <v>1980</v>
      </c>
      <c r="B280" s="17">
        <v>44797</v>
      </c>
      <c r="C280" s="23">
        <v>1</v>
      </c>
      <c r="D280" s="6" t="s">
        <v>3214</v>
      </c>
      <c r="E280" s="23" t="s">
        <v>656</v>
      </c>
      <c r="F280" s="3">
        <v>330507439</v>
      </c>
      <c r="H280" s="6">
        <v>207</v>
      </c>
    </row>
    <row r="281" spans="1:8" x14ac:dyDescent="0.3">
      <c r="A281" s="3" t="s">
        <v>3215</v>
      </c>
      <c r="B281" s="17">
        <v>44798</v>
      </c>
      <c r="C281" s="23">
        <v>2</v>
      </c>
      <c r="D281" s="6" t="s">
        <v>3216</v>
      </c>
      <c r="E281" s="23" t="s">
        <v>3080</v>
      </c>
      <c r="F281" s="3">
        <v>6009210834</v>
      </c>
      <c r="H281" s="6">
        <v>205</v>
      </c>
    </row>
    <row r="282" spans="1:8" x14ac:dyDescent="0.3">
      <c r="A282" s="3" t="s">
        <v>3217</v>
      </c>
      <c r="B282" s="17">
        <v>44803</v>
      </c>
      <c r="C282" s="23">
        <v>2</v>
      </c>
      <c r="D282" s="6" t="s">
        <v>3218</v>
      </c>
      <c r="E282" s="23" t="s">
        <v>612</v>
      </c>
      <c r="F282" s="3">
        <v>6512201080</v>
      </c>
      <c r="H282" s="6">
        <v>111</v>
      </c>
    </row>
    <row r="283" spans="1:8" x14ac:dyDescent="0.3">
      <c r="A283" s="3" t="s">
        <v>3219</v>
      </c>
      <c r="B283" s="17">
        <v>44804</v>
      </c>
      <c r="C283" s="23">
        <v>7</v>
      </c>
      <c r="D283" s="33" t="s">
        <v>3220</v>
      </c>
      <c r="E283" s="23" t="s">
        <v>469</v>
      </c>
      <c r="F283" s="3">
        <v>471229433</v>
      </c>
      <c r="H283" s="6">
        <v>111</v>
      </c>
    </row>
    <row r="284" spans="1:8" x14ac:dyDescent="0.3">
      <c r="A284" s="3" t="s">
        <v>1994</v>
      </c>
      <c r="B284" s="17">
        <v>44804</v>
      </c>
      <c r="C284" s="23">
        <v>1</v>
      </c>
      <c r="D284" s="6" t="s">
        <v>3221</v>
      </c>
      <c r="E284" s="23" t="s">
        <v>657</v>
      </c>
      <c r="F284" s="3">
        <v>430717427</v>
      </c>
      <c r="H284" s="6">
        <v>211</v>
      </c>
    </row>
    <row r="285" spans="1:8" x14ac:dyDescent="0.3">
      <c r="A285" s="3" t="s">
        <v>3222</v>
      </c>
      <c r="B285" s="17">
        <v>44805</v>
      </c>
      <c r="C285" s="23">
        <v>3</v>
      </c>
      <c r="D285" s="6" t="s">
        <v>3124</v>
      </c>
      <c r="E285" s="23" t="s">
        <v>561</v>
      </c>
      <c r="F285" s="3">
        <v>490212036</v>
      </c>
      <c r="H285" s="6">
        <v>111</v>
      </c>
    </row>
    <row r="286" spans="1:8" x14ac:dyDescent="0.3">
      <c r="A286" s="3" t="s">
        <v>3223</v>
      </c>
      <c r="B286" s="17">
        <v>44806</v>
      </c>
      <c r="C286" s="23">
        <v>2</v>
      </c>
      <c r="D286" s="6" t="s">
        <v>3224</v>
      </c>
      <c r="E286" s="23" t="s">
        <v>607</v>
      </c>
      <c r="F286" s="3">
        <v>440429439</v>
      </c>
      <c r="H286" s="6">
        <v>111</v>
      </c>
    </row>
    <row r="287" spans="1:8" x14ac:dyDescent="0.3">
      <c r="A287" s="3" t="s">
        <v>2009</v>
      </c>
      <c r="B287" s="17">
        <v>44806</v>
      </c>
      <c r="C287" s="23">
        <v>1</v>
      </c>
      <c r="D287" s="6" t="s">
        <v>3225</v>
      </c>
      <c r="E287" s="23" t="s">
        <v>3226</v>
      </c>
      <c r="F287" s="3">
        <v>480425403</v>
      </c>
      <c r="H287" s="6">
        <v>111</v>
      </c>
    </row>
    <row r="288" spans="1:8" x14ac:dyDescent="0.3">
      <c r="A288" s="3" t="s">
        <v>3227</v>
      </c>
      <c r="B288" s="17">
        <v>44809</v>
      </c>
      <c r="C288" s="23">
        <v>7</v>
      </c>
      <c r="D288" s="33" t="s">
        <v>3228</v>
      </c>
      <c r="E288" s="23" t="s">
        <v>463</v>
      </c>
      <c r="F288" s="3">
        <v>6202111520</v>
      </c>
      <c r="H288" s="6">
        <v>205</v>
      </c>
    </row>
    <row r="289" spans="1:8" x14ac:dyDescent="0.3">
      <c r="A289" s="3" t="s">
        <v>2023</v>
      </c>
      <c r="B289" s="17">
        <v>44810</v>
      </c>
      <c r="C289" s="23">
        <v>1</v>
      </c>
      <c r="D289" s="6" t="s">
        <v>3229</v>
      </c>
      <c r="E289" s="23" t="s">
        <v>658</v>
      </c>
      <c r="F289" s="3">
        <v>530623003</v>
      </c>
      <c r="H289" s="6">
        <v>205</v>
      </c>
    </row>
    <row r="290" spans="1:8" x14ac:dyDescent="0.3">
      <c r="A290" s="3" t="s">
        <v>3230</v>
      </c>
      <c r="B290" s="17">
        <v>44810</v>
      </c>
      <c r="C290" s="23">
        <v>2</v>
      </c>
      <c r="D290" s="6" t="s">
        <v>3231</v>
      </c>
      <c r="E290" s="23" t="s">
        <v>620</v>
      </c>
      <c r="F290" s="3">
        <v>5510310707</v>
      </c>
      <c r="H290" s="6">
        <v>201</v>
      </c>
    </row>
    <row r="291" spans="1:8" x14ac:dyDescent="0.3">
      <c r="A291" s="3" t="s">
        <v>3232</v>
      </c>
      <c r="B291" s="17">
        <v>44811</v>
      </c>
      <c r="C291" s="23">
        <v>2</v>
      </c>
      <c r="D291" s="6" t="s">
        <v>3233</v>
      </c>
      <c r="E291" s="23" t="s">
        <v>621</v>
      </c>
      <c r="F291" s="3">
        <v>510913239</v>
      </c>
      <c r="H291" s="6">
        <v>207</v>
      </c>
    </row>
    <row r="292" spans="1:8" x14ac:dyDescent="0.3">
      <c r="A292" s="3" t="s">
        <v>2035</v>
      </c>
      <c r="B292" s="17">
        <v>44811</v>
      </c>
      <c r="C292" s="23">
        <v>1</v>
      </c>
      <c r="D292" s="6" t="s">
        <v>3234</v>
      </c>
      <c r="E292" s="23" t="s">
        <v>659</v>
      </c>
      <c r="F292" s="3">
        <v>500104042</v>
      </c>
      <c r="H292" s="6">
        <v>205</v>
      </c>
    </row>
    <row r="293" spans="1:8" x14ac:dyDescent="0.3">
      <c r="A293" s="3" t="s">
        <v>3235</v>
      </c>
      <c r="B293" s="17">
        <v>44812</v>
      </c>
      <c r="C293" s="23">
        <v>2</v>
      </c>
      <c r="D293" s="6" t="s">
        <v>3236</v>
      </c>
      <c r="E293" s="23" t="s">
        <v>614</v>
      </c>
      <c r="F293" s="3">
        <v>531226224</v>
      </c>
      <c r="H293" s="6">
        <v>111</v>
      </c>
    </row>
    <row r="294" spans="1:8" x14ac:dyDescent="0.3">
      <c r="A294" s="3" t="s">
        <v>3237</v>
      </c>
      <c r="B294" s="17">
        <v>44813</v>
      </c>
      <c r="C294" s="23">
        <v>3</v>
      </c>
      <c r="D294" s="6" t="s">
        <v>3238</v>
      </c>
      <c r="E294" s="23" t="s">
        <v>571</v>
      </c>
      <c r="F294" s="3">
        <v>480417407</v>
      </c>
      <c r="H294" s="6">
        <v>111</v>
      </c>
    </row>
    <row r="295" spans="1:8" x14ac:dyDescent="0.3">
      <c r="A295" s="3" t="s">
        <v>3239</v>
      </c>
      <c r="B295" s="17">
        <v>44817</v>
      </c>
      <c r="C295" s="23">
        <v>6</v>
      </c>
      <c r="D295" s="6" t="s">
        <v>3240</v>
      </c>
      <c r="E295" s="23" t="s">
        <v>2799</v>
      </c>
      <c r="F295" s="3">
        <v>380915002</v>
      </c>
      <c r="H295" s="6">
        <v>213</v>
      </c>
    </row>
    <row r="296" spans="1:8" x14ac:dyDescent="0.3">
      <c r="A296" s="3" t="s">
        <v>3241</v>
      </c>
      <c r="B296" s="17">
        <v>44817</v>
      </c>
      <c r="C296" s="23">
        <v>2</v>
      </c>
      <c r="D296" s="6" t="s">
        <v>3242</v>
      </c>
      <c r="E296" s="23" t="s">
        <v>618</v>
      </c>
      <c r="F296" s="3">
        <v>500812025</v>
      </c>
      <c r="H296" s="6">
        <v>211</v>
      </c>
    </row>
    <row r="297" spans="1:8" x14ac:dyDescent="0.3">
      <c r="A297" s="3" t="s">
        <v>2045</v>
      </c>
      <c r="B297" s="17">
        <v>44819</v>
      </c>
      <c r="C297" s="23">
        <v>1</v>
      </c>
      <c r="D297" s="6" t="s">
        <v>3243</v>
      </c>
      <c r="E297" s="23" t="s">
        <v>660</v>
      </c>
      <c r="F297" s="3">
        <v>7006095866</v>
      </c>
      <c r="H297" s="6">
        <v>111</v>
      </c>
    </row>
    <row r="298" spans="1:8" x14ac:dyDescent="0.3">
      <c r="A298" s="3" t="s">
        <v>3244</v>
      </c>
      <c r="B298" s="17">
        <v>44819</v>
      </c>
      <c r="C298" s="23">
        <v>2</v>
      </c>
      <c r="D298" s="6" t="s">
        <v>3245</v>
      </c>
      <c r="E298" s="23" t="s">
        <v>626</v>
      </c>
      <c r="F298" s="3">
        <v>390421408</v>
      </c>
      <c r="H298" s="6">
        <v>201</v>
      </c>
    </row>
    <row r="299" spans="1:8" x14ac:dyDescent="0.3">
      <c r="A299" s="3" t="s">
        <v>3246</v>
      </c>
      <c r="B299" s="17">
        <v>44820</v>
      </c>
      <c r="C299" s="23">
        <v>8</v>
      </c>
      <c r="D299" s="6" t="s">
        <v>3247</v>
      </c>
      <c r="E299" s="23" t="s">
        <v>466</v>
      </c>
      <c r="F299" s="3">
        <v>470909412</v>
      </c>
      <c r="H299" s="6">
        <v>111</v>
      </c>
    </row>
    <row r="300" spans="1:8" x14ac:dyDescent="0.3">
      <c r="A300" s="3" t="s">
        <v>3248</v>
      </c>
      <c r="B300" s="17">
        <v>44820</v>
      </c>
      <c r="C300" s="23">
        <v>9</v>
      </c>
      <c r="D300" s="6" t="s">
        <v>3249</v>
      </c>
      <c r="E300" s="23" t="s">
        <v>452</v>
      </c>
      <c r="F300" s="3">
        <v>491206187</v>
      </c>
      <c r="H300" s="6">
        <v>211</v>
      </c>
    </row>
    <row r="301" spans="1:8" x14ac:dyDescent="0.3">
      <c r="A301" s="3" t="s">
        <v>2056</v>
      </c>
      <c r="B301" s="17">
        <v>44820</v>
      </c>
      <c r="C301" s="23">
        <v>1</v>
      </c>
      <c r="D301" s="6" t="s">
        <v>3250</v>
      </c>
      <c r="E301" s="23" t="s">
        <v>661</v>
      </c>
      <c r="F301" s="3">
        <v>530127128</v>
      </c>
      <c r="H301" s="6">
        <v>205</v>
      </c>
    </row>
    <row r="302" spans="1:8" x14ac:dyDescent="0.3">
      <c r="A302" s="3" t="s">
        <v>2070</v>
      </c>
      <c r="B302" s="17">
        <v>44820</v>
      </c>
      <c r="C302" s="23">
        <v>1</v>
      </c>
      <c r="D302" s="6" t="s">
        <v>3251</v>
      </c>
      <c r="E302" s="23" t="s">
        <v>662</v>
      </c>
      <c r="F302" s="3">
        <v>5504082221</v>
      </c>
      <c r="H302" s="6">
        <v>111</v>
      </c>
    </row>
    <row r="303" spans="1:8" x14ac:dyDescent="0.3">
      <c r="A303" s="3" t="s">
        <v>3252</v>
      </c>
      <c r="B303" s="17">
        <v>44823</v>
      </c>
      <c r="C303" s="23">
        <v>1</v>
      </c>
      <c r="D303" s="6" t="s">
        <v>3253</v>
      </c>
      <c r="E303" s="23" t="s">
        <v>663</v>
      </c>
      <c r="F303" s="3">
        <v>461010434</v>
      </c>
      <c r="H303" s="6">
        <v>111</v>
      </c>
    </row>
    <row r="304" spans="1:8" x14ac:dyDescent="0.3">
      <c r="A304" s="3" t="s">
        <v>3254</v>
      </c>
      <c r="B304" s="17">
        <v>44824</v>
      </c>
      <c r="C304" s="23">
        <v>2</v>
      </c>
      <c r="D304" s="6" t="s">
        <v>3255</v>
      </c>
      <c r="E304" s="23" t="s">
        <v>617</v>
      </c>
      <c r="F304" s="3">
        <v>431115437</v>
      </c>
      <c r="H304" s="6">
        <v>211</v>
      </c>
    </row>
    <row r="305" spans="1:8" x14ac:dyDescent="0.3">
      <c r="A305" s="3" t="s">
        <v>2083</v>
      </c>
      <c r="B305" s="17">
        <v>44825</v>
      </c>
      <c r="C305" s="23">
        <v>1</v>
      </c>
      <c r="D305" s="6" t="s">
        <v>3256</v>
      </c>
      <c r="E305" s="23" t="s">
        <v>664</v>
      </c>
      <c r="F305" s="3">
        <v>481231020</v>
      </c>
      <c r="H305" s="6">
        <v>111</v>
      </c>
    </row>
    <row r="306" spans="1:8" x14ac:dyDescent="0.3">
      <c r="A306" s="3" t="s">
        <v>3257</v>
      </c>
      <c r="B306" s="17">
        <v>44825</v>
      </c>
      <c r="C306" s="23">
        <v>3</v>
      </c>
      <c r="D306" s="6" t="s">
        <v>3258</v>
      </c>
      <c r="E306" s="23" t="s">
        <v>63</v>
      </c>
      <c r="F306" s="3">
        <v>480405150</v>
      </c>
      <c r="H306" s="6">
        <v>205</v>
      </c>
    </row>
    <row r="307" spans="1:8" x14ac:dyDescent="0.3">
      <c r="A307" s="3" t="s">
        <v>3259</v>
      </c>
      <c r="B307" s="17">
        <v>44825</v>
      </c>
      <c r="C307" s="23">
        <v>2</v>
      </c>
      <c r="D307" s="6" t="s">
        <v>3260</v>
      </c>
      <c r="E307" s="23" t="s">
        <v>619</v>
      </c>
      <c r="F307" s="3">
        <v>440707490</v>
      </c>
      <c r="H307" s="6">
        <v>211</v>
      </c>
    </row>
    <row r="308" spans="1:8" x14ac:dyDescent="0.3">
      <c r="A308" s="3" t="s">
        <v>3261</v>
      </c>
      <c r="B308" s="17">
        <v>44825</v>
      </c>
      <c r="C308" s="23">
        <v>2</v>
      </c>
      <c r="D308" s="6" t="s">
        <v>3262</v>
      </c>
      <c r="E308" s="23" t="s">
        <v>625</v>
      </c>
      <c r="F308" s="3">
        <v>460525481</v>
      </c>
      <c r="H308" s="6">
        <v>211</v>
      </c>
    </row>
    <row r="309" spans="1:8" x14ac:dyDescent="0.3">
      <c r="A309" s="3" t="s">
        <v>3263</v>
      </c>
      <c r="B309" s="17">
        <v>44825</v>
      </c>
      <c r="C309" s="23">
        <v>2</v>
      </c>
      <c r="D309" s="6" t="s">
        <v>3264</v>
      </c>
      <c r="E309" s="23" t="s">
        <v>3265</v>
      </c>
      <c r="F309" s="3">
        <v>5707292085</v>
      </c>
      <c r="H309" s="6">
        <v>111</v>
      </c>
    </row>
    <row r="310" spans="1:8" x14ac:dyDescent="0.3">
      <c r="A310" s="3" t="s">
        <v>2097</v>
      </c>
      <c r="B310" s="17">
        <v>44826</v>
      </c>
      <c r="C310" s="23">
        <v>1</v>
      </c>
      <c r="D310" s="6" t="s">
        <v>3266</v>
      </c>
      <c r="E310" s="23" t="s">
        <v>665</v>
      </c>
      <c r="F310" s="3">
        <v>6201220773</v>
      </c>
      <c r="H310" s="6">
        <v>211</v>
      </c>
    </row>
    <row r="311" spans="1:8" x14ac:dyDescent="0.3">
      <c r="A311" s="3" t="s">
        <v>3267</v>
      </c>
      <c r="B311" s="17">
        <v>44827</v>
      </c>
      <c r="C311" s="23">
        <v>6</v>
      </c>
      <c r="D311" s="3" t="s">
        <v>3268</v>
      </c>
      <c r="E311" s="23" t="s">
        <v>693</v>
      </c>
      <c r="F311" s="3">
        <v>521223014</v>
      </c>
      <c r="H311" s="6">
        <v>205</v>
      </c>
    </row>
    <row r="312" spans="1:8" x14ac:dyDescent="0.3">
      <c r="A312" s="3" t="s">
        <v>3269</v>
      </c>
      <c r="B312" s="17">
        <v>44827</v>
      </c>
      <c r="C312" s="23">
        <v>4</v>
      </c>
      <c r="D312" s="3" t="s">
        <v>3270</v>
      </c>
      <c r="E312" s="23" t="s">
        <v>38</v>
      </c>
      <c r="F312" s="3">
        <v>410304428</v>
      </c>
      <c r="H312" s="6">
        <v>211</v>
      </c>
    </row>
    <row r="313" spans="1:8" x14ac:dyDescent="0.3">
      <c r="A313" s="3" t="s">
        <v>3271</v>
      </c>
      <c r="B313" s="17">
        <v>44827</v>
      </c>
      <c r="C313" s="23">
        <v>3</v>
      </c>
      <c r="D313" s="6" t="s">
        <v>3272</v>
      </c>
      <c r="E313" s="23" t="s">
        <v>597</v>
      </c>
      <c r="F313" s="3">
        <v>470714178</v>
      </c>
      <c r="H313" s="6">
        <v>111</v>
      </c>
    </row>
    <row r="314" spans="1:8" x14ac:dyDescent="0.3">
      <c r="A314" s="3" t="s">
        <v>3273</v>
      </c>
      <c r="B314" s="17">
        <v>44827</v>
      </c>
      <c r="C314" s="23">
        <v>3</v>
      </c>
      <c r="D314" s="6" t="s">
        <v>3274</v>
      </c>
      <c r="E314" s="23" t="s">
        <v>599</v>
      </c>
      <c r="F314" s="3">
        <v>371101448</v>
      </c>
      <c r="H314" s="6">
        <v>111</v>
      </c>
    </row>
    <row r="315" spans="1:8" x14ac:dyDescent="0.3">
      <c r="A315" s="3" t="s">
        <v>3275</v>
      </c>
      <c r="B315" s="17">
        <v>44830</v>
      </c>
      <c r="C315" s="23">
        <v>2</v>
      </c>
      <c r="D315" s="6" t="s">
        <v>3276</v>
      </c>
      <c r="E315" s="23" t="s">
        <v>627</v>
      </c>
      <c r="F315" s="3">
        <v>460716951</v>
      </c>
      <c r="H315" s="6">
        <v>111</v>
      </c>
    </row>
    <row r="316" spans="1:8" x14ac:dyDescent="0.3">
      <c r="A316" s="3" t="s">
        <v>3277</v>
      </c>
      <c r="B316" s="17">
        <v>44837</v>
      </c>
      <c r="C316" s="23">
        <v>4</v>
      </c>
      <c r="D316" s="6" t="s">
        <v>3278</v>
      </c>
      <c r="E316" s="23" t="s">
        <v>568</v>
      </c>
      <c r="F316" s="3">
        <v>6301230936</v>
      </c>
      <c r="H316" s="6">
        <v>111</v>
      </c>
    </row>
    <row r="317" spans="1:8" x14ac:dyDescent="0.3">
      <c r="A317" s="3" t="s">
        <v>3279</v>
      </c>
      <c r="B317" s="17">
        <v>44838</v>
      </c>
      <c r="C317" s="23">
        <v>2</v>
      </c>
      <c r="D317" s="6" t="s">
        <v>3280</v>
      </c>
      <c r="E317" s="23" t="s">
        <v>658</v>
      </c>
      <c r="F317" s="3">
        <v>530623003</v>
      </c>
      <c r="H317" s="6">
        <v>205</v>
      </c>
    </row>
    <row r="318" spans="1:8" x14ac:dyDescent="0.3">
      <c r="A318" s="3" t="s">
        <v>3281</v>
      </c>
      <c r="B318" s="17">
        <v>44838</v>
      </c>
      <c r="C318" s="23">
        <v>2</v>
      </c>
      <c r="D318" s="6" t="s">
        <v>3282</v>
      </c>
      <c r="E318" s="23" t="s">
        <v>622</v>
      </c>
      <c r="F318" s="3">
        <v>481221085</v>
      </c>
      <c r="H318" s="6">
        <v>211</v>
      </c>
    </row>
    <row r="319" spans="1:8" x14ac:dyDescent="0.3">
      <c r="A319" s="3" t="s">
        <v>3283</v>
      </c>
      <c r="B319" s="17">
        <v>44839</v>
      </c>
      <c r="C319" s="23">
        <v>3</v>
      </c>
      <c r="D319" s="6" t="s">
        <v>3284</v>
      </c>
      <c r="E319" s="23" t="s">
        <v>598</v>
      </c>
      <c r="F319" s="3">
        <v>5611252262</v>
      </c>
      <c r="H319" s="6">
        <v>205</v>
      </c>
    </row>
    <row r="320" spans="1:8" x14ac:dyDescent="0.3">
      <c r="A320" s="3" t="s">
        <v>3285</v>
      </c>
      <c r="B320" s="17">
        <v>44840</v>
      </c>
      <c r="C320" s="23">
        <v>4</v>
      </c>
      <c r="D320" s="6" t="s">
        <v>3286</v>
      </c>
      <c r="E320" s="23" t="s">
        <v>570</v>
      </c>
      <c r="F320" s="3">
        <v>400323425</v>
      </c>
      <c r="H320" s="6">
        <v>111</v>
      </c>
    </row>
    <row r="321" spans="1:8" x14ac:dyDescent="0.3">
      <c r="A321" s="3" t="s">
        <v>2107</v>
      </c>
      <c r="B321" s="17">
        <v>44840</v>
      </c>
      <c r="C321" s="23">
        <v>1</v>
      </c>
      <c r="D321" s="6" t="s">
        <v>3287</v>
      </c>
      <c r="E321" s="6" t="s">
        <v>667</v>
      </c>
      <c r="F321" s="3">
        <v>510615249</v>
      </c>
      <c r="H321" s="6">
        <v>213</v>
      </c>
    </row>
    <row r="322" spans="1:8" x14ac:dyDescent="0.3">
      <c r="A322" s="3" t="s">
        <v>3288</v>
      </c>
      <c r="B322" s="17">
        <v>44840</v>
      </c>
      <c r="C322" s="23">
        <v>3</v>
      </c>
      <c r="D322" s="6" t="s">
        <v>3289</v>
      </c>
      <c r="E322" s="23" t="s">
        <v>603</v>
      </c>
      <c r="F322" s="3">
        <v>370630417</v>
      </c>
      <c r="H322" s="6">
        <v>111</v>
      </c>
    </row>
    <row r="323" spans="1:8" x14ac:dyDescent="0.3">
      <c r="A323" s="3" t="s">
        <v>2117</v>
      </c>
      <c r="B323" s="17">
        <v>44841</v>
      </c>
      <c r="C323" s="23">
        <v>1</v>
      </c>
      <c r="D323" s="6" t="s">
        <v>3290</v>
      </c>
      <c r="E323" s="23" t="s">
        <v>668</v>
      </c>
      <c r="F323" s="3">
        <v>530106275</v>
      </c>
      <c r="H323" s="6">
        <v>205</v>
      </c>
    </row>
    <row r="324" spans="1:8" x14ac:dyDescent="0.3">
      <c r="A324" s="3" t="s">
        <v>3291</v>
      </c>
      <c r="B324" s="17">
        <v>44841</v>
      </c>
      <c r="C324" s="23">
        <v>4</v>
      </c>
      <c r="D324" s="6" t="s">
        <v>3292</v>
      </c>
      <c r="E324" s="23" t="s">
        <v>603</v>
      </c>
      <c r="F324" s="3">
        <v>370630417</v>
      </c>
      <c r="H324" s="6">
        <v>111</v>
      </c>
    </row>
    <row r="325" spans="1:8" x14ac:dyDescent="0.3">
      <c r="A325" s="3" t="s">
        <v>2131</v>
      </c>
      <c r="B325" s="17">
        <v>44844</v>
      </c>
      <c r="C325" s="23">
        <v>1</v>
      </c>
      <c r="D325" s="6" t="s">
        <v>3293</v>
      </c>
      <c r="E325" s="23" t="s">
        <v>669</v>
      </c>
      <c r="F325" s="3">
        <v>7308165326</v>
      </c>
      <c r="H325" s="6">
        <v>111</v>
      </c>
    </row>
    <row r="326" spans="1:8" x14ac:dyDescent="0.3">
      <c r="A326" s="3" t="s">
        <v>3294</v>
      </c>
      <c r="B326" s="17">
        <v>44844</v>
      </c>
      <c r="C326" s="23">
        <v>2</v>
      </c>
      <c r="D326" s="6" t="s">
        <v>3295</v>
      </c>
      <c r="E326" s="23" t="s">
        <v>632</v>
      </c>
      <c r="F326" s="3">
        <v>520811237</v>
      </c>
      <c r="H326" s="6">
        <v>205</v>
      </c>
    </row>
    <row r="327" spans="1:8" x14ac:dyDescent="0.3">
      <c r="A327" s="3" t="s">
        <v>2142</v>
      </c>
      <c r="B327" s="17">
        <v>44845</v>
      </c>
      <c r="C327" s="6">
        <v>1</v>
      </c>
      <c r="D327" s="6" t="s">
        <v>3296</v>
      </c>
      <c r="E327" s="23" t="s">
        <v>670</v>
      </c>
      <c r="F327" s="3">
        <v>410807465</v>
      </c>
      <c r="H327" s="6">
        <v>111</v>
      </c>
    </row>
    <row r="328" spans="1:8" x14ac:dyDescent="0.3">
      <c r="A328" s="3" t="s">
        <v>3297</v>
      </c>
      <c r="B328" s="17">
        <v>44846</v>
      </c>
      <c r="C328" s="23">
        <v>2</v>
      </c>
      <c r="D328" s="6" t="s">
        <v>3298</v>
      </c>
      <c r="E328" s="23" t="s">
        <v>633</v>
      </c>
      <c r="F328" s="3">
        <v>6002090215</v>
      </c>
      <c r="H328" s="6">
        <v>111</v>
      </c>
    </row>
    <row r="329" spans="1:8" x14ac:dyDescent="0.3">
      <c r="A329" s="3" t="s">
        <v>3299</v>
      </c>
      <c r="B329" s="17">
        <v>44847</v>
      </c>
      <c r="C329" s="23">
        <v>5</v>
      </c>
      <c r="D329" s="6" t="s">
        <v>3300</v>
      </c>
      <c r="E329" s="23" t="s">
        <v>561</v>
      </c>
      <c r="F329" s="3">
        <v>490212036</v>
      </c>
      <c r="H329" s="6">
        <v>111</v>
      </c>
    </row>
    <row r="330" spans="1:8" x14ac:dyDescent="0.3">
      <c r="A330" s="3" t="s">
        <v>3301</v>
      </c>
      <c r="B330" s="17">
        <v>44848</v>
      </c>
      <c r="C330" s="23">
        <v>7</v>
      </c>
      <c r="D330" s="6" t="s">
        <v>3302</v>
      </c>
      <c r="E330" s="23" t="s">
        <v>526</v>
      </c>
      <c r="F330" s="3">
        <v>480916249</v>
      </c>
      <c r="H330" s="6">
        <v>111</v>
      </c>
    </row>
    <row r="331" spans="1:8" x14ac:dyDescent="0.3">
      <c r="A331" s="3" t="s">
        <v>3303</v>
      </c>
      <c r="B331" s="17">
        <v>44848</v>
      </c>
      <c r="C331" s="23">
        <v>8</v>
      </c>
      <c r="D331" s="33" t="s">
        <v>3304</v>
      </c>
      <c r="E331" s="23" t="s">
        <v>465</v>
      </c>
      <c r="F331" s="3">
        <v>491217311</v>
      </c>
      <c r="H331" s="6">
        <v>205</v>
      </c>
    </row>
    <row r="332" spans="1:8" x14ac:dyDescent="0.3">
      <c r="A332" s="3" t="s">
        <v>3305</v>
      </c>
      <c r="B332" s="17">
        <v>44853</v>
      </c>
      <c r="C332" s="23">
        <v>2</v>
      </c>
      <c r="D332" s="6" t="s">
        <v>3306</v>
      </c>
      <c r="E332" s="23" t="s">
        <v>601</v>
      </c>
      <c r="F332" s="3">
        <v>5804010630</v>
      </c>
      <c r="H332" s="6">
        <v>205</v>
      </c>
    </row>
    <row r="333" spans="1:8" x14ac:dyDescent="0.3">
      <c r="A333" s="3" t="s">
        <v>3307</v>
      </c>
      <c r="B333" s="17">
        <v>44853</v>
      </c>
      <c r="C333" s="23">
        <v>5</v>
      </c>
      <c r="D333" s="6" t="s">
        <v>3308</v>
      </c>
      <c r="E333" s="23" t="s">
        <v>32</v>
      </c>
      <c r="F333" s="3">
        <v>410112409</v>
      </c>
      <c r="H333" s="6">
        <v>111</v>
      </c>
    </row>
    <row r="334" spans="1:8" x14ac:dyDescent="0.3">
      <c r="A334" s="3" t="s">
        <v>3309</v>
      </c>
      <c r="B334" s="17">
        <v>44853</v>
      </c>
      <c r="C334" s="23">
        <v>2</v>
      </c>
      <c r="D334" s="6" t="s">
        <v>3310</v>
      </c>
      <c r="E334" s="23" t="s">
        <v>634</v>
      </c>
      <c r="F334" s="3">
        <v>480116414</v>
      </c>
      <c r="H334" s="6">
        <v>111</v>
      </c>
    </row>
    <row r="335" spans="1:8" x14ac:dyDescent="0.3">
      <c r="A335" s="3" t="s">
        <v>3311</v>
      </c>
      <c r="B335" s="17">
        <v>44854</v>
      </c>
      <c r="C335" s="23">
        <v>6</v>
      </c>
      <c r="D335" s="6" t="s">
        <v>3178</v>
      </c>
      <c r="E335" s="23" t="s">
        <v>545</v>
      </c>
      <c r="F335" s="3">
        <v>410406430</v>
      </c>
      <c r="H335" s="6">
        <v>211</v>
      </c>
    </row>
    <row r="336" spans="1:8" x14ac:dyDescent="0.3">
      <c r="A336" s="3" t="s">
        <v>3312</v>
      </c>
      <c r="B336" s="17">
        <v>44855</v>
      </c>
      <c r="C336" s="23">
        <v>2</v>
      </c>
      <c r="D336" s="6" t="s">
        <v>3313</v>
      </c>
      <c r="E336" s="23" t="s">
        <v>629</v>
      </c>
      <c r="F336" s="3">
        <v>341113434</v>
      </c>
      <c r="H336" s="6">
        <v>111</v>
      </c>
    </row>
    <row r="337" spans="1:8" x14ac:dyDescent="0.3">
      <c r="A337" s="3" t="s">
        <v>2155</v>
      </c>
      <c r="B337" s="17">
        <v>44858</v>
      </c>
      <c r="C337" s="23">
        <v>1</v>
      </c>
      <c r="D337" s="6" t="s">
        <v>3314</v>
      </c>
      <c r="E337" s="23" t="s">
        <v>671</v>
      </c>
      <c r="F337" s="3">
        <v>5406070285</v>
      </c>
      <c r="H337" s="6">
        <v>111</v>
      </c>
    </row>
    <row r="338" spans="1:8" x14ac:dyDescent="0.3">
      <c r="A338" s="3" t="s">
        <v>2169</v>
      </c>
      <c r="B338" s="17">
        <v>44858</v>
      </c>
      <c r="C338" s="23">
        <v>1</v>
      </c>
      <c r="D338" s="6" t="s">
        <v>3315</v>
      </c>
      <c r="E338" s="23" t="s">
        <v>3316</v>
      </c>
      <c r="F338" s="3">
        <v>420808438</v>
      </c>
      <c r="H338" s="6">
        <v>205</v>
      </c>
    </row>
    <row r="339" spans="1:8" x14ac:dyDescent="0.3">
      <c r="A339" s="3" t="s">
        <v>3317</v>
      </c>
      <c r="B339" s="17">
        <v>44860</v>
      </c>
      <c r="C339" s="23">
        <v>2</v>
      </c>
      <c r="D339" s="6" t="s">
        <v>3318</v>
      </c>
      <c r="E339" s="23" t="s">
        <v>635</v>
      </c>
      <c r="F339" s="3">
        <v>500922389</v>
      </c>
      <c r="H339" s="6">
        <v>211</v>
      </c>
    </row>
    <row r="340" spans="1:8" x14ac:dyDescent="0.3">
      <c r="A340" s="3" t="s">
        <v>3319</v>
      </c>
      <c r="B340" s="17">
        <v>44860</v>
      </c>
      <c r="C340" s="23">
        <v>3</v>
      </c>
      <c r="D340" s="6" t="s">
        <v>3320</v>
      </c>
      <c r="E340" s="23" t="s">
        <v>602</v>
      </c>
      <c r="F340" s="3">
        <v>471211439</v>
      </c>
      <c r="H340" s="6">
        <v>205</v>
      </c>
    </row>
    <row r="341" spans="1:8" x14ac:dyDescent="0.3">
      <c r="A341" s="3" t="s">
        <v>2183</v>
      </c>
      <c r="B341" s="17">
        <v>44860</v>
      </c>
      <c r="C341" s="23">
        <v>1</v>
      </c>
      <c r="D341" s="6" t="s">
        <v>3321</v>
      </c>
      <c r="E341" s="23" t="s">
        <v>673</v>
      </c>
      <c r="F341" s="3">
        <v>511127244</v>
      </c>
      <c r="H341" s="6">
        <v>111</v>
      </c>
    </row>
    <row r="342" spans="1:8" x14ac:dyDescent="0.3">
      <c r="A342" s="3" t="s">
        <v>2191</v>
      </c>
      <c r="B342" s="17">
        <v>44860</v>
      </c>
      <c r="C342" s="23">
        <v>1</v>
      </c>
      <c r="D342" s="6" t="s">
        <v>3322</v>
      </c>
      <c r="E342" s="23" t="s">
        <v>674</v>
      </c>
      <c r="F342" s="3">
        <v>381210448</v>
      </c>
      <c r="H342" s="6">
        <v>205</v>
      </c>
    </row>
    <row r="343" spans="1:8" x14ac:dyDescent="0.3">
      <c r="A343" s="3" t="s">
        <v>2205</v>
      </c>
      <c r="B343" s="17">
        <v>44861</v>
      </c>
      <c r="C343" s="23">
        <v>1</v>
      </c>
      <c r="D343" s="6" t="s">
        <v>3323</v>
      </c>
      <c r="E343" s="23" t="s">
        <v>675</v>
      </c>
      <c r="F343" s="3">
        <v>490709375</v>
      </c>
      <c r="H343" s="6">
        <v>111</v>
      </c>
    </row>
    <row r="344" spans="1:8" x14ac:dyDescent="0.3">
      <c r="A344" s="3" t="s">
        <v>3324</v>
      </c>
      <c r="B344" s="17">
        <v>44866</v>
      </c>
      <c r="C344" s="23">
        <v>8</v>
      </c>
      <c r="D344" s="6" t="s">
        <v>3325</v>
      </c>
      <c r="E344" s="23" t="s">
        <v>475</v>
      </c>
      <c r="F344" s="3">
        <v>440414421</v>
      </c>
      <c r="H344" s="6">
        <v>111</v>
      </c>
    </row>
    <row r="345" spans="1:8" x14ac:dyDescent="0.3">
      <c r="A345" s="3" t="s">
        <v>3326</v>
      </c>
      <c r="B345" s="17">
        <v>44867</v>
      </c>
      <c r="C345" s="23">
        <v>5</v>
      </c>
      <c r="D345" s="6" t="s">
        <v>3327</v>
      </c>
      <c r="E345" s="23" t="s">
        <v>691</v>
      </c>
      <c r="F345" s="3">
        <v>420829416</v>
      </c>
      <c r="H345" s="6">
        <v>111</v>
      </c>
    </row>
    <row r="346" spans="1:8" x14ac:dyDescent="0.3">
      <c r="A346" s="3" t="s">
        <v>2217</v>
      </c>
      <c r="B346" s="17">
        <v>44869</v>
      </c>
      <c r="C346" s="23">
        <v>1</v>
      </c>
      <c r="D346" s="6" t="s">
        <v>3328</v>
      </c>
      <c r="E346" s="23" t="s">
        <v>676</v>
      </c>
      <c r="F346" s="3">
        <v>7011114902</v>
      </c>
      <c r="H346" s="6">
        <v>111</v>
      </c>
    </row>
    <row r="347" spans="1:8" x14ac:dyDescent="0.3">
      <c r="A347" s="3" t="s">
        <v>3329</v>
      </c>
      <c r="B347" s="17">
        <v>44872</v>
      </c>
      <c r="C347" s="23">
        <v>4</v>
      </c>
      <c r="D347" s="6" t="s">
        <v>3330</v>
      </c>
      <c r="E347" s="23" t="s">
        <v>594</v>
      </c>
      <c r="F347" s="3">
        <v>5401040579</v>
      </c>
      <c r="H347" s="6">
        <v>205</v>
      </c>
    </row>
    <row r="348" spans="1:8" x14ac:dyDescent="0.3">
      <c r="A348" s="3" t="s">
        <v>2223</v>
      </c>
      <c r="B348" s="17">
        <v>44872</v>
      </c>
      <c r="C348" s="23">
        <v>1</v>
      </c>
      <c r="D348" s="6" t="s">
        <v>3331</v>
      </c>
      <c r="E348" s="23" t="s">
        <v>677</v>
      </c>
      <c r="F348" s="3">
        <v>7206094863</v>
      </c>
      <c r="H348" s="6">
        <v>211</v>
      </c>
    </row>
    <row r="349" spans="1:8" x14ac:dyDescent="0.3">
      <c r="A349" s="3" t="s">
        <v>2236</v>
      </c>
      <c r="B349" s="17">
        <v>44874</v>
      </c>
      <c r="C349" s="23">
        <v>1</v>
      </c>
      <c r="D349" s="6" t="s">
        <v>3332</v>
      </c>
      <c r="E349" s="23" t="s">
        <v>678</v>
      </c>
      <c r="F349" s="3">
        <v>451130446</v>
      </c>
      <c r="H349" s="6">
        <v>205</v>
      </c>
    </row>
    <row r="350" spans="1:8" x14ac:dyDescent="0.3">
      <c r="A350" s="3" t="s">
        <v>3333</v>
      </c>
      <c r="B350" s="17">
        <v>44874</v>
      </c>
      <c r="C350" s="23">
        <v>5</v>
      </c>
      <c r="D350" s="6" t="s">
        <v>3334</v>
      </c>
      <c r="E350" s="23" t="s">
        <v>694</v>
      </c>
      <c r="F350" s="3">
        <v>5510161525</v>
      </c>
      <c r="H350" s="6">
        <v>211</v>
      </c>
    </row>
    <row r="351" spans="1:8" x14ac:dyDescent="0.3">
      <c r="A351" s="3" t="s">
        <v>2250</v>
      </c>
      <c r="B351" s="17">
        <v>44879</v>
      </c>
      <c r="C351" s="23">
        <v>1</v>
      </c>
      <c r="D351" s="6" t="s">
        <v>3335</v>
      </c>
      <c r="E351" s="23" t="s">
        <v>679</v>
      </c>
      <c r="F351" s="3">
        <v>450707430</v>
      </c>
      <c r="H351" s="6">
        <v>211</v>
      </c>
    </row>
    <row r="352" spans="1:8" x14ac:dyDescent="0.3">
      <c r="A352" s="3" t="s">
        <v>2264</v>
      </c>
      <c r="B352" s="17">
        <v>44879</v>
      </c>
      <c r="C352" s="23">
        <v>1</v>
      </c>
      <c r="D352" s="6" t="s">
        <v>3336</v>
      </c>
      <c r="E352" s="23" t="s">
        <v>680</v>
      </c>
      <c r="F352" s="3">
        <v>441023438</v>
      </c>
      <c r="H352" s="6">
        <v>111</v>
      </c>
    </row>
    <row r="353" spans="1:8" x14ac:dyDescent="0.3">
      <c r="A353" s="3" t="s">
        <v>3337</v>
      </c>
      <c r="B353" s="17">
        <v>44880</v>
      </c>
      <c r="C353" s="23">
        <v>2</v>
      </c>
      <c r="D353" s="6" t="s">
        <v>3338</v>
      </c>
      <c r="E353" s="23" t="s">
        <v>595</v>
      </c>
      <c r="F353" s="3">
        <v>351215433</v>
      </c>
      <c r="H353" s="6">
        <v>111</v>
      </c>
    </row>
    <row r="354" spans="1:8" x14ac:dyDescent="0.3">
      <c r="A354" s="3" t="s">
        <v>3339</v>
      </c>
      <c r="B354" s="17">
        <v>44881</v>
      </c>
      <c r="C354" s="23">
        <v>2</v>
      </c>
      <c r="D354" s="6" t="s">
        <v>3340</v>
      </c>
      <c r="E354" s="23" t="s">
        <v>656</v>
      </c>
      <c r="F354" s="3">
        <v>330507439</v>
      </c>
      <c r="H354" s="6">
        <v>207</v>
      </c>
    </row>
    <row r="355" spans="1:8" x14ac:dyDescent="0.3">
      <c r="A355" s="3" t="s">
        <v>2276</v>
      </c>
      <c r="B355" s="17">
        <v>44881</v>
      </c>
      <c r="C355" s="23">
        <v>1</v>
      </c>
      <c r="D355" s="6" t="s">
        <v>3341</v>
      </c>
      <c r="E355" s="23" t="s">
        <v>681</v>
      </c>
      <c r="F355" s="3">
        <v>460902175</v>
      </c>
      <c r="H355" s="6">
        <v>111</v>
      </c>
    </row>
    <row r="356" spans="1:8" x14ac:dyDescent="0.3">
      <c r="A356" s="3" t="s">
        <v>2290</v>
      </c>
      <c r="B356" s="17">
        <v>44881</v>
      </c>
      <c r="C356" s="23">
        <v>1</v>
      </c>
      <c r="D356" s="6" t="s">
        <v>3342</v>
      </c>
      <c r="E356" s="23" t="s">
        <v>682</v>
      </c>
      <c r="F356" s="3">
        <v>5801082562</v>
      </c>
      <c r="H356" s="6">
        <v>111</v>
      </c>
    </row>
    <row r="357" spans="1:8" x14ac:dyDescent="0.3">
      <c r="A357" s="3" t="s">
        <v>3343</v>
      </c>
      <c r="B357" s="17">
        <v>44886</v>
      </c>
      <c r="C357" s="23">
        <v>5</v>
      </c>
      <c r="D357" s="3" t="s">
        <v>3344</v>
      </c>
      <c r="E357" s="23" t="s">
        <v>549</v>
      </c>
      <c r="F357" s="3">
        <v>5710020536</v>
      </c>
      <c r="H357" s="6">
        <v>205</v>
      </c>
    </row>
    <row r="358" spans="1:8" x14ac:dyDescent="0.3">
      <c r="A358" s="3" t="s">
        <v>3345</v>
      </c>
      <c r="B358" s="17">
        <v>44886</v>
      </c>
      <c r="C358" s="23">
        <v>3</v>
      </c>
      <c r="D358" s="6" t="s">
        <v>3346</v>
      </c>
      <c r="E358" s="23" t="s">
        <v>612</v>
      </c>
      <c r="F358" s="3">
        <v>6512201080</v>
      </c>
      <c r="H358" s="6">
        <v>111</v>
      </c>
    </row>
    <row r="359" spans="1:8" x14ac:dyDescent="0.3">
      <c r="A359" s="3" t="s">
        <v>2305</v>
      </c>
      <c r="B359" s="17">
        <v>44886</v>
      </c>
      <c r="C359" s="23">
        <v>1</v>
      </c>
      <c r="D359" s="6" t="s">
        <v>3347</v>
      </c>
      <c r="E359" s="23" t="s">
        <v>683</v>
      </c>
      <c r="F359" s="3">
        <v>6408201932</v>
      </c>
      <c r="H359" s="6">
        <v>111</v>
      </c>
    </row>
    <row r="360" spans="1:8" x14ac:dyDescent="0.3">
      <c r="A360" s="3" t="s">
        <v>3348</v>
      </c>
      <c r="B360" s="17">
        <v>44887</v>
      </c>
      <c r="C360" s="23">
        <v>3</v>
      </c>
      <c r="D360" s="6" t="s">
        <v>3349</v>
      </c>
      <c r="E360" s="23" t="s">
        <v>606</v>
      </c>
      <c r="F360" s="3">
        <v>360418954</v>
      </c>
      <c r="H360" s="6">
        <v>205</v>
      </c>
    </row>
    <row r="361" spans="1:8" x14ac:dyDescent="0.3">
      <c r="A361" s="3" t="s">
        <v>2319</v>
      </c>
      <c r="B361" s="17">
        <v>44888</v>
      </c>
      <c r="C361" s="23">
        <v>1</v>
      </c>
      <c r="D361" s="6" t="s">
        <v>3350</v>
      </c>
      <c r="E361" s="23" t="s">
        <v>684</v>
      </c>
      <c r="F361" s="3">
        <v>380515449</v>
      </c>
      <c r="H361" s="6">
        <v>111</v>
      </c>
    </row>
    <row r="362" spans="1:8" x14ac:dyDescent="0.3">
      <c r="A362" s="3" t="s">
        <v>2330</v>
      </c>
      <c r="B362" s="17">
        <v>44888</v>
      </c>
      <c r="C362" s="23">
        <v>1</v>
      </c>
      <c r="D362" s="6" t="s">
        <v>3351</v>
      </c>
      <c r="E362" s="23" t="s">
        <v>685</v>
      </c>
      <c r="F362" s="3">
        <v>481204085</v>
      </c>
      <c r="H362" s="6">
        <v>201</v>
      </c>
    </row>
    <row r="363" spans="1:8" x14ac:dyDescent="0.3">
      <c r="A363" s="3" t="s">
        <v>3352</v>
      </c>
      <c r="B363" s="17">
        <v>44893</v>
      </c>
      <c r="C363" s="23">
        <v>4</v>
      </c>
      <c r="D363" s="6" t="s">
        <v>3353</v>
      </c>
      <c r="E363" s="23" t="s">
        <v>596</v>
      </c>
      <c r="F363" s="3">
        <v>451019112</v>
      </c>
      <c r="H363" s="6">
        <v>111</v>
      </c>
    </row>
    <row r="364" spans="1:8" x14ac:dyDescent="0.3">
      <c r="A364" s="3" t="s">
        <v>2342</v>
      </c>
      <c r="B364" s="17">
        <v>44893</v>
      </c>
      <c r="C364" s="23">
        <v>1</v>
      </c>
      <c r="D364" s="6" t="s">
        <v>3354</v>
      </c>
      <c r="E364" s="23" t="s">
        <v>719</v>
      </c>
      <c r="F364" s="3">
        <v>390306455</v>
      </c>
      <c r="H364" s="6">
        <v>201</v>
      </c>
    </row>
    <row r="365" spans="1:8" x14ac:dyDescent="0.3">
      <c r="A365" s="3" t="s">
        <v>3355</v>
      </c>
      <c r="B365" s="17">
        <v>44893</v>
      </c>
      <c r="C365" s="23">
        <v>3</v>
      </c>
      <c r="D365" s="6" t="s">
        <v>3356</v>
      </c>
      <c r="E365" s="23" t="s">
        <v>610</v>
      </c>
      <c r="F365" s="3">
        <v>481123222</v>
      </c>
      <c r="H365" s="6">
        <v>111</v>
      </c>
    </row>
    <row r="366" spans="1:8" x14ac:dyDescent="0.3">
      <c r="A366" s="3" t="s">
        <v>3357</v>
      </c>
      <c r="B366" s="17">
        <v>44900</v>
      </c>
      <c r="C366" s="23">
        <v>2</v>
      </c>
      <c r="D366" s="6" t="s">
        <v>3358</v>
      </c>
      <c r="E366" s="23" t="s">
        <v>638</v>
      </c>
      <c r="F366" s="3">
        <v>6307290902</v>
      </c>
      <c r="H366" s="6">
        <v>205</v>
      </c>
    </row>
    <row r="367" spans="1:8" x14ac:dyDescent="0.3">
      <c r="A367" s="3" t="s">
        <v>3359</v>
      </c>
      <c r="B367" s="17">
        <v>44902</v>
      </c>
      <c r="C367" s="23">
        <v>2</v>
      </c>
      <c r="D367" s="6" t="s">
        <v>3360</v>
      </c>
      <c r="E367" s="23" t="s">
        <v>637</v>
      </c>
      <c r="F367" s="3">
        <v>530805126</v>
      </c>
      <c r="H367" s="6">
        <v>205</v>
      </c>
    </row>
    <row r="368" spans="1:8" x14ac:dyDescent="0.3">
      <c r="A368" s="3" t="s">
        <v>3361</v>
      </c>
      <c r="B368" s="17">
        <v>44902</v>
      </c>
      <c r="C368" s="23">
        <v>10</v>
      </c>
      <c r="D368" s="6" t="s">
        <v>3362</v>
      </c>
      <c r="E368" s="23" t="s">
        <v>452</v>
      </c>
      <c r="F368" s="3">
        <v>491206187</v>
      </c>
      <c r="H368" s="6">
        <v>211</v>
      </c>
    </row>
    <row r="369" spans="1:8" x14ac:dyDescent="0.3">
      <c r="A369" s="3" t="s">
        <v>3363</v>
      </c>
      <c r="B369" s="17">
        <v>44902</v>
      </c>
      <c r="C369" s="23">
        <v>3</v>
      </c>
      <c r="D369" s="6" t="s">
        <v>3364</v>
      </c>
      <c r="E369" s="23" t="s">
        <v>620</v>
      </c>
      <c r="F369" s="3">
        <v>5510310707</v>
      </c>
      <c r="H369" s="6">
        <v>201</v>
      </c>
    </row>
    <row r="370" spans="1:8" x14ac:dyDescent="0.3">
      <c r="A370" s="3" t="s">
        <v>3365</v>
      </c>
      <c r="B370" s="17">
        <v>44902</v>
      </c>
      <c r="C370" s="23">
        <v>3</v>
      </c>
      <c r="D370" s="6" t="s">
        <v>3366</v>
      </c>
      <c r="E370" s="23" t="s">
        <v>618</v>
      </c>
      <c r="F370" s="3">
        <v>500812025</v>
      </c>
      <c r="H370" s="6">
        <v>211</v>
      </c>
    </row>
    <row r="371" spans="1:8" x14ac:dyDescent="0.3">
      <c r="A371" s="3" t="s">
        <v>2357</v>
      </c>
      <c r="B371" s="17">
        <v>44902</v>
      </c>
      <c r="C371" s="23">
        <v>1</v>
      </c>
      <c r="D371" s="6" t="s">
        <v>3367</v>
      </c>
      <c r="E371" s="23" t="s">
        <v>686</v>
      </c>
      <c r="F371" s="3">
        <v>460522437</v>
      </c>
      <c r="H371" s="6">
        <v>211</v>
      </c>
    </row>
    <row r="372" spans="1:8" x14ac:dyDescent="0.3">
      <c r="A372" s="3" t="s">
        <v>3368</v>
      </c>
      <c r="B372" s="17">
        <v>44904</v>
      </c>
      <c r="C372" s="23">
        <v>2</v>
      </c>
      <c r="D372" s="6" t="s">
        <v>3369</v>
      </c>
      <c r="E372" s="23" t="s">
        <v>661</v>
      </c>
      <c r="F372" s="3">
        <v>530127128</v>
      </c>
      <c r="H372" s="6">
        <v>205</v>
      </c>
    </row>
    <row r="373" spans="1:8" x14ac:dyDescent="0.3">
      <c r="A373" s="3" t="s">
        <v>3370</v>
      </c>
      <c r="B373" s="17">
        <v>44907</v>
      </c>
      <c r="C373" s="23">
        <v>3</v>
      </c>
      <c r="D373" s="6" t="s">
        <v>3371</v>
      </c>
      <c r="E373" s="23" t="s">
        <v>615</v>
      </c>
      <c r="F373" s="3">
        <v>531018072</v>
      </c>
      <c r="H373" s="6">
        <v>201</v>
      </c>
    </row>
    <row r="374" spans="1:8" x14ac:dyDescent="0.3">
      <c r="A374" s="3" t="s">
        <v>3372</v>
      </c>
      <c r="B374" s="17">
        <v>44907</v>
      </c>
      <c r="C374" s="23">
        <v>2</v>
      </c>
      <c r="D374" s="6" t="s">
        <v>3373</v>
      </c>
      <c r="E374" s="23" t="s">
        <v>660</v>
      </c>
      <c r="F374" s="3">
        <v>7006095866</v>
      </c>
      <c r="H374" s="6">
        <v>111</v>
      </c>
    </row>
    <row r="375" spans="1:8" x14ac:dyDescent="0.3">
      <c r="A375" s="3" t="s">
        <v>3374</v>
      </c>
      <c r="B375" s="17">
        <v>44907</v>
      </c>
      <c r="C375" s="23">
        <v>2</v>
      </c>
      <c r="D375" s="6" t="s">
        <v>3375</v>
      </c>
      <c r="E375" s="23" t="s">
        <v>665</v>
      </c>
      <c r="F375" s="3">
        <v>6201220773</v>
      </c>
      <c r="H375" s="6">
        <v>211</v>
      </c>
    </row>
    <row r="376" spans="1:8" x14ac:dyDescent="0.3">
      <c r="A376" s="3" t="s">
        <v>3376</v>
      </c>
      <c r="B376" s="17">
        <v>44907</v>
      </c>
      <c r="C376" s="23">
        <v>1</v>
      </c>
      <c r="D376" s="6" t="s">
        <v>3377</v>
      </c>
      <c r="E376" s="23" t="s">
        <v>687</v>
      </c>
      <c r="F376" s="3">
        <v>340112734</v>
      </c>
      <c r="H376" s="6">
        <v>111</v>
      </c>
    </row>
    <row r="377" spans="1:8" x14ac:dyDescent="0.3">
      <c r="A377" s="3" t="s">
        <v>3378</v>
      </c>
      <c r="B377" s="17">
        <v>44908</v>
      </c>
      <c r="C377" s="23">
        <v>7</v>
      </c>
      <c r="D377" s="6" t="s">
        <v>3379</v>
      </c>
      <c r="E377" s="23" t="s">
        <v>2799</v>
      </c>
      <c r="F377" s="3">
        <v>380915002</v>
      </c>
      <c r="H377" s="6">
        <v>213</v>
      </c>
    </row>
    <row r="378" spans="1:8" x14ac:dyDescent="0.3">
      <c r="A378" s="3" t="s">
        <v>3380</v>
      </c>
      <c r="B378" s="17">
        <v>44908</v>
      </c>
      <c r="C378" s="23">
        <v>2</v>
      </c>
      <c r="D378" s="6" t="s">
        <v>3381</v>
      </c>
      <c r="E378" s="23" t="s">
        <v>3226</v>
      </c>
      <c r="F378" s="3">
        <v>480425403</v>
      </c>
      <c r="H378" s="6">
        <v>111</v>
      </c>
    </row>
    <row r="379" spans="1:8" x14ac:dyDescent="0.3">
      <c r="A379" s="3" t="s">
        <v>3382</v>
      </c>
      <c r="B379" s="17">
        <v>44909</v>
      </c>
      <c r="C379" s="23">
        <v>2</v>
      </c>
      <c r="D379" s="6" t="s">
        <v>3383</v>
      </c>
      <c r="E379" s="23" t="s">
        <v>664</v>
      </c>
      <c r="F379" s="3">
        <v>481231020</v>
      </c>
      <c r="H379" s="6">
        <v>111</v>
      </c>
    </row>
    <row r="380" spans="1:8" x14ac:dyDescent="0.3">
      <c r="A380" s="3" t="s">
        <v>3384</v>
      </c>
      <c r="B380" s="17">
        <v>44909</v>
      </c>
      <c r="C380" s="23">
        <v>4</v>
      </c>
      <c r="D380" s="6" t="s">
        <v>3385</v>
      </c>
      <c r="E380" s="23" t="s">
        <v>63</v>
      </c>
      <c r="F380" s="3">
        <v>480405150</v>
      </c>
      <c r="H380" s="6">
        <v>205</v>
      </c>
    </row>
    <row r="381" spans="1:8" x14ac:dyDescent="0.3">
      <c r="A381" s="3" t="s">
        <v>3386</v>
      </c>
      <c r="B381" s="17">
        <v>44911</v>
      </c>
      <c r="C381" s="23">
        <v>4</v>
      </c>
      <c r="D381" s="6" t="s">
        <v>3387</v>
      </c>
      <c r="E381" s="23" t="s">
        <v>597</v>
      </c>
      <c r="F381" s="3">
        <v>470714178</v>
      </c>
      <c r="H381" s="6">
        <v>111</v>
      </c>
    </row>
    <row r="382" spans="1:8" x14ac:dyDescent="0.3">
      <c r="A382" s="3" t="s">
        <v>3388</v>
      </c>
      <c r="B382" s="17">
        <v>44911</v>
      </c>
      <c r="C382" s="23">
        <v>9</v>
      </c>
      <c r="D382" s="33" t="s">
        <v>3389</v>
      </c>
      <c r="E382" s="23" t="s">
        <v>466</v>
      </c>
      <c r="F382" s="3">
        <v>470909412</v>
      </c>
      <c r="H382" s="6">
        <v>111</v>
      </c>
    </row>
    <row r="383" spans="1:8" x14ac:dyDescent="0.3">
      <c r="A383" s="3" t="s">
        <v>3390</v>
      </c>
      <c r="B383" s="17">
        <v>44911</v>
      </c>
      <c r="C383" s="23">
        <v>2</v>
      </c>
      <c r="D383" s="6" t="s">
        <v>3391</v>
      </c>
      <c r="E383" s="23" t="s">
        <v>662</v>
      </c>
      <c r="F383" s="3">
        <v>5504082221</v>
      </c>
      <c r="H383" s="6">
        <v>111</v>
      </c>
    </row>
    <row r="384" spans="1:8" x14ac:dyDescent="0.3">
      <c r="A384" s="3" t="s">
        <v>3392</v>
      </c>
      <c r="B384" s="17">
        <v>44911</v>
      </c>
      <c r="C384" s="23">
        <v>3</v>
      </c>
      <c r="D384" s="6" t="s">
        <v>3393</v>
      </c>
      <c r="E384" s="23" t="s">
        <v>621</v>
      </c>
      <c r="F384" s="3">
        <v>510913239</v>
      </c>
      <c r="H384" s="6">
        <v>207</v>
      </c>
    </row>
    <row r="385" spans="1:8" x14ac:dyDescent="0.3">
      <c r="A385" s="3" t="s">
        <v>3394</v>
      </c>
      <c r="B385" s="17">
        <v>44911</v>
      </c>
      <c r="C385" s="23">
        <v>7</v>
      </c>
      <c r="D385" s="3" t="s">
        <v>3395</v>
      </c>
      <c r="E385" s="23" t="s">
        <v>693</v>
      </c>
      <c r="F385" s="3">
        <v>521223014</v>
      </c>
      <c r="H385" s="6">
        <v>205</v>
      </c>
    </row>
    <row r="386" spans="1:8" x14ac:dyDescent="0.3">
      <c r="A386" s="3" t="s">
        <v>2366</v>
      </c>
      <c r="B386" s="17">
        <v>44911</v>
      </c>
      <c r="C386" s="23">
        <v>1</v>
      </c>
      <c r="D386" s="6" t="s">
        <v>3396</v>
      </c>
      <c r="E386" s="23" t="s">
        <v>688</v>
      </c>
      <c r="F386" s="3">
        <v>490711112</v>
      </c>
      <c r="H386" s="6">
        <v>207</v>
      </c>
    </row>
    <row r="387" spans="1:8" x14ac:dyDescent="0.3">
      <c r="A387" s="3" t="s">
        <v>3397</v>
      </c>
      <c r="B387" s="17">
        <v>44915</v>
      </c>
      <c r="C387" s="23">
        <v>3</v>
      </c>
      <c r="D387" s="6" t="s">
        <v>3398</v>
      </c>
      <c r="E387" s="23" t="s">
        <v>617</v>
      </c>
      <c r="F387" s="3">
        <v>431115437</v>
      </c>
      <c r="H387" s="6">
        <v>211</v>
      </c>
    </row>
    <row r="388" spans="1:8" x14ac:dyDescent="0.3">
      <c r="A388" s="3" t="s">
        <v>2376</v>
      </c>
      <c r="B388" s="17">
        <v>44916</v>
      </c>
      <c r="C388" s="23">
        <v>1</v>
      </c>
      <c r="D388" s="6" t="s">
        <v>3399</v>
      </c>
      <c r="E388" s="23" t="s">
        <v>2367</v>
      </c>
      <c r="F388" s="3">
        <v>421123455</v>
      </c>
      <c r="H388" s="6">
        <v>201</v>
      </c>
    </row>
    <row r="389" spans="1:8" x14ac:dyDescent="0.3">
      <c r="A389" s="3" t="s">
        <v>3400</v>
      </c>
      <c r="B389" s="17">
        <v>44916</v>
      </c>
      <c r="C389" s="23">
        <v>4</v>
      </c>
      <c r="D389" s="6" t="s">
        <v>3401</v>
      </c>
      <c r="E389" s="23" t="s">
        <v>599</v>
      </c>
      <c r="F389" s="3">
        <v>371101448</v>
      </c>
      <c r="H389" s="6">
        <v>111</v>
      </c>
    </row>
    <row r="390" spans="1:8" x14ac:dyDescent="0.3">
      <c r="A390" s="3" t="s">
        <v>3402</v>
      </c>
      <c r="B390" s="17">
        <v>44916</v>
      </c>
      <c r="C390" s="23">
        <v>3</v>
      </c>
      <c r="D390" s="6" t="s">
        <v>3403</v>
      </c>
      <c r="E390" s="23" t="s">
        <v>619</v>
      </c>
      <c r="F390" s="3">
        <v>440707490</v>
      </c>
      <c r="H390" s="6">
        <v>211</v>
      </c>
    </row>
    <row r="391" spans="1:8" x14ac:dyDescent="0.3">
      <c r="A391" s="3" t="s">
        <v>3404</v>
      </c>
      <c r="B391" s="17">
        <v>44917</v>
      </c>
      <c r="C391" s="23">
        <v>3</v>
      </c>
      <c r="D391" s="6" t="s">
        <v>3405</v>
      </c>
      <c r="E391" s="23" t="s">
        <v>626</v>
      </c>
      <c r="F391" s="3">
        <v>390421408</v>
      </c>
      <c r="H391" s="6">
        <v>201</v>
      </c>
    </row>
    <row r="392" spans="1:8" x14ac:dyDescent="0.3">
      <c r="A392" s="3" t="s">
        <v>3406</v>
      </c>
      <c r="B392" s="17">
        <v>44928</v>
      </c>
      <c r="C392" s="23">
        <v>5</v>
      </c>
      <c r="D392" s="6" t="s">
        <v>3407</v>
      </c>
      <c r="E392" s="23" t="s">
        <v>568</v>
      </c>
      <c r="F392" s="3">
        <v>6301230936</v>
      </c>
      <c r="H392" s="6">
        <v>111</v>
      </c>
    </row>
    <row r="393" spans="1:8" x14ac:dyDescent="0.3">
      <c r="A393" s="3" t="s">
        <v>2389</v>
      </c>
      <c r="B393" s="17">
        <v>44928</v>
      </c>
      <c r="C393" s="23">
        <v>1</v>
      </c>
      <c r="D393" s="6" t="s">
        <v>3408</v>
      </c>
      <c r="E393" s="23" t="s">
        <v>2377</v>
      </c>
      <c r="F393" s="3">
        <v>521228022</v>
      </c>
      <c r="H393" s="6">
        <v>207</v>
      </c>
    </row>
    <row r="394" spans="1:8" x14ac:dyDescent="0.3">
      <c r="A394" s="3" t="s">
        <v>3409</v>
      </c>
      <c r="B394" s="17">
        <v>44929</v>
      </c>
      <c r="C394" s="23">
        <v>3</v>
      </c>
      <c r="D394" s="6" t="s">
        <v>3410</v>
      </c>
      <c r="E394" s="23" t="s">
        <v>614</v>
      </c>
      <c r="F394" s="3">
        <v>531226224</v>
      </c>
      <c r="H394" s="6">
        <v>111</v>
      </c>
    </row>
    <row r="395" spans="1:8" x14ac:dyDescent="0.3">
      <c r="A395" s="3" t="s">
        <v>3411</v>
      </c>
      <c r="B395" s="17">
        <v>44929</v>
      </c>
      <c r="C395" s="23">
        <v>6</v>
      </c>
      <c r="D395" s="6" t="s">
        <v>3412</v>
      </c>
      <c r="E395" s="23" t="s">
        <v>32</v>
      </c>
      <c r="F395" s="3">
        <v>410112409</v>
      </c>
      <c r="H395" s="6">
        <v>111</v>
      </c>
    </row>
    <row r="396" spans="1:8" x14ac:dyDescent="0.3">
      <c r="A396" s="3" t="s">
        <v>3413</v>
      </c>
      <c r="B396" s="17">
        <v>44929</v>
      </c>
      <c r="C396" s="23">
        <v>3</v>
      </c>
      <c r="D396" s="6" t="s">
        <v>3414</v>
      </c>
      <c r="E396" s="23" t="s">
        <v>658</v>
      </c>
      <c r="F396" s="3">
        <v>530623003</v>
      </c>
      <c r="H396" s="6">
        <v>205</v>
      </c>
    </row>
    <row r="397" spans="1:8" x14ac:dyDescent="0.3">
      <c r="A397" s="3" t="s">
        <v>3415</v>
      </c>
      <c r="B397" s="17">
        <v>44929</v>
      </c>
      <c r="C397" s="23">
        <v>5</v>
      </c>
      <c r="D397" s="6" t="s">
        <v>3416</v>
      </c>
      <c r="E397" s="23" t="s">
        <v>603</v>
      </c>
      <c r="F397" s="3">
        <v>370630417</v>
      </c>
      <c r="H397" s="6">
        <v>111</v>
      </c>
    </row>
    <row r="398" spans="1:8" x14ac:dyDescent="0.3">
      <c r="A398" s="3" t="s">
        <v>3417</v>
      </c>
      <c r="B398" s="17">
        <v>44930</v>
      </c>
      <c r="C398" s="23">
        <v>4</v>
      </c>
      <c r="D398" s="6" t="s">
        <v>3418</v>
      </c>
      <c r="E398" s="23" t="s">
        <v>598</v>
      </c>
      <c r="F398" s="3">
        <v>5611252262</v>
      </c>
      <c r="H398" s="6">
        <v>205</v>
      </c>
    </row>
    <row r="399" spans="1:8" x14ac:dyDescent="0.3">
      <c r="A399" s="3" t="s">
        <v>3419</v>
      </c>
      <c r="B399" s="17">
        <v>44930</v>
      </c>
      <c r="C399" s="23">
        <v>2</v>
      </c>
      <c r="D399" s="6" t="s">
        <v>3420</v>
      </c>
      <c r="E399" s="23" t="s">
        <v>668</v>
      </c>
      <c r="F399" s="3">
        <v>530106275</v>
      </c>
      <c r="H399" s="6">
        <v>205</v>
      </c>
    </row>
    <row r="400" spans="1:8" x14ac:dyDescent="0.3">
      <c r="A400" s="3" t="s">
        <v>3421</v>
      </c>
      <c r="B400" s="17">
        <v>44930</v>
      </c>
      <c r="C400" s="23">
        <v>8</v>
      </c>
      <c r="D400" s="3" t="s">
        <v>3422</v>
      </c>
      <c r="E400" s="23" t="s">
        <v>526</v>
      </c>
      <c r="F400" s="3">
        <v>480916249</v>
      </c>
      <c r="H400" s="6">
        <v>111</v>
      </c>
    </row>
    <row r="401" spans="1:8" x14ac:dyDescent="0.3">
      <c r="A401" s="3" t="s">
        <v>3423</v>
      </c>
      <c r="B401" s="17">
        <v>44932</v>
      </c>
      <c r="C401" s="23">
        <v>3</v>
      </c>
      <c r="D401" s="6" t="s">
        <v>3424</v>
      </c>
      <c r="E401" s="23" t="s">
        <v>633</v>
      </c>
      <c r="F401" s="3">
        <v>6002090215</v>
      </c>
      <c r="H401" s="6">
        <v>111</v>
      </c>
    </row>
    <row r="402" spans="1:8" x14ac:dyDescent="0.3">
      <c r="A402" s="3" t="s">
        <v>3425</v>
      </c>
      <c r="B402" s="17">
        <v>44932</v>
      </c>
      <c r="C402" s="23">
        <v>2</v>
      </c>
      <c r="D402" s="6" t="s">
        <v>3426</v>
      </c>
      <c r="E402" s="23" t="s">
        <v>673</v>
      </c>
      <c r="F402" s="3">
        <v>511127244</v>
      </c>
      <c r="H402" s="6">
        <v>111</v>
      </c>
    </row>
    <row r="403" spans="1:8" x14ac:dyDescent="0.3">
      <c r="A403" s="3" t="s">
        <v>3427</v>
      </c>
      <c r="B403" s="17">
        <v>44932</v>
      </c>
      <c r="C403" s="23">
        <v>2</v>
      </c>
      <c r="D403" s="6" t="s">
        <v>3428</v>
      </c>
      <c r="E403" s="23" t="s">
        <v>659</v>
      </c>
      <c r="F403" s="3">
        <v>500104042</v>
      </c>
      <c r="H403" s="6">
        <v>205</v>
      </c>
    </row>
    <row r="404" spans="1:8" x14ac:dyDescent="0.3">
      <c r="A404" s="3" t="s">
        <v>3429</v>
      </c>
      <c r="B404" s="17">
        <v>44936</v>
      </c>
      <c r="C404" s="23">
        <v>3</v>
      </c>
      <c r="D404" s="6" t="s">
        <v>3430</v>
      </c>
      <c r="E404" s="23" t="s">
        <v>627</v>
      </c>
      <c r="F404" s="3">
        <v>460716951</v>
      </c>
      <c r="H404" s="6">
        <v>111</v>
      </c>
    </row>
    <row r="405" spans="1:8" x14ac:dyDescent="0.3">
      <c r="A405" s="3" t="s">
        <v>3431</v>
      </c>
      <c r="B405" s="17">
        <v>44936</v>
      </c>
      <c r="C405" s="23">
        <v>2</v>
      </c>
      <c r="D405" s="6" t="s">
        <v>3432</v>
      </c>
      <c r="E405" s="23" t="s">
        <v>669</v>
      </c>
      <c r="F405" s="3">
        <v>7308165326</v>
      </c>
      <c r="G405" s="3"/>
      <c r="H405" s="6">
        <v>111</v>
      </c>
    </row>
    <row r="406" spans="1:8" x14ac:dyDescent="0.3">
      <c r="A406" s="3" t="s">
        <v>3433</v>
      </c>
      <c r="B406" s="17">
        <v>44936</v>
      </c>
      <c r="C406" s="23">
        <v>2</v>
      </c>
      <c r="D406" s="6" t="s">
        <v>3434</v>
      </c>
      <c r="E406" s="23" t="s">
        <v>670</v>
      </c>
      <c r="F406" s="3">
        <v>410807465</v>
      </c>
      <c r="H406" s="6">
        <v>111</v>
      </c>
    </row>
    <row r="407" spans="1:8" x14ac:dyDescent="0.3">
      <c r="A407" s="3" t="s">
        <v>3435</v>
      </c>
      <c r="B407" s="17">
        <v>44936</v>
      </c>
      <c r="C407" s="23">
        <v>3</v>
      </c>
      <c r="D407" s="6" t="s">
        <v>3436</v>
      </c>
      <c r="E407" s="23" t="s">
        <v>632</v>
      </c>
      <c r="F407" s="3">
        <v>520811237</v>
      </c>
      <c r="H407" s="6">
        <v>205</v>
      </c>
    </row>
    <row r="408" spans="1:8" x14ac:dyDescent="0.3">
      <c r="A408" s="3" t="s">
        <v>3437</v>
      </c>
      <c r="B408" s="17">
        <v>44939</v>
      </c>
      <c r="C408" s="23">
        <v>3</v>
      </c>
      <c r="D408" s="6" t="s">
        <v>3438</v>
      </c>
      <c r="E408" s="23" t="s">
        <v>634</v>
      </c>
      <c r="F408" s="3">
        <v>480116414</v>
      </c>
      <c r="H408" s="6">
        <v>111</v>
      </c>
    </row>
    <row r="409" spans="1:8" x14ac:dyDescent="0.3">
      <c r="A409" s="3" t="s">
        <v>3439</v>
      </c>
      <c r="B409" s="17">
        <v>44939</v>
      </c>
      <c r="C409" s="23">
        <v>1</v>
      </c>
      <c r="D409" s="6" t="s">
        <v>3440</v>
      </c>
      <c r="E409" s="23" t="s">
        <v>3441</v>
      </c>
      <c r="F409" s="3">
        <v>490623037</v>
      </c>
      <c r="H409" s="6">
        <v>205</v>
      </c>
    </row>
    <row r="410" spans="1:8" x14ac:dyDescent="0.3">
      <c r="A410" s="3" t="s">
        <v>2401</v>
      </c>
      <c r="B410" s="17">
        <v>44939</v>
      </c>
      <c r="C410" s="23">
        <v>1</v>
      </c>
      <c r="D410" s="6" t="s">
        <v>3442</v>
      </c>
      <c r="E410" s="23" t="s">
        <v>2390</v>
      </c>
      <c r="F410" s="3">
        <v>380710066</v>
      </c>
      <c r="H410" s="6">
        <v>111</v>
      </c>
    </row>
    <row r="411" spans="1:8" x14ac:dyDescent="0.3">
      <c r="A411" s="3" t="s">
        <v>3443</v>
      </c>
      <c r="B411" s="17">
        <v>44942</v>
      </c>
      <c r="C411" s="23">
        <v>2</v>
      </c>
      <c r="D411" s="6" t="s">
        <v>3444</v>
      </c>
      <c r="E411" s="23" t="s">
        <v>667</v>
      </c>
      <c r="F411" s="3">
        <v>510615249</v>
      </c>
      <c r="H411" s="6">
        <v>213</v>
      </c>
    </row>
    <row r="412" spans="1:8" x14ac:dyDescent="0.3">
      <c r="A412" s="3" t="s">
        <v>3445</v>
      </c>
      <c r="B412" s="17">
        <v>44942</v>
      </c>
      <c r="C412" s="23">
        <v>9</v>
      </c>
      <c r="D412" s="33" t="s">
        <v>3446</v>
      </c>
      <c r="E412" s="23" t="s">
        <v>465</v>
      </c>
      <c r="F412" s="3">
        <v>491217311</v>
      </c>
      <c r="H412" s="6">
        <v>205</v>
      </c>
    </row>
    <row r="413" spans="1:8" x14ac:dyDescent="0.3">
      <c r="A413" s="3" t="s">
        <v>2413</v>
      </c>
      <c r="B413" s="17">
        <v>44943</v>
      </c>
      <c r="C413" s="23">
        <v>1</v>
      </c>
      <c r="D413" s="6" t="s">
        <v>3447</v>
      </c>
      <c r="E413" s="23" t="s">
        <v>2403</v>
      </c>
      <c r="F413" s="3">
        <v>7204235324</v>
      </c>
      <c r="H413" s="6">
        <v>211</v>
      </c>
    </row>
    <row r="414" spans="1:8" x14ac:dyDescent="0.3">
      <c r="A414" s="3" t="s">
        <v>3448</v>
      </c>
      <c r="B414" s="17">
        <v>44944</v>
      </c>
      <c r="C414" s="23">
        <v>3</v>
      </c>
      <c r="D414" s="6" t="s">
        <v>3449</v>
      </c>
      <c r="E414" s="23" t="s">
        <v>625</v>
      </c>
      <c r="F414" s="3">
        <v>460525481</v>
      </c>
      <c r="H414" s="6">
        <v>211</v>
      </c>
    </row>
    <row r="415" spans="1:8" x14ac:dyDescent="0.3">
      <c r="A415" s="3" t="s">
        <v>3450</v>
      </c>
      <c r="B415" s="17">
        <v>44944</v>
      </c>
      <c r="C415" s="23">
        <v>3</v>
      </c>
      <c r="D415" s="6" t="s">
        <v>3451</v>
      </c>
      <c r="E415" s="23" t="s">
        <v>601</v>
      </c>
      <c r="F415" s="3">
        <v>5804010630</v>
      </c>
      <c r="H415" s="6">
        <v>205</v>
      </c>
    </row>
    <row r="416" spans="1:8" x14ac:dyDescent="0.3">
      <c r="A416" s="3" t="s">
        <v>3452</v>
      </c>
      <c r="B416" s="17">
        <v>44945</v>
      </c>
      <c r="C416" s="23">
        <v>1</v>
      </c>
      <c r="D416" s="6" t="s">
        <v>3453</v>
      </c>
      <c r="E416" s="23" t="s">
        <v>3454</v>
      </c>
      <c r="F416" s="3">
        <v>511126188</v>
      </c>
      <c r="H416" s="6">
        <v>111</v>
      </c>
    </row>
    <row r="417" spans="1:8" x14ac:dyDescent="0.3">
      <c r="A417" s="3" t="s">
        <v>3455</v>
      </c>
      <c r="B417" s="17">
        <v>44945</v>
      </c>
      <c r="C417" s="23">
        <v>2</v>
      </c>
      <c r="D417" s="6" t="s">
        <v>3456</v>
      </c>
      <c r="E417" s="23" t="s">
        <v>674</v>
      </c>
      <c r="F417" s="3">
        <v>381210448</v>
      </c>
      <c r="H417" s="6">
        <v>205</v>
      </c>
    </row>
    <row r="418" spans="1:8" x14ac:dyDescent="0.3">
      <c r="A418" s="3" t="s">
        <v>3457</v>
      </c>
      <c r="B418" s="17">
        <v>44946</v>
      </c>
      <c r="C418" s="23">
        <v>3</v>
      </c>
      <c r="D418" s="6" t="s">
        <v>3458</v>
      </c>
      <c r="E418" s="23" t="s">
        <v>635</v>
      </c>
      <c r="F418" s="3">
        <v>500922389</v>
      </c>
      <c r="H418" s="6">
        <v>211</v>
      </c>
    </row>
    <row r="419" spans="1:8" x14ac:dyDescent="0.3">
      <c r="A419" s="3" t="s">
        <v>3459</v>
      </c>
      <c r="B419" s="17">
        <v>44949</v>
      </c>
      <c r="C419" s="23">
        <v>8</v>
      </c>
      <c r="D419" s="33" t="s">
        <v>3460</v>
      </c>
      <c r="E419" s="23" t="s">
        <v>463</v>
      </c>
      <c r="F419" s="3">
        <v>6202111520</v>
      </c>
      <c r="H419" s="6">
        <v>205</v>
      </c>
    </row>
    <row r="420" spans="1:8" x14ac:dyDescent="0.3">
      <c r="A420" s="3" t="s">
        <v>3461</v>
      </c>
      <c r="B420" s="17">
        <v>44950</v>
      </c>
      <c r="C420" s="23">
        <v>3</v>
      </c>
      <c r="D420" s="6" t="s">
        <v>3462</v>
      </c>
      <c r="E420" s="23" t="s">
        <v>622</v>
      </c>
      <c r="F420" s="3">
        <v>481221085</v>
      </c>
      <c r="H420" s="6">
        <v>211</v>
      </c>
    </row>
    <row r="421" spans="1:8" x14ac:dyDescent="0.3">
      <c r="A421" s="3" t="s">
        <v>3463</v>
      </c>
      <c r="B421" s="17">
        <v>44950</v>
      </c>
      <c r="C421" s="23">
        <v>1</v>
      </c>
      <c r="D421" s="6" t="s">
        <v>3464</v>
      </c>
      <c r="E421" s="23" t="s">
        <v>3465</v>
      </c>
      <c r="F421" s="3">
        <v>5704081570</v>
      </c>
      <c r="H421" s="6">
        <v>211</v>
      </c>
    </row>
    <row r="422" spans="1:8" x14ac:dyDescent="0.3">
      <c r="A422" s="3" t="s">
        <v>3466</v>
      </c>
      <c r="B422" s="17">
        <v>44951</v>
      </c>
      <c r="C422" s="23">
        <v>4</v>
      </c>
      <c r="D422" s="6" t="s">
        <v>3467</v>
      </c>
      <c r="E422" s="23" t="s">
        <v>602</v>
      </c>
      <c r="F422" s="3">
        <v>471211439</v>
      </c>
      <c r="H422" s="6">
        <v>205</v>
      </c>
    </row>
    <row r="423" spans="1:8" x14ac:dyDescent="0.3">
      <c r="A423" s="3" t="s">
        <v>3468</v>
      </c>
      <c r="B423" s="17">
        <v>44957</v>
      </c>
      <c r="C423" s="23">
        <v>2</v>
      </c>
      <c r="D423" s="6" t="s">
        <v>3469</v>
      </c>
      <c r="E423" s="23" t="s">
        <v>675</v>
      </c>
      <c r="F423" s="3">
        <v>490709375</v>
      </c>
      <c r="H423" s="6">
        <v>111</v>
      </c>
    </row>
    <row r="424" spans="1:8" x14ac:dyDescent="0.3">
      <c r="A424" s="3" t="s">
        <v>3470</v>
      </c>
      <c r="B424" s="17">
        <v>44963</v>
      </c>
      <c r="C424" s="23">
        <v>6</v>
      </c>
      <c r="D424" s="3" t="s">
        <v>3471</v>
      </c>
      <c r="E424" s="23" t="s">
        <v>549</v>
      </c>
      <c r="F424" s="3">
        <v>5710020536</v>
      </c>
      <c r="H424" s="6">
        <v>205</v>
      </c>
    </row>
    <row r="425" spans="1:8" x14ac:dyDescent="0.3">
      <c r="A425" s="3" t="s">
        <v>3472</v>
      </c>
      <c r="B425" s="17">
        <v>44963</v>
      </c>
      <c r="C425" s="23">
        <v>5</v>
      </c>
      <c r="D425" s="6" t="s">
        <v>3473</v>
      </c>
      <c r="E425" s="23" t="s">
        <v>596</v>
      </c>
      <c r="F425" s="3">
        <v>451019112</v>
      </c>
      <c r="H425" s="6">
        <v>111</v>
      </c>
    </row>
    <row r="426" spans="1:8" x14ac:dyDescent="0.3">
      <c r="A426" s="3" t="s">
        <v>3474</v>
      </c>
      <c r="B426" s="17">
        <v>44964</v>
      </c>
      <c r="C426" s="23">
        <v>6</v>
      </c>
      <c r="D426" s="3" t="s">
        <v>3475</v>
      </c>
      <c r="E426" s="23" t="s">
        <v>694</v>
      </c>
      <c r="F426" s="3">
        <v>5510161525</v>
      </c>
      <c r="H426" s="6">
        <v>211</v>
      </c>
    </row>
    <row r="427" spans="1:8" x14ac:dyDescent="0.3">
      <c r="A427" s="3" t="s">
        <v>3476</v>
      </c>
      <c r="B427" s="17">
        <v>44965</v>
      </c>
      <c r="C427" s="23">
        <v>6</v>
      </c>
      <c r="D427" s="33" t="s">
        <v>3477</v>
      </c>
      <c r="E427" s="23" t="s">
        <v>468</v>
      </c>
      <c r="F427" s="3">
        <v>401009402</v>
      </c>
      <c r="H427" s="6">
        <v>111</v>
      </c>
    </row>
    <row r="428" spans="1:8" x14ac:dyDescent="0.3">
      <c r="A428" s="3" t="s">
        <v>3478</v>
      </c>
      <c r="B428" s="17">
        <v>44965</v>
      </c>
      <c r="C428" s="23">
        <v>3</v>
      </c>
      <c r="D428" s="6" t="s">
        <v>3479</v>
      </c>
      <c r="E428" s="23" t="s">
        <v>629</v>
      </c>
      <c r="F428" s="3">
        <v>341113434</v>
      </c>
      <c r="H428" s="6">
        <v>111</v>
      </c>
    </row>
    <row r="429" spans="1:8" x14ac:dyDescent="0.3">
      <c r="A429" s="3" t="s">
        <v>3480</v>
      </c>
      <c r="B429" s="17">
        <v>44967</v>
      </c>
      <c r="C429" s="23">
        <v>2</v>
      </c>
      <c r="D429" s="33" t="s">
        <v>3481</v>
      </c>
      <c r="E429" s="23" t="s">
        <v>476</v>
      </c>
      <c r="F429" s="3">
        <v>431207439</v>
      </c>
      <c r="H429" s="6">
        <v>211</v>
      </c>
    </row>
    <row r="430" spans="1:8" x14ac:dyDescent="0.3">
      <c r="A430" s="3" t="s">
        <v>3482</v>
      </c>
      <c r="B430" s="17">
        <v>44967</v>
      </c>
      <c r="C430" s="23">
        <v>2</v>
      </c>
      <c r="D430" s="6" t="s">
        <v>3483</v>
      </c>
      <c r="E430" s="23" t="s">
        <v>676</v>
      </c>
      <c r="F430" s="3">
        <v>7011114902</v>
      </c>
      <c r="H430" s="6">
        <v>111</v>
      </c>
    </row>
    <row r="431" spans="1:8" x14ac:dyDescent="0.3">
      <c r="A431" s="3" t="s">
        <v>2424</v>
      </c>
      <c r="B431" s="17">
        <v>44968</v>
      </c>
      <c r="C431" s="23">
        <v>1</v>
      </c>
      <c r="D431" s="6" t="s">
        <v>3484</v>
      </c>
      <c r="E431" s="23" t="s">
        <v>2415</v>
      </c>
      <c r="F431" s="3">
        <v>6403050918</v>
      </c>
      <c r="H431" s="6">
        <v>111</v>
      </c>
    </row>
    <row r="432" spans="1:8" x14ac:dyDescent="0.3">
      <c r="A432" s="3" t="s">
        <v>3485</v>
      </c>
      <c r="B432" s="17">
        <v>44971</v>
      </c>
      <c r="C432" s="23">
        <v>4</v>
      </c>
      <c r="D432" s="6" t="s">
        <v>3486</v>
      </c>
      <c r="E432" s="23" t="s">
        <v>606</v>
      </c>
      <c r="F432" s="3">
        <v>360418954</v>
      </c>
      <c r="H432" s="6">
        <v>205</v>
      </c>
    </row>
    <row r="433" spans="1:8" x14ac:dyDescent="0.3">
      <c r="A433" s="3" t="s">
        <v>2438</v>
      </c>
      <c r="B433" s="17">
        <v>44972</v>
      </c>
      <c r="C433" s="23">
        <v>1</v>
      </c>
      <c r="D433" s="6" t="s">
        <v>3487</v>
      </c>
      <c r="E433" s="23" t="s">
        <v>2425</v>
      </c>
      <c r="F433" s="3">
        <v>480914131</v>
      </c>
      <c r="H433" s="6">
        <v>205</v>
      </c>
    </row>
    <row r="434" spans="1:8" x14ac:dyDescent="0.3">
      <c r="A434" s="3" t="s">
        <v>3488</v>
      </c>
      <c r="B434" s="17">
        <v>44972</v>
      </c>
      <c r="C434" s="23">
        <v>2</v>
      </c>
      <c r="D434" s="6" t="s">
        <v>3489</v>
      </c>
      <c r="E434" s="23" t="s">
        <v>682</v>
      </c>
      <c r="F434" s="3">
        <v>5801082562</v>
      </c>
      <c r="H434" s="6">
        <v>111</v>
      </c>
    </row>
    <row r="435" spans="1:8" x14ac:dyDescent="0.3">
      <c r="A435" s="3" t="s">
        <v>3490</v>
      </c>
      <c r="B435" s="17">
        <v>44972</v>
      </c>
      <c r="C435" s="23">
        <v>4</v>
      </c>
      <c r="D435" s="6" t="s">
        <v>3491</v>
      </c>
      <c r="E435" s="23" t="s">
        <v>612</v>
      </c>
      <c r="F435" s="3">
        <v>6512201080</v>
      </c>
      <c r="H435" s="6">
        <v>111</v>
      </c>
    </row>
    <row r="436" spans="1:8" x14ac:dyDescent="0.3">
      <c r="A436" s="3" t="s">
        <v>3492</v>
      </c>
      <c r="B436" s="17">
        <v>44974</v>
      </c>
      <c r="C436" s="23">
        <v>2</v>
      </c>
      <c r="D436" s="6" t="s">
        <v>3493</v>
      </c>
      <c r="E436" s="23" t="s">
        <v>684</v>
      </c>
      <c r="F436" s="3">
        <v>380515449</v>
      </c>
      <c r="H436" s="6">
        <v>111</v>
      </c>
    </row>
    <row r="437" spans="1:8" x14ac:dyDescent="0.3">
      <c r="A437" s="3" t="s">
        <v>3494</v>
      </c>
      <c r="B437" s="17">
        <v>44974</v>
      </c>
      <c r="C437" s="23">
        <v>6</v>
      </c>
      <c r="D437" s="6" t="s">
        <v>3495</v>
      </c>
      <c r="E437" s="23" t="s">
        <v>691</v>
      </c>
      <c r="F437" s="3">
        <v>420829416</v>
      </c>
      <c r="H437" s="6">
        <v>111</v>
      </c>
    </row>
    <row r="438" spans="1:8" x14ac:dyDescent="0.3">
      <c r="A438" s="3" t="s">
        <v>3496</v>
      </c>
      <c r="B438" s="17">
        <v>44977</v>
      </c>
      <c r="C438" s="23">
        <v>2</v>
      </c>
      <c r="D438" s="6" t="s">
        <v>3497</v>
      </c>
      <c r="E438" s="23" t="s">
        <v>719</v>
      </c>
      <c r="F438" s="3">
        <v>390306455</v>
      </c>
      <c r="H438" s="6">
        <v>201</v>
      </c>
    </row>
    <row r="439" spans="1:8" x14ac:dyDescent="0.3">
      <c r="A439" s="3" t="s">
        <v>3498</v>
      </c>
      <c r="B439" s="17">
        <v>44977</v>
      </c>
      <c r="C439" s="23">
        <v>5</v>
      </c>
      <c r="D439" s="33" t="s">
        <v>3499</v>
      </c>
      <c r="E439" s="23" t="s">
        <v>531</v>
      </c>
      <c r="F439" s="3">
        <v>530213205</v>
      </c>
      <c r="H439" s="6">
        <v>111</v>
      </c>
    </row>
    <row r="440" spans="1:8" x14ac:dyDescent="0.3">
      <c r="A440" s="3" t="s">
        <v>3500</v>
      </c>
      <c r="B440" s="17">
        <v>44979</v>
      </c>
      <c r="C440" s="23">
        <v>2</v>
      </c>
      <c r="D440" s="6" t="s">
        <v>3501</v>
      </c>
      <c r="E440" s="23" t="s">
        <v>685</v>
      </c>
      <c r="F440" s="3">
        <v>481204085</v>
      </c>
      <c r="H440" s="6">
        <v>201</v>
      </c>
    </row>
    <row r="441" spans="1:8" x14ac:dyDescent="0.3">
      <c r="A441" s="3" t="s">
        <v>3502</v>
      </c>
      <c r="B441" s="17">
        <v>44980</v>
      </c>
      <c r="C441" s="23">
        <v>2</v>
      </c>
      <c r="D441" s="6" t="s">
        <v>3503</v>
      </c>
      <c r="E441" s="23" t="s">
        <v>680</v>
      </c>
      <c r="F441" s="3">
        <v>441023438</v>
      </c>
      <c r="H441" s="6">
        <v>111</v>
      </c>
    </row>
    <row r="442" spans="1:8" x14ac:dyDescent="0.3">
      <c r="A442" s="3" t="s">
        <v>2441</v>
      </c>
      <c r="B442" s="17">
        <v>44985</v>
      </c>
      <c r="C442" s="23">
        <v>1</v>
      </c>
      <c r="D442" s="6" t="s">
        <v>3504</v>
      </c>
      <c r="E442" s="23" t="s">
        <v>2439</v>
      </c>
      <c r="F442" s="3">
        <v>480528406</v>
      </c>
      <c r="H442" s="6">
        <v>201</v>
      </c>
    </row>
    <row r="443" spans="1:8" x14ac:dyDescent="0.3">
      <c r="A443" s="3" t="s">
        <v>2444</v>
      </c>
      <c r="B443" s="17">
        <v>44988</v>
      </c>
      <c r="C443" s="23">
        <v>1</v>
      </c>
      <c r="D443" s="6" t="s">
        <v>3505</v>
      </c>
      <c r="E443" s="23" t="s">
        <v>2442</v>
      </c>
      <c r="F443" s="3">
        <v>480922445</v>
      </c>
      <c r="H443" s="6">
        <v>111</v>
      </c>
    </row>
    <row r="444" spans="1:8" x14ac:dyDescent="0.3">
      <c r="A444" s="3" t="s">
        <v>2447</v>
      </c>
      <c r="B444" s="17">
        <v>44988</v>
      </c>
      <c r="C444" s="23">
        <v>1</v>
      </c>
      <c r="D444" s="6" t="s">
        <v>3506</v>
      </c>
      <c r="E444" s="23" t="s">
        <v>3507</v>
      </c>
      <c r="F444" s="3">
        <v>400716446</v>
      </c>
      <c r="H444" s="6">
        <v>111</v>
      </c>
    </row>
    <row r="445" spans="1:8" x14ac:dyDescent="0.3">
      <c r="A445" s="3" t="s">
        <v>2450</v>
      </c>
      <c r="B445" s="17">
        <v>44988</v>
      </c>
      <c r="C445" s="23">
        <v>1</v>
      </c>
      <c r="D445" s="6" t="s">
        <v>3508</v>
      </c>
      <c r="E445" s="23" t="s">
        <v>2448</v>
      </c>
      <c r="F445" s="3">
        <v>450907466</v>
      </c>
      <c r="H445" s="6">
        <v>111</v>
      </c>
    </row>
    <row r="446" spans="1:8" x14ac:dyDescent="0.3">
      <c r="A446" s="3" t="s">
        <v>3509</v>
      </c>
      <c r="B446" s="17">
        <v>44991</v>
      </c>
      <c r="C446" s="23">
        <v>3</v>
      </c>
      <c r="D446" s="6" t="s">
        <v>3510</v>
      </c>
      <c r="E446" s="23" t="s">
        <v>638</v>
      </c>
      <c r="F446" s="3">
        <v>6307290902</v>
      </c>
      <c r="H446" s="6">
        <v>205</v>
      </c>
    </row>
    <row r="447" spans="1:8" x14ac:dyDescent="0.3">
      <c r="A447" s="3" t="s">
        <v>3511</v>
      </c>
      <c r="B447" s="17">
        <v>44991</v>
      </c>
      <c r="C447" s="23">
        <v>4</v>
      </c>
      <c r="D447" s="6" t="s">
        <v>3512</v>
      </c>
      <c r="E447" s="23" t="s">
        <v>615</v>
      </c>
      <c r="F447" s="3">
        <v>531018072</v>
      </c>
      <c r="H447" s="6">
        <v>201</v>
      </c>
    </row>
    <row r="448" spans="1:8" x14ac:dyDescent="0.3">
      <c r="A448" s="3" t="s">
        <v>2453</v>
      </c>
      <c r="B448" s="17">
        <v>44991</v>
      </c>
      <c r="C448" s="23">
        <v>1</v>
      </c>
      <c r="D448" s="6" t="s">
        <v>3513</v>
      </c>
      <c r="E448" s="23" t="s">
        <v>2451</v>
      </c>
      <c r="F448" s="3">
        <v>451211425</v>
      </c>
      <c r="H448" s="6">
        <v>111</v>
      </c>
    </row>
    <row r="449" spans="1:8" x14ac:dyDescent="0.3">
      <c r="A449" s="3" t="s">
        <v>3514</v>
      </c>
      <c r="B449" s="17">
        <v>44992</v>
      </c>
      <c r="C449" s="23">
        <v>2</v>
      </c>
      <c r="D449" s="6" t="s">
        <v>3515</v>
      </c>
      <c r="E449" s="23" t="s">
        <v>2367</v>
      </c>
      <c r="F449" s="3">
        <v>421123455</v>
      </c>
      <c r="H449" s="6">
        <v>201</v>
      </c>
    </row>
    <row r="450" spans="1:8" x14ac:dyDescent="0.3">
      <c r="A450" s="3" t="s">
        <v>3516</v>
      </c>
      <c r="B450" s="17">
        <v>44992</v>
      </c>
      <c r="C450" s="23">
        <v>2</v>
      </c>
      <c r="D450" s="6" t="s">
        <v>3517</v>
      </c>
      <c r="E450" s="23" t="s">
        <v>686</v>
      </c>
      <c r="F450" s="3">
        <v>460522437</v>
      </c>
      <c r="H450" s="6">
        <v>211</v>
      </c>
    </row>
    <row r="451" spans="1:8" x14ac:dyDescent="0.3">
      <c r="A451" s="3" t="s">
        <v>3518</v>
      </c>
      <c r="B451" s="17">
        <v>44992</v>
      </c>
      <c r="C451" s="23">
        <v>4</v>
      </c>
      <c r="D451" s="6" t="s">
        <v>3519</v>
      </c>
      <c r="E451" s="23" t="s">
        <v>620</v>
      </c>
      <c r="F451" s="3">
        <v>5510310707</v>
      </c>
      <c r="H451" s="6">
        <v>201</v>
      </c>
    </row>
    <row r="452" spans="1:8" x14ac:dyDescent="0.3">
      <c r="A452" s="3" t="s">
        <v>3520</v>
      </c>
      <c r="B452" s="17">
        <v>44993</v>
      </c>
      <c r="C452" s="23">
        <v>4</v>
      </c>
      <c r="D452" s="6" t="s">
        <v>3521</v>
      </c>
      <c r="E452" s="23" t="s">
        <v>618</v>
      </c>
      <c r="F452" s="3">
        <v>500812025</v>
      </c>
      <c r="H452" s="6">
        <v>211</v>
      </c>
    </row>
    <row r="453" spans="1:8" x14ac:dyDescent="0.3">
      <c r="A453" s="3" t="s">
        <v>3522</v>
      </c>
      <c r="B453" s="17">
        <v>44994</v>
      </c>
      <c r="C453" s="23">
        <v>5</v>
      </c>
      <c r="D453" s="6" t="s">
        <v>3523</v>
      </c>
      <c r="E453" s="23" t="s">
        <v>595</v>
      </c>
      <c r="F453" s="3">
        <v>351215433</v>
      </c>
      <c r="H453" s="6">
        <v>111</v>
      </c>
    </row>
    <row r="454" spans="1:8" x14ac:dyDescent="0.3">
      <c r="A454" s="3" t="s">
        <v>3524</v>
      </c>
      <c r="B454" s="17">
        <v>44994</v>
      </c>
      <c r="C454" s="23">
        <v>3</v>
      </c>
      <c r="D454" s="6" t="s">
        <v>3525</v>
      </c>
      <c r="E454" s="23" t="s">
        <v>3226</v>
      </c>
      <c r="F454" s="3">
        <v>480425403</v>
      </c>
      <c r="H454" s="6">
        <v>111</v>
      </c>
    </row>
    <row r="455" spans="1:8" x14ac:dyDescent="0.3">
      <c r="A455" s="3" t="s">
        <v>3526</v>
      </c>
      <c r="B455" s="17">
        <v>44995</v>
      </c>
      <c r="C455" s="23">
        <v>5</v>
      </c>
      <c r="D455" s="3" t="s">
        <v>3527</v>
      </c>
      <c r="E455" s="23" t="s">
        <v>38</v>
      </c>
      <c r="F455" s="3">
        <v>410304428</v>
      </c>
      <c r="H455" s="6">
        <v>211</v>
      </c>
    </row>
    <row r="456" spans="1:8" x14ac:dyDescent="0.3">
      <c r="A456" s="3" t="s">
        <v>3528</v>
      </c>
      <c r="B456" s="17">
        <v>44995</v>
      </c>
      <c r="C456" s="23">
        <v>3</v>
      </c>
      <c r="D456" s="6" t="s">
        <v>3529</v>
      </c>
      <c r="E456" s="23" t="s">
        <v>659</v>
      </c>
      <c r="F456" s="3">
        <v>500104042</v>
      </c>
      <c r="H456" s="6">
        <v>205</v>
      </c>
    </row>
    <row r="457" spans="1:8" x14ac:dyDescent="0.3">
      <c r="A457" s="3" t="s">
        <v>2456</v>
      </c>
      <c r="B457" s="17">
        <v>44998</v>
      </c>
      <c r="C457" s="23">
        <v>1</v>
      </c>
      <c r="D457" s="6" t="s">
        <v>3530</v>
      </c>
      <c r="E457" s="23" t="s">
        <v>2454</v>
      </c>
      <c r="F457" s="3">
        <v>461020440</v>
      </c>
      <c r="H457" s="6">
        <v>211</v>
      </c>
    </row>
    <row r="458" spans="1:8" x14ac:dyDescent="0.3">
      <c r="A458" s="3" t="s">
        <v>3531</v>
      </c>
      <c r="B458" s="17">
        <v>44998</v>
      </c>
      <c r="C458" s="23">
        <v>3</v>
      </c>
      <c r="D458" s="6" t="s">
        <v>3532</v>
      </c>
      <c r="E458" s="23" t="s">
        <v>660</v>
      </c>
      <c r="F458" s="3">
        <v>7006095866</v>
      </c>
      <c r="H458" s="6">
        <v>111</v>
      </c>
    </row>
    <row r="459" spans="1:8" x14ac:dyDescent="0.3">
      <c r="A459" s="3" t="s">
        <v>2459</v>
      </c>
      <c r="B459" s="17">
        <v>44998</v>
      </c>
      <c r="C459" s="23">
        <v>1</v>
      </c>
      <c r="D459" s="6" t="s">
        <v>3533</v>
      </c>
      <c r="E459" s="23" t="s">
        <v>2457</v>
      </c>
      <c r="F459" s="3">
        <v>5506012138</v>
      </c>
      <c r="H459" s="6">
        <v>211</v>
      </c>
    </row>
    <row r="460" spans="1:8" x14ac:dyDescent="0.3">
      <c r="A460" s="3" t="s">
        <v>2462</v>
      </c>
      <c r="B460" s="17">
        <v>45005</v>
      </c>
      <c r="C460" s="23">
        <v>1</v>
      </c>
      <c r="D460" s="6" t="s">
        <v>3534</v>
      </c>
      <c r="E460" s="23" t="s">
        <v>3535</v>
      </c>
      <c r="F460" s="3">
        <v>7302244466</v>
      </c>
      <c r="H460" s="6">
        <v>111</v>
      </c>
    </row>
    <row r="461" spans="1:8" x14ac:dyDescent="0.3">
      <c r="A461" s="3" t="s">
        <v>3536</v>
      </c>
      <c r="B461" s="17">
        <v>45005</v>
      </c>
      <c r="C461" s="23">
        <v>2</v>
      </c>
      <c r="D461" s="6" t="s">
        <v>3537</v>
      </c>
      <c r="E461" s="23" t="s">
        <v>677</v>
      </c>
      <c r="F461" s="3">
        <v>7206094863</v>
      </c>
      <c r="H461" s="6">
        <v>211</v>
      </c>
    </row>
    <row r="462" spans="1:8" x14ac:dyDescent="0.3">
      <c r="A462" s="3" t="s">
        <v>2465</v>
      </c>
      <c r="B462" s="17">
        <v>45005</v>
      </c>
      <c r="C462" s="23">
        <v>1</v>
      </c>
      <c r="D462" s="6" t="s">
        <v>3538</v>
      </c>
      <c r="E462" s="23" t="s">
        <v>2463</v>
      </c>
      <c r="F462" s="3">
        <v>460913455</v>
      </c>
      <c r="H462" s="6">
        <v>111</v>
      </c>
    </row>
    <row r="463" spans="1:8" x14ac:dyDescent="0.3">
      <c r="A463" s="3" t="s">
        <v>2468</v>
      </c>
      <c r="B463" s="17">
        <v>45005</v>
      </c>
      <c r="C463" s="23">
        <v>1</v>
      </c>
      <c r="D463" s="6" t="s">
        <v>3539</v>
      </c>
      <c r="E463" s="23" t="s">
        <v>2466</v>
      </c>
      <c r="F463" s="3">
        <v>470704406</v>
      </c>
      <c r="H463" s="6">
        <v>211</v>
      </c>
    </row>
    <row r="464" spans="1:8" x14ac:dyDescent="0.3">
      <c r="A464" s="3" t="s">
        <v>2471</v>
      </c>
      <c r="B464" s="17">
        <v>45006</v>
      </c>
      <c r="C464" s="23">
        <v>1</v>
      </c>
      <c r="D464" s="6" t="s">
        <v>3540</v>
      </c>
      <c r="E464" s="23" t="s">
        <v>2469</v>
      </c>
      <c r="F464" s="3">
        <v>470227492</v>
      </c>
      <c r="H464" s="6">
        <v>207</v>
      </c>
    </row>
    <row r="465" spans="1:8" x14ac:dyDescent="0.3">
      <c r="A465" s="3" t="s">
        <v>2474</v>
      </c>
      <c r="B465" s="17">
        <v>45007</v>
      </c>
      <c r="C465" s="23">
        <v>1</v>
      </c>
      <c r="D465" s="6" t="s">
        <v>3541</v>
      </c>
      <c r="E465" s="23" t="s">
        <v>2472</v>
      </c>
      <c r="F465" s="3">
        <v>530323326</v>
      </c>
      <c r="H465" s="6">
        <v>213</v>
      </c>
    </row>
    <row r="466" spans="1:8" x14ac:dyDescent="0.3">
      <c r="A466" s="3" t="s">
        <v>3542</v>
      </c>
      <c r="B466" s="17">
        <v>45007</v>
      </c>
      <c r="C466" s="23">
        <v>3</v>
      </c>
      <c r="D466" s="6" t="s">
        <v>3543</v>
      </c>
      <c r="E466" s="23" t="s">
        <v>3544</v>
      </c>
      <c r="F466" s="3">
        <v>490709375</v>
      </c>
      <c r="H466" s="6">
        <v>111</v>
      </c>
    </row>
    <row r="467" spans="1:8" x14ac:dyDescent="0.3">
      <c r="A467" s="3" t="s">
        <v>3545</v>
      </c>
      <c r="B467" s="17">
        <v>45007</v>
      </c>
      <c r="C467" s="23">
        <v>3</v>
      </c>
      <c r="D467" s="6" t="s">
        <v>3546</v>
      </c>
      <c r="E467" s="23" t="s">
        <v>661</v>
      </c>
      <c r="F467" s="3">
        <v>530127128</v>
      </c>
      <c r="H467" s="6">
        <v>205</v>
      </c>
    </row>
    <row r="468" spans="1:8" x14ac:dyDescent="0.3">
      <c r="A468" s="3" t="s">
        <v>3547</v>
      </c>
      <c r="B468" s="17">
        <v>45007</v>
      </c>
      <c r="C468" s="23">
        <v>3</v>
      </c>
      <c r="D468" s="6" t="s">
        <v>3548</v>
      </c>
      <c r="E468" s="23" t="s">
        <v>662</v>
      </c>
      <c r="F468" s="3">
        <v>5504082221</v>
      </c>
      <c r="H468" s="6">
        <v>111</v>
      </c>
    </row>
    <row r="469" spans="1:8" x14ac:dyDescent="0.3">
      <c r="A469" s="3" t="s">
        <v>3549</v>
      </c>
      <c r="B469" s="17">
        <v>45007</v>
      </c>
      <c r="C469" s="23">
        <v>10</v>
      </c>
      <c r="D469" s="33" t="s">
        <v>3550</v>
      </c>
      <c r="E469" s="54" t="s">
        <v>466</v>
      </c>
      <c r="F469" s="3">
        <v>470909412</v>
      </c>
      <c r="H469" s="6">
        <v>111</v>
      </c>
    </row>
    <row r="470" spans="1:8" x14ac:dyDescent="0.3">
      <c r="A470" s="3" t="s">
        <v>3551</v>
      </c>
      <c r="B470" s="17">
        <v>45007</v>
      </c>
      <c r="C470" s="23">
        <v>2</v>
      </c>
      <c r="D470" s="6" t="s">
        <v>3552</v>
      </c>
      <c r="E470" s="23" t="s">
        <v>688</v>
      </c>
      <c r="F470" s="3">
        <v>490711112</v>
      </c>
      <c r="H470" s="6">
        <v>207</v>
      </c>
    </row>
    <row r="471" spans="1:8" x14ac:dyDescent="0.3">
      <c r="A471" s="3" t="s">
        <v>3553</v>
      </c>
      <c r="B471" s="17">
        <v>45007</v>
      </c>
      <c r="C471" s="23">
        <v>4</v>
      </c>
      <c r="D471" s="6" t="s">
        <v>3554</v>
      </c>
      <c r="E471" s="23" t="s">
        <v>619</v>
      </c>
      <c r="F471" s="3">
        <v>440707490</v>
      </c>
      <c r="H471" s="6">
        <v>211</v>
      </c>
    </row>
    <row r="472" spans="1:8" x14ac:dyDescent="0.3">
      <c r="A472" s="3" t="s">
        <v>2477</v>
      </c>
      <c r="B472" s="17">
        <v>45007</v>
      </c>
      <c r="C472" s="23">
        <v>1</v>
      </c>
      <c r="D472" s="6" t="s">
        <v>3555</v>
      </c>
      <c r="E472" s="23" t="s">
        <v>2475</v>
      </c>
      <c r="F472" s="3">
        <v>5609191148</v>
      </c>
      <c r="H472" s="6">
        <v>111</v>
      </c>
    </row>
    <row r="473" spans="1:8" x14ac:dyDescent="0.3">
      <c r="A473" s="3" t="s">
        <v>3556</v>
      </c>
      <c r="B473" s="17">
        <v>45009</v>
      </c>
      <c r="C473" s="23">
        <v>8</v>
      </c>
      <c r="D473" s="3" t="s">
        <v>3557</v>
      </c>
      <c r="E473" s="23" t="s">
        <v>693</v>
      </c>
      <c r="F473" s="3">
        <v>521223014</v>
      </c>
      <c r="H473" s="6">
        <v>205</v>
      </c>
    </row>
    <row r="474" spans="1:8" x14ac:dyDescent="0.3">
      <c r="A474" s="3" t="s">
        <v>2480</v>
      </c>
      <c r="B474" s="17">
        <v>45012</v>
      </c>
      <c r="C474" s="23">
        <v>1</v>
      </c>
      <c r="D474" s="6" t="s">
        <v>3558</v>
      </c>
      <c r="E474" s="23" t="s">
        <v>2478</v>
      </c>
      <c r="F474" s="3">
        <v>5605082604</v>
      </c>
      <c r="H474" s="6">
        <v>111</v>
      </c>
    </row>
    <row r="475" spans="1:8" x14ac:dyDescent="0.3">
      <c r="A475" s="3" t="s">
        <v>2483</v>
      </c>
      <c r="B475" s="17">
        <v>45012</v>
      </c>
      <c r="C475" s="23">
        <v>1</v>
      </c>
      <c r="D475" s="6" t="s">
        <v>3559</v>
      </c>
      <c r="E475" s="23" t="s">
        <v>3560</v>
      </c>
      <c r="F475" s="3">
        <v>490420030</v>
      </c>
      <c r="H475" s="6">
        <v>211</v>
      </c>
    </row>
    <row r="476" spans="1:8" x14ac:dyDescent="0.3">
      <c r="A476" s="3" t="s">
        <v>3561</v>
      </c>
      <c r="B476" s="17">
        <v>45014</v>
      </c>
      <c r="C476" s="23">
        <v>9</v>
      </c>
      <c r="D476" s="33" t="s">
        <v>3562</v>
      </c>
      <c r="E476" s="54" t="s">
        <v>463</v>
      </c>
      <c r="F476" s="3">
        <v>6202111520</v>
      </c>
      <c r="H476" s="6">
        <v>205</v>
      </c>
    </row>
    <row r="477" spans="1:8" x14ac:dyDescent="0.3">
      <c r="A477" s="3" t="s">
        <v>2486</v>
      </c>
      <c r="B477" s="17">
        <v>45014</v>
      </c>
      <c r="C477" s="23">
        <v>1</v>
      </c>
      <c r="D477" s="6" t="s">
        <v>3563</v>
      </c>
      <c r="E477" s="23" t="s">
        <v>2484</v>
      </c>
      <c r="F477" s="3">
        <v>401228405</v>
      </c>
      <c r="H477" s="6">
        <v>111</v>
      </c>
    </row>
    <row r="478" spans="1:8" x14ac:dyDescent="0.3">
      <c r="A478" s="3" t="s">
        <v>2489</v>
      </c>
      <c r="B478" s="17">
        <v>45014</v>
      </c>
      <c r="C478" s="23">
        <v>1</v>
      </c>
      <c r="D478" s="6" t="s">
        <v>3564</v>
      </c>
      <c r="E478" s="23" t="s">
        <v>2487</v>
      </c>
      <c r="F478" s="3">
        <v>461115428</v>
      </c>
      <c r="H478" s="6">
        <v>211</v>
      </c>
    </row>
    <row r="479" spans="1:8" x14ac:dyDescent="0.3">
      <c r="A479" s="3" t="s">
        <v>3565</v>
      </c>
      <c r="B479" s="17">
        <v>45015</v>
      </c>
      <c r="C479" s="23">
        <v>8</v>
      </c>
      <c r="D479" s="3" t="s">
        <v>3566</v>
      </c>
      <c r="E479" s="23" t="s">
        <v>2799</v>
      </c>
      <c r="F479" s="3">
        <v>380915002</v>
      </c>
      <c r="H479" s="6">
        <v>213</v>
      </c>
    </row>
    <row r="480" spans="1:8" x14ac:dyDescent="0.3">
      <c r="A480" s="3" t="s">
        <v>3567</v>
      </c>
      <c r="B480" s="17">
        <v>45019</v>
      </c>
      <c r="C480" s="23">
        <v>5</v>
      </c>
      <c r="D480" s="6" t="s">
        <v>3568</v>
      </c>
      <c r="E480" s="23" t="s">
        <v>594</v>
      </c>
      <c r="F480" s="3">
        <v>5401040579</v>
      </c>
      <c r="H480" s="6">
        <v>205</v>
      </c>
    </row>
    <row r="481" spans="1:8" x14ac:dyDescent="0.3">
      <c r="A481" s="3" t="s">
        <v>3569</v>
      </c>
      <c r="B481" s="17">
        <v>45019</v>
      </c>
      <c r="C481" s="23">
        <v>4</v>
      </c>
      <c r="D481" s="6" t="s">
        <v>3570</v>
      </c>
      <c r="E481" s="23" t="s">
        <v>627</v>
      </c>
      <c r="F481" s="3">
        <v>460716951</v>
      </c>
      <c r="H481" s="6">
        <v>111</v>
      </c>
    </row>
    <row r="482" spans="1:8" x14ac:dyDescent="0.3">
      <c r="A482" s="3" t="s">
        <v>2492</v>
      </c>
      <c r="B482" s="17">
        <v>45019</v>
      </c>
      <c r="C482" s="23">
        <v>1</v>
      </c>
      <c r="D482" s="6" t="s">
        <v>3571</v>
      </c>
      <c r="E482" s="23" t="s">
        <v>2490</v>
      </c>
      <c r="F482" s="3">
        <v>490328124</v>
      </c>
      <c r="H482" s="6">
        <v>201</v>
      </c>
    </row>
    <row r="483" spans="1:8" x14ac:dyDescent="0.3">
      <c r="A483" s="3" t="s">
        <v>3572</v>
      </c>
      <c r="B483" s="17">
        <v>45019</v>
      </c>
      <c r="C483" s="23">
        <v>4</v>
      </c>
      <c r="D483" s="6" t="s">
        <v>3573</v>
      </c>
      <c r="E483" s="23" t="s">
        <v>632</v>
      </c>
      <c r="F483" s="3">
        <v>520811237</v>
      </c>
      <c r="H483" s="6">
        <v>205</v>
      </c>
    </row>
    <row r="484" spans="1:8" x14ac:dyDescent="0.3">
      <c r="A484" s="3" t="s">
        <v>3574</v>
      </c>
      <c r="B484" s="17">
        <v>45020</v>
      </c>
      <c r="C484" s="23">
        <v>4</v>
      </c>
      <c r="D484" s="6" t="s">
        <v>3575</v>
      </c>
      <c r="E484" s="23" t="s">
        <v>614</v>
      </c>
      <c r="F484" s="3">
        <v>531226224</v>
      </c>
      <c r="H484" s="6">
        <v>111</v>
      </c>
    </row>
    <row r="485" spans="1:8" x14ac:dyDescent="0.3">
      <c r="A485" s="3" t="s">
        <v>3576</v>
      </c>
      <c r="B485" s="17">
        <v>45020</v>
      </c>
      <c r="C485" s="23">
        <v>3</v>
      </c>
      <c r="D485" s="6" t="s">
        <v>3577</v>
      </c>
      <c r="E485" s="23" t="s">
        <v>637</v>
      </c>
      <c r="F485" s="3">
        <v>530805126</v>
      </c>
      <c r="H485" s="6">
        <v>205</v>
      </c>
    </row>
    <row r="486" spans="1:8" x14ac:dyDescent="0.3">
      <c r="A486" s="3" t="s">
        <v>3578</v>
      </c>
      <c r="B486" s="17">
        <v>45021</v>
      </c>
      <c r="C486" s="23">
        <v>5</v>
      </c>
      <c r="D486" s="6" t="s">
        <v>3579</v>
      </c>
      <c r="E486" s="23" t="s">
        <v>63</v>
      </c>
      <c r="F486" s="3">
        <v>480405150</v>
      </c>
      <c r="H486" s="6">
        <v>205</v>
      </c>
    </row>
    <row r="487" spans="1:8" x14ac:dyDescent="0.3">
      <c r="A487" s="3" t="s">
        <v>3580</v>
      </c>
      <c r="B487" s="17">
        <v>45021</v>
      </c>
      <c r="C487" s="23">
        <v>2</v>
      </c>
      <c r="D487" s="6" t="s">
        <v>3581</v>
      </c>
      <c r="E487" s="23" t="s">
        <v>2390</v>
      </c>
      <c r="F487" s="3">
        <v>380710066</v>
      </c>
      <c r="H487" s="6">
        <v>111</v>
      </c>
    </row>
    <row r="488" spans="1:8" x14ac:dyDescent="0.3">
      <c r="A488" s="3" t="s">
        <v>3582</v>
      </c>
      <c r="B488" s="17">
        <v>45021</v>
      </c>
      <c r="C488" s="23">
        <v>1</v>
      </c>
      <c r="D488" s="6" t="s">
        <v>3583</v>
      </c>
      <c r="E488" s="23" t="s">
        <v>55</v>
      </c>
      <c r="F488" s="3">
        <v>500508086</v>
      </c>
      <c r="H488" s="6">
        <v>111</v>
      </c>
    </row>
    <row r="489" spans="1:8" x14ac:dyDescent="0.3">
      <c r="A489" s="3" t="s">
        <v>3584</v>
      </c>
      <c r="B489" s="17">
        <v>45021</v>
      </c>
      <c r="C489" s="23">
        <v>4</v>
      </c>
      <c r="D489" s="6" t="s">
        <v>3585</v>
      </c>
      <c r="E489" s="23" t="s">
        <v>626</v>
      </c>
      <c r="F489" s="3">
        <v>390421408</v>
      </c>
      <c r="H489" s="6">
        <v>201</v>
      </c>
    </row>
    <row r="490" spans="1:8" x14ac:dyDescent="0.3">
      <c r="A490" s="3" t="s">
        <v>3586</v>
      </c>
      <c r="B490" s="17">
        <v>45021</v>
      </c>
      <c r="C490" s="23">
        <v>4</v>
      </c>
      <c r="D490" s="6" t="s">
        <v>3587</v>
      </c>
      <c r="E490" s="23" t="s">
        <v>634</v>
      </c>
      <c r="F490" s="3">
        <v>480116414</v>
      </c>
      <c r="H490" s="6">
        <v>111</v>
      </c>
    </row>
    <row r="491" spans="1:8" x14ac:dyDescent="0.3">
      <c r="A491" s="3" t="s">
        <v>3588</v>
      </c>
      <c r="B491" s="17">
        <v>45021</v>
      </c>
      <c r="C491" s="23">
        <v>4</v>
      </c>
      <c r="D491" s="6" t="s">
        <v>3589</v>
      </c>
      <c r="E491" s="23" t="s">
        <v>658</v>
      </c>
      <c r="F491" s="3">
        <v>530623003</v>
      </c>
      <c r="H491" s="6">
        <v>205</v>
      </c>
    </row>
    <row r="492" spans="1:8" x14ac:dyDescent="0.3">
      <c r="A492" s="3" t="s">
        <v>3590</v>
      </c>
      <c r="B492" s="17">
        <v>45027</v>
      </c>
      <c r="C492" s="23">
        <v>4</v>
      </c>
      <c r="D492" s="6" t="s">
        <v>3591</v>
      </c>
      <c r="E492" s="23" t="s">
        <v>633</v>
      </c>
      <c r="F492" s="3">
        <v>6002090215</v>
      </c>
      <c r="H492" s="6">
        <v>111</v>
      </c>
    </row>
    <row r="493" spans="1:8" x14ac:dyDescent="0.3">
      <c r="A493" s="3" t="s">
        <v>2495</v>
      </c>
      <c r="B493" s="17">
        <v>45028</v>
      </c>
      <c r="C493" s="23">
        <v>1</v>
      </c>
      <c r="D493" s="6" t="s">
        <v>3592</v>
      </c>
      <c r="E493" s="23" t="s">
        <v>2493</v>
      </c>
      <c r="F493" s="3">
        <v>5409194417</v>
      </c>
      <c r="H493" s="6">
        <v>201</v>
      </c>
    </row>
    <row r="494" spans="1:8" x14ac:dyDescent="0.3">
      <c r="A494" s="3" t="s">
        <v>3593</v>
      </c>
      <c r="B494" s="17">
        <v>45030</v>
      </c>
      <c r="C494" s="23">
        <v>3</v>
      </c>
      <c r="D494" s="6" t="s">
        <v>3594</v>
      </c>
      <c r="E494" s="23" t="s">
        <v>673</v>
      </c>
      <c r="F494" s="3">
        <v>511127244</v>
      </c>
      <c r="H494" s="6">
        <v>111</v>
      </c>
    </row>
    <row r="495" spans="1:8" x14ac:dyDescent="0.3">
      <c r="A495" s="3" t="s">
        <v>3595</v>
      </c>
      <c r="B495" s="17">
        <v>45030</v>
      </c>
      <c r="C495" s="23">
        <v>4</v>
      </c>
      <c r="D495" s="6" t="s">
        <v>3596</v>
      </c>
      <c r="E495" s="23" t="s">
        <v>625</v>
      </c>
      <c r="F495" s="3">
        <v>460525481</v>
      </c>
      <c r="H495" s="6">
        <v>211</v>
      </c>
    </row>
    <row r="496" spans="1:8" x14ac:dyDescent="0.3">
      <c r="A496" s="3" t="s">
        <v>3597</v>
      </c>
      <c r="B496" s="17">
        <v>45030</v>
      </c>
      <c r="C496" s="23">
        <v>9</v>
      </c>
      <c r="D496" s="3" t="s">
        <v>3598</v>
      </c>
      <c r="E496" s="54" t="s">
        <v>526</v>
      </c>
      <c r="F496" s="3">
        <v>480916249</v>
      </c>
      <c r="H496" s="6">
        <v>111</v>
      </c>
    </row>
    <row r="497" spans="1:8" x14ac:dyDescent="0.3">
      <c r="A497" s="3" t="s">
        <v>3599</v>
      </c>
      <c r="B497" s="17">
        <v>45033</v>
      </c>
      <c r="C497" s="23">
        <v>2</v>
      </c>
      <c r="D497" s="6" t="s">
        <v>3600</v>
      </c>
      <c r="E497" s="23" t="s">
        <v>2377</v>
      </c>
      <c r="F497" s="3">
        <v>521228022</v>
      </c>
      <c r="H497" s="6">
        <v>207</v>
      </c>
    </row>
    <row r="498" spans="1:8" x14ac:dyDescent="0.3">
      <c r="A498" s="3" t="s">
        <v>3601</v>
      </c>
      <c r="B498" s="17">
        <v>45033</v>
      </c>
      <c r="C498" s="23">
        <v>3</v>
      </c>
      <c r="D498" s="6" t="s">
        <v>3602</v>
      </c>
      <c r="E498" s="6" t="s">
        <v>667</v>
      </c>
      <c r="F498" s="3">
        <v>510615249</v>
      </c>
      <c r="H498" s="6">
        <v>213</v>
      </c>
    </row>
    <row r="499" spans="1:8" x14ac:dyDescent="0.3">
      <c r="A499" s="3" t="s">
        <v>2498</v>
      </c>
      <c r="B499" s="17">
        <v>45033</v>
      </c>
      <c r="C499" s="23">
        <v>1</v>
      </c>
      <c r="D499" s="6" t="s">
        <v>3603</v>
      </c>
      <c r="E499" s="23" t="s">
        <v>2496</v>
      </c>
      <c r="F499" s="3">
        <v>5607222137</v>
      </c>
      <c r="H499" s="6">
        <v>207</v>
      </c>
    </row>
    <row r="500" spans="1:8" x14ac:dyDescent="0.3">
      <c r="A500" s="3" t="s">
        <v>3604</v>
      </c>
      <c r="B500" s="17">
        <v>45034</v>
      </c>
      <c r="C500" s="23">
        <v>4</v>
      </c>
      <c r="D500" s="6" t="s">
        <v>3605</v>
      </c>
      <c r="E500" s="23" t="s">
        <v>601</v>
      </c>
      <c r="F500" s="3">
        <v>5804010630</v>
      </c>
      <c r="H500" s="6">
        <v>205</v>
      </c>
    </row>
    <row r="501" spans="1:8" x14ac:dyDescent="0.3">
      <c r="A501" s="3" t="s">
        <v>3606</v>
      </c>
      <c r="B501" s="17">
        <v>45034</v>
      </c>
      <c r="C501" s="23">
        <v>9</v>
      </c>
      <c r="D501" s="33" t="s">
        <v>3607</v>
      </c>
      <c r="E501" s="54" t="s">
        <v>475</v>
      </c>
      <c r="F501" s="3">
        <v>440414421</v>
      </c>
      <c r="H501" s="6">
        <v>111</v>
      </c>
    </row>
    <row r="502" spans="1:8" x14ac:dyDescent="0.3">
      <c r="A502" s="3" t="s">
        <v>2501</v>
      </c>
      <c r="B502" s="17">
        <v>45035</v>
      </c>
      <c r="C502" s="23">
        <v>1</v>
      </c>
      <c r="D502" s="6" t="s">
        <v>3608</v>
      </c>
      <c r="E502" s="23" t="s">
        <v>3609</v>
      </c>
      <c r="F502" s="3">
        <v>470122447</v>
      </c>
      <c r="H502" s="6">
        <v>111</v>
      </c>
    </row>
    <row r="503" spans="1:8" x14ac:dyDescent="0.3">
      <c r="A503" s="3" t="s">
        <v>2504</v>
      </c>
      <c r="B503" s="17">
        <v>45035</v>
      </c>
      <c r="C503" s="23">
        <v>1</v>
      </c>
      <c r="D503" s="6" t="s">
        <v>3610</v>
      </c>
      <c r="E503" s="23" t="s">
        <v>2502</v>
      </c>
      <c r="F503" s="3">
        <v>6105200189</v>
      </c>
      <c r="H503" s="6">
        <v>205</v>
      </c>
    </row>
    <row r="504" spans="1:8" x14ac:dyDescent="0.3">
      <c r="A504" s="3" t="s">
        <v>2507</v>
      </c>
      <c r="B504" s="17">
        <v>45036</v>
      </c>
      <c r="C504" s="23">
        <v>1</v>
      </c>
      <c r="D504" s="6" t="s">
        <v>3611</v>
      </c>
      <c r="E504" s="23" t="s">
        <v>2505</v>
      </c>
      <c r="F504" s="3">
        <v>480926147</v>
      </c>
      <c r="H504" s="6">
        <v>201</v>
      </c>
    </row>
    <row r="505" spans="1:8" x14ac:dyDescent="0.3">
      <c r="A505" s="3" t="s">
        <v>3612</v>
      </c>
      <c r="B505" s="17">
        <v>45037</v>
      </c>
      <c r="C505" s="23">
        <v>10</v>
      </c>
      <c r="D505" s="33" t="s">
        <v>3613</v>
      </c>
      <c r="E505" s="54" t="s">
        <v>465</v>
      </c>
      <c r="F505" s="3">
        <v>491217311</v>
      </c>
      <c r="H505" s="6">
        <v>205</v>
      </c>
    </row>
    <row r="506" spans="1:8" x14ac:dyDescent="0.3">
      <c r="A506" s="3" t="s">
        <v>3614</v>
      </c>
      <c r="B506" s="17">
        <v>45037</v>
      </c>
      <c r="C506" s="23">
        <v>3</v>
      </c>
      <c r="D506" s="6" t="s">
        <v>3615</v>
      </c>
      <c r="E506" s="23" t="s">
        <v>669</v>
      </c>
      <c r="F506" s="3">
        <v>7308165326</v>
      </c>
      <c r="H506" s="6">
        <v>111</v>
      </c>
    </row>
    <row r="507" spans="1:8" x14ac:dyDescent="0.3">
      <c r="A507" s="3" t="s">
        <v>2510</v>
      </c>
      <c r="B507" s="17">
        <v>45041</v>
      </c>
      <c r="C507" s="23">
        <v>1</v>
      </c>
      <c r="D507" s="6" t="s">
        <v>3616</v>
      </c>
      <c r="E507" s="23" t="s">
        <v>3617</v>
      </c>
      <c r="F507" s="3">
        <v>5511100815</v>
      </c>
      <c r="H507" s="6">
        <v>207</v>
      </c>
    </row>
    <row r="508" spans="1:8" x14ac:dyDescent="0.3">
      <c r="A508" s="3" t="s">
        <v>2512</v>
      </c>
      <c r="B508" s="17">
        <v>45042</v>
      </c>
      <c r="C508" s="23">
        <v>1</v>
      </c>
      <c r="D508" s="6" t="s">
        <v>3618</v>
      </c>
      <c r="E508" s="23" t="s">
        <v>70</v>
      </c>
      <c r="F508" s="3">
        <v>6012201107</v>
      </c>
      <c r="H508" s="6">
        <v>205</v>
      </c>
    </row>
    <row r="509" spans="1:8" x14ac:dyDescent="0.3">
      <c r="A509" s="3" t="s">
        <v>3619</v>
      </c>
      <c r="B509" s="17">
        <v>45044</v>
      </c>
      <c r="C509" s="23">
        <v>4</v>
      </c>
      <c r="D509" s="6" t="s">
        <v>3620</v>
      </c>
      <c r="E509" s="23" t="s">
        <v>635</v>
      </c>
      <c r="F509" s="3">
        <v>500922389</v>
      </c>
      <c r="H509" s="6">
        <v>211</v>
      </c>
    </row>
    <row r="510" spans="1:8" x14ac:dyDescent="0.3">
      <c r="A510" s="3" t="s">
        <v>3621</v>
      </c>
      <c r="B510" s="17">
        <v>45044</v>
      </c>
      <c r="C510" s="23">
        <v>3</v>
      </c>
      <c r="D510" s="6" t="s">
        <v>3622</v>
      </c>
      <c r="E510" s="23" t="s">
        <v>676</v>
      </c>
      <c r="F510" s="3">
        <v>7011114902</v>
      </c>
      <c r="H510" s="6">
        <v>111</v>
      </c>
    </row>
    <row r="511" spans="1:8" x14ac:dyDescent="0.3">
      <c r="A511" s="3" t="s">
        <v>2515</v>
      </c>
      <c r="B511" s="17">
        <v>45049</v>
      </c>
      <c r="C511" s="23">
        <v>1</v>
      </c>
      <c r="D511" s="6" t="s">
        <v>3623</v>
      </c>
      <c r="E511" s="23" t="s">
        <v>3624</v>
      </c>
      <c r="F511" s="3">
        <v>480612166</v>
      </c>
      <c r="H511" s="6">
        <v>111</v>
      </c>
    </row>
    <row r="512" spans="1:8" x14ac:dyDescent="0.3">
      <c r="A512" s="3" t="s">
        <v>3625</v>
      </c>
      <c r="B512" s="17">
        <v>45049</v>
      </c>
      <c r="C512" s="23">
        <v>5</v>
      </c>
      <c r="D512" s="6" t="s">
        <v>3626</v>
      </c>
      <c r="E512" s="23" t="s">
        <v>598</v>
      </c>
      <c r="F512" s="3">
        <v>5611252262</v>
      </c>
      <c r="H512" s="6">
        <v>205</v>
      </c>
    </row>
    <row r="513" spans="1:8" x14ac:dyDescent="0.3">
      <c r="A513" s="3" t="s">
        <v>3627</v>
      </c>
      <c r="B513" s="17">
        <v>45049</v>
      </c>
      <c r="C513" s="23">
        <v>5</v>
      </c>
      <c r="D513" s="6" t="s">
        <v>3628</v>
      </c>
      <c r="E513" s="23" t="s">
        <v>602</v>
      </c>
      <c r="F513" s="3">
        <v>471211439</v>
      </c>
      <c r="H513" s="6">
        <v>205</v>
      </c>
    </row>
    <row r="514" spans="1:8" x14ac:dyDescent="0.3">
      <c r="A514" s="3" t="s">
        <v>3629</v>
      </c>
      <c r="B514" s="17">
        <v>45049</v>
      </c>
      <c r="C514" s="23">
        <v>7</v>
      </c>
      <c r="D514" s="6" t="s">
        <v>3630</v>
      </c>
      <c r="E514" s="23" t="s">
        <v>32</v>
      </c>
      <c r="F514" s="3">
        <v>410112409</v>
      </c>
      <c r="H514" s="6">
        <v>111</v>
      </c>
    </row>
    <row r="515" spans="1:8" x14ac:dyDescent="0.3">
      <c r="A515" s="3" t="s">
        <v>3631</v>
      </c>
      <c r="B515" s="17">
        <v>45049</v>
      </c>
      <c r="C515" s="23">
        <v>7</v>
      </c>
      <c r="D515" s="33" t="s">
        <v>3632</v>
      </c>
      <c r="E515" s="54" t="s">
        <v>468</v>
      </c>
      <c r="F515" s="3">
        <v>401009402</v>
      </c>
      <c r="H515" s="6">
        <v>111</v>
      </c>
    </row>
    <row r="516" spans="1:8" x14ac:dyDescent="0.3">
      <c r="A516" s="3" t="s">
        <v>2518</v>
      </c>
      <c r="B516" s="17">
        <v>45050</v>
      </c>
      <c r="C516" s="23">
        <v>1</v>
      </c>
      <c r="D516" s="6" t="s">
        <v>3633</v>
      </c>
      <c r="E516" s="23" t="s">
        <v>2516</v>
      </c>
      <c r="F516" s="3">
        <v>5907301895</v>
      </c>
      <c r="H516" s="6">
        <v>211</v>
      </c>
    </row>
    <row r="517" spans="1:8" x14ac:dyDescent="0.3">
      <c r="A517" s="3" t="s">
        <v>3634</v>
      </c>
      <c r="B517" s="17">
        <v>45051</v>
      </c>
      <c r="C517" s="23">
        <v>3</v>
      </c>
      <c r="D517" s="6" t="s">
        <v>3635</v>
      </c>
      <c r="E517" s="23" t="s">
        <v>668</v>
      </c>
      <c r="F517" s="3">
        <v>530106275</v>
      </c>
      <c r="H517" s="6">
        <v>205</v>
      </c>
    </row>
    <row r="518" spans="1:8" x14ac:dyDescent="0.3">
      <c r="A518" s="3" t="s">
        <v>3636</v>
      </c>
      <c r="B518" s="17">
        <v>45051</v>
      </c>
      <c r="C518" s="23">
        <v>3</v>
      </c>
      <c r="D518" s="33" t="s">
        <v>3637</v>
      </c>
      <c r="E518" s="23" t="s">
        <v>476</v>
      </c>
      <c r="F518" s="3">
        <v>431207439</v>
      </c>
      <c r="H518" s="6">
        <v>211</v>
      </c>
    </row>
    <row r="519" spans="1:8" x14ac:dyDescent="0.3">
      <c r="A519" s="3" t="s">
        <v>2521</v>
      </c>
      <c r="B519" s="17">
        <v>45051</v>
      </c>
      <c r="C519" s="23">
        <v>1</v>
      </c>
      <c r="D519" s="6" t="s">
        <v>3638</v>
      </c>
      <c r="E519" s="23" t="s">
        <v>2519</v>
      </c>
      <c r="F519" s="3">
        <v>5503021942</v>
      </c>
      <c r="H519" s="6">
        <v>201</v>
      </c>
    </row>
    <row r="520" spans="1:8" x14ac:dyDescent="0.3">
      <c r="A520" s="3" t="s">
        <v>2524</v>
      </c>
      <c r="B520" s="17">
        <v>45055</v>
      </c>
      <c r="C520" s="23">
        <v>1</v>
      </c>
      <c r="D520" s="6" t="s">
        <v>3639</v>
      </c>
      <c r="E520" s="23" t="s">
        <v>2522</v>
      </c>
      <c r="F520" s="3">
        <v>4222674016</v>
      </c>
      <c r="H520" s="6">
        <v>111</v>
      </c>
    </row>
    <row r="521" spans="1:8" x14ac:dyDescent="0.3">
      <c r="A521" s="3" t="s">
        <v>3640</v>
      </c>
      <c r="B521" s="17">
        <v>45055</v>
      </c>
      <c r="C521" s="23">
        <v>7</v>
      </c>
      <c r="D521" s="3" t="s">
        <v>3641</v>
      </c>
      <c r="E521" s="23" t="s">
        <v>694</v>
      </c>
      <c r="F521" s="3">
        <v>5510161525</v>
      </c>
      <c r="H521" s="6">
        <v>211</v>
      </c>
    </row>
    <row r="522" spans="1:8" x14ac:dyDescent="0.3">
      <c r="A522" s="3" t="s">
        <v>3642</v>
      </c>
      <c r="B522" s="17">
        <v>45058</v>
      </c>
      <c r="C522" s="23">
        <v>2</v>
      </c>
      <c r="D522" s="6" t="s">
        <v>3643</v>
      </c>
      <c r="E522" s="23" t="s">
        <v>678</v>
      </c>
      <c r="F522" s="3">
        <v>451130446</v>
      </c>
      <c r="H522" s="6">
        <v>205</v>
      </c>
    </row>
    <row r="523" spans="1:8" x14ac:dyDescent="0.3">
      <c r="A523" s="3" t="s">
        <v>2527</v>
      </c>
      <c r="B523" s="17">
        <v>45058</v>
      </c>
      <c r="C523" s="23">
        <v>1</v>
      </c>
      <c r="D523" s="6" t="s">
        <v>3644</v>
      </c>
      <c r="E523" s="23" t="s">
        <v>2525</v>
      </c>
      <c r="F523" s="3">
        <v>431104461</v>
      </c>
      <c r="H523" s="6">
        <v>111</v>
      </c>
    </row>
    <row r="524" spans="1:8" x14ac:dyDescent="0.3">
      <c r="A524" s="3" t="s">
        <v>3645</v>
      </c>
      <c r="B524" s="17">
        <v>45063</v>
      </c>
      <c r="C524" s="23">
        <v>3</v>
      </c>
      <c r="D524" s="6" t="s">
        <v>3646</v>
      </c>
      <c r="E524" s="23" t="s">
        <v>684</v>
      </c>
      <c r="F524" s="3">
        <v>380515449</v>
      </c>
      <c r="H524" s="6">
        <v>111</v>
      </c>
    </row>
    <row r="525" spans="1:8" x14ac:dyDescent="0.3">
      <c r="A525" s="3" t="s">
        <v>3647</v>
      </c>
      <c r="B525" s="17">
        <v>45063</v>
      </c>
      <c r="C525" s="23">
        <v>3</v>
      </c>
      <c r="D525" s="6" t="s">
        <v>3648</v>
      </c>
      <c r="E525" s="23" t="s">
        <v>682</v>
      </c>
      <c r="F525" s="3">
        <v>5801082562</v>
      </c>
      <c r="H525" s="6">
        <v>111</v>
      </c>
    </row>
    <row r="526" spans="1:8" x14ac:dyDescent="0.3">
      <c r="A526" s="3" t="s">
        <v>3649</v>
      </c>
      <c r="B526" s="17">
        <v>45063</v>
      </c>
      <c r="C526" s="23">
        <v>3</v>
      </c>
      <c r="D526" s="6" t="s">
        <v>3650</v>
      </c>
      <c r="E526" s="23" t="s">
        <v>685</v>
      </c>
      <c r="F526" s="3">
        <v>481204085</v>
      </c>
      <c r="H526" s="6">
        <v>201</v>
      </c>
    </row>
    <row r="527" spans="1:8" x14ac:dyDescent="0.3">
      <c r="A527" s="3" t="s">
        <v>2530</v>
      </c>
      <c r="B527" s="17">
        <v>45065</v>
      </c>
      <c r="C527" s="23">
        <v>1</v>
      </c>
      <c r="D527" s="6" t="s">
        <v>3651</v>
      </c>
      <c r="E527" s="23" t="s">
        <v>3652</v>
      </c>
      <c r="F527" s="3">
        <v>5806271493</v>
      </c>
      <c r="H527" s="6">
        <v>111</v>
      </c>
    </row>
    <row r="528" spans="1:8" x14ac:dyDescent="0.3">
      <c r="A528" s="3" t="s">
        <v>3653</v>
      </c>
      <c r="B528" s="17">
        <v>45068</v>
      </c>
      <c r="C528" s="23">
        <v>5</v>
      </c>
      <c r="D528" s="6" t="s">
        <v>3654</v>
      </c>
      <c r="E528" s="23" t="s">
        <v>606</v>
      </c>
      <c r="F528" s="3">
        <v>360418954</v>
      </c>
      <c r="H528" s="6">
        <v>205</v>
      </c>
    </row>
    <row r="529" spans="1:8" x14ac:dyDescent="0.3">
      <c r="A529" s="3" t="s">
        <v>3655</v>
      </c>
      <c r="B529" s="17">
        <v>45069</v>
      </c>
      <c r="C529" s="23">
        <v>2</v>
      </c>
      <c r="D529" s="6" t="s">
        <v>3656</v>
      </c>
      <c r="E529" s="23" t="s">
        <v>2439</v>
      </c>
      <c r="F529" s="3">
        <v>480528406</v>
      </c>
      <c r="H529" s="6">
        <v>201</v>
      </c>
    </row>
    <row r="530" spans="1:8" x14ac:dyDescent="0.3">
      <c r="A530" s="3" t="s">
        <v>3657</v>
      </c>
      <c r="B530" s="17">
        <v>45069</v>
      </c>
      <c r="C530" s="23">
        <v>4</v>
      </c>
      <c r="D530" s="6" t="s">
        <v>3658</v>
      </c>
      <c r="E530" s="23" t="s">
        <v>621</v>
      </c>
      <c r="F530" s="3">
        <v>510913239</v>
      </c>
      <c r="H530" s="6">
        <v>207</v>
      </c>
    </row>
    <row r="531" spans="1:8" x14ac:dyDescent="0.3">
      <c r="A531" s="3" t="s">
        <v>3659</v>
      </c>
      <c r="B531" s="17">
        <v>45070</v>
      </c>
      <c r="C531" s="23">
        <v>4</v>
      </c>
      <c r="D531" s="6" t="s">
        <v>3660</v>
      </c>
      <c r="E531" s="23" t="s">
        <v>629</v>
      </c>
      <c r="F531" s="3">
        <v>341113434</v>
      </c>
      <c r="H531" s="6">
        <v>111</v>
      </c>
    </row>
    <row r="532" spans="1:8" x14ac:dyDescent="0.3">
      <c r="A532" s="3" t="s">
        <v>2533</v>
      </c>
      <c r="B532" s="17">
        <v>45072</v>
      </c>
      <c r="C532" s="23">
        <v>1</v>
      </c>
      <c r="D532" s="6" t="s">
        <v>3661</v>
      </c>
      <c r="E532" s="23" t="s">
        <v>2531</v>
      </c>
      <c r="F532" s="3">
        <v>500325056</v>
      </c>
      <c r="H532" s="6">
        <v>111</v>
      </c>
    </row>
    <row r="533" spans="1:8" x14ac:dyDescent="0.3">
      <c r="A533" s="3" t="s">
        <v>3662</v>
      </c>
      <c r="B533" s="17">
        <v>45072</v>
      </c>
      <c r="C533" s="23">
        <v>2</v>
      </c>
      <c r="D533" s="6" t="s">
        <v>3663</v>
      </c>
      <c r="E533" s="23" t="s">
        <v>681</v>
      </c>
      <c r="F533" s="3">
        <v>460902175</v>
      </c>
      <c r="H533" s="6">
        <v>111</v>
      </c>
    </row>
    <row r="534" spans="1:8" x14ac:dyDescent="0.3">
      <c r="A534" s="3" t="s">
        <v>3664</v>
      </c>
      <c r="B534" s="17">
        <v>45072</v>
      </c>
      <c r="C534" s="23">
        <v>2</v>
      </c>
      <c r="D534" s="6" t="s">
        <v>3665</v>
      </c>
      <c r="E534" s="23" t="s">
        <v>3507</v>
      </c>
      <c r="F534" s="3">
        <v>400716446</v>
      </c>
      <c r="H534" s="6">
        <v>111</v>
      </c>
    </row>
    <row r="535" spans="1:8" x14ac:dyDescent="0.3">
      <c r="A535" s="3" t="s">
        <v>3666</v>
      </c>
      <c r="B535" s="17">
        <v>45075</v>
      </c>
      <c r="C535" s="23">
        <v>3</v>
      </c>
      <c r="D535" s="6" t="s">
        <v>3667</v>
      </c>
      <c r="E535" s="23" t="s">
        <v>665</v>
      </c>
      <c r="F535" s="3">
        <v>6201220773</v>
      </c>
      <c r="H535" s="6">
        <v>211</v>
      </c>
    </row>
    <row r="536" spans="1:8" x14ac:dyDescent="0.3">
      <c r="A536" s="3" t="s">
        <v>2536</v>
      </c>
      <c r="B536" s="17">
        <v>45075</v>
      </c>
      <c r="C536" s="23">
        <v>1</v>
      </c>
      <c r="D536" s="6" t="s">
        <v>3668</v>
      </c>
      <c r="E536" s="23" t="s">
        <v>3669</v>
      </c>
      <c r="F536" s="3">
        <v>510325076</v>
      </c>
      <c r="H536" s="6">
        <v>111</v>
      </c>
    </row>
    <row r="537" spans="1:8" x14ac:dyDescent="0.3">
      <c r="A537" s="3" t="s">
        <v>3670</v>
      </c>
      <c r="B537" s="17">
        <v>45077</v>
      </c>
      <c r="C537" s="23">
        <v>3</v>
      </c>
      <c r="D537" s="6" t="s">
        <v>3671</v>
      </c>
      <c r="E537" s="23" t="s">
        <v>670</v>
      </c>
      <c r="F537" s="3">
        <v>410807465</v>
      </c>
      <c r="H537" s="6">
        <v>111</v>
      </c>
    </row>
    <row r="538" spans="1:8" x14ac:dyDescent="0.3">
      <c r="A538" s="3" t="s">
        <v>2539</v>
      </c>
      <c r="B538" s="17">
        <v>45079</v>
      </c>
      <c r="C538" s="23">
        <v>1</v>
      </c>
      <c r="D538" s="6" t="s">
        <v>3672</v>
      </c>
      <c r="E538" s="23" t="s">
        <v>2537</v>
      </c>
      <c r="F538" s="3">
        <v>6905105702</v>
      </c>
      <c r="H538" s="6">
        <v>207</v>
      </c>
    </row>
    <row r="539" spans="1:8" x14ac:dyDescent="0.3">
      <c r="A539" s="3" t="s">
        <v>3673</v>
      </c>
      <c r="B539" s="17">
        <v>45083</v>
      </c>
      <c r="C539" s="23">
        <v>3</v>
      </c>
      <c r="D539" s="6" t="s">
        <v>3674</v>
      </c>
      <c r="E539" s="23" t="s">
        <v>2367</v>
      </c>
      <c r="F539" s="3">
        <v>421123455</v>
      </c>
      <c r="H539" s="6">
        <v>201</v>
      </c>
    </row>
    <row r="540" spans="1:8" x14ac:dyDescent="0.3">
      <c r="A540" s="3" t="s">
        <v>3675</v>
      </c>
      <c r="B540" s="17">
        <v>45083</v>
      </c>
      <c r="C540" s="23">
        <v>2</v>
      </c>
      <c r="D540" s="6" t="s">
        <v>3676</v>
      </c>
      <c r="E540" s="23" t="s">
        <v>2484</v>
      </c>
      <c r="F540" s="3">
        <v>401228405</v>
      </c>
      <c r="H540" s="6">
        <v>111</v>
      </c>
    </row>
    <row r="541" spans="1:8" x14ac:dyDescent="0.3">
      <c r="A541" s="3" t="s">
        <v>3677</v>
      </c>
      <c r="B541" s="17">
        <v>45084</v>
      </c>
      <c r="C541" s="23">
        <v>3</v>
      </c>
      <c r="D541" s="6" t="s">
        <v>3678</v>
      </c>
      <c r="E541" s="23" t="s">
        <v>686</v>
      </c>
      <c r="F541" s="3">
        <v>460522437</v>
      </c>
      <c r="H541" s="6">
        <v>211</v>
      </c>
    </row>
    <row r="542" spans="1:8" x14ac:dyDescent="0.3">
      <c r="A542" s="3" t="s">
        <v>3679</v>
      </c>
      <c r="B542" s="17">
        <v>45084</v>
      </c>
      <c r="C542" s="23">
        <v>5</v>
      </c>
      <c r="D542" s="6" t="s">
        <v>3680</v>
      </c>
      <c r="E542" s="23" t="s">
        <v>612</v>
      </c>
      <c r="F542" s="3">
        <v>6512201080</v>
      </c>
      <c r="H542" s="6">
        <v>111</v>
      </c>
    </row>
    <row r="543" spans="1:8" x14ac:dyDescent="0.3">
      <c r="A543" s="3" t="s">
        <v>3681</v>
      </c>
      <c r="B543" s="17">
        <v>45085</v>
      </c>
      <c r="C543" s="23">
        <v>2</v>
      </c>
      <c r="D543" s="6" t="s">
        <v>3682</v>
      </c>
      <c r="E543" s="23" t="s">
        <v>2451</v>
      </c>
      <c r="F543" s="3">
        <v>451211425</v>
      </c>
      <c r="H543" s="6">
        <v>111</v>
      </c>
    </row>
    <row r="544" spans="1:8" x14ac:dyDescent="0.3">
      <c r="A544" s="3" t="s">
        <v>3683</v>
      </c>
      <c r="B544" s="17">
        <v>45085</v>
      </c>
      <c r="C544" s="23">
        <v>2</v>
      </c>
      <c r="D544" s="6" t="s">
        <v>3684</v>
      </c>
      <c r="E544" s="23" t="s">
        <v>2466</v>
      </c>
      <c r="F544" s="3">
        <v>470704406</v>
      </c>
      <c r="H544" s="6">
        <v>211</v>
      </c>
    </row>
    <row r="545" spans="1:8" x14ac:dyDescent="0.3">
      <c r="A545" s="3" t="s">
        <v>3685</v>
      </c>
      <c r="B545" s="17">
        <v>45085</v>
      </c>
      <c r="C545" s="23">
        <v>2</v>
      </c>
      <c r="D545" s="6" t="s">
        <v>3686</v>
      </c>
      <c r="E545" s="23" t="s">
        <v>2463</v>
      </c>
      <c r="F545" s="3">
        <v>460913455</v>
      </c>
      <c r="H545" s="6">
        <v>111</v>
      </c>
    </row>
    <row r="546" spans="1:8" x14ac:dyDescent="0.3">
      <c r="A546" s="3" t="s">
        <v>3687</v>
      </c>
      <c r="B546" s="17">
        <v>45085</v>
      </c>
      <c r="C546" s="23">
        <v>2</v>
      </c>
      <c r="D546" s="6" t="s">
        <v>3688</v>
      </c>
      <c r="E546" s="23" t="s">
        <v>2469</v>
      </c>
      <c r="F546" s="3">
        <v>470227492</v>
      </c>
      <c r="H546" s="6">
        <v>207</v>
      </c>
    </row>
    <row r="547" spans="1:8" x14ac:dyDescent="0.3">
      <c r="A547" s="3" t="s">
        <v>2542</v>
      </c>
      <c r="B547" s="17">
        <v>45085</v>
      </c>
      <c r="C547" s="23">
        <v>1</v>
      </c>
      <c r="D547" s="6" t="s">
        <v>3689</v>
      </c>
      <c r="E547" s="23" t="s">
        <v>2540</v>
      </c>
      <c r="F547" s="3">
        <v>530905025</v>
      </c>
      <c r="H547" s="6">
        <v>111</v>
      </c>
    </row>
    <row r="548" spans="1:8" x14ac:dyDescent="0.3">
      <c r="A548" s="3" t="s">
        <v>3690</v>
      </c>
      <c r="B548" s="17">
        <v>45085</v>
      </c>
      <c r="C548" s="23">
        <v>2</v>
      </c>
      <c r="D548" s="6" t="s">
        <v>3691</v>
      </c>
      <c r="E548" s="23" t="s">
        <v>2448</v>
      </c>
      <c r="F548" s="3">
        <v>450907466</v>
      </c>
      <c r="H548" s="6">
        <v>111</v>
      </c>
    </row>
    <row r="549" spans="1:8" x14ac:dyDescent="0.3">
      <c r="A549" s="3" t="s">
        <v>3692</v>
      </c>
      <c r="B549" s="17">
        <v>45089</v>
      </c>
      <c r="C549" s="23">
        <v>2</v>
      </c>
      <c r="D549" s="6" t="s">
        <v>3693</v>
      </c>
      <c r="E549" s="23" t="s">
        <v>3535</v>
      </c>
      <c r="F549" s="3">
        <v>7302244466</v>
      </c>
      <c r="H549" s="6">
        <v>111</v>
      </c>
    </row>
    <row r="550" spans="1:8" x14ac:dyDescent="0.3">
      <c r="A550" s="3" t="s">
        <v>3694</v>
      </c>
      <c r="B550" s="17">
        <v>45089</v>
      </c>
      <c r="C550" s="23">
        <v>3</v>
      </c>
      <c r="D550" s="6" t="s">
        <v>3695</v>
      </c>
      <c r="E550" s="23" t="s">
        <v>677</v>
      </c>
      <c r="F550" s="3">
        <v>7206094863</v>
      </c>
      <c r="H550" s="6">
        <v>211</v>
      </c>
    </row>
    <row r="551" spans="1:8" x14ac:dyDescent="0.3">
      <c r="A551" s="3" t="s">
        <v>3696</v>
      </c>
      <c r="B551" s="17">
        <v>45089</v>
      </c>
      <c r="C551" s="23">
        <v>6</v>
      </c>
      <c r="D551" s="33" t="s">
        <v>3697</v>
      </c>
      <c r="E551" s="54" t="s">
        <v>531</v>
      </c>
      <c r="F551" s="3">
        <v>530213205</v>
      </c>
      <c r="H551" s="6">
        <v>111</v>
      </c>
    </row>
    <row r="552" spans="1:8" x14ac:dyDescent="0.3">
      <c r="A552" s="3" t="s">
        <v>3698</v>
      </c>
      <c r="B552" s="17">
        <v>45089</v>
      </c>
      <c r="C552" s="23">
        <v>2</v>
      </c>
      <c r="D552" s="6" t="s">
        <v>3699</v>
      </c>
      <c r="E552" s="23" t="s">
        <v>2454</v>
      </c>
      <c r="F552" s="3">
        <v>461020440</v>
      </c>
      <c r="H552" s="6">
        <v>211</v>
      </c>
    </row>
    <row r="553" spans="1:8" x14ac:dyDescent="0.3">
      <c r="A553" s="3" t="s">
        <v>3700</v>
      </c>
      <c r="B553" s="17">
        <v>45090</v>
      </c>
      <c r="C553" s="23">
        <v>4</v>
      </c>
      <c r="D553" s="6" t="s">
        <v>3701</v>
      </c>
      <c r="E553" s="23" t="s">
        <v>3226</v>
      </c>
      <c r="F553" s="3">
        <v>480425403</v>
      </c>
      <c r="H553" s="6">
        <v>111</v>
      </c>
    </row>
    <row r="554" spans="1:8" x14ac:dyDescent="0.3">
      <c r="A554" s="3" t="s">
        <v>2545</v>
      </c>
      <c r="B554" s="17">
        <v>45091</v>
      </c>
      <c r="C554" s="23">
        <v>1</v>
      </c>
      <c r="D554" s="6" t="s">
        <v>3702</v>
      </c>
      <c r="E554" s="23" t="s">
        <v>2543</v>
      </c>
      <c r="F554" s="3">
        <v>530927057</v>
      </c>
      <c r="H554" s="6">
        <v>111</v>
      </c>
    </row>
    <row r="555" spans="1:8" x14ac:dyDescent="0.3">
      <c r="A555" s="3" t="s">
        <v>3703</v>
      </c>
      <c r="B555" s="17">
        <v>45091</v>
      </c>
      <c r="C555" s="23">
        <v>4</v>
      </c>
      <c r="D555" s="6" t="s">
        <v>3704</v>
      </c>
      <c r="E555" s="23" t="s">
        <v>662</v>
      </c>
      <c r="F555" s="3">
        <v>5504082221</v>
      </c>
      <c r="H555" s="6">
        <v>111</v>
      </c>
    </row>
    <row r="556" spans="1:8" x14ac:dyDescent="0.3">
      <c r="A556" s="3" t="s">
        <v>3705</v>
      </c>
      <c r="B556" s="17">
        <v>45091</v>
      </c>
      <c r="C556" s="23">
        <v>9</v>
      </c>
      <c r="D556" s="3" t="s">
        <v>3706</v>
      </c>
      <c r="E556" s="23" t="s">
        <v>2799</v>
      </c>
      <c r="F556" s="3">
        <v>380915002</v>
      </c>
      <c r="H556" s="6">
        <v>213</v>
      </c>
    </row>
    <row r="557" spans="1:8" x14ac:dyDescent="0.3">
      <c r="A557" s="3" t="s">
        <v>3707</v>
      </c>
      <c r="B557" s="17">
        <v>45092</v>
      </c>
      <c r="C557" s="23">
        <v>2</v>
      </c>
      <c r="D557" s="6" t="s">
        <v>3708</v>
      </c>
      <c r="E557" s="23" t="s">
        <v>2475</v>
      </c>
      <c r="F557" s="3">
        <v>5609191148</v>
      </c>
      <c r="H557" s="6">
        <v>111</v>
      </c>
    </row>
    <row r="558" spans="1:8" x14ac:dyDescent="0.3">
      <c r="A558" s="3" t="s">
        <v>3709</v>
      </c>
      <c r="B558" s="17">
        <v>45092</v>
      </c>
      <c r="C558" s="23">
        <v>2</v>
      </c>
      <c r="D558" s="6" t="s">
        <v>3710</v>
      </c>
      <c r="E558" s="23" t="s">
        <v>2487</v>
      </c>
      <c r="F558" s="3">
        <v>461115428</v>
      </c>
      <c r="H558" s="6">
        <v>211</v>
      </c>
    </row>
    <row r="559" spans="1:8" x14ac:dyDescent="0.3">
      <c r="A559" s="3" t="s">
        <v>3711</v>
      </c>
      <c r="B559" s="17">
        <v>45093</v>
      </c>
      <c r="C559" s="23">
        <v>2</v>
      </c>
      <c r="D559" s="6" t="s">
        <v>3712</v>
      </c>
      <c r="E559" s="23" t="s">
        <v>2472</v>
      </c>
      <c r="F559" s="3">
        <v>530323326</v>
      </c>
      <c r="H559" s="6">
        <v>213</v>
      </c>
    </row>
    <row r="560" spans="1:8" x14ac:dyDescent="0.3">
      <c r="A560" s="3" t="s">
        <v>3713</v>
      </c>
      <c r="B560" s="17">
        <v>45093</v>
      </c>
      <c r="C560" s="23">
        <v>7</v>
      </c>
      <c r="D560" s="6" t="s">
        <v>3714</v>
      </c>
      <c r="E560" s="23" t="s">
        <v>691</v>
      </c>
      <c r="F560" s="3">
        <v>420829416</v>
      </c>
      <c r="H560" s="6">
        <v>111</v>
      </c>
    </row>
    <row r="561" spans="1:8" x14ac:dyDescent="0.3">
      <c r="A561" s="3" t="s">
        <v>3715</v>
      </c>
      <c r="B561" s="17">
        <v>45093</v>
      </c>
      <c r="C561" s="23">
        <v>4</v>
      </c>
      <c r="D561" s="6" t="s">
        <v>3716</v>
      </c>
      <c r="E561" s="23" t="s">
        <v>661</v>
      </c>
      <c r="F561" s="3">
        <v>530127128</v>
      </c>
      <c r="H561" s="6">
        <v>205</v>
      </c>
    </row>
    <row r="562" spans="1:8" x14ac:dyDescent="0.3">
      <c r="A562" s="3" t="s">
        <v>3717</v>
      </c>
      <c r="B562" s="17">
        <v>45096</v>
      </c>
      <c r="C562" s="23">
        <v>3</v>
      </c>
      <c r="D562" s="6" t="s">
        <v>3718</v>
      </c>
      <c r="E562" s="23" t="s">
        <v>3080</v>
      </c>
      <c r="F562" s="3">
        <v>6009210834</v>
      </c>
      <c r="H562" s="6">
        <v>205</v>
      </c>
    </row>
    <row r="563" spans="1:8" x14ac:dyDescent="0.3">
      <c r="A563" s="3" t="s">
        <v>3719</v>
      </c>
      <c r="B563" s="17">
        <v>45096</v>
      </c>
      <c r="C563" s="23">
        <v>2</v>
      </c>
      <c r="D563" s="6" t="s">
        <v>3720</v>
      </c>
      <c r="E563" s="23" t="s">
        <v>2478</v>
      </c>
      <c r="F563" s="3">
        <v>5605082604</v>
      </c>
      <c r="H563" s="6">
        <v>111</v>
      </c>
    </row>
    <row r="564" spans="1:8" x14ac:dyDescent="0.3">
      <c r="A564" s="3" t="s">
        <v>3721</v>
      </c>
      <c r="B564" s="17">
        <v>45097</v>
      </c>
      <c r="C564" s="23">
        <v>6</v>
      </c>
      <c r="D564" s="6" t="s">
        <v>3722</v>
      </c>
      <c r="E564" s="23" t="s">
        <v>561</v>
      </c>
      <c r="F564" s="3">
        <v>490212036</v>
      </c>
      <c r="H564" s="6">
        <v>111</v>
      </c>
    </row>
    <row r="565" spans="1:8" x14ac:dyDescent="0.3">
      <c r="A565" s="3" t="s">
        <v>2551</v>
      </c>
      <c r="B565" s="17">
        <v>45098</v>
      </c>
      <c r="C565" s="23">
        <v>1</v>
      </c>
      <c r="D565" s="6" t="s">
        <v>3723</v>
      </c>
      <c r="E565" s="23" t="s">
        <v>2549</v>
      </c>
      <c r="F565" s="3">
        <v>5606182285</v>
      </c>
      <c r="H565" s="6">
        <v>111</v>
      </c>
    </row>
    <row r="566" spans="1:8" x14ac:dyDescent="0.3">
      <c r="A566" s="3" t="s">
        <v>2554</v>
      </c>
      <c r="B566" s="17">
        <v>45099</v>
      </c>
      <c r="C566" s="23">
        <v>1</v>
      </c>
      <c r="D566" s="6" t="s">
        <v>3724</v>
      </c>
      <c r="E566" s="23" t="s">
        <v>2552</v>
      </c>
      <c r="F566" s="3">
        <v>490425060</v>
      </c>
      <c r="H566" s="6">
        <v>207</v>
      </c>
    </row>
    <row r="567" spans="1:8" x14ac:dyDescent="0.3">
      <c r="A567" s="3" t="s">
        <v>3725</v>
      </c>
      <c r="B567" s="17">
        <v>45099</v>
      </c>
      <c r="C567" s="23">
        <v>2</v>
      </c>
      <c r="D567" s="6" t="s">
        <v>3726</v>
      </c>
      <c r="E567" s="23" t="s">
        <v>3441</v>
      </c>
      <c r="F567" s="3">
        <v>490623037</v>
      </c>
      <c r="H567" s="6">
        <v>205</v>
      </c>
    </row>
    <row r="568" spans="1:8" x14ac:dyDescent="0.3">
      <c r="A568" s="3" t="s">
        <v>3727</v>
      </c>
      <c r="B568" s="17">
        <v>45100</v>
      </c>
      <c r="C568" s="23">
        <v>4</v>
      </c>
      <c r="D568" s="6" t="s">
        <v>3728</v>
      </c>
      <c r="E568" s="23" t="s">
        <v>675</v>
      </c>
      <c r="F568" s="3">
        <v>490709375</v>
      </c>
      <c r="H568" s="6">
        <v>111</v>
      </c>
    </row>
    <row r="569" spans="1:8" x14ac:dyDescent="0.3">
      <c r="A569" s="3" t="s">
        <v>3729</v>
      </c>
      <c r="B569" s="17">
        <v>45100</v>
      </c>
      <c r="C569" s="23">
        <v>5</v>
      </c>
      <c r="D569" s="6" t="s">
        <v>3730</v>
      </c>
      <c r="E569" s="23" t="s">
        <v>597</v>
      </c>
      <c r="F569" s="3">
        <v>470714178</v>
      </c>
      <c r="H569" s="6">
        <v>111</v>
      </c>
    </row>
    <row r="570" spans="1:8" x14ac:dyDescent="0.3">
      <c r="A570" s="3" t="s">
        <v>2557</v>
      </c>
      <c r="B570" s="17">
        <v>45103</v>
      </c>
      <c r="C570" s="23">
        <v>1</v>
      </c>
      <c r="D570" s="6" t="s">
        <v>3731</v>
      </c>
      <c r="E570" s="23" t="s">
        <v>3732</v>
      </c>
      <c r="F570" s="3">
        <v>5712241436</v>
      </c>
      <c r="H570" s="6">
        <v>201</v>
      </c>
    </row>
    <row r="571" spans="1:8" x14ac:dyDescent="0.3">
      <c r="A571" s="3" t="s">
        <v>3733</v>
      </c>
      <c r="B571" s="17">
        <v>45103</v>
      </c>
      <c r="C571" s="23">
        <v>5</v>
      </c>
      <c r="D571" s="6" t="s">
        <v>3734</v>
      </c>
      <c r="E571" s="23" t="s">
        <v>615</v>
      </c>
      <c r="F571" s="3">
        <v>531018072</v>
      </c>
      <c r="H571" s="6">
        <v>201</v>
      </c>
    </row>
    <row r="572" spans="1:8" x14ac:dyDescent="0.3">
      <c r="A572" s="3" t="s">
        <v>2560</v>
      </c>
      <c r="B572" s="17">
        <v>45103</v>
      </c>
      <c r="C572" s="23">
        <v>1</v>
      </c>
      <c r="D572" s="6" t="s">
        <v>3735</v>
      </c>
      <c r="E572" s="23" t="s">
        <v>2558</v>
      </c>
      <c r="F572" s="3">
        <v>7202075760</v>
      </c>
      <c r="H572" s="6">
        <v>205</v>
      </c>
    </row>
    <row r="573" spans="1:8" x14ac:dyDescent="0.3">
      <c r="A573" s="3" t="s">
        <v>2563</v>
      </c>
      <c r="B573" s="17">
        <v>45104</v>
      </c>
      <c r="C573" s="23">
        <v>1</v>
      </c>
      <c r="D573" s="6" t="s">
        <v>3736</v>
      </c>
      <c r="E573" s="23" t="s">
        <v>2561</v>
      </c>
      <c r="F573" s="3">
        <v>5610020900</v>
      </c>
      <c r="H573" s="6">
        <v>111</v>
      </c>
    </row>
    <row r="574" spans="1:8" x14ac:dyDescent="0.3">
      <c r="A574" s="3" t="s">
        <v>3737</v>
      </c>
      <c r="B574" s="17">
        <v>45105</v>
      </c>
      <c r="C574" s="23">
        <v>3</v>
      </c>
      <c r="D574" s="6" t="s">
        <v>3738</v>
      </c>
      <c r="E574" s="23" t="s">
        <v>2390</v>
      </c>
      <c r="F574" s="3">
        <v>380710066</v>
      </c>
      <c r="H574" s="6">
        <v>111</v>
      </c>
    </row>
    <row r="575" spans="1:8" x14ac:dyDescent="0.3">
      <c r="A575" s="3" t="s">
        <v>3739</v>
      </c>
      <c r="B575" s="17">
        <v>45105</v>
      </c>
      <c r="C575" s="23">
        <v>2</v>
      </c>
      <c r="D575" s="6" t="s">
        <v>3740</v>
      </c>
      <c r="E575" s="23" t="s">
        <v>2442</v>
      </c>
      <c r="F575" s="3">
        <v>480922445</v>
      </c>
      <c r="H575" s="6">
        <v>111</v>
      </c>
    </row>
    <row r="576" spans="1:8" x14ac:dyDescent="0.3">
      <c r="A576" s="3" t="s">
        <v>3741</v>
      </c>
      <c r="B576" s="17">
        <v>45107</v>
      </c>
      <c r="C576" s="23">
        <v>4</v>
      </c>
      <c r="D576" s="6" t="s">
        <v>3742</v>
      </c>
      <c r="E576" s="23" t="s">
        <v>659</v>
      </c>
      <c r="F576" s="3">
        <v>500104042</v>
      </c>
      <c r="H576" s="6">
        <v>205</v>
      </c>
    </row>
    <row r="577" spans="1:8" x14ac:dyDescent="0.3">
      <c r="A577" s="3" t="s">
        <v>3743</v>
      </c>
      <c r="B577" s="17">
        <v>45107</v>
      </c>
      <c r="C577" s="23">
        <v>2</v>
      </c>
      <c r="D577" s="6" t="s">
        <v>3744</v>
      </c>
      <c r="E577" s="23" t="s">
        <v>618</v>
      </c>
      <c r="F577" s="3">
        <v>500812025</v>
      </c>
      <c r="H577" s="6">
        <v>211</v>
      </c>
    </row>
    <row r="578" spans="1:8" x14ac:dyDescent="0.3">
      <c r="A578" s="3" t="s">
        <v>3745</v>
      </c>
      <c r="B578" s="17">
        <v>45110</v>
      </c>
      <c r="C578" s="23">
        <v>2</v>
      </c>
      <c r="D578" s="6" t="s">
        <v>3746</v>
      </c>
      <c r="E578" s="23" t="s">
        <v>2496</v>
      </c>
      <c r="F578" s="3">
        <v>5607222137</v>
      </c>
      <c r="H578" s="6">
        <v>207</v>
      </c>
    </row>
    <row r="579" spans="1:8" x14ac:dyDescent="0.3">
      <c r="A579" s="3" t="s">
        <v>3747</v>
      </c>
      <c r="B579" s="17">
        <v>45110</v>
      </c>
      <c r="C579" s="23">
        <v>2</v>
      </c>
      <c r="D579" s="6" t="s">
        <v>3748</v>
      </c>
      <c r="E579" s="23" t="s">
        <v>3617</v>
      </c>
      <c r="F579" s="3">
        <v>5511100815</v>
      </c>
      <c r="H579" s="6">
        <v>207</v>
      </c>
    </row>
    <row r="580" spans="1:8" x14ac:dyDescent="0.3">
      <c r="A580" s="3" t="s">
        <v>3749</v>
      </c>
      <c r="B580" s="17">
        <v>45110</v>
      </c>
      <c r="C580" s="23">
        <v>2</v>
      </c>
      <c r="D580" s="6" t="s">
        <v>3750</v>
      </c>
      <c r="E580" s="23" t="s">
        <v>2490</v>
      </c>
      <c r="F580" s="3">
        <v>490328124</v>
      </c>
      <c r="H580" s="6">
        <v>201</v>
      </c>
    </row>
    <row r="581" spans="1:8" x14ac:dyDescent="0.3">
      <c r="A581" s="3" t="s">
        <v>3751</v>
      </c>
      <c r="B581" s="17">
        <v>45117</v>
      </c>
      <c r="C581" s="23">
        <v>5</v>
      </c>
      <c r="D581" s="6" t="s">
        <v>3752</v>
      </c>
      <c r="E581" s="23" t="s">
        <v>614</v>
      </c>
      <c r="F581" s="3">
        <v>531226224</v>
      </c>
      <c r="H581" s="6">
        <v>111</v>
      </c>
    </row>
    <row r="582" spans="1:8" x14ac:dyDescent="0.3">
      <c r="A582" s="3" t="s">
        <v>3753</v>
      </c>
      <c r="B582" s="17">
        <v>45117</v>
      </c>
      <c r="C582" s="23">
        <v>4</v>
      </c>
      <c r="D582" s="6" t="s">
        <v>3754</v>
      </c>
      <c r="E582" s="6" t="s">
        <v>667</v>
      </c>
      <c r="F582" s="3">
        <v>510615249</v>
      </c>
      <c r="H582" s="6">
        <v>213</v>
      </c>
    </row>
    <row r="583" spans="1:8" x14ac:dyDescent="0.3">
      <c r="A583" s="3" t="s">
        <v>3755</v>
      </c>
      <c r="B583" s="17">
        <v>45117</v>
      </c>
      <c r="C583" s="23">
        <v>6</v>
      </c>
      <c r="D583" s="6" t="s">
        <v>3756</v>
      </c>
      <c r="E583" s="23" t="s">
        <v>595</v>
      </c>
      <c r="F583" s="3">
        <v>351215433</v>
      </c>
      <c r="H583" s="6">
        <v>111</v>
      </c>
    </row>
    <row r="584" spans="1:8" x14ac:dyDescent="0.3">
      <c r="A584" s="3" t="s">
        <v>3757</v>
      </c>
      <c r="B584" s="17">
        <v>45117</v>
      </c>
      <c r="C584" s="23">
        <v>6</v>
      </c>
      <c r="D584" s="6" t="s">
        <v>3758</v>
      </c>
      <c r="E584" s="23" t="s">
        <v>594</v>
      </c>
      <c r="F584" s="3">
        <v>5401040579</v>
      </c>
      <c r="H584" s="6">
        <v>205</v>
      </c>
    </row>
    <row r="585" spans="1:8" x14ac:dyDescent="0.3">
      <c r="A585" s="3" t="s">
        <v>3759</v>
      </c>
      <c r="B585" s="17">
        <v>45119</v>
      </c>
      <c r="C585" s="23">
        <v>5</v>
      </c>
      <c r="D585" s="6" t="s">
        <v>3760</v>
      </c>
      <c r="E585" s="23" t="s">
        <v>627</v>
      </c>
      <c r="F585" s="3">
        <v>460716951</v>
      </c>
      <c r="H585" s="6">
        <v>111</v>
      </c>
    </row>
    <row r="586" spans="1:8" x14ac:dyDescent="0.3">
      <c r="A586" s="3" t="s">
        <v>2566</v>
      </c>
      <c r="B586" s="17">
        <v>45121</v>
      </c>
      <c r="C586" s="23">
        <v>1</v>
      </c>
      <c r="D586" s="6" t="s">
        <v>3761</v>
      </c>
      <c r="E586" s="23" t="s">
        <v>3762</v>
      </c>
      <c r="F586" s="3">
        <v>470430088</v>
      </c>
      <c r="H586" s="6">
        <v>111</v>
      </c>
    </row>
    <row r="587" spans="1:8" x14ac:dyDescent="0.3">
      <c r="A587" s="3" t="s">
        <v>3763</v>
      </c>
      <c r="B587" s="17">
        <v>45124</v>
      </c>
      <c r="C587" s="23">
        <v>6</v>
      </c>
      <c r="D587" s="6" t="s">
        <v>3764</v>
      </c>
      <c r="E587" s="23" t="s">
        <v>63</v>
      </c>
      <c r="F587" s="3">
        <v>480405150</v>
      </c>
      <c r="H587" s="6">
        <v>205</v>
      </c>
    </row>
    <row r="588" spans="1:8" x14ac:dyDescent="0.3">
      <c r="A588" s="3" t="s">
        <v>3765</v>
      </c>
      <c r="B588" s="17">
        <v>45125</v>
      </c>
      <c r="C588" s="23">
        <v>10</v>
      </c>
      <c r="D588" s="33" t="s">
        <v>3766</v>
      </c>
      <c r="E588" s="54" t="s">
        <v>475</v>
      </c>
      <c r="F588" s="3">
        <v>440414421</v>
      </c>
      <c r="H588" s="6">
        <v>11</v>
      </c>
    </row>
    <row r="589" spans="1:8" x14ac:dyDescent="0.3">
      <c r="A589" s="3" t="s">
        <v>3767</v>
      </c>
      <c r="B589" s="17">
        <v>45125</v>
      </c>
      <c r="C589" s="23">
        <v>5</v>
      </c>
      <c r="D589" s="6" t="s">
        <v>3768</v>
      </c>
      <c r="E589" s="23" t="s">
        <v>620</v>
      </c>
      <c r="F589" s="3">
        <v>5510310707</v>
      </c>
      <c r="H589" s="6">
        <v>201</v>
      </c>
    </row>
    <row r="590" spans="1:8" x14ac:dyDescent="0.3">
      <c r="A590" s="3" t="s">
        <v>3769</v>
      </c>
      <c r="B590" s="17">
        <v>45126</v>
      </c>
      <c r="C590" s="23">
        <v>2</v>
      </c>
      <c r="D590" s="6" t="s">
        <v>3770</v>
      </c>
      <c r="E590" s="23" t="s">
        <v>2505</v>
      </c>
      <c r="F590" s="3">
        <v>480926147</v>
      </c>
      <c r="H590" s="6">
        <v>201</v>
      </c>
    </row>
    <row r="591" spans="1:8" x14ac:dyDescent="0.3">
      <c r="A591" s="3" t="s">
        <v>3771</v>
      </c>
      <c r="B591" s="17">
        <v>45126</v>
      </c>
      <c r="C591" s="23">
        <v>2</v>
      </c>
      <c r="D591" s="6" t="s">
        <v>3772</v>
      </c>
      <c r="E591" s="23" t="s">
        <v>2499</v>
      </c>
      <c r="F591" s="3">
        <v>470122447</v>
      </c>
      <c r="H591" s="6">
        <v>111</v>
      </c>
    </row>
    <row r="592" spans="1:8" x14ac:dyDescent="0.3">
      <c r="A592" s="3" t="s">
        <v>3773</v>
      </c>
      <c r="B592" s="17">
        <v>45127</v>
      </c>
      <c r="C592" s="23">
        <v>5</v>
      </c>
      <c r="D592" s="6" t="s">
        <v>3774</v>
      </c>
      <c r="E592" s="23" t="s">
        <v>626</v>
      </c>
      <c r="F592" s="3">
        <v>390421408</v>
      </c>
      <c r="H592" s="6">
        <v>201</v>
      </c>
    </row>
    <row r="593" spans="1:8" x14ac:dyDescent="0.3">
      <c r="A593" s="3" t="s">
        <v>3775</v>
      </c>
      <c r="B593" s="17">
        <v>45128</v>
      </c>
      <c r="C593" s="23">
        <v>4</v>
      </c>
      <c r="D593" s="6" t="s">
        <v>3776</v>
      </c>
      <c r="E593" s="23" t="s">
        <v>669</v>
      </c>
      <c r="F593" s="3">
        <v>7308165326</v>
      </c>
      <c r="H593" s="6">
        <v>111</v>
      </c>
    </row>
    <row r="594" spans="1:8" x14ac:dyDescent="0.3">
      <c r="A594" s="3" t="s">
        <v>3777</v>
      </c>
      <c r="B594" s="17">
        <v>45131</v>
      </c>
      <c r="C594" s="23">
        <v>5</v>
      </c>
      <c r="D594" s="6" t="s">
        <v>3778</v>
      </c>
      <c r="E594" s="23" t="s">
        <v>635</v>
      </c>
      <c r="F594" s="3">
        <v>500922389</v>
      </c>
      <c r="H594" s="6">
        <v>211</v>
      </c>
    </row>
    <row r="595" spans="1:8" x14ac:dyDescent="0.3">
      <c r="A595" s="3" t="s">
        <v>3779</v>
      </c>
      <c r="B595" s="17">
        <v>45131</v>
      </c>
      <c r="C595" s="23">
        <v>4</v>
      </c>
      <c r="D595" s="6" t="s">
        <v>3780</v>
      </c>
      <c r="E595" s="23" t="s">
        <v>638</v>
      </c>
      <c r="F595" s="3">
        <v>6307290902</v>
      </c>
      <c r="H595" s="6">
        <v>205</v>
      </c>
    </row>
    <row r="596" spans="1:8" x14ac:dyDescent="0.3">
      <c r="A596" s="3" t="s">
        <v>3781</v>
      </c>
      <c r="B596" s="17">
        <v>45133</v>
      </c>
      <c r="C596" s="23">
        <v>2</v>
      </c>
      <c r="D596" s="6" t="s">
        <v>3782</v>
      </c>
      <c r="E596" s="23" t="s">
        <v>2415</v>
      </c>
      <c r="F596" s="3">
        <v>6403050918</v>
      </c>
      <c r="H596" s="6">
        <v>111</v>
      </c>
    </row>
    <row r="597" spans="1:8" x14ac:dyDescent="0.3">
      <c r="A597" s="3" t="s">
        <v>3783</v>
      </c>
      <c r="B597" s="17">
        <v>45133</v>
      </c>
      <c r="C597" s="23">
        <v>2</v>
      </c>
      <c r="D597" s="6" t="s">
        <v>3784</v>
      </c>
      <c r="E597" s="23" t="s">
        <v>3624</v>
      </c>
      <c r="F597" s="3">
        <v>480612166</v>
      </c>
      <c r="H597" s="6">
        <v>111</v>
      </c>
    </row>
    <row r="598" spans="1:8" x14ac:dyDescent="0.3">
      <c r="A598" s="3" t="s">
        <v>3785</v>
      </c>
      <c r="B598" s="17">
        <v>45133</v>
      </c>
      <c r="C598" s="23">
        <v>6</v>
      </c>
      <c r="D598" s="6" t="s">
        <v>3628</v>
      </c>
      <c r="E598" s="23" t="s">
        <v>602</v>
      </c>
      <c r="F598" s="3">
        <v>471211439</v>
      </c>
      <c r="H598" s="6">
        <v>205</v>
      </c>
    </row>
    <row r="599" spans="1:8" x14ac:dyDescent="0.3">
      <c r="A599" s="3" t="s">
        <v>3786</v>
      </c>
      <c r="B599" s="17">
        <v>45133</v>
      </c>
      <c r="C599" s="23">
        <v>10</v>
      </c>
      <c r="D599" s="3" t="s">
        <v>3787</v>
      </c>
      <c r="E599" s="54" t="s">
        <v>526</v>
      </c>
      <c r="F599" s="3">
        <v>480916249</v>
      </c>
      <c r="H599" s="6">
        <v>111</v>
      </c>
    </row>
    <row r="600" spans="1:8" x14ac:dyDescent="0.3">
      <c r="A600" s="3" t="s">
        <v>3788</v>
      </c>
      <c r="B600" s="17">
        <v>45133</v>
      </c>
      <c r="C600" s="23">
        <v>2</v>
      </c>
      <c r="D600" s="6" t="s">
        <v>3789</v>
      </c>
      <c r="E600" s="23" t="s">
        <v>55</v>
      </c>
      <c r="F600" s="3">
        <v>500508086</v>
      </c>
      <c r="H600" s="6">
        <v>111</v>
      </c>
    </row>
    <row r="601" spans="1:8" x14ac:dyDescent="0.3">
      <c r="A601" s="3" t="s">
        <v>3790</v>
      </c>
      <c r="B601" s="17">
        <v>45133</v>
      </c>
      <c r="C601" s="23">
        <v>9</v>
      </c>
      <c r="D601" s="3" t="s">
        <v>3791</v>
      </c>
      <c r="E601" s="23" t="s">
        <v>693</v>
      </c>
      <c r="F601" s="3">
        <v>521223014</v>
      </c>
      <c r="H601" s="6">
        <v>205</v>
      </c>
    </row>
    <row r="602" spans="1:8" x14ac:dyDescent="0.3">
      <c r="A602" s="3" t="s">
        <v>3792</v>
      </c>
      <c r="B602" s="17">
        <v>45133</v>
      </c>
      <c r="C602" s="23">
        <v>4</v>
      </c>
      <c r="D602" s="6" t="s">
        <v>3793</v>
      </c>
      <c r="E602" s="23" t="s">
        <v>670</v>
      </c>
      <c r="F602" s="3">
        <v>410807465</v>
      </c>
      <c r="H602" s="6">
        <v>111</v>
      </c>
    </row>
    <row r="603" spans="1:8" x14ac:dyDescent="0.3">
      <c r="A603" s="3" t="s">
        <v>3794</v>
      </c>
      <c r="B603" s="17">
        <v>45134</v>
      </c>
      <c r="C603" s="23">
        <v>2</v>
      </c>
      <c r="D603" s="6" t="s">
        <v>3795</v>
      </c>
      <c r="E603" s="23" t="s">
        <v>2516</v>
      </c>
      <c r="F603" s="3">
        <v>5907301895</v>
      </c>
      <c r="H603" s="6">
        <v>211</v>
      </c>
    </row>
    <row r="604" spans="1:8" x14ac:dyDescent="0.3">
      <c r="A604" s="3" t="s">
        <v>3796</v>
      </c>
      <c r="B604" s="17">
        <v>45135</v>
      </c>
      <c r="C604" s="23">
        <v>5</v>
      </c>
      <c r="D604" s="6" t="s">
        <v>3797</v>
      </c>
      <c r="E604" s="23" t="s">
        <v>625</v>
      </c>
      <c r="F604" s="3">
        <v>460525481</v>
      </c>
      <c r="H604" s="6">
        <v>211</v>
      </c>
    </row>
    <row r="605" spans="1:8" x14ac:dyDescent="0.3">
      <c r="A605" s="3" t="s">
        <v>3798</v>
      </c>
      <c r="B605" s="17">
        <v>45135</v>
      </c>
      <c r="C605" s="23">
        <v>2</v>
      </c>
      <c r="D605" s="6" t="s">
        <v>3799</v>
      </c>
      <c r="E605" s="23" t="s">
        <v>2519</v>
      </c>
      <c r="F605" s="3">
        <v>5503021942</v>
      </c>
      <c r="H605" s="6">
        <v>201</v>
      </c>
    </row>
    <row r="606" spans="1:8" x14ac:dyDescent="0.3">
      <c r="A606" s="3" t="s">
        <v>3800</v>
      </c>
      <c r="B606" s="17">
        <v>45138</v>
      </c>
      <c r="C606" s="23">
        <v>2</v>
      </c>
      <c r="D606" s="6" t="s">
        <v>3801</v>
      </c>
      <c r="E606" s="23" t="s">
        <v>70</v>
      </c>
      <c r="F606" s="3">
        <v>6012201107</v>
      </c>
      <c r="H606" s="6">
        <v>205</v>
      </c>
    </row>
    <row r="607" spans="1:8" x14ac:dyDescent="0.3">
      <c r="A607" s="3" t="s">
        <v>3802</v>
      </c>
      <c r="B607" s="17">
        <v>45138</v>
      </c>
      <c r="C607" s="23">
        <v>2</v>
      </c>
      <c r="D607" s="6" t="s">
        <v>3803</v>
      </c>
      <c r="E607" s="23" t="s">
        <v>2522</v>
      </c>
      <c r="F607" s="3">
        <v>4222674016</v>
      </c>
      <c r="H607" s="6">
        <v>111</v>
      </c>
    </row>
    <row r="608" spans="1:8" x14ac:dyDescent="0.3">
      <c r="A608" s="3" t="s">
        <v>3804</v>
      </c>
      <c r="B608" s="17">
        <v>45138</v>
      </c>
      <c r="C608" s="23">
        <v>6</v>
      </c>
      <c r="D608" s="6" t="s">
        <v>3805</v>
      </c>
      <c r="E608" s="23" t="s">
        <v>596</v>
      </c>
      <c r="F608" s="3">
        <v>451019112</v>
      </c>
      <c r="H608" s="6">
        <v>111</v>
      </c>
    </row>
    <row r="609" spans="1:8" x14ac:dyDescent="0.3">
      <c r="A609" s="3" t="s">
        <v>3806</v>
      </c>
      <c r="B609" s="17">
        <v>45139</v>
      </c>
      <c r="C609" s="23">
        <v>5</v>
      </c>
      <c r="D609" s="6" t="s">
        <v>3807</v>
      </c>
      <c r="E609" s="23" t="s">
        <v>658</v>
      </c>
      <c r="F609" s="3">
        <v>530623003</v>
      </c>
      <c r="H609" s="6">
        <v>205</v>
      </c>
    </row>
    <row r="610" spans="1:8" x14ac:dyDescent="0.3">
      <c r="A610" s="3" t="s">
        <v>3808</v>
      </c>
      <c r="B610" s="17">
        <v>45142</v>
      </c>
      <c r="C610" s="23">
        <v>4</v>
      </c>
      <c r="D610" s="6" t="s">
        <v>3809</v>
      </c>
      <c r="E610" s="23" t="s">
        <v>673</v>
      </c>
      <c r="F610" s="3">
        <v>511127244</v>
      </c>
      <c r="H610" s="6">
        <v>111</v>
      </c>
    </row>
    <row r="611" spans="1:8" x14ac:dyDescent="0.3">
      <c r="A611" s="3" t="s">
        <v>2569</v>
      </c>
      <c r="B611" s="17">
        <v>45145</v>
      </c>
      <c r="C611" s="23">
        <v>1</v>
      </c>
      <c r="D611" s="6" t="s">
        <v>3810</v>
      </c>
      <c r="E611" s="23" t="s">
        <v>2567</v>
      </c>
      <c r="F611" s="3">
        <v>411229077</v>
      </c>
      <c r="H611" s="6">
        <v>211</v>
      </c>
    </row>
    <row r="612" spans="1:8" x14ac:dyDescent="0.3">
      <c r="A612" s="3" t="s">
        <v>3811</v>
      </c>
      <c r="B612" s="17">
        <v>45145</v>
      </c>
      <c r="C612" s="23">
        <v>3</v>
      </c>
      <c r="D612" s="6" t="s">
        <v>3812</v>
      </c>
      <c r="E612" s="23" t="s">
        <v>2377</v>
      </c>
      <c r="F612" s="3">
        <v>521228022</v>
      </c>
      <c r="H612" s="6">
        <v>207</v>
      </c>
    </row>
    <row r="613" spans="1:8" x14ac:dyDescent="0.3">
      <c r="A613" s="3" t="s">
        <v>3813</v>
      </c>
      <c r="B613" s="17">
        <v>45145</v>
      </c>
      <c r="C613" s="23">
        <v>2</v>
      </c>
      <c r="D613" s="6" t="s">
        <v>3814</v>
      </c>
      <c r="E613" s="23" t="s">
        <v>2457</v>
      </c>
      <c r="F613" s="3">
        <v>5506012138</v>
      </c>
      <c r="H613" s="6">
        <v>211</v>
      </c>
    </row>
    <row r="614" spans="1:8" x14ac:dyDescent="0.3">
      <c r="A614" s="3" t="s">
        <v>3815</v>
      </c>
      <c r="B614" s="17">
        <v>45145</v>
      </c>
      <c r="C614" s="23">
        <v>2</v>
      </c>
      <c r="D614" s="6" t="s">
        <v>3816</v>
      </c>
      <c r="E614" s="23" t="s">
        <v>2493</v>
      </c>
      <c r="F614" s="3">
        <v>5409194417</v>
      </c>
      <c r="H614" s="6">
        <v>201</v>
      </c>
    </row>
    <row r="615" spans="1:8" x14ac:dyDescent="0.3">
      <c r="A615" s="3" t="s">
        <v>3817</v>
      </c>
      <c r="B615" s="17">
        <v>45147</v>
      </c>
      <c r="C615" s="23">
        <v>4</v>
      </c>
      <c r="D615" s="6" t="s">
        <v>3818</v>
      </c>
      <c r="E615" s="23" t="s">
        <v>682</v>
      </c>
      <c r="F615" s="3">
        <v>5801082562</v>
      </c>
      <c r="H615" s="6">
        <v>111</v>
      </c>
    </row>
    <row r="616" spans="1:8" x14ac:dyDescent="0.3">
      <c r="A616" s="3" t="s">
        <v>3819</v>
      </c>
      <c r="B616" s="17">
        <v>45147</v>
      </c>
      <c r="C616" s="23">
        <v>5</v>
      </c>
      <c r="D616" s="6" t="s">
        <v>3591</v>
      </c>
      <c r="E616" s="23" t="s">
        <v>633</v>
      </c>
      <c r="F616" s="3">
        <v>6002090215</v>
      </c>
      <c r="H616" s="6">
        <v>111</v>
      </c>
    </row>
    <row r="617" spans="1:8" x14ac:dyDescent="0.3">
      <c r="A617" s="3" t="s">
        <v>3820</v>
      </c>
      <c r="B617" s="17">
        <v>45147</v>
      </c>
      <c r="C617" s="23">
        <v>2</v>
      </c>
      <c r="D617" s="6" t="s">
        <v>3821</v>
      </c>
      <c r="E617" s="23" t="s">
        <v>2502</v>
      </c>
      <c r="F617" s="3">
        <v>6105200189</v>
      </c>
      <c r="H617" s="6">
        <v>205</v>
      </c>
    </row>
    <row r="618" spans="1:8" x14ac:dyDescent="0.3">
      <c r="A618" s="3" t="s">
        <v>2572</v>
      </c>
      <c r="B618" s="17">
        <v>45149</v>
      </c>
      <c r="C618" s="23">
        <v>1</v>
      </c>
      <c r="D618" s="6" t="s">
        <v>3822</v>
      </c>
      <c r="E618" s="23" t="s">
        <v>2570</v>
      </c>
      <c r="F618" s="3">
        <v>5503262204</v>
      </c>
      <c r="H618" s="6">
        <v>205</v>
      </c>
    </row>
    <row r="619" spans="1:8" x14ac:dyDescent="0.3">
      <c r="A619" s="3" t="s">
        <v>3823</v>
      </c>
      <c r="B619" s="17">
        <v>45149</v>
      </c>
      <c r="C619" s="23">
        <v>2</v>
      </c>
      <c r="D619" s="6" t="s">
        <v>3824</v>
      </c>
      <c r="E619" s="23" t="s">
        <v>2525</v>
      </c>
      <c r="F619" s="3">
        <v>431104461</v>
      </c>
      <c r="H619" s="6">
        <v>111</v>
      </c>
    </row>
    <row r="620" spans="1:8" x14ac:dyDescent="0.3">
      <c r="A620" s="3" t="s">
        <v>3825</v>
      </c>
      <c r="B620" s="17">
        <v>45156</v>
      </c>
      <c r="C620" s="23">
        <v>5</v>
      </c>
      <c r="D620" s="6" t="s">
        <v>3826</v>
      </c>
      <c r="E620" s="23" t="s">
        <v>601</v>
      </c>
      <c r="F620" s="3">
        <v>5804010630</v>
      </c>
      <c r="H620" s="6">
        <v>205</v>
      </c>
    </row>
    <row r="621" spans="1:8" x14ac:dyDescent="0.3">
      <c r="A621" s="3" t="s">
        <v>3827</v>
      </c>
      <c r="B621" s="17">
        <v>45156</v>
      </c>
      <c r="C621" s="23">
        <v>10</v>
      </c>
      <c r="D621" s="33" t="s">
        <v>3828</v>
      </c>
      <c r="E621" s="54" t="s">
        <v>463</v>
      </c>
      <c r="F621" s="3">
        <v>6202111520</v>
      </c>
      <c r="H621" s="6">
        <v>205</v>
      </c>
    </row>
    <row r="622" spans="1:8" x14ac:dyDescent="0.3">
      <c r="A622" s="3" t="s">
        <v>3829</v>
      </c>
      <c r="B622" s="17">
        <v>45159</v>
      </c>
      <c r="C622" s="23">
        <v>4</v>
      </c>
      <c r="D622" s="6" t="s">
        <v>3830</v>
      </c>
      <c r="E622" s="23" t="s">
        <v>665</v>
      </c>
      <c r="F622" s="3">
        <v>6201220773</v>
      </c>
      <c r="H622" s="6">
        <v>211</v>
      </c>
    </row>
    <row r="623" spans="1:8" x14ac:dyDescent="0.3">
      <c r="A623" s="3" t="s">
        <v>3831</v>
      </c>
      <c r="B623" s="17">
        <v>45161</v>
      </c>
      <c r="C623" s="23">
        <v>2</v>
      </c>
      <c r="D623" s="6" t="s">
        <v>3832</v>
      </c>
      <c r="E623" s="23" t="s">
        <v>2531</v>
      </c>
      <c r="F623" s="3">
        <v>500325056</v>
      </c>
      <c r="H623" s="6">
        <v>111</v>
      </c>
    </row>
    <row r="624" spans="1:8" x14ac:dyDescent="0.3">
      <c r="A624" s="3" t="s">
        <v>3833</v>
      </c>
      <c r="B624" s="17">
        <v>45161</v>
      </c>
      <c r="C624" s="23">
        <v>8</v>
      </c>
      <c r="D624" s="6" t="s">
        <v>3834</v>
      </c>
      <c r="E624" s="23" t="s">
        <v>32</v>
      </c>
      <c r="F624" s="3">
        <v>410112409</v>
      </c>
      <c r="H624" s="6">
        <v>111</v>
      </c>
    </row>
    <row r="625" spans="1:8" x14ac:dyDescent="0.3">
      <c r="A625" s="3" t="s">
        <v>3835</v>
      </c>
      <c r="B625" s="17">
        <v>45161</v>
      </c>
      <c r="C625" s="23">
        <v>11</v>
      </c>
      <c r="D625" s="33" t="s">
        <v>3836</v>
      </c>
      <c r="E625" s="54" t="s">
        <v>465</v>
      </c>
      <c r="F625" s="3">
        <v>491217311</v>
      </c>
      <c r="H625" s="6">
        <v>205</v>
      </c>
    </row>
    <row r="626" spans="1:8" x14ac:dyDescent="0.3">
      <c r="A626" s="3" t="s">
        <v>3837</v>
      </c>
      <c r="B626" s="17">
        <v>45161</v>
      </c>
      <c r="C626" s="23">
        <v>5</v>
      </c>
      <c r="D626" s="6" t="s">
        <v>3838</v>
      </c>
      <c r="E626" s="23" t="s">
        <v>629</v>
      </c>
      <c r="F626" s="3">
        <v>341113434</v>
      </c>
      <c r="H626" s="6">
        <v>111</v>
      </c>
    </row>
    <row r="627" spans="1:8" x14ac:dyDescent="0.3">
      <c r="A627" s="3" t="s">
        <v>3839</v>
      </c>
      <c r="B627" s="17">
        <v>45161</v>
      </c>
      <c r="C627" s="23">
        <v>4</v>
      </c>
      <c r="D627" s="6" t="s">
        <v>3840</v>
      </c>
      <c r="E627" s="23" t="s">
        <v>684</v>
      </c>
      <c r="F627" s="3">
        <v>380515449</v>
      </c>
      <c r="H627" s="6">
        <v>111</v>
      </c>
    </row>
    <row r="628" spans="1:8" x14ac:dyDescent="0.3">
      <c r="A628" s="3" t="s">
        <v>3841</v>
      </c>
      <c r="B628" s="17">
        <v>45162</v>
      </c>
      <c r="C628" s="23">
        <v>3</v>
      </c>
      <c r="D628" s="6" t="s">
        <v>3842</v>
      </c>
      <c r="E628" s="23" t="s">
        <v>674</v>
      </c>
      <c r="F628" s="3">
        <v>381210448</v>
      </c>
      <c r="H628" s="6">
        <v>205</v>
      </c>
    </row>
    <row r="629" spans="1:8" x14ac:dyDescent="0.3">
      <c r="A629" s="3" t="s">
        <v>2575</v>
      </c>
      <c r="B629" s="17">
        <v>45163</v>
      </c>
      <c r="C629" s="23">
        <v>1</v>
      </c>
      <c r="D629" s="6" t="s">
        <v>3843</v>
      </c>
      <c r="E629" s="23" t="s">
        <v>2573</v>
      </c>
      <c r="F629" s="3">
        <v>5503271895</v>
      </c>
      <c r="H629" s="6">
        <v>205</v>
      </c>
    </row>
    <row r="630" spans="1:8" x14ac:dyDescent="0.3">
      <c r="A630" s="3" t="s">
        <v>3844</v>
      </c>
      <c r="B630" s="17">
        <v>45163</v>
      </c>
      <c r="C630" s="23">
        <v>4</v>
      </c>
      <c r="D630" s="6" t="s">
        <v>3845</v>
      </c>
      <c r="E630" s="23" t="s">
        <v>637</v>
      </c>
      <c r="F630" s="3">
        <v>530805126</v>
      </c>
      <c r="H630" s="6">
        <v>205</v>
      </c>
    </row>
    <row r="631" spans="1:8" x14ac:dyDescent="0.3">
      <c r="A631" s="3" t="s">
        <v>3846</v>
      </c>
      <c r="B631" s="17">
        <v>45163</v>
      </c>
      <c r="C631" s="23">
        <v>4</v>
      </c>
      <c r="D631" s="33" t="s">
        <v>3847</v>
      </c>
      <c r="E631" s="23" t="s">
        <v>476</v>
      </c>
      <c r="F631" s="3">
        <v>431207439</v>
      </c>
      <c r="H631" s="6">
        <v>211</v>
      </c>
    </row>
    <row r="632" spans="1:8" x14ac:dyDescent="0.3">
      <c r="A632" s="3" t="s">
        <v>3848</v>
      </c>
      <c r="B632" s="17">
        <v>45163</v>
      </c>
      <c r="C632" s="23">
        <v>3</v>
      </c>
      <c r="D632" s="6" t="s">
        <v>3849</v>
      </c>
      <c r="E632" s="23" t="s">
        <v>681</v>
      </c>
      <c r="F632" s="3">
        <v>460902175</v>
      </c>
      <c r="H632" s="6">
        <v>111</v>
      </c>
    </row>
    <row r="633" spans="1:8" x14ac:dyDescent="0.3">
      <c r="A633" s="3" t="s">
        <v>3850</v>
      </c>
      <c r="B633" s="17">
        <v>45163</v>
      </c>
      <c r="C633" s="23">
        <v>4</v>
      </c>
      <c r="D633" s="6" t="s">
        <v>3851</v>
      </c>
      <c r="E633" s="23" t="s">
        <v>676</v>
      </c>
      <c r="F633" s="3">
        <v>7011114902</v>
      </c>
      <c r="H633" s="6">
        <v>111</v>
      </c>
    </row>
    <row r="634" spans="1:8" x14ac:dyDescent="0.3">
      <c r="A634" s="3" t="s">
        <v>3852</v>
      </c>
      <c r="B634" s="17">
        <v>45163</v>
      </c>
      <c r="C634" s="23">
        <v>2</v>
      </c>
      <c r="D634" s="6" t="s">
        <v>3853</v>
      </c>
      <c r="E634" s="23" t="s">
        <v>2558</v>
      </c>
      <c r="F634" s="3">
        <v>7202075760</v>
      </c>
      <c r="H634" s="6">
        <v>205</v>
      </c>
    </row>
    <row r="635" spans="1:8" x14ac:dyDescent="0.3">
      <c r="A635" s="3" t="s">
        <v>3854</v>
      </c>
      <c r="B635" s="17">
        <v>45166</v>
      </c>
      <c r="C635" s="23">
        <v>5</v>
      </c>
      <c r="D635" s="6" t="s">
        <v>3855</v>
      </c>
      <c r="E635" s="23" t="s">
        <v>632</v>
      </c>
      <c r="F635" s="3">
        <v>520811237</v>
      </c>
      <c r="H635" s="6">
        <v>205</v>
      </c>
    </row>
    <row r="636" spans="1:8" x14ac:dyDescent="0.3">
      <c r="A636" s="3" t="s">
        <v>3856</v>
      </c>
      <c r="B636" s="17">
        <v>45167</v>
      </c>
      <c r="C636" s="23">
        <v>6</v>
      </c>
      <c r="D636" s="6" t="s">
        <v>3857</v>
      </c>
      <c r="E636" s="23" t="s">
        <v>606</v>
      </c>
      <c r="F636" s="3">
        <v>360418954</v>
      </c>
      <c r="H636" s="6">
        <v>205</v>
      </c>
    </row>
    <row r="637" spans="1:8" x14ac:dyDescent="0.3">
      <c r="A637" s="3" t="s">
        <v>3858</v>
      </c>
      <c r="B637" s="17">
        <v>45168</v>
      </c>
      <c r="C637" s="23">
        <v>2</v>
      </c>
      <c r="D637" s="6" t="s">
        <v>3859</v>
      </c>
      <c r="E637" s="23" t="s">
        <v>2425</v>
      </c>
      <c r="F637" s="3">
        <v>480914131</v>
      </c>
      <c r="H637" s="6">
        <v>205</v>
      </c>
    </row>
    <row r="638" spans="1:8" x14ac:dyDescent="0.3">
      <c r="A638" s="3" t="s">
        <v>3860</v>
      </c>
      <c r="B638" s="17">
        <v>45170</v>
      </c>
      <c r="C638" s="23">
        <v>6</v>
      </c>
      <c r="D638" s="6" t="s">
        <v>3861</v>
      </c>
      <c r="E638" s="23" t="s">
        <v>598</v>
      </c>
      <c r="F638" s="3">
        <v>5611252262</v>
      </c>
      <c r="H638" s="6">
        <v>205</v>
      </c>
    </row>
    <row r="639" spans="1:8" x14ac:dyDescent="0.3">
      <c r="A639" s="3" t="s">
        <v>3862</v>
      </c>
      <c r="B639" s="17">
        <v>45170</v>
      </c>
      <c r="C639" s="23">
        <v>5</v>
      </c>
      <c r="D639" s="6" t="s">
        <v>3863</v>
      </c>
      <c r="E639" s="23" t="s">
        <v>659</v>
      </c>
      <c r="F639" s="3">
        <v>500104042</v>
      </c>
      <c r="H639" s="6">
        <v>205</v>
      </c>
    </row>
    <row r="640" spans="1:8" x14ac:dyDescent="0.3">
      <c r="A640" s="3" t="s">
        <v>3864</v>
      </c>
      <c r="B640" s="17">
        <v>45170</v>
      </c>
      <c r="C640" s="23">
        <v>3</v>
      </c>
      <c r="D640" s="6" t="s">
        <v>3865</v>
      </c>
      <c r="E640" s="23" t="s">
        <v>2484</v>
      </c>
      <c r="F640" s="3">
        <v>401228405</v>
      </c>
      <c r="H640" s="6">
        <v>111</v>
      </c>
    </row>
    <row r="641" spans="1:8" x14ac:dyDescent="0.3">
      <c r="A641" s="3" t="s">
        <v>2578</v>
      </c>
      <c r="B641" s="17">
        <v>45170</v>
      </c>
      <c r="C641" s="23">
        <v>1</v>
      </c>
      <c r="D641" s="6" t="s">
        <v>3866</v>
      </c>
      <c r="E641" s="23" t="s">
        <v>2576</v>
      </c>
      <c r="F641" s="3">
        <v>521117133</v>
      </c>
      <c r="H641" s="6">
        <v>205</v>
      </c>
    </row>
    <row r="642" spans="1:8" x14ac:dyDescent="0.3">
      <c r="A642" s="3" t="s">
        <v>3867</v>
      </c>
      <c r="B642" s="17">
        <v>45173</v>
      </c>
      <c r="C642" s="23">
        <v>6</v>
      </c>
      <c r="D642" s="6" t="s">
        <v>3868</v>
      </c>
      <c r="E642" s="23" t="s">
        <v>612</v>
      </c>
      <c r="F642" s="3">
        <v>6512201080</v>
      </c>
      <c r="H642" s="6">
        <v>111</v>
      </c>
    </row>
    <row r="643" spans="1:8" x14ac:dyDescent="0.3">
      <c r="A643" s="3" t="s">
        <v>3869</v>
      </c>
      <c r="B643" s="17">
        <v>45173</v>
      </c>
      <c r="C643" s="23">
        <v>3</v>
      </c>
      <c r="D643" s="6" t="s">
        <v>3870</v>
      </c>
      <c r="E643" s="23" t="s">
        <v>2454</v>
      </c>
      <c r="F643" s="3">
        <v>461020440</v>
      </c>
      <c r="H643" s="6">
        <v>211</v>
      </c>
    </row>
    <row r="644" spans="1:8" x14ac:dyDescent="0.3">
      <c r="A644" s="3" t="s">
        <v>3871</v>
      </c>
      <c r="B644" s="17">
        <v>45173</v>
      </c>
      <c r="C644" s="23">
        <v>7</v>
      </c>
      <c r="D644" s="33" t="s">
        <v>3872</v>
      </c>
      <c r="E644" s="54" t="s">
        <v>531</v>
      </c>
      <c r="F644" s="3">
        <v>530213205</v>
      </c>
      <c r="H644" s="6">
        <v>111</v>
      </c>
    </row>
    <row r="645" spans="1:8" x14ac:dyDescent="0.3">
      <c r="A645" s="3" t="s">
        <v>2581</v>
      </c>
      <c r="B645" s="17">
        <v>45173</v>
      </c>
      <c r="C645" s="23">
        <v>1</v>
      </c>
      <c r="D645" s="6" t="s">
        <v>3873</v>
      </c>
      <c r="E645" s="23" t="s">
        <v>3874</v>
      </c>
      <c r="F645" s="3">
        <v>5902140739</v>
      </c>
      <c r="H645" s="6">
        <v>207</v>
      </c>
    </row>
    <row r="646" spans="1:8" x14ac:dyDescent="0.3">
      <c r="A646" s="3" t="s">
        <v>3875</v>
      </c>
      <c r="B646" s="17">
        <v>45173</v>
      </c>
      <c r="C646" s="23">
        <v>4</v>
      </c>
      <c r="D646" s="6" t="s">
        <v>3876</v>
      </c>
      <c r="E646" s="23" t="s">
        <v>677</v>
      </c>
      <c r="F646" s="3">
        <v>7206094863</v>
      </c>
      <c r="H646" s="6">
        <v>211</v>
      </c>
    </row>
    <row r="647" spans="1:8" x14ac:dyDescent="0.3">
      <c r="A647" s="3" t="s">
        <v>3877</v>
      </c>
      <c r="B647" s="17">
        <v>45176</v>
      </c>
      <c r="C647" s="23">
        <v>2</v>
      </c>
      <c r="D647" s="6" t="s">
        <v>3878</v>
      </c>
      <c r="E647" s="23" t="s">
        <v>2552</v>
      </c>
      <c r="F647" s="3">
        <v>490425060</v>
      </c>
      <c r="H647" s="6">
        <v>207</v>
      </c>
    </row>
    <row r="648" spans="1:8" x14ac:dyDescent="0.3">
      <c r="A648" s="3" t="s">
        <v>3879</v>
      </c>
      <c r="B648" s="17">
        <v>45176</v>
      </c>
      <c r="C648" s="23">
        <v>6</v>
      </c>
      <c r="D648" s="6" t="s">
        <v>3880</v>
      </c>
      <c r="E648" s="23" t="s">
        <v>618</v>
      </c>
      <c r="F648" s="3">
        <v>500812025</v>
      </c>
      <c r="H648" s="6">
        <v>211</v>
      </c>
    </row>
    <row r="649" spans="1:8" x14ac:dyDescent="0.3">
      <c r="A649" s="3" t="s">
        <v>3881</v>
      </c>
      <c r="B649" s="17">
        <v>45180</v>
      </c>
      <c r="C649" s="23">
        <v>3</v>
      </c>
      <c r="D649" s="6" t="s">
        <v>3882</v>
      </c>
      <c r="E649" s="23" t="s">
        <v>2463</v>
      </c>
      <c r="F649" s="3">
        <v>460913455</v>
      </c>
      <c r="H649" s="6">
        <v>111</v>
      </c>
    </row>
    <row r="650" spans="1:8" x14ac:dyDescent="0.3">
      <c r="A650" s="3" t="s">
        <v>3883</v>
      </c>
      <c r="B650" s="17">
        <v>45180</v>
      </c>
      <c r="C650" s="23">
        <v>3</v>
      </c>
      <c r="D650" s="6" t="s">
        <v>3884</v>
      </c>
      <c r="E650" s="23" t="s">
        <v>2466</v>
      </c>
      <c r="F650" s="3">
        <v>470704406</v>
      </c>
      <c r="H650" s="6">
        <v>211</v>
      </c>
    </row>
    <row r="651" spans="1:8" x14ac:dyDescent="0.3">
      <c r="A651" s="3" t="s">
        <v>3885</v>
      </c>
      <c r="B651" s="17">
        <v>45180</v>
      </c>
      <c r="C651" s="23">
        <v>3</v>
      </c>
      <c r="D651" s="6" t="s">
        <v>3886</v>
      </c>
      <c r="E651" s="23" t="s">
        <v>2469</v>
      </c>
      <c r="F651" s="3">
        <v>470227492</v>
      </c>
      <c r="H651" s="6">
        <v>207</v>
      </c>
    </row>
    <row r="652" spans="1:8" x14ac:dyDescent="0.3">
      <c r="A652" s="3" t="s">
        <v>3887</v>
      </c>
      <c r="B652" s="17">
        <v>45180</v>
      </c>
      <c r="C652" s="23">
        <v>3</v>
      </c>
      <c r="D652" s="6" t="s">
        <v>3888</v>
      </c>
      <c r="E652" s="23" t="s">
        <v>3535</v>
      </c>
      <c r="F652" s="3">
        <v>7302244466</v>
      </c>
      <c r="H652" s="6">
        <v>111</v>
      </c>
    </row>
    <row r="653" spans="1:8" x14ac:dyDescent="0.3">
      <c r="A653" s="3" t="s">
        <v>2584</v>
      </c>
      <c r="B653" s="17">
        <v>45180</v>
      </c>
      <c r="C653" s="23">
        <v>1</v>
      </c>
      <c r="D653" s="6" t="s">
        <v>3889</v>
      </c>
      <c r="E653" s="23" t="s">
        <v>2582</v>
      </c>
      <c r="F653" s="3">
        <v>530611141</v>
      </c>
      <c r="H653" s="6">
        <v>111</v>
      </c>
    </row>
    <row r="654" spans="1:8" x14ac:dyDescent="0.3">
      <c r="A654" s="3" t="s">
        <v>3890</v>
      </c>
      <c r="B654" s="17">
        <v>45181</v>
      </c>
      <c r="C654" s="23">
        <v>3</v>
      </c>
      <c r="D654" s="6" t="s">
        <v>3891</v>
      </c>
      <c r="E654" s="23" t="s">
        <v>2439</v>
      </c>
      <c r="F654" s="3">
        <v>480528406</v>
      </c>
      <c r="H654" s="6">
        <v>201</v>
      </c>
    </row>
    <row r="655" spans="1:8" x14ac:dyDescent="0.3">
      <c r="A655" s="3" t="s">
        <v>3892</v>
      </c>
      <c r="B655" s="17">
        <v>45181</v>
      </c>
      <c r="C655" s="23">
        <v>3</v>
      </c>
      <c r="D655" s="6" t="s">
        <v>3893</v>
      </c>
      <c r="E655" s="23" t="s">
        <v>2448</v>
      </c>
      <c r="F655" s="3">
        <v>450907466</v>
      </c>
      <c r="H655" s="6">
        <v>111</v>
      </c>
    </row>
    <row r="656" spans="1:8" x14ac:dyDescent="0.3">
      <c r="A656" s="3" t="s">
        <v>3894</v>
      </c>
      <c r="B656" s="17">
        <v>45182</v>
      </c>
      <c r="C656" s="23">
        <v>5</v>
      </c>
      <c r="D656" s="6" t="s">
        <v>3895</v>
      </c>
      <c r="E656" s="23" t="s">
        <v>662</v>
      </c>
      <c r="F656" s="3">
        <v>5504082221</v>
      </c>
      <c r="H656" s="6">
        <v>111</v>
      </c>
    </row>
    <row r="657" spans="1:8" x14ac:dyDescent="0.3">
      <c r="A657" s="3" t="s">
        <v>3896</v>
      </c>
      <c r="B657" s="17">
        <v>45182</v>
      </c>
      <c r="C657" s="23">
        <v>3</v>
      </c>
      <c r="D657" s="6" t="s">
        <v>3897</v>
      </c>
      <c r="E657" s="23" t="s">
        <v>678</v>
      </c>
      <c r="F657" s="3">
        <v>451130446</v>
      </c>
      <c r="H657" s="6">
        <v>205</v>
      </c>
    </row>
    <row r="658" spans="1:8" x14ac:dyDescent="0.3">
      <c r="A658" s="3" t="s">
        <v>3898</v>
      </c>
      <c r="B658" s="17">
        <v>45182</v>
      </c>
      <c r="C658" s="23">
        <v>3</v>
      </c>
      <c r="D658" s="6" t="s">
        <v>3899</v>
      </c>
      <c r="E658" s="23" t="s">
        <v>2475</v>
      </c>
      <c r="F658" s="3">
        <v>5609191148</v>
      </c>
      <c r="H658" s="6">
        <v>111</v>
      </c>
    </row>
    <row r="659" spans="1:8" x14ac:dyDescent="0.3">
      <c r="A659" s="3" t="s">
        <v>3900</v>
      </c>
      <c r="B659" s="17">
        <v>45183</v>
      </c>
      <c r="C659" s="23">
        <v>5</v>
      </c>
      <c r="D659" s="6" t="s">
        <v>3901</v>
      </c>
      <c r="E659" s="23" t="s">
        <v>3226</v>
      </c>
      <c r="F659" s="3">
        <v>480425403</v>
      </c>
      <c r="H659" s="6">
        <v>111</v>
      </c>
    </row>
    <row r="660" spans="1:8" x14ac:dyDescent="0.3">
      <c r="A660" s="3" t="s">
        <v>3902</v>
      </c>
      <c r="B660" s="17">
        <v>45184</v>
      </c>
      <c r="C660" s="23">
        <v>1</v>
      </c>
      <c r="D660" s="6" t="s">
        <v>3903</v>
      </c>
      <c r="E660" s="23" t="s">
        <v>378</v>
      </c>
      <c r="F660" s="3">
        <v>6807161119</v>
      </c>
      <c r="H660" s="6">
        <v>201</v>
      </c>
    </row>
    <row r="661" spans="1:8" x14ac:dyDescent="0.3">
      <c r="A661" s="3" t="s">
        <v>3904</v>
      </c>
      <c r="B661" s="17">
        <v>45184</v>
      </c>
      <c r="C661" s="23">
        <v>6</v>
      </c>
      <c r="D661" s="6" t="s">
        <v>3905</v>
      </c>
      <c r="E661" s="23" t="s">
        <v>597</v>
      </c>
      <c r="F661" s="3">
        <v>470714178</v>
      </c>
      <c r="H661" s="6">
        <v>111</v>
      </c>
    </row>
    <row r="662" spans="1:8" x14ac:dyDescent="0.3">
      <c r="A662" s="3" t="s">
        <v>3906</v>
      </c>
      <c r="B662" s="17">
        <v>45188</v>
      </c>
      <c r="C662" s="23">
        <v>4</v>
      </c>
      <c r="D662" s="6" t="s">
        <v>3907</v>
      </c>
      <c r="E662" s="23" t="s">
        <v>2367</v>
      </c>
      <c r="F662" s="3">
        <v>421123455</v>
      </c>
      <c r="H662" s="6">
        <v>201</v>
      </c>
    </row>
    <row r="663" spans="1:8" x14ac:dyDescent="0.3">
      <c r="A663" s="3" t="s">
        <v>3908</v>
      </c>
      <c r="B663" s="17">
        <v>45189</v>
      </c>
      <c r="C663" s="23">
        <v>4</v>
      </c>
      <c r="D663" s="6" t="s">
        <v>3909</v>
      </c>
      <c r="E663" s="23" t="s">
        <v>685</v>
      </c>
      <c r="F663" s="3">
        <v>481204085</v>
      </c>
      <c r="H663" s="6">
        <v>201</v>
      </c>
    </row>
    <row r="664" spans="1:8" x14ac:dyDescent="0.3">
      <c r="A664" s="3" t="s">
        <v>3910</v>
      </c>
      <c r="B664" s="17">
        <v>45191</v>
      </c>
      <c r="C664" s="23">
        <v>2</v>
      </c>
      <c r="D664" s="6" t="s">
        <v>3911</v>
      </c>
      <c r="E664" s="23" t="s">
        <v>2561</v>
      </c>
      <c r="F664" s="3">
        <v>5610020900</v>
      </c>
      <c r="H664" s="6">
        <v>111</v>
      </c>
    </row>
    <row r="665" spans="1:8" x14ac:dyDescent="0.3">
      <c r="A665" s="3" t="s">
        <v>3912</v>
      </c>
      <c r="B665" s="17">
        <v>45191</v>
      </c>
      <c r="C665" s="23">
        <v>3</v>
      </c>
      <c r="D665" s="6" t="s">
        <v>3913</v>
      </c>
      <c r="E665" s="23" t="s">
        <v>3507</v>
      </c>
      <c r="F665" s="3">
        <v>400716446</v>
      </c>
      <c r="H665" s="6">
        <v>111</v>
      </c>
    </row>
    <row r="666" spans="1:8" x14ac:dyDescent="0.3">
      <c r="A666" s="3" t="s">
        <v>3914</v>
      </c>
      <c r="B666" s="17">
        <v>45191</v>
      </c>
      <c r="C666" s="23">
        <v>2</v>
      </c>
      <c r="D666" s="6" t="s">
        <v>3915</v>
      </c>
      <c r="E666" s="23" t="s">
        <v>2537</v>
      </c>
      <c r="F666" s="3">
        <v>6905105702</v>
      </c>
      <c r="H666" s="6">
        <v>207</v>
      </c>
    </row>
    <row r="667" spans="1:8" x14ac:dyDescent="0.3">
      <c r="A667" s="3" t="s">
        <v>2587</v>
      </c>
      <c r="B667" s="17">
        <v>45191</v>
      </c>
      <c r="C667" s="23">
        <v>1</v>
      </c>
      <c r="D667" s="6" t="s">
        <v>3916</v>
      </c>
      <c r="E667" s="23" t="s">
        <v>2585</v>
      </c>
      <c r="F667" s="3">
        <v>430219430</v>
      </c>
      <c r="H667" s="6">
        <v>211</v>
      </c>
    </row>
    <row r="668" spans="1:8" x14ac:dyDescent="0.3">
      <c r="A668" s="3" t="s">
        <v>3917</v>
      </c>
      <c r="B668" s="17">
        <v>45191</v>
      </c>
      <c r="C668" s="23">
        <v>3</v>
      </c>
      <c r="D668" s="6" t="s">
        <v>3918</v>
      </c>
      <c r="E668" s="23" t="s">
        <v>2442</v>
      </c>
      <c r="F668" s="3">
        <v>480922445</v>
      </c>
      <c r="H668" s="6">
        <v>111</v>
      </c>
    </row>
    <row r="669" spans="1:8" x14ac:dyDescent="0.3">
      <c r="A669" s="3" t="s">
        <v>3919</v>
      </c>
      <c r="B669" s="17">
        <v>45194</v>
      </c>
      <c r="C669" s="23">
        <v>2</v>
      </c>
      <c r="D669" s="6" t="s">
        <v>3920</v>
      </c>
      <c r="E669" s="23" t="s">
        <v>2555</v>
      </c>
      <c r="F669" s="3">
        <v>5712241436</v>
      </c>
      <c r="H669" s="6">
        <v>201</v>
      </c>
    </row>
    <row r="670" spans="1:8" x14ac:dyDescent="0.3">
      <c r="A670" s="3" t="s">
        <v>2593</v>
      </c>
      <c r="B670" s="17">
        <v>45194</v>
      </c>
      <c r="C670" s="23">
        <v>1</v>
      </c>
      <c r="D670" s="6" t="s">
        <v>3921</v>
      </c>
      <c r="E670" s="23" t="s">
        <v>2591</v>
      </c>
      <c r="F670" s="3">
        <v>370103454</v>
      </c>
      <c r="H670" s="6">
        <v>111</v>
      </c>
    </row>
    <row r="671" spans="1:8" x14ac:dyDescent="0.3">
      <c r="A671" s="3" t="s">
        <v>2590</v>
      </c>
      <c r="B671" s="17">
        <v>45194</v>
      </c>
      <c r="C671" s="23">
        <v>1</v>
      </c>
      <c r="D671" s="6" t="s">
        <v>3922</v>
      </c>
      <c r="E671" s="23" t="s">
        <v>2588</v>
      </c>
      <c r="F671" s="3">
        <v>6203041141</v>
      </c>
      <c r="H671" s="6">
        <v>111</v>
      </c>
    </row>
    <row r="672" spans="1:8" x14ac:dyDescent="0.3">
      <c r="A672" s="3" t="s">
        <v>3923</v>
      </c>
      <c r="B672" s="17">
        <v>45194</v>
      </c>
      <c r="C672" s="23">
        <v>2</v>
      </c>
      <c r="D672" s="6" t="s">
        <v>3924</v>
      </c>
      <c r="E672" s="23" t="s">
        <v>3669</v>
      </c>
      <c r="F672" s="3">
        <v>510325076</v>
      </c>
      <c r="H672" s="6">
        <v>111</v>
      </c>
    </row>
    <row r="673" spans="1:8" x14ac:dyDescent="0.3">
      <c r="A673" s="3" t="s">
        <v>2596</v>
      </c>
      <c r="B673" s="17">
        <v>45194</v>
      </c>
      <c r="C673" s="23">
        <v>1</v>
      </c>
      <c r="D673" s="6" t="s">
        <v>3925</v>
      </c>
      <c r="E673" s="23" t="s">
        <v>2594</v>
      </c>
      <c r="F673" s="3">
        <v>530701159</v>
      </c>
      <c r="H673" s="6">
        <v>111</v>
      </c>
    </row>
    <row r="674" spans="1:8" x14ac:dyDescent="0.3">
      <c r="A674" s="3" t="s">
        <v>3926</v>
      </c>
      <c r="B674" s="17">
        <v>45194</v>
      </c>
      <c r="C674" s="23">
        <v>6</v>
      </c>
      <c r="D674" s="6" t="s">
        <v>3927</v>
      </c>
      <c r="E674" s="23" t="s">
        <v>615</v>
      </c>
      <c r="F674" s="3">
        <v>531018072</v>
      </c>
      <c r="H674" s="6">
        <v>201</v>
      </c>
    </row>
    <row r="675" spans="1:8" x14ac:dyDescent="0.3">
      <c r="A675" s="3" t="s">
        <v>2599</v>
      </c>
      <c r="B675" s="17">
        <v>45194</v>
      </c>
      <c r="C675" s="23">
        <v>1</v>
      </c>
      <c r="D675" s="6" t="s">
        <v>3928</v>
      </c>
      <c r="E675" s="23" t="s">
        <v>2597</v>
      </c>
      <c r="F675" s="3">
        <v>7108064469</v>
      </c>
      <c r="H675" s="6">
        <v>111</v>
      </c>
    </row>
    <row r="676" spans="1:8" x14ac:dyDescent="0.3">
      <c r="A676" s="3" t="s">
        <v>3929</v>
      </c>
      <c r="B676" s="17">
        <v>45198</v>
      </c>
      <c r="C676" s="23">
        <v>3</v>
      </c>
      <c r="D676" s="6" t="s">
        <v>3930</v>
      </c>
      <c r="E676" s="23" t="s">
        <v>2487</v>
      </c>
      <c r="F676" s="3">
        <v>461115428</v>
      </c>
      <c r="H676" s="6">
        <v>211</v>
      </c>
    </row>
    <row r="677" spans="1:8" x14ac:dyDescent="0.3">
      <c r="A677" s="3" t="s">
        <v>3931</v>
      </c>
      <c r="B677" s="17">
        <v>45201</v>
      </c>
      <c r="C677" s="23">
        <v>3</v>
      </c>
      <c r="D677" s="6" t="s">
        <v>3932</v>
      </c>
      <c r="E677" s="23" t="s">
        <v>2451</v>
      </c>
      <c r="F677" s="3">
        <v>451211425</v>
      </c>
      <c r="H677" s="6">
        <v>111</v>
      </c>
    </row>
    <row r="678" spans="1:8" x14ac:dyDescent="0.3">
      <c r="A678" s="3" t="s">
        <v>3933</v>
      </c>
      <c r="B678" s="17">
        <v>45201</v>
      </c>
      <c r="C678" s="23">
        <v>3</v>
      </c>
      <c r="D678" s="6" t="s">
        <v>3934</v>
      </c>
      <c r="E678" s="23" t="s">
        <v>2496</v>
      </c>
      <c r="F678" s="3">
        <v>5607222137</v>
      </c>
      <c r="H678" s="6">
        <v>207</v>
      </c>
    </row>
    <row r="679" spans="1:8" x14ac:dyDescent="0.3">
      <c r="A679" s="3" t="s">
        <v>3935</v>
      </c>
      <c r="B679" s="17">
        <v>45201</v>
      </c>
      <c r="C679" s="23">
        <v>3</v>
      </c>
      <c r="D679" s="6" t="s">
        <v>3936</v>
      </c>
      <c r="E679" s="23" t="s">
        <v>2493</v>
      </c>
      <c r="F679" s="3">
        <v>5409194417</v>
      </c>
      <c r="H679" s="6">
        <v>201</v>
      </c>
    </row>
    <row r="680" spans="1:8" x14ac:dyDescent="0.3">
      <c r="A680" s="3" t="s">
        <v>2602</v>
      </c>
      <c r="B680" s="17">
        <v>45201</v>
      </c>
      <c r="C680" s="23">
        <v>1</v>
      </c>
      <c r="D680" s="6" t="s">
        <v>3937</v>
      </c>
      <c r="E680" s="23" t="s">
        <v>2600</v>
      </c>
      <c r="F680" s="3">
        <v>5511040612</v>
      </c>
      <c r="H680" s="6">
        <v>207</v>
      </c>
    </row>
    <row r="681" spans="1:8" x14ac:dyDescent="0.3">
      <c r="A681" s="3" t="s">
        <v>3938</v>
      </c>
      <c r="B681" s="17">
        <v>45202</v>
      </c>
      <c r="C681" s="23">
        <v>4</v>
      </c>
      <c r="D681" s="6" t="s">
        <v>3939</v>
      </c>
      <c r="E681" s="23" t="s">
        <v>686</v>
      </c>
      <c r="F681" s="3">
        <v>460522437</v>
      </c>
      <c r="H681" s="6">
        <v>211</v>
      </c>
    </row>
    <row r="682" spans="1:8" x14ac:dyDescent="0.3">
      <c r="A682" s="3" t="s">
        <v>3940</v>
      </c>
      <c r="B682" s="17">
        <v>45203</v>
      </c>
      <c r="C682" s="23">
        <v>3</v>
      </c>
      <c r="D682" s="6" t="s">
        <v>3941</v>
      </c>
      <c r="E682" s="23" t="s">
        <v>688</v>
      </c>
      <c r="F682" s="3">
        <v>490711112</v>
      </c>
      <c r="H682" s="6">
        <v>207</v>
      </c>
    </row>
    <row r="683" spans="1:8" x14ac:dyDescent="0.3">
      <c r="A683" s="3" t="s">
        <v>3942</v>
      </c>
      <c r="B683" s="17">
        <v>45204</v>
      </c>
      <c r="C683" s="23">
        <v>3</v>
      </c>
      <c r="D683" s="6" t="s">
        <v>3943</v>
      </c>
      <c r="E683" s="23" t="s">
        <v>2505</v>
      </c>
      <c r="F683" s="3">
        <v>480926147</v>
      </c>
      <c r="H683" s="6">
        <v>201</v>
      </c>
    </row>
    <row r="684" spans="1:8" x14ac:dyDescent="0.3">
      <c r="A684" s="3" t="s">
        <v>3944</v>
      </c>
      <c r="B684" s="17">
        <v>45208</v>
      </c>
      <c r="C684" s="23">
        <v>2</v>
      </c>
      <c r="D684" s="6" t="s">
        <v>3945</v>
      </c>
      <c r="E684" s="23" t="s">
        <v>3560</v>
      </c>
      <c r="F684" s="3">
        <v>490420030</v>
      </c>
      <c r="H684" s="6">
        <v>211</v>
      </c>
    </row>
    <row r="685" spans="1:8" x14ac:dyDescent="0.3">
      <c r="A685" s="3" t="s">
        <v>3946</v>
      </c>
      <c r="B685" s="17">
        <v>45208</v>
      </c>
      <c r="C685" s="23">
        <v>5</v>
      </c>
      <c r="D685" s="6" t="s">
        <v>3947</v>
      </c>
      <c r="E685" s="23" t="s">
        <v>638</v>
      </c>
      <c r="F685" s="3">
        <v>6307290902</v>
      </c>
      <c r="H685" s="6">
        <v>205</v>
      </c>
    </row>
    <row r="686" spans="1:8" x14ac:dyDescent="0.3">
      <c r="A686" s="3" t="s">
        <v>3948</v>
      </c>
      <c r="B686" s="17">
        <v>45210</v>
      </c>
      <c r="C686" s="23">
        <v>8</v>
      </c>
      <c r="D686" s="6" t="s">
        <v>3949</v>
      </c>
      <c r="E686" s="23" t="s">
        <v>691</v>
      </c>
      <c r="F686" s="3">
        <v>420829416</v>
      </c>
      <c r="H686" s="6">
        <v>111</v>
      </c>
    </row>
    <row r="687" spans="1:8" x14ac:dyDescent="0.3">
      <c r="A687" s="3" t="s">
        <v>3950</v>
      </c>
      <c r="B687" s="17">
        <v>45210</v>
      </c>
      <c r="C687" s="23">
        <v>10</v>
      </c>
      <c r="D687" s="3" t="s">
        <v>3951</v>
      </c>
      <c r="E687" s="23" t="s">
        <v>2799</v>
      </c>
      <c r="F687" s="3">
        <v>380915002</v>
      </c>
      <c r="H687" s="6">
        <v>213</v>
      </c>
    </row>
    <row r="688" spans="1:8" x14ac:dyDescent="0.3">
      <c r="A688" s="3" t="s">
        <v>3952</v>
      </c>
      <c r="B688" s="17">
        <v>45210</v>
      </c>
      <c r="C688" s="23">
        <v>6</v>
      </c>
      <c r="D688" s="6" t="s">
        <v>3953</v>
      </c>
      <c r="E688" s="23" t="s">
        <v>625</v>
      </c>
      <c r="F688" s="3">
        <v>460525481</v>
      </c>
      <c r="H688" s="6">
        <v>211</v>
      </c>
    </row>
    <row r="689" spans="1:8" x14ac:dyDescent="0.3">
      <c r="A689" s="3" t="s">
        <v>3954</v>
      </c>
      <c r="B689" s="17">
        <v>45210</v>
      </c>
      <c r="C689" s="23">
        <v>11</v>
      </c>
      <c r="D689" s="3" t="s">
        <v>3955</v>
      </c>
      <c r="E689" s="54" t="s">
        <v>526</v>
      </c>
      <c r="F689" s="3">
        <v>480916249</v>
      </c>
      <c r="H689" s="6">
        <v>111</v>
      </c>
    </row>
    <row r="690" spans="1:8" x14ac:dyDescent="0.3">
      <c r="A690" s="3" t="s">
        <v>3956</v>
      </c>
      <c r="B690" s="17">
        <v>45210</v>
      </c>
      <c r="C690" s="23">
        <v>3</v>
      </c>
      <c r="D690" s="6" t="s">
        <v>3957</v>
      </c>
      <c r="E690" s="23" t="s">
        <v>2522</v>
      </c>
      <c r="F690" s="3">
        <v>4222674016</v>
      </c>
      <c r="H690" s="6">
        <v>111</v>
      </c>
    </row>
    <row r="691" spans="1:8" x14ac:dyDescent="0.3">
      <c r="A691" s="3" t="s">
        <v>3958</v>
      </c>
      <c r="B691" s="17">
        <v>45210</v>
      </c>
      <c r="C691" s="23">
        <v>11</v>
      </c>
      <c r="D691" s="33" t="s">
        <v>3959</v>
      </c>
      <c r="E691" s="54" t="s">
        <v>475</v>
      </c>
      <c r="F691" s="3">
        <v>440414421</v>
      </c>
      <c r="H691" s="6">
        <v>11</v>
      </c>
    </row>
    <row r="692" spans="1:8" x14ac:dyDescent="0.3">
      <c r="A692" s="3" t="s">
        <v>3960</v>
      </c>
      <c r="B692" s="17">
        <v>45211</v>
      </c>
      <c r="C692" s="23">
        <v>2</v>
      </c>
      <c r="D692" s="6" t="s">
        <v>3961</v>
      </c>
      <c r="E692" s="23" t="s">
        <v>3762</v>
      </c>
      <c r="F692" s="3">
        <v>470430088</v>
      </c>
      <c r="H692" s="6">
        <v>111</v>
      </c>
    </row>
    <row r="693" spans="1:8" x14ac:dyDescent="0.3">
      <c r="A693" s="3" t="s">
        <v>3962</v>
      </c>
      <c r="B693" s="17">
        <v>45212</v>
      </c>
      <c r="C693" s="23">
        <v>5</v>
      </c>
      <c r="D693" s="6" t="s">
        <v>3963</v>
      </c>
      <c r="E693" s="23" t="s">
        <v>661</v>
      </c>
      <c r="F693" s="3">
        <v>530127128</v>
      </c>
      <c r="H693" s="6">
        <v>205</v>
      </c>
    </row>
    <row r="694" spans="1:8" x14ac:dyDescent="0.3">
      <c r="A694" s="3" t="s">
        <v>3964</v>
      </c>
      <c r="B694" s="17">
        <v>45215</v>
      </c>
      <c r="C694" s="23">
        <v>2</v>
      </c>
      <c r="D694" s="6" t="s">
        <v>3965</v>
      </c>
      <c r="E694" s="23" t="s">
        <v>2540</v>
      </c>
      <c r="F694" s="3">
        <v>530905025</v>
      </c>
      <c r="H694" s="6">
        <v>111</v>
      </c>
    </row>
    <row r="695" spans="1:8" x14ac:dyDescent="0.3">
      <c r="A695" s="3" t="s">
        <v>2605</v>
      </c>
      <c r="B695" s="17">
        <v>45215</v>
      </c>
      <c r="C695" s="23">
        <v>1</v>
      </c>
      <c r="D695" s="6" t="s">
        <v>3966</v>
      </c>
      <c r="E695" s="23" t="s">
        <v>2603</v>
      </c>
      <c r="F695" s="3">
        <v>460615078</v>
      </c>
      <c r="H695" s="6">
        <v>207</v>
      </c>
    </row>
    <row r="696" spans="1:8" x14ac:dyDescent="0.3">
      <c r="A696" s="3" t="s">
        <v>3967</v>
      </c>
      <c r="B696" s="17">
        <v>45215</v>
      </c>
      <c r="C696" s="23">
        <v>3</v>
      </c>
      <c r="D696" s="6" t="s">
        <v>3968</v>
      </c>
      <c r="E696" s="23" t="s">
        <v>70</v>
      </c>
      <c r="F696" s="3">
        <v>6012201107</v>
      </c>
      <c r="H696" s="6">
        <v>205</v>
      </c>
    </row>
    <row r="697" spans="1:8" x14ac:dyDescent="0.3">
      <c r="A697" s="3" t="s">
        <v>2608</v>
      </c>
      <c r="B697" s="17">
        <v>45215</v>
      </c>
      <c r="C697" s="23">
        <v>1</v>
      </c>
      <c r="D697" s="6" t="s">
        <v>3969</v>
      </c>
      <c r="E697" s="23" t="s">
        <v>2606</v>
      </c>
      <c r="F697" s="3">
        <v>370103069</v>
      </c>
      <c r="H697" s="6">
        <v>111</v>
      </c>
    </row>
    <row r="698" spans="1:8" x14ac:dyDescent="0.3">
      <c r="A698" s="3" t="s">
        <v>3970</v>
      </c>
      <c r="B698" s="17">
        <v>45217</v>
      </c>
      <c r="C698" s="23">
        <v>3</v>
      </c>
      <c r="D698" s="6" t="s">
        <v>3971</v>
      </c>
      <c r="E698" s="23" t="s">
        <v>2519</v>
      </c>
      <c r="F698" s="3">
        <v>5503021942</v>
      </c>
      <c r="H698" s="6">
        <v>201</v>
      </c>
    </row>
    <row r="699" spans="1:8" x14ac:dyDescent="0.3">
      <c r="A699" s="3" t="s">
        <v>3972</v>
      </c>
      <c r="B699" s="17">
        <v>45218</v>
      </c>
      <c r="C699" s="23">
        <v>6</v>
      </c>
      <c r="D699" s="6" t="s">
        <v>3973</v>
      </c>
      <c r="E699" s="23" t="s">
        <v>658</v>
      </c>
      <c r="F699" s="3">
        <v>530623003</v>
      </c>
      <c r="H699" s="6">
        <v>205</v>
      </c>
    </row>
    <row r="700" spans="1:8" x14ac:dyDescent="0.3">
      <c r="A700" s="3" t="s">
        <v>3974</v>
      </c>
      <c r="B700" s="17">
        <v>45222</v>
      </c>
      <c r="C700" s="23">
        <v>5</v>
      </c>
      <c r="D700" s="6" t="s">
        <v>3975</v>
      </c>
      <c r="E700" s="6" t="s">
        <v>667</v>
      </c>
      <c r="F700" s="3">
        <v>510615249</v>
      </c>
      <c r="H700" s="6">
        <v>213</v>
      </c>
    </row>
    <row r="701" spans="1:8" x14ac:dyDescent="0.3">
      <c r="A701" s="3" t="s">
        <v>3976</v>
      </c>
      <c r="B701" s="17">
        <v>45222</v>
      </c>
      <c r="C701" s="23">
        <v>5</v>
      </c>
      <c r="D701" s="6" t="s">
        <v>3977</v>
      </c>
      <c r="E701" s="23" t="s">
        <v>670</v>
      </c>
      <c r="F701" s="3">
        <v>410807465</v>
      </c>
      <c r="H701" s="6">
        <v>111</v>
      </c>
    </row>
    <row r="702" spans="1:8" x14ac:dyDescent="0.3">
      <c r="A702" s="3" t="s">
        <v>3978</v>
      </c>
      <c r="B702" s="17">
        <v>45225</v>
      </c>
      <c r="C702" s="23">
        <v>6</v>
      </c>
      <c r="D702" s="6" t="s">
        <v>3979</v>
      </c>
      <c r="E702" s="23" t="s">
        <v>627</v>
      </c>
      <c r="F702" s="3">
        <v>460716951</v>
      </c>
      <c r="H702" s="6">
        <v>111</v>
      </c>
    </row>
    <row r="703" spans="1:8" x14ac:dyDescent="0.3">
      <c r="A703" s="3" t="s">
        <v>2611</v>
      </c>
      <c r="B703" s="17">
        <v>45226</v>
      </c>
      <c r="C703" s="23">
        <v>1</v>
      </c>
      <c r="D703" s="6" t="s">
        <v>3980</v>
      </c>
      <c r="E703" s="23" t="s">
        <v>2609</v>
      </c>
      <c r="F703" s="3">
        <v>5805130760</v>
      </c>
      <c r="H703" s="6">
        <v>111</v>
      </c>
    </row>
    <row r="704" spans="1:8" x14ac:dyDescent="0.3">
      <c r="A704" s="3" t="s">
        <v>3981</v>
      </c>
      <c r="B704" s="17">
        <v>45226</v>
      </c>
      <c r="C704" s="23">
        <v>6</v>
      </c>
      <c r="D704" s="6" t="s">
        <v>3982</v>
      </c>
      <c r="E704" s="23" t="s">
        <v>635</v>
      </c>
      <c r="F704" s="3">
        <v>500922389</v>
      </c>
      <c r="H704" s="6">
        <v>211</v>
      </c>
    </row>
    <row r="705" spans="1:8" x14ac:dyDescent="0.3">
      <c r="A705" s="3" t="s">
        <v>3983</v>
      </c>
      <c r="B705" s="17">
        <v>45226</v>
      </c>
      <c r="C705" s="23">
        <v>2</v>
      </c>
      <c r="D705" s="6" t="s">
        <v>3984</v>
      </c>
      <c r="E705" s="23" t="s">
        <v>2567</v>
      </c>
      <c r="F705" s="3">
        <v>411229077</v>
      </c>
      <c r="H705" s="6">
        <v>211</v>
      </c>
    </row>
    <row r="706" spans="1:8" x14ac:dyDescent="0.3">
      <c r="A706" s="3" t="s">
        <v>2614</v>
      </c>
      <c r="B706" s="17">
        <v>45226</v>
      </c>
      <c r="C706" s="23">
        <v>1</v>
      </c>
      <c r="D706" s="6" t="s">
        <v>3985</v>
      </c>
      <c r="E706" s="23" t="s">
        <v>2612</v>
      </c>
      <c r="F706" s="3">
        <v>510405015</v>
      </c>
      <c r="H706" s="6">
        <v>111</v>
      </c>
    </row>
    <row r="707" spans="1:8" x14ac:dyDescent="0.3">
      <c r="A707" s="3" t="s">
        <v>3986</v>
      </c>
      <c r="B707" s="17">
        <v>45226</v>
      </c>
      <c r="C707" s="23">
        <v>2</v>
      </c>
      <c r="D707" s="6" t="s">
        <v>3987</v>
      </c>
      <c r="E707" s="23" t="s">
        <v>2570</v>
      </c>
      <c r="F707" s="3">
        <v>5503262204</v>
      </c>
      <c r="H707" s="6">
        <v>205</v>
      </c>
    </row>
    <row r="708" spans="1:8" x14ac:dyDescent="0.3">
      <c r="A708" s="3" t="s">
        <v>3988</v>
      </c>
      <c r="B708" s="17">
        <v>45229</v>
      </c>
      <c r="C708" s="23">
        <v>4</v>
      </c>
      <c r="D708" s="6" t="s">
        <v>3989</v>
      </c>
      <c r="E708" s="23" t="s">
        <v>2377</v>
      </c>
      <c r="F708" s="3">
        <v>521228022</v>
      </c>
      <c r="H708" s="6">
        <v>207</v>
      </c>
    </row>
    <row r="709" spans="1:8" x14ac:dyDescent="0.3">
      <c r="A709" s="3" t="s">
        <v>3990</v>
      </c>
      <c r="B709" s="17">
        <v>45229</v>
      </c>
      <c r="C709" s="23">
        <v>7</v>
      </c>
      <c r="D709" s="6" t="s">
        <v>3991</v>
      </c>
      <c r="E709" s="23" t="s">
        <v>596</v>
      </c>
      <c r="F709" s="3">
        <v>451019112</v>
      </c>
      <c r="H709" s="6">
        <v>111</v>
      </c>
    </row>
    <row r="710" spans="1:8" x14ac:dyDescent="0.3">
      <c r="A710" s="3" t="s">
        <v>2617</v>
      </c>
      <c r="B710" s="17">
        <v>45231</v>
      </c>
      <c r="C710" s="23">
        <v>1</v>
      </c>
      <c r="D710" s="6" t="s">
        <v>3992</v>
      </c>
      <c r="E710" s="23" t="s">
        <v>2615</v>
      </c>
      <c r="F710" s="3">
        <v>490821004</v>
      </c>
      <c r="H710" s="6">
        <v>111</v>
      </c>
    </row>
    <row r="711" spans="1:8" x14ac:dyDescent="0.3">
      <c r="A711" s="3" t="s">
        <v>3993</v>
      </c>
      <c r="B711" s="17">
        <v>45232</v>
      </c>
      <c r="C711" s="23">
        <v>6</v>
      </c>
      <c r="D711" s="6" t="s">
        <v>3994</v>
      </c>
      <c r="E711" s="23" t="s">
        <v>620</v>
      </c>
      <c r="F711" s="3">
        <v>5510310707</v>
      </c>
      <c r="H711" s="6">
        <v>201</v>
      </c>
    </row>
    <row r="712" spans="1:8" x14ac:dyDescent="0.3">
      <c r="A712" s="3" t="s">
        <v>3995</v>
      </c>
      <c r="B712" s="17">
        <v>45236</v>
      </c>
      <c r="C712" s="23">
        <v>6</v>
      </c>
      <c r="D712" s="6" t="s">
        <v>3996</v>
      </c>
      <c r="E712" s="23" t="s">
        <v>632</v>
      </c>
      <c r="F712" s="3">
        <v>520811237</v>
      </c>
      <c r="H712" s="6">
        <v>205</v>
      </c>
    </row>
    <row r="713" spans="1:8" x14ac:dyDescent="0.3">
      <c r="A713" s="3" t="s">
        <v>3997</v>
      </c>
      <c r="B713" s="17">
        <v>45238</v>
      </c>
      <c r="C713" s="23">
        <v>3</v>
      </c>
      <c r="D713" s="6" t="s">
        <v>3998</v>
      </c>
      <c r="E713" s="23" t="s">
        <v>2499</v>
      </c>
      <c r="F713" s="3">
        <v>470122447</v>
      </c>
      <c r="H713" s="6">
        <v>111</v>
      </c>
    </row>
    <row r="714" spans="1:8" x14ac:dyDescent="0.3">
      <c r="A714" s="3" t="s">
        <v>3999</v>
      </c>
      <c r="B714" s="17">
        <v>45239</v>
      </c>
      <c r="C714" s="23">
        <v>6</v>
      </c>
      <c r="D714" s="6" t="s">
        <v>4000</v>
      </c>
      <c r="E714" s="23" t="s">
        <v>601</v>
      </c>
      <c r="F714" s="3">
        <v>5804010630</v>
      </c>
      <c r="H714" s="6">
        <v>205</v>
      </c>
    </row>
    <row r="715" spans="1:8" x14ac:dyDescent="0.3">
      <c r="A715" s="3" t="s">
        <v>2620</v>
      </c>
      <c r="B715" s="17">
        <v>45240</v>
      </c>
      <c r="C715" s="23">
        <v>1</v>
      </c>
      <c r="D715" s="6" t="s">
        <v>4001</v>
      </c>
      <c r="E715" s="23" t="s">
        <v>2618</v>
      </c>
      <c r="F715" s="3">
        <v>520923440</v>
      </c>
      <c r="H715" s="6">
        <v>201</v>
      </c>
    </row>
    <row r="716" spans="1:8" x14ac:dyDescent="0.3">
      <c r="A716" s="3" t="s">
        <v>4002</v>
      </c>
      <c r="B716" s="17">
        <v>45243</v>
      </c>
      <c r="C716" s="23">
        <v>5</v>
      </c>
      <c r="D716" s="6" t="s">
        <v>4003</v>
      </c>
      <c r="E716" s="23" t="s">
        <v>665</v>
      </c>
      <c r="F716" s="3">
        <v>6201220773</v>
      </c>
      <c r="H716" s="6">
        <v>211</v>
      </c>
    </row>
    <row r="717" spans="1:8" x14ac:dyDescent="0.3">
      <c r="A717" s="3" t="s">
        <v>4004</v>
      </c>
      <c r="B717" s="17">
        <v>45244</v>
      </c>
      <c r="C717" s="23">
        <v>9</v>
      </c>
      <c r="D717" s="6" t="s">
        <v>4005</v>
      </c>
      <c r="E717" s="23" t="s">
        <v>32</v>
      </c>
      <c r="F717" s="3">
        <v>410112409</v>
      </c>
      <c r="H717" s="6">
        <v>111</v>
      </c>
    </row>
    <row r="718" spans="1:8" x14ac:dyDescent="0.3">
      <c r="A718" s="3" t="s">
        <v>4006</v>
      </c>
      <c r="B718" s="17">
        <v>45251</v>
      </c>
      <c r="C718" s="23">
        <v>3</v>
      </c>
      <c r="D718" s="6" t="s">
        <v>4007</v>
      </c>
      <c r="E718" s="23" t="s">
        <v>2415</v>
      </c>
      <c r="F718" s="3">
        <v>6403050918</v>
      </c>
      <c r="H718" s="6">
        <v>111</v>
      </c>
    </row>
    <row r="719" spans="1:8" x14ac:dyDescent="0.3">
      <c r="A719" s="3" t="s">
        <v>4008</v>
      </c>
      <c r="B719" s="17">
        <v>45252</v>
      </c>
      <c r="C719" s="23">
        <v>5</v>
      </c>
      <c r="D719" s="6" t="s">
        <v>4009</v>
      </c>
      <c r="E719" s="23" t="s">
        <v>669</v>
      </c>
      <c r="F719" s="3">
        <v>7308165326</v>
      </c>
      <c r="H719" s="6">
        <v>111</v>
      </c>
    </row>
    <row r="720" spans="1:8" x14ac:dyDescent="0.3">
      <c r="A720" s="3" t="s">
        <v>4010</v>
      </c>
      <c r="B720" s="17">
        <v>45252</v>
      </c>
      <c r="C720" s="23">
        <v>11</v>
      </c>
      <c r="D720" s="33" t="s">
        <v>4011</v>
      </c>
      <c r="E720" s="54" t="s">
        <v>466</v>
      </c>
      <c r="F720" s="3">
        <v>470909412</v>
      </c>
      <c r="H720" s="6">
        <v>111</v>
      </c>
    </row>
    <row r="721" spans="1:8" x14ac:dyDescent="0.3">
      <c r="A721" s="3" t="s">
        <v>4012</v>
      </c>
      <c r="B721" s="17">
        <v>45252</v>
      </c>
      <c r="C721" s="23">
        <v>3</v>
      </c>
      <c r="D721" s="6" t="s">
        <v>4013</v>
      </c>
      <c r="E721" s="23" t="s">
        <v>2531</v>
      </c>
      <c r="F721" s="3">
        <v>500325056</v>
      </c>
      <c r="H721" s="6">
        <v>111</v>
      </c>
    </row>
    <row r="722" spans="1:8" x14ac:dyDescent="0.3">
      <c r="A722" s="3" t="s">
        <v>4014</v>
      </c>
      <c r="B722" s="17">
        <v>45252</v>
      </c>
      <c r="C722" s="23">
        <v>10</v>
      </c>
      <c r="D722" s="3" t="s">
        <v>4015</v>
      </c>
      <c r="E722" s="23" t="s">
        <v>693</v>
      </c>
      <c r="F722" s="3">
        <v>521223014</v>
      </c>
      <c r="H722" s="6">
        <v>205</v>
      </c>
    </row>
    <row r="723" spans="1:8" x14ac:dyDescent="0.3">
      <c r="A723" s="3" t="s">
        <v>4016</v>
      </c>
      <c r="B723" s="17">
        <v>45253</v>
      </c>
      <c r="C723" s="23">
        <v>3</v>
      </c>
      <c r="D723" s="6" t="s">
        <v>4017</v>
      </c>
      <c r="E723" s="23" t="s">
        <v>2516</v>
      </c>
      <c r="F723" s="3">
        <v>5907301895</v>
      </c>
      <c r="H723" s="6">
        <v>211</v>
      </c>
    </row>
    <row r="724" spans="1:8" x14ac:dyDescent="0.3">
      <c r="A724" s="3" t="s">
        <v>4018</v>
      </c>
      <c r="B724" s="17">
        <v>45253</v>
      </c>
      <c r="C724" s="23">
        <v>3</v>
      </c>
      <c r="D724" s="6" t="s">
        <v>4019</v>
      </c>
      <c r="E724" s="23" t="s">
        <v>2502</v>
      </c>
      <c r="F724" s="3">
        <v>6105200189</v>
      </c>
      <c r="H724" s="6">
        <v>205</v>
      </c>
    </row>
    <row r="725" spans="1:8" x14ac:dyDescent="0.3">
      <c r="A725" s="3" t="s">
        <v>4020</v>
      </c>
      <c r="B725" s="17">
        <v>45253</v>
      </c>
      <c r="C725" s="23">
        <v>11</v>
      </c>
      <c r="D725" s="33" t="s">
        <v>4021</v>
      </c>
      <c r="E725" s="54" t="s">
        <v>463</v>
      </c>
      <c r="F725" s="3">
        <v>6202111520</v>
      </c>
      <c r="H725" s="6">
        <v>205</v>
      </c>
    </row>
    <row r="726" spans="1:8" x14ac:dyDescent="0.3">
      <c r="A726" s="3" t="s">
        <v>4022</v>
      </c>
      <c r="B726" s="17">
        <v>45254</v>
      </c>
      <c r="C726" s="23">
        <v>2</v>
      </c>
      <c r="D726" s="6" t="s">
        <v>4023</v>
      </c>
      <c r="E726" s="23" t="s">
        <v>2573</v>
      </c>
      <c r="F726" s="3">
        <v>5503271895</v>
      </c>
      <c r="H726" s="6">
        <v>205</v>
      </c>
    </row>
    <row r="727" spans="1:8" x14ac:dyDescent="0.3">
      <c r="A727" s="3" t="s">
        <v>4024</v>
      </c>
      <c r="B727" s="17">
        <v>45254</v>
      </c>
      <c r="C727" s="23">
        <v>6</v>
      </c>
      <c r="D727" s="6" t="s">
        <v>4025</v>
      </c>
      <c r="E727" s="23" t="s">
        <v>602</v>
      </c>
      <c r="F727" s="3">
        <v>471211439</v>
      </c>
      <c r="H727" s="6">
        <v>205</v>
      </c>
    </row>
    <row r="728" spans="1:8" x14ac:dyDescent="0.3">
      <c r="A728" s="3" t="s">
        <v>4026</v>
      </c>
      <c r="B728" s="17">
        <v>45254</v>
      </c>
      <c r="C728" s="23">
        <v>3</v>
      </c>
      <c r="D728" s="6" t="s">
        <v>4027</v>
      </c>
      <c r="E728" s="23" t="s">
        <v>3624</v>
      </c>
      <c r="F728" s="3">
        <v>480612166</v>
      </c>
      <c r="H728" s="6">
        <v>111</v>
      </c>
    </row>
    <row r="729" spans="1:8" x14ac:dyDescent="0.3">
      <c r="A729" s="3" t="s">
        <v>2623</v>
      </c>
      <c r="B729" s="17">
        <v>45257</v>
      </c>
      <c r="C729" s="23">
        <v>1</v>
      </c>
      <c r="D729" s="6" t="s">
        <v>4028</v>
      </c>
      <c r="E729" s="23" t="s">
        <v>2621</v>
      </c>
      <c r="F729" s="3">
        <v>450424411</v>
      </c>
      <c r="H729" s="6">
        <v>205</v>
      </c>
    </row>
    <row r="730" spans="1:8" x14ac:dyDescent="0.3">
      <c r="A730" s="3" t="s">
        <v>2626</v>
      </c>
      <c r="B730" s="17">
        <v>45257</v>
      </c>
      <c r="C730" s="23">
        <v>1</v>
      </c>
      <c r="D730" s="6" t="s">
        <v>4029</v>
      </c>
      <c r="E730" s="23" t="s">
        <v>2624</v>
      </c>
      <c r="F730" s="3">
        <v>501020128</v>
      </c>
    </row>
    <row r="731" spans="1:8" x14ac:dyDescent="0.3">
      <c r="A731" s="3" t="s">
        <v>4030</v>
      </c>
      <c r="B731" s="17">
        <v>45260</v>
      </c>
      <c r="C731" s="23">
        <v>6</v>
      </c>
      <c r="D731" s="6" t="s">
        <v>4031</v>
      </c>
      <c r="E731" s="23" t="s">
        <v>614</v>
      </c>
      <c r="F731" s="3">
        <v>531226224</v>
      </c>
      <c r="H731" s="6">
        <v>111</v>
      </c>
    </row>
    <row r="732" spans="1:8" x14ac:dyDescent="0.3">
      <c r="A732" s="3" t="s">
        <v>4032</v>
      </c>
      <c r="B732" s="17">
        <v>45261</v>
      </c>
      <c r="C732" s="23">
        <v>2</v>
      </c>
      <c r="D732" s="6" t="s">
        <v>4033</v>
      </c>
      <c r="E732" s="23" t="s">
        <v>2576</v>
      </c>
      <c r="F732" s="3">
        <v>521117133</v>
      </c>
      <c r="H732" s="6">
        <v>205</v>
      </c>
    </row>
    <row r="733" spans="1:8" x14ac:dyDescent="0.3">
      <c r="A733" s="3" t="s">
        <v>4034</v>
      </c>
      <c r="B733" s="17">
        <v>45261</v>
      </c>
      <c r="C733" s="23">
        <v>3</v>
      </c>
      <c r="D733" s="6" t="s">
        <v>4035</v>
      </c>
      <c r="E733" s="23" t="s">
        <v>2537</v>
      </c>
      <c r="F733" s="3">
        <v>6905105702</v>
      </c>
      <c r="H733" s="6">
        <v>207</v>
      </c>
    </row>
    <row r="734" spans="1:8" x14ac:dyDescent="0.3">
      <c r="A734" s="3" t="s">
        <v>4036</v>
      </c>
      <c r="B734" s="17">
        <v>45261</v>
      </c>
      <c r="C734" s="23">
        <v>5</v>
      </c>
      <c r="D734" s="6" t="s">
        <v>4037</v>
      </c>
      <c r="E734" s="23" t="s">
        <v>676</v>
      </c>
      <c r="F734" s="3">
        <v>7011114902</v>
      </c>
      <c r="H734" s="6">
        <v>111</v>
      </c>
    </row>
    <row r="735" spans="1:8" x14ac:dyDescent="0.3">
      <c r="A735" s="3" t="s">
        <v>4038</v>
      </c>
      <c r="B735" s="17">
        <v>45264</v>
      </c>
      <c r="C735" s="23">
        <v>2</v>
      </c>
      <c r="D735" s="6" t="s">
        <v>4039</v>
      </c>
      <c r="E735" s="23" t="s">
        <v>2597</v>
      </c>
      <c r="F735" s="3">
        <v>7108064469</v>
      </c>
      <c r="H735" s="6">
        <v>111</v>
      </c>
    </row>
    <row r="736" spans="1:8" x14ac:dyDescent="0.3">
      <c r="A736" s="3" t="s">
        <v>4040</v>
      </c>
      <c r="B736" s="17">
        <v>45264</v>
      </c>
      <c r="C736" s="23">
        <v>4</v>
      </c>
      <c r="D736" s="6" t="s">
        <v>4041</v>
      </c>
      <c r="E736" s="23" t="s">
        <v>2463</v>
      </c>
      <c r="F736" s="3">
        <v>460913455</v>
      </c>
      <c r="H736" s="6">
        <v>111</v>
      </c>
    </row>
    <row r="737" spans="1:8" x14ac:dyDescent="0.3">
      <c r="A737" s="3" t="s">
        <v>4042</v>
      </c>
      <c r="B737" s="17">
        <v>45264</v>
      </c>
      <c r="C737" s="23">
        <v>3</v>
      </c>
      <c r="D737" s="6" t="s">
        <v>4043</v>
      </c>
      <c r="E737" s="23" t="s">
        <v>3669</v>
      </c>
      <c r="F737" s="3">
        <v>510325076</v>
      </c>
      <c r="H737" s="6">
        <v>111</v>
      </c>
    </row>
    <row r="738" spans="1:8" x14ac:dyDescent="0.3">
      <c r="A738" s="3" t="s">
        <v>4044</v>
      </c>
      <c r="B738" s="17">
        <v>45264</v>
      </c>
      <c r="C738" s="23">
        <v>4</v>
      </c>
      <c r="D738" s="6" t="s">
        <v>4045</v>
      </c>
      <c r="E738" s="23" t="s">
        <v>2466</v>
      </c>
      <c r="F738" s="3">
        <v>470704406</v>
      </c>
      <c r="H738" s="6">
        <v>211</v>
      </c>
    </row>
    <row r="739" spans="1:8" x14ac:dyDescent="0.3">
      <c r="A739" s="3" t="s">
        <v>4046</v>
      </c>
      <c r="B739" s="17">
        <v>45264</v>
      </c>
      <c r="C739" s="23">
        <v>4</v>
      </c>
      <c r="D739" s="6" t="s">
        <v>4047</v>
      </c>
      <c r="E739" s="23" t="s">
        <v>2475</v>
      </c>
      <c r="F739" s="3">
        <v>5609191148</v>
      </c>
      <c r="H739" s="6">
        <v>111</v>
      </c>
    </row>
    <row r="740" spans="1:8" x14ac:dyDescent="0.3">
      <c r="A740" s="3" t="s">
        <v>4048</v>
      </c>
      <c r="B740" s="17">
        <v>45264</v>
      </c>
      <c r="C740" s="23">
        <v>4</v>
      </c>
      <c r="D740" s="6" t="s">
        <v>4049</v>
      </c>
      <c r="E740" s="23" t="s">
        <v>2469</v>
      </c>
      <c r="F740" s="3">
        <v>470227492</v>
      </c>
      <c r="H740" s="6">
        <v>207</v>
      </c>
    </row>
    <row r="741" spans="1:8" x14ac:dyDescent="0.3">
      <c r="A741" s="3" t="s">
        <v>2629</v>
      </c>
      <c r="B741" s="17">
        <v>45264</v>
      </c>
      <c r="C741" s="23">
        <v>1</v>
      </c>
      <c r="D741" s="6" t="s">
        <v>4050</v>
      </c>
      <c r="E741" s="23" t="s">
        <v>4051</v>
      </c>
      <c r="F741" s="3">
        <v>5702131567</v>
      </c>
      <c r="H741" s="6">
        <v>207</v>
      </c>
    </row>
    <row r="742" spans="1:8" x14ac:dyDescent="0.3">
      <c r="A742" s="3" t="s">
        <v>4052</v>
      </c>
      <c r="B742" s="17">
        <v>45264</v>
      </c>
      <c r="C742" s="23">
        <v>4</v>
      </c>
      <c r="D742" s="6" t="s">
        <v>4053</v>
      </c>
      <c r="E742" s="23" t="s">
        <v>3535</v>
      </c>
      <c r="F742" s="3">
        <v>7302244466</v>
      </c>
      <c r="H742" s="6">
        <v>111</v>
      </c>
    </row>
    <row r="743" spans="1:8" x14ac:dyDescent="0.3">
      <c r="A743" s="3" t="s">
        <v>4054</v>
      </c>
      <c r="B743" s="17">
        <v>45264</v>
      </c>
      <c r="C743" s="23">
        <v>2</v>
      </c>
      <c r="D743" s="6" t="s">
        <v>4055</v>
      </c>
      <c r="E743" s="23" t="s">
        <v>2594</v>
      </c>
      <c r="F743" s="3">
        <v>530701159</v>
      </c>
      <c r="H743" s="6">
        <v>111</v>
      </c>
    </row>
    <row r="744" spans="1:8" x14ac:dyDescent="0.3">
      <c r="A744" s="3" t="s">
        <v>4056</v>
      </c>
      <c r="B744" s="17">
        <v>45264</v>
      </c>
      <c r="C744" s="23">
        <v>4</v>
      </c>
      <c r="D744" s="6" t="s">
        <v>4057</v>
      </c>
      <c r="E744" s="23" t="s">
        <v>2448</v>
      </c>
      <c r="F744" s="3">
        <v>450907466</v>
      </c>
      <c r="H744" s="6">
        <v>111</v>
      </c>
    </row>
    <row r="745" spans="1:8" x14ac:dyDescent="0.3">
      <c r="A745" s="3" t="s">
        <v>2632</v>
      </c>
      <c r="B745" s="17">
        <v>45264</v>
      </c>
      <c r="C745" s="23">
        <v>1</v>
      </c>
      <c r="D745" s="6" t="s">
        <v>4058</v>
      </c>
      <c r="E745" s="23" t="s">
        <v>4059</v>
      </c>
      <c r="F745" s="3">
        <v>510529003</v>
      </c>
      <c r="H745" s="6">
        <v>201</v>
      </c>
    </row>
    <row r="746" spans="1:8" x14ac:dyDescent="0.3">
      <c r="A746" s="3" t="s">
        <v>4060</v>
      </c>
      <c r="B746" s="17">
        <v>45264</v>
      </c>
      <c r="C746" s="23">
        <v>2</v>
      </c>
      <c r="D746" s="6" t="s">
        <v>4061</v>
      </c>
      <c r="E746" s="23" t="s">
        <v>2591</v>
      </c>
      <c r="F746" s="3">
        <v>370103454</v>
      </c>
      <c r="H746" s="6">
        <v>111</v>
      </c>
    </row>
    <row r="747" spans="1:8" x14ac:dyDescent="0.3">
      <c r="A747" s="3" t="s">
        <v>4062</v>
      </c>
      <c r="B747" s="17">
        <v>45266</v>
      </c>
      <c r="C747" s="23">
        <v>9</v>
      </c>
      <c r="D747" s="6" t="s">
        <v>4063</v>
      </c>
      <c r="E747" s="23" t="s">
        <v>662</v>
      </c>
      <c r="F747" s="3">
        <v>5504082221</v>
      </c>
      <c r="H747" s="6">
        <v>111</v>
      </c>
    </row>
    <row r="748" spans="1:8" x14ac:dyDescent="0.3">
      <c r="A748" s="3" t="s">
        <v>4064</v>
      </c>
      <c r="B748" s="17">
        <v>45266</v>
      </c>
      <c r="C748" s="23">
        <v>5</v>
      </c>
      <c r="D748" s="6" t="s">
        <v>4065</v>
      </c>
      <c r="E748" s="23" t="s">
        <v>633</v>
      </c>
      <c r="F748" s="3">
        <v>6002090215</v>
      </c>
      <c r="H748" s="6">
        <v>111</v>
      </c>
    </row>
    <row r="749" spans="1:8" x14ac:dyDescent="0.3">
      <c r="A749" s="3" t="s">
        <v>2635</v>
      </c>
      <c r="B749" s="17">
        <v>45266</v>
      </c>
      <c r="C749" s="23">
        <v>1</v>
      </c>
      <c r="D749" s="6" t="s">
        <v>4066</v>
      </c>
      <c r="E749" s="23" t="s">
        <v>4067</v>
      </c>
      <c r="F749" s="3">
        <v>6705271540</v>
      </c>
      <c r="H749" s="6">
        <v>111</v>
      </c>
    </row>
    <row r="750" spans="1:8" x14ac:dyDescent="0.3">
      <c r="A750" s="3" t="s">
        <v>4068</v>
      </c>
      <c r="B750" s="17">
        <v>45266</v>
      </c>
      <c r="C750" s="23">
        <v>3</v>
      </c>
      <c r="D750" s="6" t="s">
        <v>4069</v>
      </c>
      <c r="E750" s="23" t="s">
        <v>2558</v>
      </c>
      <c r="F750" s="3">
        <v>7202075760</v>
      </c>
      <c r="H750" s="6">
        <v>205</v>
      </c>
    </row>
    <row r="751" spans="1:8" x14ac:dyDescent="0.3">
      <c r="A751" s="3" t="s">
        <v>4070</v>
      </c>
      <c r="B751" s="17">
        <v>45268</v>
      </c>
      <c r="C751" s="23">
        <v>7</v>
      </c>
      <c r="D751" s="6" t="s">
        <v>4071</v>
      </c>
      <c r="E751" s="23" t="s">
        <v>598</v>
      </c>
      <c r="F751" s="3">
        <v>5611252262</v>
      </c>
      <c r="H751" s="6">
        <v>205</v>
      </c>
    </row>
    <row r="752" spans="1:8" x14ac:dyDescent="0.3">
      <c r="A752" s="3" t="s">
        <v>4072</v>
      </c>
      <c r="B752" s="17">
        <v>45268</v>
      </c>
      <c r="C752" s="23">
        <v>5</v>
      </c>
      <c r="D752" s="6" t="s">
        <v>4073</v>
      </c>
      <c r="E752" s="23" t="s">
        <v>682</v>
      </c>
      <c r="F752" s="3">
        <v>5801082562</v>
      </c>
      <c r="H752" s="6">
        <v>111</v>
      </c>
    </row>
    <row r="753" spans="1:8" x14ac:dyDescent="0.3">
      <c r="A753" s="3" t="s">
        <v>4074</v>
      </c>
      <c r="B753" s="17">
        <v>45271</v>
      </c>
      <c r="C753" s="23">
        <v>7</v>
      </c>
      <c r="D753" s="6" t="s">
        <v>4075</v>
      </c>
      <c r="E753" s="23" t="s">
        <v>594</v>
      </c>
      <c r="F753" s="3">
        <v>5401040579</v>
      </c>
      <c r="H753" s="6">
        <v>205</v>
      </c>
    </row>
    <row r="754" spans="1:8" x14ac:dyDescent="0.3">
      <c r="A754" s="3" t="s">
        <v>4076</v>
      </c>
      <c r="B754" s="17">
        <v>45271</v>
      </c>
      <c r="C754" s="23">
        <v>3</v>
      </c>
      <c r="D754" s="6" t="s">
        <v>4077</v>
      </c>
      <c r="E754" s="23" t="s">
        <v>2555</v>
      </c>
      <c r="F754" s="3">
        <v>5712241436</v>
      </c>
      <c r="H754" s="6">
        <v>201</v>
      </c>
    </row>
    <row r="755" spans="1:8" x14ac:dyDescent="0.3">
      <c r="A755" s="3" t="s">
        <v>4078</v>
      </c>
      <c r="B755" s="17">
        <v>45271</v>
      </c>
      <c r="C755" s="23">
        <v>7</v>
      </c>
      <c r="D755" s="6" t="s">
        <v>4079</v>
      </c>
      <c r="E755" s="23" t="s">
        <v>615</v>
      </c>
      <c r="F755" s="3">
        <v>531018072</v>
      </c>
      <c r="H755" s="6">
        <v>201</v>
      </c>
    </row>
    <row r="756" spans="1:8" x14ac:dyDescent="0.3">
      <c r="A756" s="3" t="s">
        <v>4080</v>
      </c>
      <c r="B756" s="17">
        <v>45273</v>
      </c>
      <c r="C756" s="23">
        <v>2</v>
      </c>
      <c r="D756" s="6" t="s">
        <v>4081</v>
      </c>
      <c r="E756" s="23" t="s">
        <v>378</v>
      </c>
      <c r="F756" s="3">
        <v>6807161119</v>
      </c>
      <c r="H756" s="6">
        <v>201</v>
      </c>
    </row>
    <row r="757" spans="1:8" x14ac:dyDescent="0.3">
      <c r="A757" s="3" t="s">
        <v>4082</v>
      </c>
      <c r="B757" s="17">
        <v>45273</v>
      </c>
      <c r="C757" s="23">
        <v>5</v>
      </c>
      <c r="D757" s="6" t="s">
        <v>4083</v>
      </c>
      <c r="E757" s="23" t="s">
        <v>685</v>
      </c>
      <c r="F757" s="3">
        <v>481204085</v>
      </c>
      <c r="H757" s="6">
        <v>201</v>
      </c>
    </row>
    <row r="758" spans="1:8" x14ac:dyDescent="0.3">
      <c r="A758" s="3" t="s">
        <v>4084</v>
      </c>
      <c r="B758" s="17">
        <v>45275</v>
      </c>
      <c r="C758" s="23">
        <v>3</v>
      </c>
      <c r="D758" s="6" t="s">
        <v>4085</v>
      </c>
      <c r="E758" s="23" t="s">
        <v>2525</v>
      </c>
      <c r="F758" s="3">
        <v>431104461</v>
      </c>
      <c r="H758" s="6">
        <v>111</v>
      </c>
    </row>
    <row r="759" spans="1:8" x14ac:dyDescent="0.3">
      <c r="A759" s="3" t="s">
        <v>4086</v>
      </c>
      <c r="B759" s="17">
        <v>45275</v>
      </c>
      <c r="C759" s="23">
        <v>5</v>
      </c>
      <c r="D759" s="6" t="s">
        <v>4087</v>
      </c>
      <c r="E759" s="23" t="s">
        <v>637</v>
      </c>
      <c r="F759" s="3">
        <v>530805126</v>
      </c>
      <c r="H759" s="6">
        <v>205</v>
      </c>
    </row>
    <row r="760" spans="1:8" x14ac:dyDescent="0.3">
      <c r="A760" s="3" t="s">
        <v>4088</v>
      </c>
      <c r="B760" s="17">
        <v>45275</v>
      </c>
      <c r="C760" s="23">
        <v>4</v>
      </c>
      <c r="D760" s="6" t="s">
        <v>4089</v>
      </c>
      <c r="E760" s="23" t="s">
        <v>2487</v>
      </c>
      <c r="F760" s="3">
        <v>461115428</v>
      </c>
      <c r="H760" s="6">
        <v>211</v>
      </c>
    </row>
    <row r="761" spans="1:8" x14ac:dyDescent="0.3">
      <c r="A761" s="3" t="s">
        <v>4090</v>
      </c>
      <c r="B761" s="17">
        <v>45275</v>
      </c>
      <c r="C761" s="23">
        <v>7</v>
      </c>
      <c r="D761" s="6" t="s">
        <v>4091</v>
      </c>
      <c r="E761" s="23" t="s">
        <v>612</v>
      </c>
      <c r="F761" s="3">
        <v>6512201080</v>
      </c>
      <c r="H761" s="6">
        <v>111</v>
      </c>
    </row>
    <row r="762" spans="1:8" x14ac:dyDescent="0.3">
      <c r="A762" s="3" t="s">
        <v>4092</v>
      </c>
      <c r="B762" s="17">
        <v>45280</v>
      </c>
      <c r="C762" s="23">
        <v>6</v>
      </c>
      <c r="D762" s="6" t="s">
        <v>4093</v>
      </c>
      <c r="E762" s="23" t="s">
        <v>659</v>
      </c>
      <c r="F762" s="3">
        <v>500104042</v>
      </c>
      <c r="H762" s="6">
        <v>205</v>
      </c>
    </row>
    <row r="763" spans="1:8" x14ac:dyDescent="0.3">
      <c r="A763" s="3" t="s">
        <v>4094</v>
      </c>
      <c r="B763" s="17">
        <v>45280</v>
      </c>
      <c r="C763" s="23">
        <v>12</v>
      </c>
      <c r="D763" s="33" t="s">
        <v>4095</v>
      </c>
      <c r="E763" s="54" t="s">
        <v>465</v>
      </c>
      <c r="F763" s="3">
        <v>491217311</v>
      </c>
      <c r="H763" s="6">
        <v>205</v>
      </c>
    </row>
    <row r="764" spans="1:8" x14ac:dyDescent="0.3">
      <c r="A764" s="3" t="s">
        <v>4096</v>
      </c>
      <c r="B764" s="17">
        <v>45280</v>
      </c>
      <c r="C764" s="23">
        <v>5</v>
      </c>
      <c r="D764" s="6" t="s">
        <v>4097</v>
      </c>
      <c r="E764" s="23" t="s">
        <v>684</v>
      </c>
      <c r="F764" s="3">
        <v>380515449</v>
      </c>
      <c r="H764" s="6">
        <v>111</v>
      </c>
    </row>
    <row r="765" spans="1:8" x14ac:dyDescent="0.3">
      <c r="A765" s="3" t="s">
        <v>4098</v>
      </c>
      <c r="B765" s="17">
        <v>45281</v>
      </c>
      <c r="C765" s="23">
        <v>6</v>
      </c>
      <c r="D765" s="6" t="s">
        <v>4099</v>
      </c>
      <c r="E765" s="23" t="s">
        <v>629</v>
      </c>
      <c r="F765" s="3">
        <v>341113434</v>
      </c>
      <c r="H765" s="6">
        <v>111</v>
      </c>
    </row>
    <row r="766" spans="1:8" x14ac:dyDescent="0.3">
      <c r="A766" s="3" t="s">
        <v>4103</v>
      </c>
      <c r="B766" s="17">
        <v>45293</v>
      </c>
      <c r="C766" s="23">
        <v>2</v>
      </c>
      <c r="D766" s="6" t="s">
        <v>4104</v>
      </c>
      <c r="E766" s="23" t="s">
        <v>2609</v>
      </c>
      <c r="F766" s="3">
        <v>5805130760</v>
      </c>
      <c r="H766" s="6">
        <v>111</v>
      </c>
    </row>
    <row r="767" spans="1:8" x14ac:dyDescent="0.3">
      <c r="A767" s="3" t="s">
        <v>4105</v>
      </c>
      <c r="B767" s="17">
        <v>45293</v>
      </c>
      <c r="C767" s="23">
        <v>1</v>
      </c>
      <c r="D767" s="6" t="s">
        <v>4106</v>
      </c>
      <c r="E767" s="23" t="s">
        <v>4107</v>
      </c>
      <c r="F767" s="3">
        <v>6711290234</v>
      </c>
      <c r="H767" s="6">
        <v>111</v>
      </c>
    </row>
    <row r="768" spans="1:8" x14ac:dyDescent="0.3">
      <c r="A768" s="3" t="s">
        <v>4108</v>
      </c>
      <c r="B768" s="17">
        <v>45293</v>
      </c>
      <c r="C768" s="23">
        <v>3</v>
      </c>
      <c r="D768" s="6" t="s">
        <v>4109</v>
      </c>
      <c r="E768" s="23" t="s">
        <v>3560</v>
      </c>
      <c r="F768" s="3">
        <v>490420030</v>
      </c>
      <c r="H768" s="6">
        <v>211</v>
      </c>
    </row>
    <row r="769" spans="1:8" x14ac:dyDescent="0.3">
      <c r="A769" s="3" t="s">
        <v>4110</v>
      </c>
      <c r="B769" s="17">
        <v>45293</v>
      </c>
      <c r="C769" s="23">
        <v>8</v>
      </c>
      <c r="D769" s="33" t="s">
        <v>4111</v>
      </c>
      <c r="E769" s="54" t="s">
        <v>531</v>
      </c>
      <c r="F769" s="3">
        <v>530213205</v>
      </c>
      <c r="H769" s="6">
        <v>111</v>
      </c>
    </row>
    <row r="770" spans="1:8" x14ac:dyDescent="0.3">
      <c r="A770" s="3" t="s">
        <v>4112</v>
      </c>
      <c r="B770" s="17">
        <v>45293</v>
      </c>
      <c r="C770" s="23">
        <v>2</v>
      </c>
      <c r="D770" s="6" t="s">
        <v>4113</v>
      </c>
      <c r="E770" s="23" t="s">
        <v>2603</v>
      </c>
      <c r="F770" s="3">
        <v>460615078</v>
      </c>
      <c r="H770" s="6">
        <v>207</v>
      </c>
    </row>
    <row r="771" spans="1:8" x14ac:dyDescent="0.3">
      <c r="A771" s="3" t="s">
        <v>4114</v>
      </c>
      <c r="B771" s="17">
        <v>45293</v>
      </c>
      <c r="C771" s="23">
        <v>2</v>
      </c>
      <c r="D771" s="6" t="s">
        <v>4115</v>
      </c>
      <c r="E771" s="23" t="s">
        <v>2606</v>
      </c>
      <c r="F771" s="3">
        <v>370103069</v>
      </c>
      <c r="H771" s="6">
        <v>111</v>
      </c>
    </row>
    <row r="772" spans="1:8" x14ac:dyDescent="0.3">
      <c r="A772" s="3" t="s">
        <v>4116</v>
      </c>
      <c r="B772" s="17">
        <v>45293</v>
      </c>
      <c r="C772" s="23">
        <v>3</v>
      </c>
      <c r="D772" s="6" t="s">
        <v>4117</v>
      </c>
      <c r="E772" s="23" t="s">
        <v>2457</v>
      </c>
      <c r="F772" s="3">
        <v>5506012138</v>
      </c>
      <c r="H772" s="6">
        <v>211</v>
      </c>
    </row>
    <row r="773" spans="1:8" x14ac:dyDescent="0.3">
      <c r="A773" s="3" t="s">
        <v>4118</v>
      </c>
      <c r="B773" s="17">
        <v>45293</v>
      </c>
      <c r="C773" s="23">
        <v>4</v>
      </c>
      <c r="D773" s="6" t="s">
        <v>4119</v>
      </c>
      <c r="E773" s="23" t="s">
        <v>2439</v>
      </c>
      <c r="F773" s="3">
        <v>480528406</v>
      </c>
      <c r="H773" s="6">
        <v>201</v>
      </c>
    </row>
    <row r="774" spans="1:8" x14ac:dyDescent="0.3">
      <c r="A774" s="3" t="s">
        <v>4120</v>
      </c>
      <c r="B774" s="17">
        <v>45293</v>
      </c>
      <c r="C774" s="23">
        <v>1</v>
      </c>
      <c r="D774" s="6" t="s">
        <v>4121</v>
      </c>
      <c r="E774" s="23" t="s">
        <v>4122</v>
      </c>
      <c r="F774" s="3">
        <v>330518063</v>
      </c>
      <c r="H774" s="6">
        <v>201</v>
      </c>
    </row>
    <row r="775" spans="1:8" x14ac:dyDescent="0.3">
      <c r="A775" s="3" t="s">
        <v>4123</v>
      </c>
      <c r="B775" s="17">
        <v>45294</v>
      </c>
      <c r="C775" s="23">
        <v>4</v>
      </c>
      <c r="D775" s="6" t="s">
        <v>4124</v>
      </c>
      <c r="E775" s="23" t="s">
        <v>678</v>
      </c>
      <c r="F775" s="3">
        <v>451130446</v>
      </c>
      <c r="H775" s="6">
        <v>205</v>
      </c>
    </row>
    <row r="776" spans="1:8" x14ac:dyDescent="0.3">
      <c r="A776" s="3" t="s">
        <v>4125</v>
      </c>
      <c r="B776" s="17">
        <v>45294</v>
      </c>
      <c r="C776" s="23">
        <v>7</v>
      </c>
      <c r="D776" s="6" t="s">
        <v>4126</v>
      </c>
      <c r="E776" s="23" t="s">
        <v>618</v>
      </c>
      <c r="F776" s="3">
        <v>500812025</v>
      </c>
      <c r="H776" s="6">
        <v>211</v>
      </c>
    </row>
    <row r="777" spans="1:8" x14ac:dyDescent="0.3">
      <c r="A777" s="3" t="s">
        <v>4127</v>
      </c>
      <c r="B777" s="17">
        <v>45295</v>
      </c>
      <c r="C777" s="23">
        <v>2</v>
      </c>
      <c r="D777" s="6" t="s">
        <v>4128</v>
      </c>
      <c r="E777" s="23" t="s">
        <v>2612</v>
      </c>
      <c r="F777" s="3">
        <v>510405015</v>
      </c>
      <c r="H777" s="6">
        <v>111</v>
      </c>
    </row>
    <row r="778" spans="1:8" x14ac:dyDescent="0.3">
      <c r="A778" s="3" t="s">
        <v>4129</v>
      </c>
      <c r="B778" s="17">
        <v>45296</v>
      </c>
      <c r="C778" s="23">
        <v>2</v>
      </c>
      <c r="D778" s="6" t="s">
        <v>3770</v>
      </c>
      <c r="E778" s="23" t="s">
        <v>2505</v>
      </c>
      <c r="F778" s="3">
        <v>480926147</v>
      </c>
      <c r="H778" s="6">
        <v>201</v>
      </c>
    </row>
    <row r="779" spans="1:8" x14ac:dyDescent="0.3">
      <c r="A779" s="3" t="s">
        <v>4130</v>
      </c>
      <c r="B779" s="17">
        <v>45296</v>
      </c>
      <c r="C779" s="23">
        <v>2</v>
      </c>
      <c r="D779" s="6" t="s">
        <v>4131</v>
      </c>
      <c r="E779" s="23" t="s">
        <v>2549</v>
      </c>
      <c r="F779" s="3">
        <v>5606182285</v>
      </c>
      <c r="H779" s="6">
        <v>111</v>
      </c>
    </row>
    <row r="780" spans="1:8" x14ac:dyDescent="0.3">
      <c r="A780" s="3" t="s">
        <v>4132</v>
      </c>
      <c r="B780" s="17">
        <v>45299</v>
      </c>
      <c r="C780" s="23">
        <v>1</v>
      </c>
      <c r="D780" s="6" t="s">
        <v>4133</v>
      </c>
      <c r="E780" s="23" t="s">
        <v>4134</v>
      </c>
      <c r="F780" s="3">
        <v>530420107</v>
      </c>
      <c r="H780" s="6">
        <v>211</v>
      </c>
    </row>
    <row r="781" spans="1:8" x14ac:dyDescent="0.3">
      <c r="A781" s="3" t="s">
        <v>4135</v>
      </c>
      <c r="B781" s="17">
        <v>45300</v>
      </c>
      <c r="C781" s="23">
        <v>3</v>
      </c>
      <c r="D781" s="6" t="s">
        <v>4136</v>
      </c>
      <c r="E781" s="23" t="s">
        <v>3762</v>
      </c>
      <c r="F781" s="3">
        <v>470430088</v>
      </c>
      <c r="H781" s="6">
        <v>211</v>
      </c>
    </row>
    <row r="782" spans="1:8" x14ac:dyDescent="0.3">
      <c r="A782" s="3" t="s">
        <v>4137</v>
      </c>
      <c r="B782" s="17">
        <v>45302</v>
      </c>
      <c r="C782" s="23">
        <v>1</v>
      </c>
      <c r="D782" s="6" t="s">
        <v>4138</v>
      </c>
      <c r="E782" s="23" t="s">
        <v>4139</v>
      </c>
      <c r="F782" s="3">
        <v>460925406</v>
      </c>
      <c r="H782" s="6">
        <v>211</v>
      </c>
    </row>
    <row r="783" spans="1:8" x14ac:dyDescent="0.3">
      <c r="A783" s="3" t="s">
        <v>4140</v>
      </c>
      <c r="B783" s="17">
        <v>45303</v>
      </c>
      <c r="C783" s="23">
        <v>3</v>
      </c>
      <c r="D783" s="6" t="s">
        <v>4141</v>
      </c>
      <c r="E783" s="23" t="s">
        <v>2567</v>
      </c>
      <c r="F783" s="3">
        <v>411229077</v>
      </c>
      <c r="H783" s="6">
        <v>211</v>
      </c>
    </row>
    <row r="784" spans="1:8" x14ac:dyDescent="0.3">
      <c r="A784" s="3" t="s">
        <v>4142</v>
      </c>
      <c r="B784" s="17">
        <v>45303</v>
      </c>
      <c r="C784" s="23">
        <v>7</v>
      </c>
      <c r="D784" s="6" t="s">
        <v>4143</v>
      </c>
      <c r="E784" s="23" t="s">
        <v>658</v>
      </c>
      <c r="F784" s="3">
        <v>530623003</v>
      </c>
      <c r="H784" s="6">
        <v>205</v>
      </c>
    </row>
    <row r="785" spans="1:8" x14ac:dyDescent="0.3">
      <c r="A785" s="3" t="s">
        <v>4144</v>
      </c>
      <c r="B785" s="17">
        <v>45306</v>
      </c>
      <c r="C785" s="23">
        <v>4</v>
      </c>
      <c r="D785" s="6" t="s">
        <v>4145</v>
      </c>
      <c r="E785" s="23" t="s">
        <v>2496</v>
      </c>
      <c r="F785" s="3">
        <v>5607222137</v>
      </c>
      <c r="H785" s="6">
        <v>207</v>
      </c>
    </row>
    <row r="786" spans="1:8" x14ac:dyDescent="0.3">
      <c r="A786" s="3" t="s">
        <v>4146</v>
      </c>
      <c r="B786" s="17">
        <v>45306</v>
      </c>
      <c r="C786" s="23">
        <v>6</v>
      </c>
      <c r="D786" s="6" t="s">
        <v>4147</v>
      </c>
      <c r="E786" s="23" t="s">
        <v>638</v>
      </c>
      <c r="F786" s="3">
        <v>6307290902</v>
      </c>
      <c r="H786" s="6">
        <v>205</v>
      </c>
    </row>
    <row r="787" spans="1:8" x14ac:dyDescent="0.3">
      <c r="A787" s="3" t="s">
        <v>4148</v>
      </c>
      <c r="B787" s="17">
        <v>45306</v>
      </c>
      <c r="C787" s="23">
        <v>4</v>
      </c>
      <c r="D787" s="6" t="s">
        <v>4149</v>
      </c>
      <c r="E787" s="23" t="s">
        <v>2454</v>
      </c>
      <c r="F787" s="3">
        <v>461020440</v>
      </c>
      <c r="H787" s="6">
        <v>211</v>
      </c>
    </row>
    <row r="788" spans="1:8" x14ac:dyDescent="0.3">
      <c r="A788" s="3" t="s">
        <v>4150</v>
      </c>
      <c r="B788" s="17">
        <v>45306</v>
      </c>
      <c r="C788" s="23">
        <v>5</v>
      </c>
      <c r="D788" s="6" t="s">
        <v>4151</v>
      </c>
      <c r="E788" s="23" t="s">
        <v>2377</v>
      </c>
      <c r="F788" s="3">
        <v>521228022</v>
      </c>
      <c r="H788" s="6">
        <v>207</v>
      </c>
    </row>
    <row r="789" spans="1:8" x14ac:dyDescent="0.3">
      <c r="A789" s="3" t="s">
        <v>4152</v>
      </c>
      <c r="B789" s="17">
        <v>45306</v>
      </c>
      <c r="C789" s="23">
        <v>2</v>
      </c>
      <c r="D789" s="6" t="s">
        <v>4153</v>
      </c>
      <c r="E789" s="23" t="s">
        <v>2582</v>
      </c>
      <c r="F789" s="3">
        <v>530611141</v>
      </c>
      <c r="H789" s="6">
        <v>111</v>
      </c>
    </row>
    <row r="790" spans="1:8" x14ac:dyDescent="0.3">
      <c r="A790" s="3" t="s">
        <v>4154</v>
      </c>
      <c r="B790" s="17">
        <v>45306</v>
      </c>
      <c r="C790" s="23">
        <v>4</v>
      </c>
      <c r="D790" s="6" t="s">
        <v>4155</v>
      </c>
      <c r="E790" s="23" t="s">
        <v>2522</v>
      </c>
      <c r="F790" s="3">
        <v>4222674016</v>
      </c>
      <c r="H790" s="6">
        <v>111</v>
      </c>
    </row>
    <row r="791" spans="1:8" x14ac:dyDescent="0.3">
      <c r="A791" s="3" t="s">
        <v>4156</v>
      </c>
      <c r="B791" s="17">
        <v>45306</v>
      </c>
      <c r="C791" s="23">
        <v>1</v>
      </c>
      <c r="D791" s="6" t="s">
        <v>4157</v>
      </c>
      <c r="E791" s="23" t="s">
        <v>4158</v>
      </c>
      <c r="F791" s="3">
        <v>6012041475</v>
      </c>
      <c r="H791" s="6">
        <v>111</v>
      </c>
    </row>
    <row r="792" spans="1:8" x14ac:dyDescent="0.3">
      <c r="A792" s="3" t="s">
        <v>4159</v>
      </c>
      <c r="B792" s="17">
        <v>45307</v>
      </c>
      <c r="C792" s="23">
        <v>5</v>
      </c>
      <c r="D792" s="6" t="s">
        <v>4160</v>
      </c>
      <c r="E792" s="23" t="s">
        <v>2367</v>
      </c>
      <c r="F792" s="3">
        <v>421123455</v>
      </c>
      <c r="H792" s="6">
        <v>201</v>
      </c>
    </row>
    <row r="793" spans="1:8" x14ac:dyDescent="0.3">
      <c r="A793" s="3" t="s">
        <v>4161</v>
      </c>
      <c r="B793" s="17">
        <v>45307</v>
      </c>
      <c r="C793" s="23">
        <v>6</v>
      </c>
      <c r="D793" s="6" t="s">
        <v>4162</v>
      </c>
      <c r="E793" s="23" t="s">
        <v>670</v>
      </c>
      <c r="F793" s="3">
        <v>410807465</v>
      </c>
      <c r="H793" s="6">
        <v>111</v>
      </c>
    </row>
    <row r="794" spans="1:8" x14ac:dyDescent="0.3">
      <c r="A794" s="3" t="s">
        <v>4163</v>
      </c>
      <c r="B794" s="17">
        <v>45308</v>
      </c>
      <c r="C794" s="23">
        <v>4</v>
      </c>
      <c r="D794" s="6" t="s">
        <v>4164</v>
      </c>
      <c r="E794" s="23" t="s">
        <v>688</v>
      </c>
      <c r="F794" s="3">
        <v>490711112</v>
      </c>
      <c r="H794" s="6">
        <v>207</v>
      </c>
    </row>
    <row r="795" spans="1:8" x14ac:dyDescent="0.3">
      <c r="A795" s="3" t="s">
        <v>4165</v>
      </c>
      <c r="B795" s="17">
        <v>45308</v>
      </c>
      <c r="C795" s="23">
        <v>6</v>
      </c>
      <c r="D795" s="6" t="s">
        <v>4166</v>
      </c>
      <c r="E795" s="23" t="s">
        <v>661</v>
      </c>
      <c r="F795" s="3">
        <v>530127128</v>
      </c>
      <c r="H795" s="6">
        <v>205</v>
      </c>
    </row>
    <row r="796" spans="1:8" x14ac:dyDescent="0.3">
      <c r="A796" s="3" t="s">
        <v>4167</v>
      </c>
      <c r="B796" s="17">
        <v>45308</v>
      </c>
      <c r="C796" s="23">
        <v>4</v>
      </c>
      <c r="D796" s="6" t="s">
        <v>4168</v>
      </c>
      <c r="E796" s="23" t="s">
        <v>70</v>
      </c>
      <c r="F796" s="3">
        <v>6012201107</v>
      </c>
      <c r="H796" s="6">
        <v>205</v>
      </c>
    </row>
    <row r="797" spans="1:8" x14ac:dyDescent="0.3">
      <c r="A797" s="3" t="s">
        <v>4169</v>
      </c>
      <c r="B797" s="17">
        <v>45308</v>
      </c>
      <c r="C797" s="23">
        <v>4</v>
      </c>
      <c r="D797" s="6" t="s">
        <v>4170</v>
      </c>
      <c r="E797" s="23" t="s">
        <v>2493</v>
      </c>
      <c r="F797" s="3">
        <v>5409194417</v>
      </c>
      <c r="H797" s="6">
        <v>201</v>
      </c>
    </row>
    <row r="798" spans="1:8" x14ac:dyDescent="0.3">
      <c r="A798" s="3" t="s">
        <v>4171</v>
      </c>
      <c r="B798" s="17">
        <v>45309</v>
      </c>
      <c r="C798" s="23">
        <v>7</v>
      </c>
      <c r="D798" s="6" t="s">
        <v>4172</v>
      </c>
      <c r="E798" s="23" t="s">
        <v>625</v>
      </c>
      <c r="F798" s="3">
        <v>460525481</v>
      </c>
      <c r="H798" s="6">
        <v>211</v>
      </c>
    </row>
    <row r="799" spans="1:8" x14ac:dyDescent="0.3">
      <c r="A799" s="3" t="s">
        <v>4173</v>
      </c>
      <c r="B799" s="17">
        <v>45310</v>
      </c>
      <c r="C799" s="23">
        <v>4</v>
      </c>
      <c r="D799" s="6" t="s">
        <v>4174</v>
      </c>
      <c r="E799" s="23" t="s">
        <v>3507</v>
      </c>
      <c r="F799" s="3">
        <v>400716446</v>
      </c>
      <c r="H799" s="6">
        <v>111</v>
      </c>
    </row>
    <row r="800" spans="1:8" x14ac:dyDescent="0.3">
      <c r="A800" s="3" t="s">
        <v>4175</v>
      </c>
      <c r="B800" s="17">
        <v>45310</v>
      </c>
      <c r="C800" s="23">
        <v>2</v>
      </c>
      <c r="D800" s="6" t="s">
        <v>4176</v>
      </c>
      <c r="E800" s="23" t="s">
        <v>2615</v>
      </c>
      <c r="F800" s="3">
        <v>490821004</v>
      </c>
      <c r="H800" s="6">
        <v>111</v>
      </c>
    </row>
    <row r="801" spans="1:8" x14ac:dyDescent="0.3">
      <c r="A801" s="3" t="s">
        <v>4177</v>
      </c>
      <c r="B801" s="17">
        <v>45313</v>
      </c>
      <c r="C801" s="23">
        <v>2</v>
      </c>
      <c r="D801" s="6" t="s">
        <v>4178</v>
      </c>
      <c r="E801" s="23" t="s">
        <v>2585</v>
      </c>
      <c r="F801" s="3">
        <v>430219430</v>
      </c>
      <c r="H801" s="6">
        <v>211</v>
      </c>
    </row>
    <row r="802" spans="1:8" x14ac:dyDescent="0.3">
      <c r="A802" s="3" t="s">
        <v>4179</v>
      </c>
      <c r="B802" s="17">
        <v>45313</v>
      </c>
      <c r="C802" s="23">
        <v>12</v>
      </c>
      <c r="D802" s="33" t="s">
        <v>4180</v>
      </c>
      <c r="E802" s="54" t="s">
        <v>463</v>
      </c>
      <c r="F802" s="3">
        <v>6202111520</v>
      </c>
      <c r="H802" s="6">
        <v>205</v>
      </c>
    </row>
    <row r="803" spans="1:8" x14ac:dyDescent="0.3">
      <c r="A803" s="3" t="s">
        <v>4181</v>
      </c>
      <c r="B803" s="17">
        <v>45313</v>
      </c>
      <c r="C803" s="23">
        <v>4</v>
      </c>
      <c r="D803" s="6" t="s">
        <v>4182</v>
      </c>
      <c r="E803" s="23" t="s">
        <v>2415</v>
      </c>
      <c r="F803" s="3">
        <v>6403050918</v>
      </c>
      <c r="H803" s="6">
        <v>111</v>
      </c>
    </row>
    <row r="804" spans="1:8" x14ac:dyDescent="0.3">
      <c r="A804" s="3" t="s">
        <v>4183</v>
      </c>
      <c r="B804" s="17">
        <v>45313</v>
      </c>
      <c r="C804" s="23">
        <v>8</v>
      </c>
      <c r="D804" s="6" t="s">
        <v>4184</v>
      </c>
      <c r="E804" s="23" t="s">
        <v>596</v>
      </c>
      <c r="F804" s="3">
        <v>451019112</v>
      </c>
      <c r="H804" s="6">
        <v>111</v>
      </c>
    </row>
    <row r="805" spans="1:8" x14ac:dyDescent="0.3">
      <c r="A805" s="3" t="s">
        <v>4185</v>
      </c>
      <c r="B805" s="17">
        <v>45313</v>
      </c>
      <c r="C805" s="23">
        <v>6</v>
      </c>
      <c r="D805" s="6" t="s">
        <v>4186</v>
      </c>
      <c r="E805" s="23" t="s">
        <v>665</v>
      </c>
      <c r="F805" s="3">
        <v>6201220773</v>
      </c>
      <c r="H805" s="6">
        <v>211</v>
      </c>
    </row>
    <row r="806" spans="1:8" x14ac:dyDescent="0.3">
      <c r="A806" s="3" t="s">
        <v>4187</v>
      </c>
      <c r="B806" s="17">
        <v>45321</v>
      </c>
      <c r="C806" s="23">
        <v>4</v>
      </c>
      <c r="D806" s="6" t="s">
        <v>4188</v>
      </c>
      <c r="E806" s="23" t="s">
        <v>2516</v>
      </c>
      <c r="F806" s="3">
        <v>5907301895</v>
      </c>
      <c r="H806" s="6">
        <v>211</v>
      </c>
    </row>
    <row r="807" spans="1:8" x14ac:dyDescent="0.3">
      <c r="A807" s="3" t="s">
        <v>4189</v>
      </c>
      <c r="B807" s="17">
        <v>45321</v>
      </c>
      <c r="C807" s="23">
        <v>5</v>
      </c>
      <c r="D807" s="6" t="s">
        <v>4190</v>
      </c>
      <c r="E807" s="23" t="s">
        <v>686</v>
      </c>
      <c r="F807" s="3">
        <v>460522437</v>
      </c>
      <c r="H807" s="6">
        <v>211</v>
      </c>
    </row>
    <row r="808" spans="1:8" x14ac:dyDescent="0.3">
      <c r="A808" s="3" t="s">
        <v>4191</v>
      </c>
      <c r="B808" s="17">
        <v>45321</v>
      </c>
      <c r="C808" s="23">
        <v>3</v>
      </c>
      <c r="D808" s="6" t="s">
        <v>4192</v>
      </c>
      <c r="E808" s="23" t="s">
        <v>3265</v>
      </c>
      <c r="F808" s="3">
        <v>5707292085</v>
      </c>
      <c r="H808" s="6">
        <v>111</v>
      </c>
    </row>
    <row r="809" spans="1:8" x14ac:dyDescent="0.3">
      <c r="A809" s="3" t="s">
        <v>4193</v>
      </c>
      <c r="B809" s="17">
        <v>45322</v>
      </c>
      <c r="C809" s="23">
        <v>4</v>
      </c>
      <c r="D809" s="6" t="s">
        <v>4194</v>
      </c>
      <c r="E809" s="23" t="s">
        <v>2519</v>
      </c>
      <c r="F809" s="3">
        <v>5503021942</v>
      </c>
      <c r="H809" s="6">
        <v>201</v>
      </c>
    </row>
    <row r="810" spans="1:8" x14ac:dyDescent="0.3">
      <c r="A810" s="3" t="s">
        <v>4195</v>
      </c>
      <c r="B810" s="17">
        <v>45322</v>
      </c>
      <c r="C810" s="23">
        <v>12</v>
      </c>
      <c r="D810" s="3" t="s">
        <v>4196</v>
      </c>
      <c r="E810" s="54" t="s">
        <v>526</v>
      </c>
      <c r="F810" s="3">
        <v>480916249</v>
      </c>
      <c r="H810" s="6">
        <v>111</v>
      </c>
    </row>
    <row r="811" spans="1:8" x14ac:dyDescent="0.3">
      <c r="A811" s="3" t="s">
        <v>4197</v>
      </c>
      <c r="B811" s="17">
        <v>45323</v>
      </c>
      <c r="C811" s="23">
        <v>4</v>
      </c>
      <c r="D811" s="6" t="s">
        <v>4198</v>
      </c>
      <c r="E811" s="23" t="s">
        <v>674</v>
      </c>
      <c r="F811" s="3">
        <v>381210448</v>
      </c>
      <c r="H811" s="6">
        <v>205</v>
      </c>
    </row>
    <row r="812" spans="1:8" x14ac:dyDescent="0.3">
      <c r="A812" s="3" t="s">
        <v>4199</v>
      </c>
      <c r="B812" s="17">
        <v>45329</v>
      </c>
      <c r="C812" s="23">
        <v>11</v>
      </c>
      <c r="D812" s="3" t="s">
        <v>4200</v>
      </c>
      <c r="E812" s="23" t="s">
        <v>2799</v>
      </c>
      <c r="F812" s="3">
        <v>380915002</v>
      </c>
      <c r="H812" s="6">
        <v>213</v>
      </c>
    </row>
    <row r="813" spans="1:8" x14ac:dyDescent="0.3">
      <c r="A813" s="3" t="s">
        <v>4201</v>
      </c>
      <c r="B813" s="17">
        <v>45329</v>
      </c>
      <c r="C813" s="23">
        <v>7</v>
      </c>
      <c r="D813" s="6" t="s">
        <v>4202</v>
      </c>
      <c r="E813" s="23" t="s">
        <v>627</v>
      </c>
      <c r="F813" s="3">
        <v>460716951</v>
      </c>
      <c r="H813" s="6">
        <v>111</v>
      </c>
    </row>
    <row r="814" spans="1:8" x14ac:dyDescent="0.3">
      <c r="A814" s="3" t="s">
        <v>4203</v>
      </c>
      <c r="B814" s="17">
        <v>45330</v>
      </c>
      <c r="C814" s="23">
        <v>7</v>
      </c>
      <c r="D814" s="6" t="s">
        <v>4204</v>
      </c>
      <c r="E814" s="23" t="s">
        <v>601</v>
      </c>
      <c r="F814" s="3">
        <v>5804010630</v>
      </c>
      <c r="H814" s="6">
        <v>205</v>
      </c>
    </row>
    <row r="815" spans="1:8" x14ac:dyDescent="0.3">
      <c r="A815" s="3" t="s">
        <v>4205</v>
      </c>
      <c r="B815" s="17">
        <v>45334</v>
      </c>
      <c r="C815" s="23">
        <v>3</v>
      </c>
      <c r="D815" s="6" t="s">
        <v>4206</v>
      </c>
      <c r="E815" s="23" t="s">
        <v>2540</v>
      </c>
      <c r="F815" s="3">
        <v>530905025</v>
      </c>
      <c r="H815" s="6">
        <v>111</v>
      </c>
    </row>
    <row r="816" spans="1:8" x14ac:dyDescent="0.3">
      <c r="A816" s="3" t="s">
        <v>4207</v>
      </c>
      <c r="B816" s="17">
        <v>45334</v>
      </c>
      <c r="C816" s="23">
        <v>1</v>
      </c>
      <c r="D816" s="6" t="s">
        <v>4208</v>
      </c>
      <c r="E816" s="23" t="s">
        <v>4209</v>
      </c>
      <c r="F816" s="3">
        <v>511126320</v>
      </c>
      <c r="H816" s="6">
        <v>207</v>
      </c>
    </row>
    <row r="817" spans="1:8" x14ac:dyDescent="0.3">
      <c r="A817" s="3" t="s">
        <v>4210</v>
      </c>
      <c r="B817" s="17">
        <v>45335</v>
      </c>
      <c r="C817" s="23">
        <v>7</v>
      </c>
      <c r="D817" s="6" t="s">
        <v>4211</v>
      </c>
      <c r="E817" s="23" t="s">
        <v>606</v>
      </c>
      <c r="F817" s="3">
        <v>360418954</v>
      </c>
      <c r="H817" s="6">
        <v>205</v>
      </c>
    </row>
    <row r="818" spans="1:8" x14ac:dyDescent="0.3">
      <c r="A818" s="3" t="s">
        <v>4212</v>
      </c>
      <c r="B818" s="17">
        <v>45336</v>
      </c>
      <c r="C818" s="23">
        <v>9</v>
      </c>
      <c r="D818" s="6" t="s">
        <v>4262</v>
      </c>
      <c r="E818" s="56" t="s">
        <v>691</v>
      </c>
      <c r="F818" s="7">
        <v>420829416</v>
      </c>
      <c r="H818" s="6">
        <v>111</v>
      </c>
    </row>
    <row r="819" spans="1:8" x14ac:dyDescent="0.3">
      <c r="A819" s="3" t="s">
        <v>4213</v>
      </c>
      <c r="B819" s="17">
        <v>45336</v>
      </c>
      <c r="C819" s="23">
        <v>4</v>
      </c>
      <c r="D819" s="6" t="s">
        <v>4214</v>
      </c>
      <c r="E819" s="23" t="s">
        <v>2499</v>
      </c>
      <c r="F819" s="3">
        <v>470122447</v>
      </c>
      <c r="H819" s="6">
        <v>111</v>
      </c>
    </row>
    <row r="820" spans="1:8" x14ac:dyDescent="0.3">
      <c r="A820" s="3" t="s">
        <v>4215</v>
      </c>
      <c r="B820" s="17">
        <v>45336</v>
      </c>
      <c r="C820" s="23">
        <v>1</v>
      </c>
      <c r="D820" s="6" t="s">
        <v>4216</v>
      </c>
      <c r="E820" s="23" t="s">
        <v>4217</v>
      </c>
      <c r="F820" s="3">
        <v>400102408</v>
      </c>
      <c r="H820" s="6">
        <v>111</v>
      </c>
    </row>
    <row r="821" spans="1:8" x14ac:dyDescent="0.3">
      <c r="A821" s="3" t="s">
        <v>4218</v>
      </c>
      <c r="B821" s="17">
        <v>45337</v>
      </c>
      <c r="C821" s="23">
        <v>1</v>
      </c>
      <c r="D821" s="6" t="s">
        <v>4219</v>
      </c>
      <c r="E821" s="23" t="s">
        <v>4220</v>
      </c>
      <c r="F821" s="3">
        <v>380427428</v>
      </c>
      <c r="H821" s="6">
        <v>111</v>
      </c>
    </row>
    <row r="822" spans="1:8" x14ac:dyDescent="0.3">
      <c r="A822" s="3" t="s">
        <v>4221</v>
      </c>
      <c r="B822" s="17">
        <v>45338</v>
      </c>
      <c r="C822" s="23">
        <v>3</v>
      </c>
      <c r="D822" s="6" t="s">
        <v>4222</v>
      </c>
      <c r="E822" s="23" t="s">
        <v>2573</v>
      </c>
      <c r="F822" s="3">
        <v>5503271895</v>
      </c>
      <c r="H822" s="6">
        <v>205</v>
      </c>
    </row>
    <row r="823" spans="1:8" x14ac:dyDescent="0.3">
      <c r="A823" s="3" t="s">
        <v>4223</v>
      </c>
      <c r="B823" s="17">
        <v>45338</v>
      </c>
      <c r="C823" s="23">
        <v>12</v>
      </c>
      <c r="D823" s="33" t="s">
        <v>4224</v>
      </c>
      <c r="E823" s="54" t="s">
        <v>466</v>
      </c>
      <c r="F823" s="3">
        <v>470909412</v>
      </c>
      <c r="H823" s="6">
        <v>111</v>
      </c>
    </row>
    <row r="824" spans="1:8" x14ac:dyDescent="0.3">
      <c r="A824" s="3" t="s">
        <v>4225</v>
      </c>
      <c r="B824" s="17">
        <v>45338</v>
      </c>
      <c r="C824" s="23">
        <v>4</v>
      </c>
      <c r="D824" s="6" t="s">
        <v>4226</v>
      </c>
      <c r="E824" s="23" t="s">
        <v>2502</v>
      </c>
      <c r="F824" s="3">
        <v>6105200189</v>
      </c>
      <c r="H824" s="6">
        <v>205</v>
      </c>
    </row>
    <row r="825" spans="1:8" x14ac:dyDescent="0.3">
      <c r="A825" s="3" t="s">
        <v>4227</v>
      </c>
      <c r="B825" s="17">
        <v>45341</v>
      </c>
      <c r="C825" s="23">
        <v>6</v>
      </c>
      <c r="D825" s="6" t="s">
        <v>4228</v>
      </c>
      <c r="E825" s="6" t="s">
        <v>667</v>
      </c>
      <c r="F825" s="3">
        <v>510615249</v>
      </c>
      <c r="H825" s="6">
        <v>213</v>
      </c>
    </row>
    <row r="826" spans="1:8" x14ac:dyDescent="0.3">
      <c r="A826" s="3" t="s">
        <v>4229</v>
      </c>
      <c r="B826" s="17">
        <v>45341</v>
      </c>
      <c r="C826" s="23">
        <v>2</v>
      </c>
      <c r="D826" s="6" t="s">
        <v>4230</v>
      </c>
      <c r="E826" s="23" t="s">
        <v>2621</v>
      </c>
      <c r="F826" s="3">
        <v>450424411</v>
      </c>
      <c r="H826" s="6">
        <v>205</v>
      </c>
    </row>
    <row r="827" spans="1:8" x14ac:dyDescent="0.3">
      <c r="A827" s="3" t="s">
        <v>4231</v>
      </c>
      <c r="B827" s="17">
        <v>45341</v>
      </c>
      <c r="C827" s="23">
        <v>1</v>
      </c>
      <c r="D827" s="6" t="s">
        <v>4232</v>
      </c>
      <c r="E827" s="23" t="s">
        <v>4233</v>
      </c>
      <c r="F827" s="3">
        <v>470807468</v>
      </c>
      <c r="H827" s="6">
        <v>111</v>
      </c>
    </row>
    <row r="828" spans="1:8" x14ac:dyDescent="0.3">
      <c r="A828" s="3" t="s">
        <v>4234</v>
      </c>
      <c r="B828" s="17">
        <v>45341</v>
      </c>
      <c r="C828" s="23">
        <v>1</v>
      </c>
      <c r="D828" s="6" t="s">
        <v>4235</v>
      </c>
      <c r="E828" s="23" t="s">
        <v>4236</v>
      </c>
      <c r="F828" s="3">
        <v>6012181065</v>
      </c>
      <c r="H828" s="6">
        <v>111</v>
      </c>
    </row>
    <row r="829" spans="1:8" x14ac:dyDescent="0.3">
      <c r="A829" s="3" t="s">
        <v>4237</v>
      </c>
      <c r="B829" s="17">
        <v>45341</v>
      </c>
      <c r="C829" s="23">
        <v>4</v>
      </c>
      <c r="D829" s="6" t="s">
        <v>4238</v>
      </c>
      <c r="E829" s="23" t="s">
        <v>2451</v>
      </c>
      <c r="F829" s="3">
        <v>451211425</v>
      </c>
      <c r="H829" s="6">
        <v>111</v>
      </c>
    </row>
    <row r="830" spans="1:8" x14ac:dyDescent="0.3">
      <c r="A830" s="3" t="s">
        <v>4239</v>
      </c>
      <c r="B830" s="17">
        <v>45341</v>
      </c>
      <c r="C830" s="23">
        <v>2</v>
      </c>
      <c r="D830" s="6" t="s">
        <v>4240</v>
      </c>
      <c r="E830" s="23" t="s">
        <v>2624</v>
      </c>
      <c r="F830" s="3">
        <v>501020128</v>
      </c>
      <c r="H830" s="6">
        <v>111</v>
      </c>
    </row>
    <row r="831" spans="1:8" x14ac:dyDescent="0.3">
      <c r="A831" s="3" t="s">
        <v>4241</v>
      </c>
      <c r="B831" s="17">
        <v>45345</v>
      </c>
      <c r="C831" s="23">
        <v>7</v>
      </c>
      <c r="D831" s="6" t="s">
        <v>4242</v>
      </c>
      <c r="E831" s="23" t="s">
        <v>635</v>
      </c>
      <c r="F831" s="3">
        <v>500922389</v>
      </c>
      <c r="H831" s="6">
        <v>211</v>
      </c>
    </row>
    <row r="832" spans="1:8" x14ac:dyDescent="0.3">
      <c r="A832" s="3" t="s">
        <v>4243</v>
      </c>
      <c r="B832" s="17">
        <v>45345</v>
      </c>
      <c r="C832" s="23">
        <v>6</v>
      </c>
      <c r="D832" s="6" t="s">
        <v>4244</v>
      </c>
      <c r="E832" s="23" t="s">
        <v>669</v>
      </c>
      <c r="F832" s="3">
        <v>7308165326</v>
      </c>
      <c r="H832" s="6">
        <v>111</v>
      </c>
    </row>
    <row r="833" spans="1:8" x14ac:dyDescent="0.3">
      <c r="A833" s="3" t="s">
        <v>4245</v>
      </c>
      <c r="B833" s="17">
        <v>45348</v>
      </c>
      <c r="C833" s="23">
        <v>1</v>
      </c>
      <c r="D833" s="6" t="s">
        <v>4246</v>
      </c>
      <c r="E833" s="23" t="s">
        <v>4247</v>
      </c>
      <c r="F833" s="3">
        <v>440617432</v>
      </c>
      <c r="H833" s="6">
        <v>201</v>
      </c>
    </row>
    <row r="834" spans="1:8" x14ac:dyDescent="0.3">
      <c r="A834" s="3" t="s">
        <v>4248</v>
      </c>
      <c r="B834" s="17">
        <v>45348</v>
      </c>
      <c r="C834" s="23">
        <v>2</v>
      </c>
      <c r="D834" s="6" t="s">
        <v>4249</v>
      </c>
      <c r="E834" s="23" t="s">
        <v>3874</v>
      </c>
      <c r="F834" s="3">
        <v>5902140739</v>
      </c>
      <c r="H834" s="6">
        <v>207</v>
      </c>
    </row>
    <row r="835" spans="1:8" x14ac:dyDescent="0.3">
      <c r="A835" s="3" t="s">
        <v>4250</v>
      </c>
      <c r="B835" s="17">
        <v>45348</v>
      </c>
      <c r="C835" s="23">
        <v>7</v>
      </c>
      <c r="D835" s="6" t="s">
        <v>4251</v>
      </c>
      <c r="E835" s="23" t="s">
        <v>632</v>
      </c>
      <c r="F835" s="3">
        <v>520811237</v>
      </c>
      <c r="H835" s="6">
        <v>205</v>
      </c>
    </row>
    <row r="836" spans="1:8" x14ac:dyDescent="0.3">
      <c r="A836" s="3" t="s">
        <v>4252</v>
      </c>
      <c r="B836" s="17">
        <v>45350</v>
      </c>
      <c r="C836" s="23">
        <v>4</v>
      </c>
      <c r="D836" s="6" t="s">
        <v>4214</v>
      </c>
      <c r="E836" s="23" t="s">
        <v>2499</v>
      </c>
      <c r="F836" s="3">
        <v>470122447</v>
      </c>
      <c r="H836" s="6">
        <v>111</v>
      </c>
    </row>
    <row r="837" spans="1:8" x14ac:dyDescent="0.3">
      <c r="A837" s="3" t="s">
        <v>4253</v>
      </c>
      <c r="B837" s="17">
        <v>45352</v>
      </c>
      <c r="C837" s="23">
        <v>1</v>
      </c>
      <c r="D837" s="6" t="s">
        <v>4254</v>
      </c>
      <c r="E837" s="23" t="s">
        <v>4255</v>
      </c>
      <c r="F837" s="3">
        <v>6008221087</v>
      </c>
      <c r="H837" s="6">
        <v>111</v>
      </c>
    </row>
    <row r="838" spans="1:8" x14ac:dyDescent="0.3">
      <c r="A838" s="3" t="s">
        <v>4256</v>
      </c>
      <c r="B838" s="17">
        <v>45352</v>
      </c>
      <c r="C838" s="23">
        <v>4</v>
      </c>
      <c r="D838" s="6" t="s">
        <v>4257</v>
      </c>
      <c r="E838" s="23" t="s">
        <v>2537</v>
      </c>
      <c r="F838" s="3">
        <v>6905105702</v>
      </c>
      <c r="H838" s="6">
        <v>207</v>
      </c>
    </row>
    <row r="839" spans="1:8" x14ac:dyDescent="0.3">
      <c r="A839" s="3" t="s">
        <v>4258</v>
      </c>
      <c r="B839" s="17">
        <v>45352</v>
      </c>
      <c r="C839" s="23">
        <v>3</v>
      </c>
      <c r="D839" s="6" t="s">
        <v>4259</v>
      </c>
      <c r="E839" s="23" t="s">
        <v>2576</v>
      </c>
      <c r="F839" s="3">
        <v>521117133</v>
      </c>
      <c r="H839" s="6">
        <v>205</v>
      </c>
    </row>
    <row r="840" spans="1:8" x14ac:dyDescent="0.3">
      <c r="A840" s="3" t="s">
        <v>4260</v>
      </c>
      <c r="B840" s="17">
        <v>45355</v>
      </c>
      <c r="C840" s="23">
        <v>5</v>
      </c>
      <c r="D840" s="6" t="s">
        <v>4261</v>
      </c>
      <c r="E840" s="23" t="s">
        <v>3535</v>
      </c>
      <c r="F840" s="3">
        <v>7302244466</v>
      </c>
      <c r="H840" s="6">
        <v>111</v>
      </c>
    </row>
    <row r="841" spans="1:8" x14ac:dyDescent="0.3">
      <c r="A841" s="3" t="s">
        <v>4263</v>
      </c>
      <c r="B841" s="17">
        <v>45356</v>
      </c>
      <c r="C841" s="23">
        <v>1</v>
      </c>
      <c r="D841" s="6" t="s">
        <v>4264</v>
      </c>
      <c r="E841" s="23" t="s">
        <v>4265</v>
      </c>
      <c r="F841" s="3">
        <v>5806290380</v>
      </c>
      <c r="H841" s="6">
        <v>111</v>
      </c>
    </row>
    <row r="842" spans="1:8" x14ac:dyDescent="0.3">
      <c r="A842" s="3" t="s">
        <v>4266</v>
      </c>
      <c r="B842" s="17">
        <v>45357</v>
      </c>
      <c r="C842" s="23">
        <v>1</v>
      </c>
      <c r="D842" s="6" t="s">
        <v>4267</v>
      </c>
      <c r="E842" s="23" t="s">
        <v>4268</v>
      </c>
      <c r="F842" s="3">
        <v>470209456</v>
      </c>
      <c r="H842" s="6">
        <v>205</v>
      </c>
    </row>
    <row r="843" spans="1:8" x14ac:dyDescent="0.3">
      <c r="A843" s="3" t="s">
        <v>4269</v>
      </c>
      <c r="B843" s="17">
        <v>45357</v>
      </c>
      <c r="C843" s="23">
        <v>1</v>
      </c>
      <c r="D843" s="6" t="s">
        <v>4270</v>
      </c>
      <c r="E843" s="23" t="s">
        <v>4271</v>
      </c>
      <c r="F843" s="3">
        <v>5603282179</v>
      </c>
      <c r="H843" s="6">
        <v>205</v>
      </c>
    </row>
    <row r="844" spans="1:8" x14ac:dyDescent="0.3">
      <c r="A844" s="3" t="s">
        <v>4272</v>
      </c>
      <c r="B844" s="17">
        <v>45357</v>
      </c>
      <c r="C844" s="23">
        <v>7</v>
      </c>
      <c r="D844" s="6" t="s">
        <v>4273</v>
      </c>
      <c r="E844" s="23" t="s">
        <v>602</v>
      </c>
      <c r="F844" s="3">
        <v>471211439</v>
      </c>
      <c r="H844" s="6">
        <v>205</v>
      </c>
    </row>
    <row r="845" spans="1:8" x14ac:dyDescent="0.3">
      <c r="A845" s="3" t="s">
        <v>4274</v>
      </c>
      <c r="B845" s="17">
        <v>45359</v>
      </c>
      <c r="C845" s="23">
        <v>1</v>
      </c>
      <c r="D845" s="6" t="s">
        <v>4275</v>
      </c>
      <c r="E845" s="23" t="s">
        <v>4276</v>
      </c>
      <c r="F845" s="3">
        <v>6508181328</v>
      </c>
      <c r="H845" s="6">
        <v>205</v>
      </c>
    </row>
    <row r="846" spans="1:8" x14ac:dyDescent="0.3">
      <c r="A846" s="3" t="s">
        <v>4277</v>
      </c>
      <c r="B846" s="17">
        <v>45359</v>
      </c>
      <c r="C846" s="23">
        <v>11</v>
      </c>
      <c r="D846" s="3" t="s">
        <v>4278</v>
      </c>
      <c r="E846" s="23" t="s">
        <v>693</v>
      </c>
      <c r="F846" s="3">
        <v>521223014</v>
      </c>
      <c r="H846" s="6">
        <v>205</v>
      </c>
    </row>
    <row r="847" spans="1:8" x14ac:dyDescent="0.3">
      <c r="A847" s="3" t="s">
        <v>4279</v>
      </c>
      <c r="B847" s="17">
        <v>45362</v>
      </c>
      <c r="C847" s="23">
        <v>3</v>
      </c>
      <c r="D847" s="6" t="s">
        <v>4280</v>
      </c>
      <c r="E847" s="23" t="s">
        <v>2597</v>
      </c>
      <c r="F847" s="3">
        <v>7108064469</v>
      </c>
      <c r="H847" s="6">
        <v>111</v>
      </c>
    </row>
    <row r="848" spans="1:8" x14ac:dyDescent="0.3">
      <c r="A848" s="3" t="s">
        <v>4281</v>
      </c>
      <c r="B848" s="17">
        <v>45362</v>
      </c>
      <c r="C848" s="23">
        <v>5</v>
      </c>
      <c r="D848" s="6" t="s">
        <v>4282</v>
      </c>
      <c r="E848" s="23" t="s">
        <v>2463</v>
      </c>
      <c r="F848" s="3">
        <v>460913455</v>
      </c>
      <c r="H848" s="6">
        <v>111</v>
      </c>
    </row>
    <row r="849" spans="1:8" x14ac:dyDescent="0.3">
      <c r="A849" s="3" t="s">
        <v>4283</v>
      </c>
      <c r="B849" s="17">
        <v>45362</v>
      </c>
      <c r="C849" s="23">
        <v>4</v>
      </c>
      <c r="D849" s="6" t="s">
        <v>4284</v>
      </c>
      <c r="E849" s="23" t="s">
        <v>2558</v>
      </c>
      <c r="F849" s="3">
        <v>7202075760</v>
      </c>
      <c r="H849" s="6">
        <v>205</v>
      </c>
    </row>
    <row r="850" spans="1:8" x14ac:dyDescent="0.3">
      <c r="A850" s="3" t="s">
        <v>4285</v>
      </c>
      <c r="B850" s="17">
        <v>45362</v>
      </c>
      <c r="C850" s="23">
        <v>4</v>
      </c>
      <c r="D850" s="6" t="s">
        <v>4286</v>
      </c>
      <c r="E850" s="23" t="s">
        <v>2555</v>
      </c>
      <c r="F850" s="3">
        <v>5712241436</v>
      </c>
      <c r="H850" s="6">
        <v>201</v>
      </c>
    </row>
    <row r="851" spans="1:8" x14ac:dyDescent="0.3">
      <c r="A851" s="3" t="s">
        <v>4287</v>
      </c>
      <c r="B851" s="17">
        <v>45362</v>
      </c>
      <c r="C851" s="23">
        <v>1</v>
      </c>
      <c r="D851" s="6" t="s">
        <v>4288</v>
      </c>
      <c r="E851" s="23" t="s">
        <v>4289</v>
      </c>
      <c r="F851" s="3">
        <v>470114180</v>
      </c>
      <c r="H851" s="6">
        <v>111</v>
      </c>
    </row>
    <row r="852" spans="1:8" x14ac:dyDescent="0.3">
      <c r="A852" s="3" t="s">
        <v>4290</v>
      </c>
      <c r="B852" s="17">
        <v>45362</v>
      </c>
      <c r="C852" s="23">
        <v>1</v>
      </c>
      <c r="D852" s="6" t="s">
        <v>4291</v>
      </c>
      <c r="E852" s="23" t="s">
        <v>4292</v>
      </c>
      <c r="F852" s="3">
        <v>5805022014</v>
      </c>
      <c r="H852" s="6">
        <v>205</v>
      </c>
    </row>
    <row r="853" spans="1:8" x14ac:dyDescent="0.3">
      <c r="A853" s="3" t="s">
        <v>4311</v>
      </c>
      <c r="B853" s="17">
        <v>45363</v>
      </c>
      <c r="C853" s="23">
        <v>4</v>
      </c>
      <c r="D853" s="6" t="s">
        <v>4312</v>
      </c>
      <c r="E853" s="23" t="s">
        <v>2531</v>
      </c>
      <c r="F853" s="3">
        <v>500325056</v>
      </c>
      <c r="H853" s="6">
        <v>111</v>
      </c>
    </row>
    <row r="854" spans="1:8" x14ac:dyDescent="0.3">
      <c r="A854" s="3" t="s">
        <v>4313</v>
      </c>
      <c r="B854" s="17">
        <v>45364</v>
      </c>
      <c r="C854" s="23">
        <v>3</v>
      </c>
      <c r="D854" s="6" t="s">
        <v>4314</v>
      </c>
      <c r="E854" s="23" t="s">
        <v>600</v>
      </c>
      <c r="F854" s="3">
        <v>500515049</v>
      </c>
      <c r="H854" s="6">
        <v>211</v>
      </c>
    </row>
    <row r="855" spans="1:8" x14ac:dyDescent="0.3">
      <c r="A855" s="3" t="s">
        <v>4315</v>
      </c>
      <c r="B855" s="17">
        <v>45364</v>
      </c>
      <c r="C855" s="23">
        <v>7</v>
      </c>
      <c r="D855" s="6" t="s">
        <v>4316</v>
      </c>
      <c r="E855" s="23" t="s">
        <v>620</v>
      </c>
      <c r="F855" s="3">
        <v>5510310707</v>
      </c>
      <c r="H855" s="6">
        <v>201</v>
      </c>
    </row>
    <row r="856" spans="1:8" x14ac:dyDescent="0.3">
      <c r="A856" s="3" t="s">
        <v>4317</v>
      </c>
      <c r="B856" s="17">
        <v>45366</v>
      </c>
      <c r="C856" s="23">
        <v>1</v>
      </c>
      <c r="D856" s="6" t="s">
        <v>4318</v>
      </c>
      <c r="E856" s="23" t="s">
        <v>4319</v>
      </c>
      <c r="F856" s="3">
        <v>6507081636</v>
      </c>
      <c r="H856" s="6">
        <v>211</v>
      </c>
    </row>
    <row r="857" spans="1:8" x14ac:dyDescent="0.3">
      <c r="A857" s="3" t="s">
        <v>4320</v>
      </c>
      <c r="B857" s="17">
        <v>45366</v>
      </c>
      <c r="C857" s="23">
        <v>3</v>
      </c>
      <c r="D857" s="6" t="s">
        <v>4321</v>
      </c>
      <c r="E857" s="23" t="s">
        <v>2570</v>
      </c>
      <c r="F857" s="3">
        <v>5503262204</v>
      </c>
      <c r="H857" s="6">
        <v>205</v>
      </c>
    </row>
    <row r="858" spans="1:8" x14ac:dyDescent="0.3">
      <c r="A858" s="3" t="s">
        <v>4322</v>
      </c>
      <c r="B858" s="17">
        <v>45366</v>
      </c>
      <c r="C858" s="23">
        <v>4</v>
      </c>
      <c r="D858" s="6" t="s">
        <v>4323</v>
      </c>
      <c r="E858" s="23" t="s">
        <v>3624</v>
      </c>
      <c r="F858" s="3">
        <v>480612166</v>
      </c>
      <c r="H858" s="6">
        <v>111</v>
      </c>
    </row>
    <row r="859" spans="1:8" x14ac:dyDescent="0.3">
      <c r="A859" s="3" t="s">
        <v>4324</v>
      </c>
      <c r="B859" s="17">
        <v>45369</v>
      </c>
      <c r="C859" s="23">
        <v>3</v>
      </c>
      <c r="D859" s="6" t="s">
        <v>4325</v>
      </c>
      <c r="E859" s="23" t="s">
        <v>2594</v>
      </c>
      <c r="F859" s="3">
        <v>530701159</v>
      </c>
      <c r="H859" s="6">
        <v>111</v>
      </c>
    </row>
    <row r="860" spans="1:8" x14ac:dyDescent="0.3">
      <c r="A860" s="3" t="s">
        <v>4326</v>
      </c>
      <c r="B860" s="17">
        <v>45371</v>
      </c>
      <c r="C860" s="23">
        <v>5</v>
      </c>
      <c r="D860" s="6" t="s">
        <v>4327</v>
      </c>
      <c r="E860" s="23" t="s">
        <v>688</v>
      </c>
      <c r="F860" s="3">
        <v>490711112</v>
      </c>
      <c r="H860" s="6">
        <v>207</v>
      </c>
    </row>
    <row r="861" spans="1:8" x14ac:dyDescent="0.3">
      <c r="A861" s="3" t="s">
        <v>4328</v>
      </c>
      <c r="B861" s="17">
        <v>45371</v>
      </c>
      <c r="C861" s="23">
        <v>1</v>
      </c>
      <c r="D861" s="6" t="s">
        <v>4329</v>
      </c>
      <c r="E861" s="23" t="s">
        <v>691</v>
      </c>
      <c r="F861" s="3">
        <v>6804220929</v>
      </c>
      <c r="H861" s="6">
        <v>111</v>
      </c>
    </row>
    <row r="862" spans="1:8" x14ac:dyDescent="0.3">
      <c r="A862" s="3" t="s">
        <v>4330</v>
      </c>
      <c r="B862" s="17">
        <v>45371</v>
      </c>
      <c r="C862" s="23">
        <v>6</v>
      </c>
      <c r="D862" s="6" t="s">
        <v>4331</v>
      </c>
      <c r="E862" s="23" t="s">
        <v>684</v>
      </c>
      <c r="F862" s="3">
        <v>380515449</v>
      </c>
      <c r="H862" s="6">
        <v>111</v>
      </c>
    </row>
    <row r="863" spans="1:8" x14ac:dyDescent="0.3">
      <c r="A863" s="3" t="s">
        <v>4332</v>
      </c>
      <c r="B863" s="17">
        <v>45371</v>
      </c>
      <c r="C863" s="23">
        <v>1</v>
      </c>
      <c r="D863" s="6" t="s">
        <v>4333</v>
      </c>
      <c r="E863" s="23" t="s">
        <v>4334</v>
      </c>
      <c r="F863" s="3">
        <v>510412044</v>
      </c>
      <c r="H863" s="6">
        <v>201</v>
      </c>
    </row>
    <row r="864" spans="1:8" x14ac:dyDescent="0.3">
      <c r="A864" s="3" t="s">
        <v>4335</v>
      </c>
      <c r="B864" s="17">
        <v>45372</v>
      </c>
      <c r="C864" s="23">
        <v>5</v>
      </c>
      <c r="D864" s="6" t="s">
        <v>4336</v>
      </c>
      <c r="E864" s="23" t="s">
        <v>2475</v>
      </c>
      <c r="F864" s="3">
        <v>5609191148</v>
      </c>
      <c r="H864" s="6">
        <v>111</v>
      </c>
    </row>
    <row r="865" spans="1:8" x14ac:dyDescent="0.3">
      <c r="A865" s="3" t="s">
        <v>4337</v>
      </c>
      <c r="B865" s="17">
        <v>45373</v>
      </c>
      <c r="C865" s="23">
        <v>13</v>
      </c>
      <c r="D865" s="33" t="s">
        <v>4338</v>
      </c>
      <c r="E865" s="54" t="s">
        <v>465</v>
      </c>
      <c r="F865" s="3">
        <v>491217311</v>
      </c>
      <c r="H865" s="6">
        <v>205</v>
      </c>
    </row>
    <row r="866" spans="1:8" x14ac:dyDescent="0.3">
      <c r="A866" s="3" t="s">
        <v>4339</v>
      </c>
      <c r="B866" s="17">
        <v>45376</v>
      </c>
      <c r="C866" s="23">
        <v>8</v>
      </c>
      <c r="D866" s="6" t="s">
        <v>4340</v>
      </c>
      <c r="E866" s="23" t="s">
        <v>612</v>
      </c>
      <c r="F866" s="3">
        <v>6512201080</v>
      </c>
      <c r="H866" s="6">
        <v>111</v>
      </c>
    </row>
    <row r="867" spans="1:8" x14ac:dyDescent="0.3">
      <c r="A867" s="3" t="s">
        <v>4341</v>
      </c>
      <c r="B867" s="17">
        <v>45377</v>
      </c>
      <c r="C867" s="23">
        <v>1</v>
      </c>
      <c r="D867" s="6" t="s">
        <v>4342</v>
      </c>
      <c r="E867" s="23" t="s">
        <v>4343</v>
      </c>
      <c r="F867" s="3">
        <v>490119017</v>
      </c>
      <c r="H867" s="6">
        <v>111</v>
      </c>
    </row>
    <row r="868" spans="1:8" x14ac:dyDescent="0.3">
      <c r="A868" s="3" t="s">
        <v>4344</v>
      </c>
      <c r="B868" s="17">
        <v>45378</v>
      </c>
      <c r="C868" s="23">
        <v>10</v>
      </c>
      <c r="D868" s="6" t="s">
        <v>4345</v>
      </c>
      <c r="E868" s="23" t="s">
        <v>662</v>
      </c>
      <c r="F868" s="3">
        <v>5504082221</v>
      </c>
      <c r="H868" s="6">
        <v>111</v>
      </c>
    </row>
    <row r="869" spans="1:8" x14ac:dyDescent="0.3">
      <c r="A869" s="3" t="s">
        <v>4346</v>
      </c>
      <c r="B869" s="17">
        <v>45378</v>
      </c>
      <c r="C869" s="23">
        <v>2</v>
      </c>
      <c r="D869" s="6" t="s">
        <v>4347</v>
      </c>
      <c r="E869" s="23" t="s">
        <v>4348</v>
      </c>
      <c r="F869" s="3">
        <v>6705271540</v>
      </c>
      <c r="H869" s="6">
        <v>111</v>
      </c>
    </row>
    <row r="870" spans="1:8" x14ac:dyDescent="0.3">
      <c r="A870" s="3" t="s">
        <v>4349</v>
      </c>
      <c r="B870" s="17">
        <v>45378</v>
      </c>
      <c r="C870" s="23">
        <v>1</v>
      </c>
      <c r="D870" s="6" t="s">
        <v>4350</v>
      </c>
      <c r="E870" s="23" t="s">
        <v>4351</v>
      </c>
      <c r="F870" s="3">
        <v>6005011650</v>
      </c>
      <c r="H870" s="6">
        <v>111</v>
      </c>
    </row>
    <row r="871" spans="1:8" x14ac:dyDescent="0.3">
      <c r="A871" s="3" t="s">
        <v>4352</v>
      </c>
      <c r="B871" s="17">
        <v>45384</v>
      </c>
      <c r="C871" s="23">
        <v>5</v>
      </c>
      <c r="D871" s="6" t="s">
        <v>4353</v>
      </c>
      <c r="E871" s="23" t="s">
        <v>2496</v>
      </c>
      <c r="F871" s="3">
        <v>5607222137</v>
      </c>
      <c r="H871" s="6">
        <v>207</v>
      </c>
    </row>
    <row r="872" spans="1:8" x14ac:dyDescent="0.3">
      <c r="A872" s="3" t="s">
        <v>4354</v>
      </c>
      <c r="B872" s="17">
        <v>45384</v>
      </c>
      <c r="C872" s="23">
        <v>5</v>
      </c>
      <c r="D872" s="6" t="s">
        <v>4355</v>
      </c>
      <c r="E872" s="23" t="s">
        <v>2493</v>
      </c>
      <c r="F872" s="3">
        <v>5409194417</v>
      </c>
      <c r="H872" s="6">
        <v>201</v>
      </c>
    </row>
    <row r="873" spans="1:8" x14ac:dyDescent="0.3">
      <c r="A873" s="3" t="s">
        <v>4356</v>
      </c>
      <c r="B873" s="17">
        <v>45385</v>
      </c>
      <c r="C873" s="23">
        <v>6</v>
      </c>
      <c r="D873" s="6" t="s">
        <v>4357</v>
      </c>
      <c r="E873" s="23" t="s">
        <v>633</v>
      </c>
      <c r="F873" s="3">
        <v>6002090215</v>
      </c>
      <c r="H873" s="6">
        <v>111</v>
      </c>
    </row>
    <row r="874" spans="1:8" x14ac:dyDescent="0.3">
      <c r="A874" s="3" t="s">
        <v>4358</v>
      </c>
      <c r="B874" s="17">
        <v>45385</v>
      </c>
      <c r="C874" s="23">
        <v>7</v>
      </c>
      <c r="D874" s="6" t="s">
        <v>4359</v>
      </c>
      <c r="E874" s="23" t="s">
        <v>659</v>
      </c>
      <c r="F874" s="3">
        <v>500104042</v>
      </c>
      <c r="H874" s="6">
        <v>205</v>
      </c>
    </row>
    <row r="875" spans="1:8" x14ac:dyDescent="0.3">
      <c r="A875" s="3" t="s">
        <v>4360</v>
      </c>
      <c r="B875" s="17">
        <v>45385</v>
      </c>
      <c r="C875" s="23">
        <v>6</v>
      </c>
      <c r="D875" s="6" t="s">
        <v>4361</v>
      </c>
      <c r="E875" s="23" t="s">
        <v>686</v>
      </c>
      <c r="F875" s="3">
        <v>460522437</v>
      </c>
      <c r="H875" s="6">
        <v>211</v>
      </c>
    </row>
    <row r="876" spans="1:8" x14ac:dyDescent="0.3">
      <c r="A876" s="3" t="s">
        <v>4362</v>
      </c>
      <c r="B876" s="17">
        <v>45386</v>
      </c>
      <c r="C876" s="23">
        <v>2</v>
      </c>
      <c r="D876" s="6" t="s">
        <v>4363</v>
      </c>
      <c r="E876" s="23" t="s">
        <v>4107</v>
      </c>
      <c r="F876" s="3">
        <v>6711290234</v>
      </c>
      <c r="H876" s="6">
        <v>111</v>
      </c>
    </row>
    <row r="877" spans="1:8" x14ac:dyDescent="0.3">
      <c r="A877" s="3" t="s">
        <v>4364</v>
      </c>
      <c r="B877" s="17">
        <v>45387</v>
      </c>
      <c r="C877" s="23">
        <v>5</v>
      </c>
      <c r="D877" s="6" t="s">
        <v>4365</v>
      </c>
      <c r="E877" s="23" t="s">
        <v>673</v>
      </c>
      <c r="F877" s="3">
        <v>511127244</v>
      </c>
      <c r="H877" s="6">
        <v>111</v>
      </c>
    </row>
    <row r="878" spans="1:8" x14ac:dyDescent="0.3">
      <c r="A878" s="3" t="s">
        <v>4366</v>
      </c>
      <c r="B878" s="17">
        <v>45387</v>
      </c>
      <c r="C878" s="23">
        <v>13</v>
      </c>
      <c r="D878" s="3" t="s">
        <v>4367</v>
      </c>
      <c r="E878" s="54" t="s">
        <v>526</v>
      </c>
      <c r="F878" s="3">
        <v>480916249</v>
      </c>
      <c r="H878" s="6">
        <v>111</v>
      </c>
    </row>
    <row r="879" spans="1:8" x14ac:dyDescent="0.3">
      <c r="A879" s="3" t="s">
        <v>4368</v>
      </c>
      <c r="B879" s="17">
        <v>45387</v>
      </c>
      <c r="C879" s="23">
        <v>8</v>
      </c>
      <c r="D879" s="6" t="s">
        <v>4369</v>
      </c>
      <c r="E879" s="23" t="s">
        <v>625</v>
      </c>
      <c r="F879" s="3">
        <v>460525481</v>
      </c>
      <c r="H879" s="6">
        <v>211</v>
      </c>
    </row>
    <row r="880" spans="1:8" x14ac:dyDescent="0.3">
      <c r="A880" s="3" t="s">
        <v>4370</v>
      </c>
      <c r="B880" s="17">
        <v>45390</v>
      </c>
      <c r="C880" s="23">
        <v>7</v>
      </c>
      <c r="D880" s="6" t="s">
        <v>4371</v>
      </c>
      <c r="E880" s="23" t="s">
        <v>638</v>
      </c>
      <c r="F880" s="3">
        <v>6307290902</v>
      </c>
      <c r="H880" s="6">
        <v>205</v>
      </c>
    </row>
    <row r="881" spans="1:8" x14ac:dyDescent="0.3">
      <c r="A881" s="3" t="s">
        <v>4372</v>
      </c>
      <c r="B881" s="17">
        <v>45390</v>
      </c>
      <c r="C881" s="23">
        <v>4</v>
      </c>
      <c r="D881" s="6" t="s">
        <v>4373</v>
      </c>
      <c r="E881" s="23" t="s">
        <v>2457</v>
      </c>
      <c r="F881" s="3">
        <v>5506012138</v>
      </c>
      <c r="H881" s="6">
        <v>211</v>
      </c>
    </row>
    <row r="882" spans="1:8" x14ac:dyDescent="0.3">
      <c r="A882" s="3" t="s">
        <v>4374</v>
      </c>
      <c r="B882" s="17">
        <v>45390</v>
      </c>
      <c r="C882" s="23">
        <v>3</v>
      </c>
      <c r="D882" s="6" t="s">
        <v>4375</v>
      </c>
      <c r="E882" s="23" t="s">
        <v>2582</v>
      </c>
      <c r="F882" s="3">
        <v>530611141</v>
      </c>
      <c r="H882" s="6">
        <v>111</v>
      </c>
    </row>
    <row r="883" spans="1:8" x14ac:dyDescent="0.3">
      <c r="A883" s="3" t="s">
        <v>4376</v>
      </c>
      <c r="B883" s="17">
        <v>45390</v>
      </c>
      <c r="C883" s="23">
        <v>7</v>
      </c>
      <c r="D883" s="6" t="s">
        <v>4377</v>
      </c>
      <c r="E883" s="23" t="s">
        <v>661</v>
      </c>
      <c r="F883" s="3">
        <v>530127128</v>
      </c>
      <c r="H883" s="6">
        <v>205</v>
      </c>
    </row>
    <row r="884" spans="1:8" x14ac:dyDescent="0.3">
      <c r="A884" s="3" t="s">
        <v>4378</v>
      </c>
      <c r="B884" s="17">
        <v>45391</v>
      </c>
      <c r="C884" s="23">
        <v>6</v>
      </c>
      <c r="D884" s="6" t="s">
        <v>4379</v>
      </c>
      <c r="E884" s="23" t="s">
        <v>2367</v>
      </c>
      <c r="F884" s="3">
        <v>421123455</v>
      </c>
      <c r="H884" s="6">
        <v>201</v>
      </c>
    </row>
    <row r="885" spans="1:8" x14ac:dyDescent="0.3">
      <c r="A885" s="3" t="s">
        <v>4380</v>
      </c>
      <c r="B885" s="17">
        <v>45393</v>
      </c>
      <c r="C885" s="23">
        <v>13</v>
      </c>
      <c r="D885" s="33" t="s">
        <v>4381</v>
      </c>
      <c r="E885" s="54" t="s">
        <v>463</v>
      </c>
      <c r="F885" s="3">
        <v>6202111520</v>
      </c>
      <c r="H885" s="6">
        <v>205</v>
      </c>
    </row>
    <row r="886" spans="1:8" x14ac:dyDescent="0.3">
      <c r="A886" s="3" t="s">
        <v>4382</v>
      </c>
      <c r="B886" s="17">
        <v>45393</v>
      </c>
      <c r="C886" s="23">
        <v>6</v>
      </c>
      <c r="D886" s="6" t="s">
        <v>4383</v>
      </c>
      <c r="E886" s="23" t="s">
        <v>637</v>
      </c>
      <c r="F886" s="3">
        <v>530805126</v>
      </c>
      <c r="H886" s="6">
        <v>205</v>
      </c>
    </row>
    <row r="887" spans="1:8" x14ac:dyDescent="0.3">
      <c r="A887" s="3" t="s">
        <v>4384</v>
      </c>
      <c r="B887" s="17">
        <v>45393</v>
      </c>
      <c r="C887" s="23">
        <v>3</v>
      </c>
      <c r="D887" s="6" t="s">
        <v>4385</v>
      </c>
      <c r="E887" s="23" t="s">
        <v>2609</v>
      </c>
      <c r="F887" s="3">
        <v>5805130760</v>
      </c>
      <c r="H887" s="6">
        <v>111</v>
      </c>
    </row>
    <row r="888" spans="1:8" x14ac:dyDescent="0.3">
      <c r="A888" s="3" t="s">
        <v>4386</v>
      </c>
      <c r="B888" s="17">
        <v>45394</v>
      </c>
      <c r="C888" s="23">
        <v>4</v>
      </c>
      <c r="D888" s="6" t="s">
        <v>4387</v>
      </c>
      <c r="E888" s="23" t="s">
        <v>2567</v>
      </c>
      <c r="F888" s="3">
        <v>411229077</v>
      </c>
      <c r="H888" s="6">
        <v>211</v>
      </c>
    </row>
    <row r="889" spans="1:8" x14ac:dyDescent="0.3">
      <c r="A889" s="3" t="s">
        <v>4388</v>
      </c>
      <c r="B889" s="17">
        <v>45394</v>
      </c>
      <c r="C889" s="23">
        <v>3</v>
      </c>
      <c r="D889" s="6" t="s">
        <v>4389</v>
      </c>
      <c r="E889" s="23" t="s">
        <v>378</v>
      </c>
      <c r="F889" s="3">
        <v>6807161119</v>
      </c>
      <c r="H889" s="6">
        <v>201</v>
      </c>
    </row>
    <row r="890" spans="1:8" x14ac:dyDescent="0.3">
      <c r="A890" s="3" t="s">
        <v>4390</v>
      </c>
      <c r="B890" s="17">
        <v>45394</v>
      </c>
      <c r="C890" s="23">
        <v>7</v>
      </c>
      <c r="D890" s="6" t="s">
        <v>4391</v>
      </c>
      <c r="E890" s="23" t="s">
        <v>629</v>
      </c>
      <c r="F890" s="3">
        <v>341113434</v>
      </c>
      <c r="H890" s="6">
        <v>111</v>
      </c>
    </row>
    <row r="891" spans="1:8" x14ac:dyDescent="0.3">
      <c r="A891" s="3" t="s">
        <v>4392</v>
      </c>
      <c r="B891" s="17">
        <v>45394</v>
      </c>
      <c r="C891" s="23">
        <v>1</v>
      </c>
      <c r="D891" s="6" t="s">
        <v>4393</v>
      </c>
      <c r="E891" s="23" t="s">
        <v>4394</v>
      </c>
      <c r="F891" s="3">
        <v>530517172</v>
      </c>
      <c r="H891" s="6">
        <v>205</v>
      </c>
    </row>
    <row r="892" spans="1:8" x14ac:dyDescent="0.3">
      <c r="A892" s="3" t="s">
        <v>4395</v>
      </c>
      <c r="B892" s="17">
        <v>45397</v>
      </c>
      <c r="C892" s="23">
        <v>5</v>
      </c>
      <c r="D892" s="6" t="s">
        <v>4396</v>
      </c>
      <c r="E892" s="23" t="s">
        <v>2522</v>
      </c>
      <c r="F892" s="3">
        <v>4222674016</v>
      </c>
      <c r="H892" s="6">
        <v>111</v>
      </c>
    </row>
    <row r="893" spans="1:8" x14ac:dyDescent="0.3">
      <c r="A893" s="3" t="s">
        <v>4397</v>
      </c>
      <c r="B893" s="17">
        <v>45397</v>
      </c>
      <c r="C893" s="23">
        <v>9</v>
      </c>
      <c r="D893" s="6" t="s">
        <v>4398</v>
      </c>
      <c r="E893" s="23" t="s">
        <v>596</v>
      </c>
      <c r="F893" s="3">
        <v>451019112</v>
      </c>
      <c r="H893" s="6">
        <v>111</v>
      </c>
    </row>
    <row r="894" spans="1:8" x14ac:dyDescent="0.3">
      <c r="A894" s="3" t="s">
        <v>4399</v>
      </c>
      <c r="B894" s="17">
        <v>45397</v>
      </c>
      <c r="C894" s="23">
        <v>1</v>
      </c>
      <c r="D894" s="6" t="s">
        <v>4400</v>
      </c>
      <c r="E894" s="23" t="s">
        <v>4401</v>
      </c>
      <c r="F894" s="3">
        <v>5604210502</v>
      </c>
      <c r="H894" s="6">
        <v>111</v>
      </c>
    </row>
    <row r="895" spans="1:8" x14ac:dyDescent="0.3">
      <c r="A895" s="3" t="s">
        <v>4402</v>
      </c>
      <c r="B895" s="17">
        <v>45397</v>
      </c>
      <c r="C895" s="23">
        <v>7</v>
      </c>
      <c r="D895" s="6" t="s">
        <v>4403</v>
      </c>
      <c r="E895" s="23" t="s">
        <v>665</v>
      </c>
      <c r="F895" s="3">
        <v>6201220773</v>
      </c>
      <c r="H895" s="6">
        <v>211</v>
      </c>
    </row>
    <row r="896" spans="1:8" x14ac:dyDescent="0.3">
      <c r="A896" s="3" t="s">
        <v>4404</v>
      </c>
      <c r="B896" s="17">
        <v>45398</v>
      </c>
      <c r="C896" s="23">
        <v>5</v>
      </c>
      <c r="D896" s="6" t="s">
        <v>4405</v>
      </c>
      <c r="E896" s="23" t="s">
        <v>670</v>
      </c>
      <c r="F896" s="3">
        <v>410807465</v>
      </c>
      <c r="H896" s="6">
        <v>111</v>
      </c>
    </row>
    <row r="897" spans="1:19" x14ac:dyDescent="0.3">
      <c r="A897" s="3" t="s">
        <v>4406</v>
      </c>
      <c r="B897" s="17">
        <v>45400</v>
      </c>
      <c r="C897" s="23">
        <v>5</v>
      </c>
      <c r="D897" s="6" t="s">
        <v>4407</v>
      </c>
      <c r="E897" s="23" t="s">
        <v>2415</v>
      </c>
      <c r="F897" s="3">
        <v>6403050918</v>
      </c>
      <c r="H897" s="6">
        <v>111</v>
      </c>
    </row>
    <row r="898" spans="1:19" x14ac:dyDescent="0.3">
      <c r="A898" s="3" t="s">
        <v>4408</v>
      </c>
      <c r="B898" s="17">
        <v>45400</v>
      </c>
      <c r="C898" s="23">
        <v>1</v>
      </c>
      <c r="D898" s="6" t="s">
        <v>4409</v>
      </c>
      <c r="E898" s="23" t="s">
        <v>4410</v>
      </c>
      <c r="F898" s="3">
        <v>430304453</v>
      </c>
      <c r="H898" s="6">
        <v>111</v>
      </c>
    </row>
    <row r="899" spans="1:19" x14ac:dyDescent="0.3">
      <c r="A899" s="3" t="s">
        <v>4411</v>
      </c>
      <c r="B899" s="17">
        <v>45404</v>
      </c>
      <c r="C899" s="23">
        <v>2</v>
      </c>
      <c r="D899" s="6" t="s">
        <v>4412</v>
      </c>
      <c r="E899" s="23" t="s">
        <v>4122</v>
      </c>
      <c r="F899" s="3">
        <v>330518063</v>
      </c>
      <c r="H899" s="6">
        <v>201</v>
      </c>
    </row>
    <row r="900" spans="1:19" x14ac:dyDescent="0.3">
      <c r="A900" s="3" t="s">
        <v>4413</v>
      </c>
      <c r="B900" s="17">
        <v>45404</v>
      </c>
      <c r="C900" s="23">
        <v>4</v>
      </c>
      <c r="D900" s="6" t="s">
        <v>4414</v>
      </c>
      <c r="E900" s="23" t="s">
        <v>3762</v>
      </c>
      <c r="F900" s="3">
        <v>470430088</v>
      </c>
      <c r="H900" s="6">
        <v>211</v>
      </c>
    </row>
    <row r="901" spans="1:19" x14ac:dyDescent="0.3">
      <c r="A901" s="3" t="s">
        <v>4415</v>
      </c>
      <c r="B901" s="17">
        <v>45404</v>
      </c>
      <c r="C901" s="23">
        <v>8</v>
      </c>
      <c r="D901" s="6" t="s">
        <v>4416</v>
      </c>
      <c r="E901" s="23" t="s">
        <v>615</v>
      </c>
      <c r="F901" s="3">
        <v>531018072</v>
      </c>
      <c r="H901" s="6">
        <v>201</v>
      </c>
    </row>
    <row r="902" spans="1:19" x14ac:dyDescent="0.3">
      <c r="A902" s="3" t="s">
        <v>4417</v>
      </c>
      <c r="B902" s="17">
        <v>45404</v>
      </c>
      <c r="C902" s="23">
        <v>2</v>
      </c>
      <c r="D902" s="6" t="s">
        <v>4418</v>
      </c>
      <c r="E902" s="23" t="s">
        <v>4051</v>
      </c>
      <c r="F902" s="3">
        <v>5702131567</v>
      </c>
      <c r="H902" s="6">
        <v>207</v>
      </c>
    </row>
    <row r="903" spans="1:19" x14ac:dyDescent="0.3">
      <c r="A903" s="3" t="s">
        <v>4419</v>
      </c>
      <c r="B903" s="17">
        <v>45404</v>
      </c>
      <c r="C903" s="23">
        <v>3</v>
      </c>
      <c r="D903" s="6" t="s">
        <v>4420</v>
      </c>
      <c r="E903" s="23" t="s">
        <v>2606</v>
      </c>
      <c r="F903" s="3">
        <v>370103069</v>
      </c>
      <c r="H903" s="6">
        <v>111</v>
      </c>
    </row>
    <row r="904" spans="1:19" x14ac:dyDescent="0.3">
      <c r="A904" s="3" t="s">
        <v>4421</v>
      </c>
      <c r="B904" s="17">
        <v>45405</v>
      </c>
      <c r="C904" s="23">
        <v>4</v>
      </c>
      <c r="D904" s="6" t="s">
        <v>4422</v>
      </c>
      <c r="E904" s="23" t="s">
        <v>3265</v>
      </c>
      <c r="F904" s="3">
        <v>5707292085</v>
      </c>
      <c r="H904" s="6">
        <v>111</v>
      </c>
    </row>
    <row r="905" spans="1:19" s="129" customFormat="1" x14ac:dyDescent="0.3">
      <c r="A905" s="122" t="s">
        <v>4456</v>
      </c>
      <c r="B905" s="123">
        <v>45406</v>
      </c>
      <c r="C905" s="124">
        <v>1</v>
      </c>
      <c r="D905" s="125" t="s">
        <v>4457</v>
      </c>
      <c r="E905" s="124" t="s">
        <v>4458</v>
      </c>
      <c r="F905" s="122">
        <v>5407201338</v>
      </c>
      <c r="G905" s="125"/>
      <c r="H905" s="125">
        <v>111</v>
      </c>
      <c r="I905" s="125"/>
      <c r="J905" s="125"/>
      <c r="K905" s="126"/>
      <c r="L905" s="127"/>
      <c r="M905" s="124"/>
      <c r="N905" s="128"/>
      <c r="O905" s="127"/>
      <c r="P905" s="127"/>
      <c r="Q905" s="124"/>
      <c r="R905" s="127"/>
      <c r="S905" s="127"/>
    </row>
    <row r="906" spans="1:19" s="129" customFormat="1" x14ac:dyDescent="0.3">
      <c r="A906" s="122" t="s">
        <v>4459</v>
      </c>
      <c r="B906" s="123">
        <v>45407</v>
      </c>
      <c r="C906" s="124">
        <v>8</v>
      </c>
      <c r="D906" s="125" t="s">
        <v>4126</v>
      </c>
      <c r="E906" s="124" t="s">
        <v>618</v>
      </c>
      <c r="F906" s="122">
        <v>500812025</v>
      </c>
      <c r="G906" s="125"/>
      <c r="H906" s="125">
        <v>211</v>
      </c>
      <c r="I906" s="125"/>
      <c r="J906" s="125"/>
      <c r="K906" s="126"/>
      <c r="L906" s="127"/>
      <c r="M906" s="124"/>
      <c r="N906" s="128"/>
      <c r="O906" s="127"/>
      <c r="P906" s="127"/>
      <c r="Q906" s="124"/>
      <c r="R906" s="127"/>
      <c r="S906" s="127"/>
    </row>
    <row r="907" spans="1:19" s="129" customFormat="1" x14ac:dyDescent="0.3">
      <c r="A907" s="122" t="s">
        <v>4460</v>
      </c>
      <c r="B907" s="123">
        <v>45408</v>
      </c>
      <c r="C907" s="124">
        <v>1</v>
      </c>
      <c r="D907" s="125" t="s">
        <v>4461</v>
      </c>
      <c r="E907" s="124" t="s">
        <v>4462</v>
      </c>
      <c r="F907" s="122">
        <v>500919196</v>
      </c>
      <c r="G907" s="125"/>
      <c r="H907" s="125">
        <v>111</v>
      </c>
      <c r="I907" s="125"/>
      <c r="J907" s="125"/>
      <c r="K907" s="126"/>
      <c r="L907" s="127"/>
      <c r="M907" s="124"/>
      <c r="N907" s="128"/>
      <c r="O907" s="127"/>
      <c r="P907" s="127"/>
      <c r="Q907" s="124"/>
      <c r="R907" s="127"/>
      <c r="S907" s="127"/>
    </row>
    <row r="908" spans="1:19" s="129" customFormat="1" x14ac:dyDescent="0.3">
      <c r="A908" s="122" t="s">
        <v>4463</v>
      </c>
      <c r="B908" s="123">
        <v>45408</v>
      </c>
      <c r="C908" s="124">
        <v>5</v>
      </c>
      <c r="D908" s="125" t="s">
        <v>4119</v>
      </c>
      <c r="E908" s="124" t="s">
        <v>2439</v>
      </c>
      <c r="F908" s="122">
        <v>480528406</v>
      </c>
      <c r="G908" s="125"/>
      <c r="H908" s="125">
        <v>201</v>
      </c>
      <c r="I908" s="125"/>
      <c r="J908" s="125"/>
      <c r="K908" s="126"/>
      <c r="L908" s="127"/>
      <c r="M908" s="124"/>
      <c r="N908" s="128"/>
      <c r="O908" s="127"/>
      <c r="P908" s="127"/>
      <c r="Q908" s="124"/>
      <c r="R908" s="127"/>
      <c r="S908" s="127"/>
    </row>
    <row r="909" spans="1:19" s="129" customFormat="1" x14ac:dyDescent="0.3">
      <c r="A909" s="122" t="s">
        <v>4464</v>
      </c>
      <c r="B909" s="123">
        <v>45408</v>
      </c>
      <c r="C909" s="124">
        <v>3</v>
      </c>
      <c r="D909" s="125" t="s">
        <v>4131</v>
      </c>
      <c r="E909" s="124" t="s">
        <v>2549</v>
      </c>
      <c r="F909" s="122">
        <v>5606182285</v>
      </c>
      <c r="G909" s="125"/>
      <c r="H909" s="125">
        <v>111</v>
      </c>
      <c r="I909" s="125"/>
      <c r="J909" s="125"/>
      <c r="K909" s="126"/>
      <c r="L909" s="127"/>
      <c r="M909" s="124"/>
      <c r="N909" s="128"/>
      <c r="O909" s="127"/>
      <c r="P909" s="127"/>
      <c r="Q909" s="124"/>
      <c r="R909" s="127"/>
      <c r="S909" s="127"/>
    </row>
    <row r="910" spans="1:19" s="129" customFormat="1" x14ac:dyDescent="0.3">
      <c r="A910" s="122" t="s">
        <v>4465</v>
      </c>
      <c r="B910" s="123">
        <v>45408</v>
      </c>
      <c r="C910" s="124">
        <v>6</v>
      </c>
      <c r="D910" s="125" t="s">
        <v>4037</v>
      </c>
      <c r="E910" s="124" t="s">
        <v>676</v>
      </c>
      <c r="F910" s="122">
        <v>7011114902</v>
      </c>
      <c r="G910" s="125"/>
      <c r="H910" s="125">
        <v>111</v>
      </c>
      <c r="I910" s="125"/>
      <c r="J910" s="125"/>
      <c r="K910" s="126"/>
      <c r="L910" s="127"/>
      <c r="M910" s="124"/>
      <c r="N910" s="128"/>
      <c r="O910" s="127"/>
      <c r="P910" s="127"/>
      <c r="Q910" s="124"/>
      <c r="R910" s="127"/>
      <c r="S910" s="127"/>
    </row>
    <row r="911" spans="1:19" s="129" customFormat="1" x14ac:dyDescent="0.3">
      <c r="A911" s="122" t="s">
        <v>4466</v>
      </c>
      <c r="B911" s="123">
        <v>45411</v>
      </c>
      <c r="C911" s="124">
        <v>3</v>
      </c>
      <c r="D911" s="125" t="s">
        <v>4128</v>
      </c>
      <c r="E911" s="124" t="s">
        <v>2612</v>
      </c>
      <c r="F911" s="122">
        <v>510405015</v>
      </c>
      <c r="G911" s="125"/>
      <c r="H911" s="125">
        <v>111</v>
      </c>
      <c r="I911" s="125"/>
      <c r="J911" s="125"/>
      <c r="K911" s="126"/>
      <c r="L911" s="127"/>
      <c r="M911" s="124"/>
      <c r="N911" s="128"/>
      <c r="O911" s="127"/>
      <c r="P911" s="127"/>
      <c r="Q911" s="124"/>
      <c r="R911" s="127"/>
      <c r="S911" s="127"/>
    </row>
    <row r="912" spans="1:19" s="129" customFormat="1" x14ac:dyDescent="0.3">
      <c r="A912" s="122" t="s">
        <v>4467</v>
      </c>
      <c r="B912" s="123">
        <v>45411</v>
      </c>
      <c r="C912" s="124">
        <v>2</v>
      </c>
      <c r="D912" s="125" t="s">
        <v>4138</v>
      </c>
      <c r="E912" s="124" t="s">
        <v>4139</v>
      </c>
      <c r="F912" s="122">
        <v>460925406</v>
      </c>
      <c r="G912" s="125"/>
      <c r="H912" s="125">
        <v>211</v>
      </c>
      <c r="I912" s="125"/>
      <c r="J912" s="125"/>
      <c r="K912" s="126"/>
      <c r="L912" s="127"/>
      <c r="M912" s="124"/>
      <c r="N912" s="128"/>
      <c r="O912" s="127"/>
      <c r="P912" s="127"/>
      <c r="Q912" s="124"/>
      <c r="R912" s="127"/>
      <c r="S912" s="127"/>
    </row>
    <row r="913" spans="1:19" s="129" customFormat="1" x14ac:dyDescent="0.3">
      <c r="A913" s="122" t="s">
        <v>4468</v>
      </c>
      <c r="B913" s="123">
        <v>45414</v>
      </c>
      <c r="C913" s="124">
        <v>8</v>
      </c>
      <c r="D913" s="125" t="s">
        <v>4204</v>
      </c>
      <c r="E913" s="124" t="s">
        <v>601</v>
      </c>
      <c r="F913" s="122">
        <v>5804010630</v>
      </c>
      <c r="G913" s="125"/>
      <c r="H913" s="125">
        <v>205</v>
      </c>
      <c r="I913" s="125"/>
      <c r="J913" s="125"/>
      <c r="K913" s="126"/>
      <c r="L913" s="127"/>
      <c r="M913" s="124"/>
      <c r="N913" s="128"/>
      <c r="O913" s="127"/>
      <c r="P913" s="127"/>
      <c r="Q913" s="124"/>
      <c r="R913" s="127"/>
      <c r="S913" s="127"/>
    </row>
    <row r="914" spans="1:19" s="129" customFormat="1" x14ac:dyDescent="0.3">
      <c r="A914" s="122" t="s">
        <v>4469</v>
      </c>
      <c r="B914" s="123">
        <v>45414</v>
      </c>
      <c r="C914" s="124">
        <v>1</v>
      </c>
      <c r="D914" s="125" t="s">
        <v>4470</v>
      </c>
      <c r="E914" s="124" t="s">
        <v>4449</v>
      </c>
      <c r="F914" s="122">
        <v>5804152332</v>
      </c>
      <c r="G914" s="125"/>
      <c r="H914" s="125">
        <v>205</v>
      </c>
      <c r="I914" s="125"/>
      <c r="J914" s="125"/>
      <c r="K914" s="126"/>
      <c r="L914" s="127"/>
      <c r="M914" s="124"/>
      <c r="N914" s="128"/>
      <c r="O914" s="127"/>
      <c r="P914" s="127"/>
      <c r="Q914" s="124"/>
      <c r="R914" s="127"/>
      <c r="S914" s="127"/>
    </row>
    <row r="915" spans="1:19" s="129" customFormat="1" x14ac:dyDescent="0.3">
      <c r="A915" s="122" t="s">
        <v>4471</v>
      </c>
      <c r="B915" s="123">
        <v>45415</v>
      </c>
      <c r="C915" s="124">
        <v>1</v>
      </c>
      <c r="D915" s="125" t="s">
        <v>4472</v>
      </c>
      <c r="E915" s="124" t="s">
        <v>4450</v>
      </c>
      <c r="F915" s="122">
        <v>521116334</v>
      </c>
      <c r="G915" s="125"/>
      <c r="H915" s="125">
        <v>111</v>
      </c>
      <c r="I915" s="125"/>
      <c r="J915" s="125"/>
      <c r="K915" s="126"/>
      <c r="L915" s="127"/>
      <c r="M915" s="124"/>
      <c r="N915" s="128"/>
      <c r="O915" s="127"/>
      <c r="P915" s="127"/>
      <c r="Q915" s="124"/>
      <c r="R915" s="127"/>
      <c r="S915" s="127"/>
    </row>
    <row r="916" spans="1:19" s="129" customFormat="1" x14ac:dyDescent="0.3">
      <c r="A916" s="122" t="s">
        <v>4473</v>
      </c>
      <c r="B916" s="123">
        <v>45415</v>
      </c>
      <c r="C916" s="124">
        <v>5</v>
      </c>
      <c r="D916" s="125" t="s">
        <v>4474</v>
      </c>
      <c r="E916" s="124" t="s">
        <v>2505</v>
      </c>
      <c r="F916" s="122">
        <v>480926147</v>
      </c>
      <c r="G916" s="125"/>
      <c r="H916" s="125">
        <v>201</v>
      </c>
      <c r="I916" s="125"/>
      <c r="J916" s="125"/>
      <c r="K916" s="126"/>
      <c r="L916" s="127"/>
      <c r="M916" s="124"/>
      <c r="N916" s="128"/>
      <c r="O916" s="127"/>
      <c r="P916" s="127"/>
      <c r="Q916" s="124"/>
      <c r="R916" s="127"/>
      <c r="S916" s="127"/>
    </row>
    <row r="917" spans="1:19" s="129" customFormat="1" x14ac:dyDescent="0.3">
      <c r="A917" s="122" t="s">
        <v>4475</v>
      </c>
      <c r="B917" s="123">
        <v>45415</v>
      </c>
      <c r="C917" s="124">
        <v>1</v>
      </c>
      <c r="D917" s="125" t="s">
        <v>4476</v>
      </c>
      <c r="E917" s="124" t="s">
        <v>4451</v>
      </c>
      <c r="F917" s="122">
        <v>5612201672</v>
      </c>
      <c r="G917" s="125"/>
      <c r="H917" s="125">
        <v>207</v>
      </c>
      <c r="I917" s="125"/>
      <c r="J917" s="125"/>
      <c r="K917" s="126"/>
      <c r="L917" s="127"/>
      <c r="M917" s="124"/>
      <c r="N917" s="128"/>
      <c r="O917" s="127"/>
      <c r="P917" s="127"/>
      <c r="Q917" s="124"/>
      <c r="R917" s="127"/>
      <c r="S917" s="127"/>
    </row>
    <row r="918" spans="1:19" s="129" customFormat="1" x14ac:dyDescent="0.3">
      <c r="A918" s="122" t="s">
        <v>4477</v>
      </c>
      <c r="B918" s="123">
        <v>45415</v>
      </c>
      <c r="C918" s="124">
        <v>2</v>
      </c>
      <c r="D918" s="125" t="s">
        <v>4478</v>
      </c>
      <c r="E918" s="124" t="s">
        <v>4134</v>
      </c>
      <c r="F918" s="122">
        <v>530420107</v>
      </c>
      <c r="G918" s="125"/>
      <c r="H918" s="125">
        <v>201</v>
      </c>
      <c r="I918" s="125"/>
      <c r="J918" s="125"/>
      <c r="K918" s="126"/>
      <c r="L918" s="127"/>
      <c r="M918" s="124"/>
      <c r="N918" s="128"/>
      <c r="O918" s="127"/>
      <c r="P918" s="127"/>
      <c r="Q918" s="124"/>
      <c r="R918" s="127"/>
      <c r="S918" s="127"/>
    </row>
    <row r="919" spans="1:19" s="129" customFormat="1" x14ac:dyDescent="0.3">
      <c r="A919" s="122" t="s">
        <v>4479</v>
      </c>
      <c r="B919" s="123">
        <v>45418</v>
      </c>
      <c r="C919" s="124">
        <v>5</v>
      </c>
      <c r="D919" s="125" t="s">
        <v>4049</v>
      </c>
      <c r="E919" s="124" t="s">
        <v>2469</v>
      </c>
      <c r="F919" s="122">
        <v>470227492</v>
      </c>
      <c r="G919" s="125"/>
      <c r="H919" s="125">
        <v>207</v>
      </c>
      <c r="I919" s="125"/>
      <c r="J919" s="125"/>
      <c r="K919" s="126"/>
      <c r="L919" s="127"/>
      <c r="M919" s="124"/>
      <c r="N919" s="128"/>
      <c r="O919" s="127"/>
      <c r="P919" s="127"/>
      <c r="Q919" s="124"/>
      <c r="R919" s="127"/>
      <c r="S919" s="127"/>
    </row>
    <row r="920" spans="1:19" s="129" customFormat="1" x14ac:dyDescent="0.3">
      <c r="A920" s="122" t="s">
        <v>4480</v>
      </c>
      <c r="B920" s="123">
        <v>45418</v>
      </c>
      <c r="C920" s="124">
        <v>6</v>
      </c>
      <c r="D920" s="125" t="s">
        <v>4151</v>
      </c>
      <c r="E920" s="124" t="s">
        <v>2377</v>
      </c>
      <c r="F920" s="122">
        <v>521228022</v>
      </c>
      <c r="G920" s="125"/>
      <c r="H920" s="125">
        <v>207</v>
      </c>
      <c r="I920" s="125"/>
      <c r="J920" s="125"/>
      <c r="K920" s="126"/>
      <c r="L920" s="127"/>
      <c r="M920" s="124"/>
      <c r="N920" s="128"/>
      <c r="O920" s="127"/>
      <c r="P920" s="127"/>
      <c r="Q920" s="124"/>
      <c r="R920" s="127"/>
      <c r="S920" s="127"/>
    </row>
    <row r="921" spans="1:19" s="129" customFormat="1" x14ac:dyDescent="0.3">
      <c r="A921" s="122" t="s">
        <v>4481</v>
      </c>
      <c r="B921" s="123">
        <v>45418</v>
      </c>
      <c r="C921" s="124">
        <v>5</v>
      </c>
      <c r="D921" s="125" t="s">
        <v>4149</v>
      </c>
      <c r="E921" s="124" t="s">
        <v>2454</v>
      </c>
      <c r="F921" s="122">
        <v>461020440</v>
      </c>
      <c r="G921" s="125"/>
      <c r="H921" s="125">
        <v>211</v>
      </c>
      <c r="I921" s="125"/>
      <c r="J921" s="125"/>
      <c r="K921" s="126"/>
      <c r="L921" s="127"/>
      <c r="M921" s="124"/>
      <c r="N921" s="128"/>
      <c r="O921" s="127"/>
      <c r="P921" s="127"/>
      <c r="Q921" s="124"/>
      <c r="R921" s="127"/>
      <c r="S921" s="127"/>
    </row>
    <row r="922" spans="1:19" s="129" customFormat="1" x14ac:dyDescent="0.3">
      <c r="A922" s="122" t="s">
        <v>4482</v>
      </c>
      <c r="B922" s="123">
        <v>45418</v>
      </c>
      <c r="C922" s="124">
        <v>2</v>
      </c>
      <c r="D922" s="125" t="s">
        <v>4235</v>
      </c>
      <c r="E922" s="124" t="s">
        <v>4236</v>
      </c>
      <c r="F922" s="122">
        <v>6012181065</v>
      </c>
      <c r="G922" s="125"/>
      <c r="H922" s="125">
        <v>111</v>
      </c>
      <c r="I922" s="125"/>
      <c r="J922" s="125"/>
      <c r="K922" s="126"/>
      <c r="L922" s="127"/>
      <c r="M922" s="124"/>
      <c r="N922" s="128"/>
      <c r="O922" s="127"/>
      <c r="P922" s="127"/>
      <c r="Q922" s="124"/>
      <c r="R922" s="127"/>
      <c r="S922" s="127"/>
    </row>
    <row r="923" spans="1:19" s="129" customFormat="1" x14ac:dyDescent="0.3">
      <c r="A923" s="122" t="s">
        <v>4483</v>
      </c>
      <c r="B923" s="123">
        <v>45419</v>
      </c>
      <c r="C923" s="124">
        <v>2</v>
      </c>
      <c r="D923" s="125" t="s">
        <v>4219</v>
      </c>
      <c r="E923" s="124" t="s">
        <v>4220</v>
      </c>
      <c r="F923" s="122">
        <v>380427428</v>
      </c>
      <c r="G923" s="125"/>
      <c r="H923" s="125">
        <v>111</v>
      </c>
      <c r="I923" s="125"/>
      <c r="J923" s="125"/>
      <c r="K923" s="126"/>
      <c r="L923" s="127"/>
      <c r="M923" s="124"/>
      <c r="N923" s="128"/>
      <c r="O923" s="127"/>
      <c r="P923" s="127"/>
      <c r="Q923" s="124"/>
      <c r="R923" s="127"/>
      <c r="S923" s="127"/>
    </row>
    <row r="924" spans="1:19" s="129" customFormat="1" x14ac:dyDescent="0.3">
      <c r="A924" s="122" t="s">
        <v>4484</v>
      </c>
      <c r="B924" s="123">
        <v>45421</v>
      </c>
      <c r="C924" s="124">
        <v>3</v>
      </c>
      <c r="D924" s="125" t="s">
        <v>4240</v>
      </c>
      <c r="E924" s="124" t="s">
        <v>2624</v>
      </c>
      <c r="F924" s="122">
        <v>501020128</v>
      </c>
      <c r="G924" s="125"/>
      <c r="H924" s="125">
        <v>111</v>
      </c>
      <c r="I924" s="125"/>
      <c r="J924" s="125"/>
      <c r="K924" s="126"/>
      <c r="L924" s="127"/>
      <c r="M924" s="124"/>
      <c r="N924" s="128"/>
      <c r="O924" s="127"/>
      <c r="P924" s="127"/>
      <c r="Q924" s="124"/>
      <c r="R924" s="127"/>
      <c r="S924" s="127"/>
    </row>
    <row r="925" spans="1:19" s="129" customFormat="1" x14ac:dyDescent="0.3">
      <c r="A925" s="122" t="s">
        <v>4485</v>
      </c>
      <c r="B925" s="123">
        <v>45421</v>
      </c>
      <c r="C925" s="124">
        <v>2</v>
      </c>
      <c r="D925" s="125" t="s">
        <v>4216</v>
      </c>
      <c r="E925" s="124" t="s">
        <v>4217</v>
      </c>
      <c r="F925" s="122">
        <v>400102408</v>
      </c>
      <c r="G925" s="125"/>
      <c r="H925" s="125">
        <v>111</v>
      </c>
      <c r="I925" s="125"/>
      <c r="J925" s="125"/>
      <c r="K925" s="126"/>
      <c r="L925" s="127"/>
      <c r="M925" s="124"/>
      <c r="N925" s="128"/>
      <c r="O925" s="127"/>
      <c r="P925" s="127"/>
      <c r="Q925" s="124"/>
      <c r="R925" s="127"/>
      <c r="S925" s="127"/>
    </row>
    <row r="926" spans="1:19" s="129" customFormat="1" x14ac:dyDescent="0.3">
      <c r="A926" s="122" t="s">
        <v>4486</v>
      </c>
      <c r="B926" s="123">
        <v>45422</v>
      </c>
      <c r="C926" s="124">
        <v>1</v>
      </c>
      <c r="D926" s="125" t="s">
        <v>4487</v>
      </c>
      <c r="E926" s="124" t="s">
        <v>4452</v>
      </c>
      <c r="F926" s="122">
        <v>411121462</v>
      </c>
      <c r="G926" s="125"/>
      <c r="H926" s="125">
        <v>111</v>
      </c>
      <c r="I926" s="125"/>
      <c r="J926" s="125"/>
      <c r="K926" s="126"/>
      <c r="L926" s="127"/>
      <c r="M926" s="124"/>
      <c r="N926" s="128"/>
      <c r="O926" s="127"/>
      <c r="P926" s="127"/>
      <c r="Q926" s="124"/>
      <c r="R926" s="127"/>
      <c r="S926" s="127"/>
    </row>
    <row r="927" spans="1:19" s="129" customFormat="1" x14ac:dyDescent="0.3">
      <c r="A927" s="122" t="s">
        <v>4488</v>
      </c>
      <c r="B927" s="123">
        <v>45422</v>
      </c>
      <c r="C927" s="124">
        <v>5</v>
      </c>
      <c r="D927" s="125" t="s">
        <v>4226</v>
      </c>
      <c r="E927" s="124" t="s">
        <v>2502</v>
      </c>
      <c r="F927" s="122">
        <v>6105200189</v>
      </c>
      <c r="G927" s="125"/>
      <c r="H927" s="125">
        <v>205</v>
      </c>
      <c r="I927" s="125"/>
      <c r="J927" s="125"/>
      <c r="K927" s="126"/>
      <c r="L927" s="127"/>
      <c r="M927" s="124"/>
      <c r="N927" s="128"/>
      <c r="O927" s="127"/>
      <c r="P927" s="127"/>
      <c r="Q927" s="124"/>
      <c r="R927" s="127"/>
      <c r="S927" s="127"/>
    </row>
    <row r="928" spans="1:19" s="129" customFormat="1" x14ac:dyDescent="0.3">
      <c r="A928" s="122" t="s">
        <v>4489</v>
      </c>
      <c r="B928" s="123">
        <v>45425</v>
      </c>
      <c r="C928" s="124">
        <v>3</v>
      </c>
      <c r="D928" s="125" t="s">
        <v>4230</v>
      </c>
      <c r="E928" s="124" t="s">
        <v>2621</v>
      </c>
      <c r="F928" s="122">
        <v>450424411</v>
      </c>
      <c r="G928" s="125"/>
      <c r="H928" s="125">
        <v>205</v>
      </c>
      <c r="I928" s="125"/>
      <c r="J928" s="125"/>
      <c r="K928" s="126"/>
      <c r="L928" s="127"/>
      <c r="M928" s="124"/>
      <c r="N928" s="128"/>
      <c r="O928" s="127"/>
      <c r="P928" s="127"/>
      <c r="Q928" s="124"/>
      <c r="R928" s="127"/>
      <c r="S928" s="127"/>
    </row>
    <row r="929" spans="1:19" s="129" customFormat="1" x14ac:dyDescent="0.3">
      <c r="A929" s="122" t="s">
        <v>4490</v>
      </c>
      <c r="B929" s="123">
        <v>45425</v>
      </c>
      <c r="C929" s="124">
        <v>7</v>
      </c>
      <c r="D929" s="125" t="s">
        <v>4228</v>
      </c>
      <c r="E929" s="125" t="s">
        <v>667</v>
      </c>
      <c r="F929" s="122">
        <v>510615249</v>
      </c>
      <c r="G929" s="125"/>
      <c r="H929" s="125">
        <v>213</v>
      </c>
      <c r="I929" s="125"/>
      <c r="J929" s="125"/>
      <c r="K929" s="126"/>
      <c r="L929" s="127"/>
      <c r="M929" s="124"/>
      <c r="N929" s="128"/>
      <c r="O929" s="127"/>
      <c r="P929" s="127"/>
      <c r="Q929" s="124"/>
      <c r="R929" s="127"/>
      <c r="S929" s="127"/>
    </row>
    <row r="930" spans="1:19" s="129" customFormat="1" x14ac:dyDescent="0.3">
      <c r="A930" s="122" t="s">
        <v>4491</v>
      </c>
      <c r="B930" s="123">
        <v>45425</v>
      </c>
      <c r="C930" s="124">
        <v>5</v>
      </c>
      <c r="D930" s="125" t="s">
        <v>4238</v>
      </c>
      <c r="E930" s="124" t="s">
        <v>2451</v>
      </c>
      <c r="F930" s="122">
        <v>451211425</v>
      </c>
      <c r="G930" s="125"/>
      <c r="H930" s="125">
        <v>111</v>
      </c>
      <c r="I930" s="125"/>
      <c r="J930" s="125"/>
      <c r="K930" s="126"/>
      <c r="L930" s="127"/>
      <c r="M930" s="124"/>
      <c r="N930" s="128"/>
      <c r="O930" s="127"/>
      <c r="P930" s="127"/>
      <c r="Q930" s="124"/>
      <c r="R930" s="127"/>
      <c r="S930" s="127"/>
    </row>
    <row r="931" spans="1:19" s="129" customFormat="1" x14ac:dyDescent="0.3">
      <c r="A931" s="122" t="s">
        <v>4492</v>
      </c>
      <c r="B931" s="123">
        <v>45427</v>
      </c>
      <c r="C931" s="124">
        <v>10</v>
      </c>
      <c r="D931" s="125" t="s">
        <v>4262</v>
      </c>
      <c r="E931" s="126" t="s">
        <v>691</v>
      </c>
      <c r="F931" s="122">
        <v>420829416</v>
      </c>
      <c r="G931" s="125"/>
      <c r="H931" s="125">
        <v>111</v>
      </c>
      <c r="I931" s="125"/>
      <c r="J931" s="125"/>
      <c r="K931" s="126"/>
      <c r="L931" s="127"/>
      <c r="M931" s="124"/>
      <c r="N931" s="128"/>
      <c r="O931" s="127"/>
      <c r="P931" s="127"/>
      <c r="Q931" s="124"/>
      <c r="R931" s="127"/>
      <c r="S931" s="127"/>
    </row>
    <row r="932" spans="1:19" s="129" customFormat="1" x14ac:dyDescent="0.3">
      <c r="A932" s="122" t="s">
        <v>4493</v>
      </c>
      <c r="B932" s="123">
        <v>45429</v>
      </c>
      <c r="C932" s="124">
        <v>13</v>
      </c>
      <c r="D932" s="130" t="s">
        <v>4224</v>
      </c>
      <c r="E932" s="131" t="s">
        <v>466</v>
      </c>
      <c r="F932" s="122">
        <v>470909412</v>
      </c>
      <c r="G932" s="125"/>
      <c r="H932" s="125">
        <v>111</v>
      </c>
      <c r="I932" s="125"/>
      <c r="J932" s="125"/>
      <c r="K932" s="126"/>
      <c r="L932" s="127"/>
      <c r="M932" s="124"/>
      <c r="N932" s="128"/>
      <c r="O932" s="127"/>
      <c r="P932" s="127"/>
      <c r="Q932" s="124"/>
      <c r="R932" s="127"/>
      <c r="S932" s="127"/>
    </row>
    <row r="933" spans="1:19" s="129" customFormat="1" x14ac:dyDescent="0.3">
      <c r="A933" s="122" t="s">
        <v>4494</v>
      </c>
      <c r="B933" s="123">
        <v>45429</v>
      </c>
      <c r="C933" s="124">
        <v>3</v>
      </c>
      <c r="D933" s="125" t="s">
        <v>4176</v>
      </c>
      <c r="E933" s="124" t="s">
        <v>2615</v>
      </c>
      <c r="F933" s="122">
        <v>490821004</v>
      </c>
      <c r="G933" s="125"/>
      <c r="H933" s="125">
        <v>111</v>
      </c>
      <c r="I933" s="125"/>
      <c r="J933" s="125"/>
      <c r="K933" s="126"/>
      <c r="L933" s="127"/>
      <c r="M933" s="124"/>
      <c r="N933" s="128"/>
      <c r="O933" s="127"/>
      <c r="P933" s="127"/>
      <c r="Q933" s="124"/>
      <c r="R933" s="127"/>
      <c r="S933" s="127"/>
    </row>
    <row r="934" spans="1:19" s="129" customFormat="1" x14ac:dyDescent="0.3">
      <c r="A934" s="122" t="s">
        <v>4495</v>
      </c>
      <c r="B934" s="123">
        <v>45432</v>
      </c>
      <c r="C934" s="124">
        <v>4</v>
      </c>
      <c r="D934" s="125" t="s">
        <v>4206</v>
      </c>
      <c r="E934" s="124" t="s">
        <v>2540</v>
      </c>
      <c r="F934" s="122">
        <v>530905025</v>
      </c>
      <c r="G934" s="125"/>
      <c r="H934" s="125">
        <v>111</v>
      </c>
      <c r="I934" s="125"/>
      <c r="J934" s="125"/>
      <c r="K934" s="126"/>
      <c r="L934" s="127"/>
      <c r="M934" s="124"/>
      <c r="N934" s="128"/>
      <c r="O934" s="127"/>
      <c r="P934" s="127"/>
      <c r="Q934" s="124"/>
      <c r="R934" s="127"/>
      <c r="S934" s="127"/>
    </row>
    <row r="935" spans="1:19" s="129" customFormat="1" x14ac:dyDescent="0.3">
      <c r="A935" s="122" t="s">
        <v>4496</v>
      </c>
      <c r="B935" s="123">
        <v>45432</v>
      </c>
      <c r="C935" s="124">
        <v>2</v>
      </c>
      <c r="D935" s="125" t="s">
        <v>4208</v>
      </c>
      <c r="E935" s="124" t="s">
        <v>4209</v>
      </c>
      <c r="F935" s="122">
        <v>511126320</v>
      </c>
      <c r="G935" s="125"/>
      <c r="H935" s="125">
        <v>207</v>
      </c>
      <c r="I935" s="125"/>
      <c r="J935" s="125"/>
      <c r="K935" s="126"/>
      <c r="L935" s="127"/>
      <c r="M935" s="124"/>
      <c r="N935" s="128"/>
      <c r="O935" s="127"/>
      <c r="P935" s="127"/>
      <c r="Q935" s="124"/>
      <c r="R935" s="127"/>
      <c r="S935" s="127"/>
    </row>
    <row r="936" spans="1:19" s="129" customFormat="1" x14ac:dyDescent="0.3">
      <c r="A936" s="122" t="s">
        <v>4497</v>
      </c>
      <c r="B936" s="123">
        <v>45432</v>
      </c>
      <c r="C936" s="124">
        <v>3</v>
      </c>
      <c r="D936" s="125" t="s">
        <v>4113</v>
      </c>
      <c r="E936" s="124" t="s">
        <v>2603</v>
      </c>
      <c r="F936" s="122">
        <v>460615078</v>
      </c>
      <c r="G936" s="125"/>
      <c r="H936" s="125">
        <v>207</v>
      </c>
      <c r="I936" s="125"/>
      <c r="J936" s="125"/>
      <c r="K936" s="126"/>
      <c r="L936" s="127"/>
      <c r="M936" s="124"/>
      <c r="N936" s="128"/>
      <c r="O936" s="127"/>
      <c r="P936" s="127"/>
      <c r="Q936" s="124"/>
      <c r="R936" s="127"/>
      <c r="S936" s="127"/>
    </row>
    <row r="937" spans="1:19" s="129" customFormat="1" x14ac:dyDescent="0.3">
      <c r="A937" s="122" t="s">
        <v>4498</v>
      </c>
      <c r="B937" s="123">
        <v>45432</v>
      </c>
      <c r="C937" s="124">
        <v>3</v>
      </c>
      <c r="D937" s="125" t="s">
        <v>4061</v>
      </c>
      <c r="E937" s="124" t="s">
        <v>2591</v>
      </c>
      <c r="F937" s="122">
        <v>370103454</v>
      </c>
      <c r="G937" s="125"/>
      <c r="H937" s="125">
        <v>111</v>
      </c>
      <c r="I937" s="125"/>
      <c r="J937" s="125"/>
      <c r="K937" s="126"/>
      <c r="L937" s="127"/>
      <c r="M937" s="124"/>
      <c r="N937" s="128"/>
      <c r="O937" s="127"/>
      <c r="P937" s="127"/>
      <c r="Q937" s="124"/>
      <c r="R937" s="127"/>
      <c r="S937" s="127"/>
    </row>
    <row r="938" spans="1:19" s="129" customFormat="1" x14ac:dyDescent="0.3">
      <c r="A938" s="122" t="s">
        <v>4499</v>
      </c>
      <c r="B938" s="123">
        <v>45432</v>
      </c>
      <c r="C938" s="124">
        <v>8</v>
      </c>
      <c r="D938" s="125" t="s">
        <v>4251</v>
      </c>
      <c r="E938" s="124" t="s">
        <v>632</v>
      </c>
      <c r="F938" s="122">
        <v>520811237</v>
      </c>
      <c r="G938" s="125"/>
      <c r="H938" s="125">
        <v>205</v>
      </c>
      <c r="I938" s="125"/>
      <c r="J938" s="125"/>
      <c r="K938" s="126"/>
      <c r="L938" s="127"/>
      <c r="M938" s="124"/>
      <c r="N938" s="128"/>
      <c r="O938" s="127"/>
      <c r="P938" s="127"/>
      <c r="Q938" s="124"/>
      <c r="R938" s="127"/>
      <c r="S938" s="127"/>
    </row>
    <row r="939" spans="1:19" s="129" customFormat="1" x14ac:dyDescent="0.3">
      <c r="A939" s="122" t="s">
        <v>4500</v>
      </c>
      <c r="B939" s="123">
        <v>45432</v>
      </c>
      <c r="C939" s="124">
        <v>9</v>
      </c>
      <c r="D939" s="130" t="s">
        <v>4111</v>
      </c>
      <c r="E939" s="131" t="s">
        <v>531</v>
      </c>
      <c r="F939" s="122">
        <v>530213205</v>
      </c>
      <c r="G939" s="125"/>
      <c r="H939" s="125">
        <v>111</v>
      </c>
      <c r="I939" s="125"/>
      <c r="J939" s="125"/>
      <c r="K939" s="126"/>
      <c r="L939" s="127"/>
      <c r="M939" s="124"/>
      <c r="N939" s="128"/>
      <c r="O939" s="127"/>
      <c r="P939" s="127"/>
      <c r="Q939" s="124"/>
      <c r="R939" s="127"/>
      <c r="S939" s="127"/>
    </row>
    <row r="940" spans="1:19" s="129" customFormat="1" x14ac:dyDescent="0.3">
      <c r="A940" s="122" t="s">
        <v>4501</v>
      </c>
      <c r="B940" s="123">
        <v>45434</v>
      </c>
      <c r="C940" s="124">
        <v>6</v>
      </c>
      <c r="D940" s="125" t="s">
        <v>4455</v>
      </c>
      <c r="E940" s="124" t="s">
        <v>2499</v>
      </c>
      <c r="F940" s="122">
        <v>470122447</v>
      </c>
      <c r="G940" s="125"/>
      <c r="H940" s="125">
        <v>111</v>
      </c>
      <c r="I940" s="125"/>
      <c r="J940" s="125"/>
      <c r="K940" s="126"/>
      <c r="L940" s="127"/>
      <c r="M940" s="124"/>
      <c r="N940" s="128"/>
      <c r="O940" s="127"/>
      <c r="P940" s="127"/>
      <c r="Q940" s="124"/>
      <c r="R940" s="127"/>
      <c r="S940" s="127"/>
    </row>
    <row r="941" spans="1:19" s="129" customFormat="1" x14ac:dyDescent="0.3">
      <c r="A941" s="122" t="s">
        <v>4502</v>
      </c>
      <c r="B941" s="123">
        <v>45435</v>
      </c>
      <c r="C941" s="124">
        <v>5</v>
      </c>
      <c r="D941" s="125" t="s">
        <v>4198</v>
      </c>
      <c r="E941" s="124" t="s">
        <v>674</v>
      </c>
      <c r="F941" s="122">
        <v>381210448</v>
      </c>
      <c r="G941" s="125"/>
      <c r="H941" s="125">
        <v>205</v>
      </c>
      <c r="I941" s="125"/>
      <c r="J941" s="125"/>
      <c r="K941" s="126"/>
      <c r="L941" s="127"/>
      <c r="M941" s="124"/>
      <c r="N941" s="128"/>
      <c r="O941" s="127"/>
      <c r="P941" s="127"/>
      <c r="Q941" s="124"/>
      <c r="R941" s="127"/>
      <c r="S941" s="127"/>
    </row>
    <row r="942" spans="1:19" s="129" customFormat="1" x14ac:dyDescent="0.3">
      <c r="A942" s="122" t="s">
        <v>4503</v>
      </c>
      <c r="B942" s="123">
        <v>45436</v>
      </c>
      <c r="C942" s="124">
        <v>5</v>
      </c>
      <c r="D942" s="125" t="s">
        <v>4174</v>
      </c>
      <c r="E942" s="124" t="s">
        <v>2445</v>
      </c>
      <c r="F942" s="122">
        <v>400716446</v>
      </c>
      <c r="G942" s="125"/>
      <c r="H942" s="125">
        <v>111</v>
      </c>
      <c r="I942" s="125"/>
      <c r="J942" s="125"/>
      <c r="K942" s="126"/>
      <c r="L942" s="127"/>
      <c r="M942" s="124"/>
      <c r="N942" s="128"/>
      <c r="O942" s="127"/>
      <c r="P942" s="127"/>
      <c r="Q942" s="124"/>
      <c r="R942" s="127"/>
      <c r="S942" s="127"/>
    </row>
    <row r="943" spans="1:19" s="129" customFormat="1" x14ac:dyDescent="0.3">
      <c r="A943" s="122" t="s">
        <v>4504</v>
      </c>
      <c r="B943" s="123">
        <v>45439</v>
      </c>
      <c r="C943" s="124">
        <v>2</v>
      </c>
      <c r="D943" s="125" t="s">
        <v>4246</v>
      </c>
      <c r="E943" s="124" t="s">
        <v>4247</v>
      </c>
      <c r="F943" s="122">
        <v>440617432</v>
      </c>
      <c r="G943" s="125"/>
      <c r="H943" s="125">
        <v>201</v>
      </c>
      <c r="I943" s="125"/>
      <c r="J943" s="125"/>
      <c r="K943" s="126"/>
      <c r="L943" s="127"/>
      <c r="M943" s="124"/>
      <c r="N943" s="128"/>
      <c r="O943" s="127"/>
      <c r="P943" s="127"/>
      <c r="Q943" s="124"/>
      <c r="R943" s="127"/>
      <c r="S943" s="127"/>
    </row>
    <row r="944" spans="1:19" s="129" customFormat="1" x14ac:dyDescent="0.3">
      <c r="A944" s="122" t="s">
        <v>4505</v>
      </c>
      <c r="B944" s="123">
        <v>45441</v>
      </c>
      <c r="C944" s="124">
        <v>5</v>
      </c>
      <c r="D944" s="125" t="s">
        <v>4188</v>
      </c>
      <c r="E944" s="124" t="s">
        <v>2516</v>
      </c>
      <c r="F944" s="122">
        <v>5907301895</v>
      </c>
      <c r="G944" s="125"/>
      <c r="H944" s="125">
        <v>211</v>
      </c>
      <c r="I944" s="125"/>
      <c r="J944" s="125"/>
      <c r="K944" s="126"/>
      <c r="L944" s="127"/>
      <c r="M944" s="124"/>
      <c r="N944" s="128"/>
      <c r="O944" s="127"/>
      <c r="P944" s="127"/>
      <c r="Q944" s="124"/>
      <c r="R944" s="127"/>
      <c r="S944" s="127"/>
    </row>
    <row r="945" spans="1:19" s="129" customFormat="1" x14ac:dyDescent="0.3">
      <c r="A945" s="122" t="s">
        <v>4506</v>
      </c>
      <c r="B945" s="123">
        <v>45442</v>
      </c>
      <c r="C945" s="124">
        <v>1</v>
      </c>
      <c r="D945" s="125" t="s">
        <v>4507</v>
      </c>
      <c r="E945" s="124" t="s">
        <v>4453</v>
      </c>
      <c r="F945" s="122">
        <v>460723200</v>
      </c>
      <c r="G945" s="125"/>
      <c r="H945" s="125">
        <v>201</v>
      </c>
      <c r="I945" s="125"/>
      <c r="J945" s="125"/>
      <c r="K945" s="126"/>
      <c r="L945" s="127"/>
      <c r="M945" s="124"/>
      <c r="N945" s="128"/>
      <c r="O945" s="127"/>
      <c r="P945" s="127"/>
      <c r="Q945" s="124"/>
      <c r="R945" s="127"/>
      <c r="S945" s="127"/>
    </row>
    <row r="946" spans="1:19" s="129" customFormat="1" x14ac:dyDescent="0.3">
      <c r="A946" s="122" t="s">
        <v>4508</v>
      </c>
      <c r="B946" s="123">
        <v>45442</v>
      </c>
      <c r="C946" s="124">
        <v>7</v>
      </c>
      <c r="D946" s="125" t="s">
        <v>4244</v>
      </c>
      <c r="E946" s="124" t="s">
        <v>669</v>
      </c>
      <c r="F946" s="122">
        <v>7308165326</v>
      </c>
      <c r="G946" s="125"/>
      <c r="H946" s="125">
        <v>111</v>
      </c>
      <c r="I946" s="125"/>
      <c r="J946" s="125"/>
      <c r="K946" s="126"/>
      <c r="L946" s="127"/>
      <c r="M946" s="124"/>
      <c r="N946" s="128"/>
      <c r="O946" s="127"/>
      <c r="P946" s="127"/>
      <c r="Q946" s="124"/>
      <c r="R946" s="127"/>
      <c r="S946" s="127"/>
    </row>
    <row r="947" spans="1:19" s="129" customFormat="1" x14ac:dyDescent="0.3">
      <c r="A947" s="122" t="s">
        <v>4509</v>
      </c>
      <c r="B947" s="123">
        <v>45443</v>
      </c>
      <c r="C947" s="124">
        <v>2</v>
      </c>
      <c r="D947" s="125" t="s">
        <v>4275</v>
      </c>
      <c r="E947" s="124" t="s">
        <v>4276</v>
      </c>
      <c r="F947" s="122">
        <v>6508181328</v>
      </c>
      <c r="G947" s="125"/>
      <c r="H947" s="125">
        <v>205</v>
      </c>
      <c r="I947" s="125"/>
      <c r="J947" s="125"/>
      <c r="K947" s="126"/>
      <c r="L947" s="127"/>
      <c r="M947" s="124"/>
      <c r="N947" s="128"/>
      <c r="O947" s="127"/>
      <c r="P947" s="127"/>
      <c r="Q947" s="124"/>
      <c r="R947" s="127"/>
      <c r="S947" s="127"/>
    </row>
    <row r="948" spans="1:19" s="129" customFormat="1" x14ac:dyDescent="0.3">
      <c r="A948" s="122" t="s">
        <v>4510</v>
      </c>
      <c r="B948" s="123">
        <v>45446</v>
      </c>
      <c r="C948" s="124">
        <v>5</v>
      </c>
      <c r="D948" s="125" t="s">
        <v>4286</v>
      </c>
      <c r="E948" s="124" t="s">
        <v>2555</v>
      </c>
      <c r="F948" s="122">
        <v>5712241436</v>
      </c>
      <c r="G948" s="125"/>
      <c r="H948" s="125">
        <v>201</v>
      </c>
      <c r="I948" s="125"/>
      <c r="J948" s="125"/>
      <c r="K948" s="126"/>
      <c r="L948" s="127"/>
      <c r="M948" s="124"/>
      <c r="N948" s="128"/>
      <c r="O948" s="127"/>
      <c r="P948" s="127"/>
      <c r="Q948" s="124"/>
      <c r="R948" s="127"/>
      <c r="S948" s="127"/>
    </row>
    <row r="949" spans="1:19" s="129" customFormat="1" x14ac:dyDescent="0.3">
      <c r="A949" s="122" t="s">
        <v>4511</v>
      </c>
      <c r="B949" s="123">
        <v>45446</v>
      </c>
      <c r="C949" s="124">
        <v>6</v>
      </c>
      <c r="D949" s="125" t="s">
        <v>4282</v>
      </c>
      <c r="E949" s="124" t="s">
        <v>2463</v>
      </c>
      <c r="F949" s="122">
        <v>460913455</v>
      </c>
      <c r="G949" s="125"/>
      <c r="H949" s="125">
        <v>111</v>
      </c>
      <c r="I949" s="125"/>
      <c r="J949" s="125"/>
      <c r="K949" s="126"/>
      <c r="L949" s="127"/>
      <c r="M949" s="124"/>
      <c r="N949" s="128"/>
      <c r="O949" s="127"/>
      <c r="P949" s="127"/>
      <c r="Q949" s="124"/>
      <c r="R949" s="127"/>
      <c r="S949" s="127"/>
    </row>
    <row r="950" spans="1:19" s="129" customFormat="1" x14ac:dyDescent="0.3">
      <c r="A950" s="122" t="s">
        <v>4512</v>
      </c>
      <c r="B950" s="123">
        <v>45446</v>
      </c>
      <c r="C950" s="124">
        <v>4</v>
      </c>
      <c r="D950" s="125" t="s">
        <v>4280</v>
      </c>
      <c r="E950" s="124" t="s">
        <v>2597</v>
      </c>
      <c r="F950" s="122">
        <v>7108064469</v>
      </c>
      <c r="G950" s="125"/>
      <c r="H950" s="125">
        <v>111</v>
      </c>
      <c r="I950" s="125"/>
      <c r="J950" s="125"/>
      <c r="K950" s="126"/>
      <c r="L950" s="127"/>
      <c r="M950" s="124"/>
      <c r="N950" s="128"/>
      <c r="O950" s="127"/>
      <c r="P950" s="127"/>
      <c r="Q950" s="124"/>
      <c r="R950" s="127"/>
      <c r="S950" s="127"/>
    </row>
    <row r="951" spans="1:19" s="129" customFormat="1" x14ac:dyDescent="0.3">
      <c r="A951" s="122" t="s">
        <v>4513</v>
      </c>
      <c r="B951" s="123">
        <v>45447</v>
      </c>
      <c r="C951" s="124">
        <v>4</v>
      </c>
      <c r="D951" s="125" t="s">
        <v>4314</v>
      </c>
      <c r="E951" s="124" t="s">
        <v>600</v>
      </c>
      <c r="F951" s="122">
        <v>500515049</v>
      </c>
      <c r="G951" s="125"/>
      <c r="H951" s="125">
        <v>211</v>
      </c>
      <c r="I951" s="125"/>
      <c r="J951" s="125"/>
      <c r="K951" s="126"/>
      <c r="L951" s="127"/>
      <c r="M951" s="124"/>
      <c r="N951" s="128"/>
      <c r="O951" s="127"/>
      <c r="P951" s="127"/>
      <c r="Q951" s="124"/>
      <c r="R951" s="127"/>
      <c r="S951" s="127"/>
    </row>
    <row r="952" spans="1:19" s="129" customFormat="1" x14ac:dyDescent="0.3">
      <c r="A952" s="122" t="s">
        <v>4514</v>
      </c>
      <c r="B952" s="123">
        <v>45449</v>
      </c>
      <c r="C952" s="124">
        <v>1</v>
      </c>
      <c r="D952" s="125" t="s">
        <v>4515</v>
      </c>
      <c r="E952" s="124" t="s">
        <v>4454</v>
      </c>
      <c r="F952" s="122">
        <v>6112031420</v>
      </c>
      <c r="G952" s="125"/>
      <c r="H952" s="125">
        <v>207</v>
      </c>
      <c r="I952" s="125"/>
      <c r="J952" s="125"/>
      <c r="K952" s="126"/>
      <c r="L952" s="127"/>
      <c r="M952" s="124"/>
      <c r="N952" s="128"/>
      <c r="O952" s="127"/>
      <c r="P952" s="127"/>
      <c r="Q952" s="124"/>
      <c r="R952" s="127"/>
      <c r="S952" s="127"/>
    </row>
    <row r="953" spans="1:19" s="129" customFormat="1" x14ac:dyDescent="0.3">
      <c r="A953" s="122" t="s">
        <v>4516</v>
      </c>
      <c r="B953" s="123">
        <v>45453</v>
      </c>
      <c r="C953" s="124">
        <v>2</v>
      </c>
      <c r="D953" s="125" t="s">
        <v>4157</v>
      </c>
      <c r="E953" s="124" t="s">
        <v>4158</v>
      </c>
      <c r="F953" s="122">
        <v>6012041475</v>
      </c>
      <c r="G953" s="125"/>
      <c r="H953" s="125">
        <v>111</v>
      </c>
      <c r="I953" s="125"/>
      <c r="J953" s="125"/>
      <c r="K953" s="126"/>
      <c r="L953" s="127"/>
      <c r="M953" s="124"/>
      <c r="N953" s="128"/>
      <c r="O953" s="127"/>
      <c r="P953" s="127"/>
      <c r="Q953" s="124"/>
      <c r="R953" s="127"/>
      <c r="S953" s="127"/>
    </row>
    <row r="954" spans="1:19" s="129" customFormat="1" x14ac:dyDescent="0.3">
      <c r="A954" s="122" t="s">
        <v>4517</v>
      </c>
      <c r="B954" s="123">
        <v>45453</v>
      </c>
      <c r="C954" s="124">
        <v>4</v>
      </c>
      <c r="D954" s="125" t="s">
        <v>4325</v>
      </c>
      <c r="E954" s="124" t="s">
        <v>2594</v>
      </c>
      <c r="F954" s="122">
        <v>530701159</v>
      </c>
      <c r="G954" s="125"/>
      <c r="H954" s="125">
        <v>111</v>
      </c>
      <c r="I954" s="125"/>
      <c r="J954" s="125"/>
      <c r="K954" s="126"/>
      <c r="L954" s="127"/>
      <c r="M954" s="124"/>
      <c r="N954" s="128"/>
      <c r="O954" s="127"/>
      <c r="P954" s="127"/>
      <c r="Q954" s="124"/>
      <c r="R954" s="127"/>
      <c r="S954" s="127"/>
    </row>
    <row r="955" spans="1:19" s="129" customFormat="1" x14ac:dyDescent="0.3">
      <c r="A955" s="122" t="s">
        <v>4518</v>
      </c>
      <c r="B955" s="123">
        <v>45453</v>
      </c>
      <c r="C955" s="124">
        <v>8</v>
      </c>
      <c r="D955" s="125" t="s">
        <v>4211</v>
      </c>
      <c r="E955" s="124" t="s">
        <v>606</v>
      </c>
      <c r="F955" s="122">
        <v>360418954</v>
      </c>
      <c r="G955" s="125"/>
      <c r="H955" s="125">
        <v>205</v>
      </c>
      <c r="I955" s="125"/>
      <c r="J955" s="125"/>
      <c r="K955" s="126"/>
      <c r="L955" s="127"/>
      <c r="M955" s="124"/>
      <c r="N955" s="128"/>
      <c r="O955" s="127"/>
      <c r="P955" s="127"/>
      <c r="Q955" s="124"/>
      <c r="R955" s="127"/>
      <c r="S955" s="127"/>
    </row>
    <row r="956" spans="1:19" s="129" customFormat="1" x14ac:dyDescent="0.3">
      <c r="A956" s="122" t="s">
        <v>4519</v>
      </c>
      <c r="B956" s="123">
        <v>45454</v>
      </c>
      <c r="C956" s="124">
        <v>2</v>
      </c>
      <c r="D956" s="125" t="s">
        <v>4520</v>
      </c>
      <c r="E956" s="124" t="s">
        <v>4271</v>
      </c>
      <c r="F956" s="3">
        <v>5603282179</v>
      </c>
      <c r="G956" s="125"/>
      <c r="H956" s="125">
        <v>205</v>
      </c>
      <c r="I956" s="125"/>
      <c r="J956" s="125"/>
      <c r="K956" s="126"/>
      <c r="L956" s="127"/>
      <c r="M956" s="124"/>
      <c r="N956" s="128"/>
      <c r="O956" s="127"/>
      <c r="P956" s="127"/>
      <c r="Q956" s="124"/>
      <c r="R956" s="127"/>
      <c r="S956" s="127"/>
    </row>
  </sheetData>
  <conditionalFormatting sqref="F1:F1048576">
    <cfRule type="duplicateValues" dxfId="2" priority="2"/>
  </conditionalFormatting>
  <conditionalFormatting sqref="A1:A1048576">
    <cfRule type="duplicateValues" dxfId="0" priority="1"/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HSD3B1</vt:lpstr>
      <vt:lpstr>ARv7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Hendrychova Romana</cp:lastModifiedBy>
  <dcterms:created xsi:type="dcterms:W3CDTF">2018-09-05T11:37:14Z</dcterms:created>
  <dcterms:modified xsi:type="dcterms:W3CDTF">2024-06-11T12:16:19Z</dcterms:modified>
</cp:coreProperties>
</file>