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P:\PS\OPS\Reporty\Úklid\"/>
    </mc:Choice>
  </mc:AlternateContent>
  <xr:revisionPtr revIDLastSave="0" documentId="8_{F7918210-A8AC-4F9C-B4A1-CEDF32D393BB}" xr6:coauthVersionLast="36" xr6:coauthVersionMax="36" xr10:uidLastSave="{00000000-0000-0000-0000-000000000000}"/>
  <bookViews>
    <workbookView xWindow="0" yWindow="0" windowWidth="28800" windowHeight="131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F16" i="1"/>
  <c r="F15" i="1"/>
  <c r="E16" i="1"/>
  <c r="G16" i="1" s="1"/>
  <c r="E15" i="1"/>
  <c r="G15" i="1"/>
  <c r="H14" i="1" l="1"/>
  <c r="F14" i="1"/>
  <c r="F13" i="1"/>
  <c r="E14" i="1"/>
  <c r="G14" i="1" s="1"/>
  <c r="E13" i="1"/>
  <c r="G13" i="1" s="1"/>
  <c r="H13" i="1" s="1"/>
  <c r="F21" i="1"/>
  <c r="E10" i="1"/>
  <c r="E9" i="1"/>
  <c r="F12" i="1"/>
  <c r="F11" i="1"/>
  <c r="F10" i="1"/>
  <c r="G10" i="1"/>
  <c r="G9" i="1"/>
  <c r="F9" i="1"/>
  <c r="H9" i="1" s="1"/>
  <c r="E12" i="1"/>
  <c r="G12" i="1" s="1"/>
  <c r="E11" i="1"/>
  <c r="G11" i="1" s="1"/>
  <c r="H12" i="1" l="1"/>
  <c r="H11" i="1"/>
  <c r="G21" i="1"/>
  <c r="H22" i="1" s="1"/>
  <c r="H10" i="1"/>
  <c r="E21" i="1"/>
  <c r="D21" i="1"/>
  <c r="C21" i="1"/>
  <c r="B21" i="1"/>
  <c r="H21" i="1" l="1"/>
</calcChain>
</file>

<file path=xl/sharedStrings.xml><?xml version="1.0" encoding="utf-8"?>
<sst xmlns="http://schemas.openxmlformats.org/spreadsheetml/2006/main" count="16" uniqueCount="15">
  <si>
    <t>měsíc</t>
  </si>
  <si>
    <t>částka celkem</t>
  </si>
  <si>
    <t xml:space="preserve"> + vícepráce</t>
  </si>
  <si>
    <t>úklid celkem (s DPH)</t>
  </si>
  <si>
    <t>CELKEM</t>
  </si>
  <si>
    <t>vícepráce</t>
  </si>
  <si>
    <t>(s DPH)</t>
  </si>
  <si>
    <t xml:space="preserve">smluvní paušál </t>
  </si>
  <si>
    <t>Platby za úklid rok 2023</t>
  </si>
  <si>
    <t>od 1/2023</t>
  </si>
  <si>
    <t>Plán</t>
  </si>
  <si>
    <t>Skutečnost</t>
  </si>
  <si>
    <t>Rozdíl +/-</t>
  </si>
  <si>
    <t>kontrola</t>
  </si>
  <si>
    <t xml:space="preserve">  v tom méněpráce (sl.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</si>
</sst>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[$-F800]dddd\,\ mmmm\ dd\,\ yyyy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4" fillId="0" borderId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4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2" fillId="2" borderId="6" xfId="0" applyFont="1" applyFill="1" applyBorder="1"/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2" fillId="0" borderId="0" xfId="0" applyNumberFormat="1" applyFont="1" applyAlignment="1">
      <alignment horizontal="center"/>
    </xf>
    <xf numFmtId="44" fontId="5" fillId="0" borderId="0" xfId="1" applyNumberFormat="1" applyFont="1" applyAlignment="1">
      <alignment vertical="center" wrapText="1"/>
    </xf>
    <xf numFmtId="0" fontId="9" fillId="0" borderId="0" xfId="0" applyFont="1"/>
    <xf numFmtId="4" fontId="6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2" fillId="3" borderId="9" xfId="0" applyNumberFormat="1" applyFont="1" applyFill="1" applyBorder="1"/>
    <xf numFmtId="4" fontId="2" fillId="3" borderId="11" xfId="0" applyNumberFormat="1" applyFont="1" applyFill="1" applyBorder="1"/>
    <xf numFmtId="0" fontId="2" fillId="0" borderId="10" xfId="0" applyFont="1" applyBorder="1"/>
    <xf numFmtId="4" fontId="7" fillId="0" borderId="12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4" fontId="0" fillId="4" borderId="18" xfId="0" applyNumberFormat="1" applyFill="1" applyBorder="1"/>
    <xf numFmtId="44" fontId="0" fillId="4" borderId="16" xfId="0" applyNumberFormat="1" applyFill="1" applyBorder="1"/>
    <xf numFmtId="44" fontId="0" fillId="4" borderId="19" xfId="0" applyNumberFormat="1" applyFill="1" applyBorder="1"/>
    <xf numFmtId="0" fontId="0" fillId="4" borderId="16" xfId="0" applyFill="1" applyBorder="1"/>
    <xf numFmtId="4" fontId="0" fillId="4" borderId="19" xfId="0" applyNumberFormat="1" applyFill="1" applyBorder="1"/>
    <xf numFmtId="44" fontId="2" fillId="4" borderId="18" xfId="0" applyNumberFormat="1" applyFont="1" applyFill="1" applyBorder="1"/>
    <xf numFmtId="44" fontId="2" fillId="4" borderId="16" xfId="0" applyNumberFormat="1" applyFont="1" applyFill="1" applyBorder="1"/>
    <xf numFmtId="44" fontId="5" fillId="0" borderId="20" xfId="1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5"/>
  <sheetViews>
    <sheetView tabSelected="1" topLeftCell="A4" workbookViewId="0">
      <selection activeCell="I4" sqref="H4:I4"/>
    </sheetView>
  </sheetViews>
  <sheetFormatPr defaultRowHeight="15" x14ac:dyDescent="0.25"/>
  <cols>
    <col min="1" max="1" width="12.28515625" customWidth="1"/>
    <col min="2" max="2" width="18" customWidth="1"/>
    <col min="3" max="3" width="22.42578125" customWidth="1"/>
    <col min="4" max="4" width="15.140625" customWidth="1"/>
    <col min="5" max="5" width="17.42578125" customWidth="1"/>
    <col min="6" max="6" width="15.140625" customWidth="1"/>
    <col min="7" max="7" width="16.28515625" customWidth="1"/>
    <col min="8" max="8" width="14.140625" customWidth="1"/>
    <col min="9" max="9" width="8.85546875" customWidth="1"/>
    <col min="10" max="10" width="13.42578125" bestFit="1" customWidth="1"/>
    <col min="11" max="11" width="17.5703125" bestFit="1" customWidth="1"/>
    <col min="12" max="12" width="11.28515625" bestFit="1" customWidth="1"/>
    <col min="13" max="13" width="19.42578125" bestFit="1" customWidth="1"/>
  </cols>
  <sheetData>
    <row r="3" spans="1:11" ht="21" x14ac:dyDescent="0.35">
      <c r="A3" s="51" t="s">
        <v>8</v>
      </c>
      <c r="B3" s="51"/>
      <c r="C3" s="51"/>
      <c r="D3" s="51"/>
      <c r="E3" s="52"/>
    </row>
    <row r="4" spans="1:11" ht="21" x14ac:dyDescent="0.35">
      <c r="A4" s="1"/>
      <c r="B4" s="1" t="s">
        <v>9</v>
      </c>
      <c r="C4" s="1"/>
      <c r="D4" s="1" t="s">
        <v>5</v>
      </c>
      <c r="E4" s="24" t="s">
        <v>4</v>
      </c>
    </row>
    <row r="5" spans="1:11" ht="15.75" x14ac:dyDescent="0.25">
      <c r="A5" s="16" t="s">
        <v>7</v>
      </c>
      <c r="B5" s="50">
        <v>71000000</v>
      </c>
      <c r="C5" s="3"/>
      <c r="D5" s="25">
        <v>5000000</v>
      </c>
      <c r="E5" s="25">
        <v>76000000</v>
      </c>
    </row>
    <row r="6" spans="1:11" x14ac:dyDescent="0.25">
      <c r="A6" s="21" t="s">
        <v>6</v>
      </c>
      <c r="B6" s="23">
        <v>5916667</v>
      </c>
      <c r="C6" s="3"/>
      <c r="D6" s="22">
        <v>416667</v>
      </c>
      <c r="E6" s="22">
        <v>6333333</v>
      </c>
      <c r="F6" s="17"/>
      <c r="G6" s="17"/>
      <c r="H6" s="17"/>
    </row>
    <row r="7" spans="1:11" ht="15.75" thickBot="1" x14ac:dyDescent="0.3">
      <c r="A7" s="2"/>
      <c r="B7" s="20"/>
      <c r="C7" s="4"/>
      <c r="D7" s="20"/>
      <c r="E7" s="20"/>
    </row>
    <row r="8" spans="1:11" ht="15.75" thickBot="1" x14ac:dyDescent="0.3">
      <c r="A8" s="5" t="s">
        <v>0</v>
      </c>
      <c r="B8" s="6" t="s">
        <v>1</v>
      </c>
      <c r="C8" s="7" t="s">
        <v>14</v>
      </c>
      <c r="D8" s="6" t="s">
        <v>2</v>
      </c>
      <c r="E8" s="6" t="s">
        <v>3</v>
      </c>
      <c r="F8" s="6" t="s">
        <v>10</v>
      </c>
      <c r="G8" s="6" t="s">
        <v>11</v>
      </c>
      <c r="H8" s="6" t="s">
        <v>12</v>
      </c>
    </row>
    <row r="9" spans="1:11" x14ac:dyDescent="0.25">
      <c r="A9" s="8">
        <v>1</v>
      </c>
      <c r="B9" s="26">
        <v>5538622.9299999997</v>
      </c>
      <c r="C9" s="9">
        <v>84485.43</v>
      </c>
      <c r="D9" s="9">
        <v>635386.73</v>
      </c>
      <c r="E9" s="36">
        <f t="shared" ref="E9:E14" si="0">B9+D9</f>
        <v>6174009.6600000001</v>
      </c>
      <c r="F9" s="43">
        <f>B6+D6</f>
        <v>6333334</v>
      </c>
      <c r="G9" s="43">
        <f>E9</f>
        <v>6174009.6600000001</v>
      </c>
      <c r="H9" s="48">
        <f>F9-G9</f>
        <v>159324.33999999985</v>
      </c>
      <c r="K9" s="20"/>
    </row>
    <row r="10" spans="1:11" x14ac:dyDescent="0.25">
      <c r="A10" s="10">
        <v>2</v>
      </c>
      <c r="B10" s="32">
        <v>5546652.8899999997</v>
      </c>
      <c r="C10" s="37">
        <v>76455.47</v>
      </c>
      <c r="D10" s="37">
        <v>622898.46</v>
      </c>
      <c r="E10" s="40">
        <f t="shared" si="0"/>
        <v>6169551.3499999996</v>
      </c>
      <c r="F10" s="44">
        <f>E6</f>
        <v>6333333</v>
      </c>
      <c r="G10" s="44">
        <f t="shared" ref="G10:G12" si="1">E10</f>
        <v>6169551.3499999996</v>
      </c>
      <c r="H10" s="49">
        <f t="shared" ref="H10:H16" si="2">F10-G10</f>
        <v>163781.65000000037</v>
      </c>
      <c r="K10" s="20"/>
    </row>
    <row r="11" spans="1:11" x14ac:dyDescent="0.25">
      <c r="A11" s="11">
        <v>3</v>
      </c>
      <c r="B11" s="32">
        <v>5539600.7999999998</v>
      </c>
      <c r="C11" s="37">
        <v>83507.44</v>
      </c>
      <c r="D11" s="37">
        <v>703792.62</v>
      </c>
      <c r="E11" s="40">
        <f t="shared" si="0"/>
        <v>6243393.4199999999</v>
      </c>
      <c r="F11" s="44">
        <f>E6</f>
        <v>6333333</v>
      </c>
      <c r="G11" s="44">
        <f t="shared" si="1"/>
        <v>6243393.4199999999</v>
      </c>
      <c r="H11" s="49">
        <f t="shared" si="2"/>
        <v>89939.580000000075</v>
      </c>
      <c r="K11" s="20"/>
    </row>
    <row r="12" spans="1:11" x14ac:dyDescent="0.25">
      <c r="A12" s="10">
        <v>4</v>
      </c>
      <c r="B12" s="32">
        <v>5546905.5</v>
      </c>
      <c r="C12" s="37">
        <v>76202.679999999993</v>
      </c>
      <c r="D12" s="37">
        <v>633037.46</v>
      </c>
      <c r="E12" s="40">
        <f t="shared" si="0"/>
        <v>6179942.96</v>
      </c>
      <c r="F12" s="44">
        <f>E6</f>
        <v>6333333</v>
      </c>
      <c r="G12" s="44">
        <f t="shared" si="1"/>
        <v>6179942.96</v>
      </c>
      <c r="H12" s="49">
        <f t="shared" si="2"/>
        <v>153390.04000000004</v>
      </c>
      <c r="K12" s="20"/>
    </row>
    <row r="13" spans="1:11" x14ac:dyDescent="0.25">
      <c r="A13" s="11">
        <v>5</v>
      </c>
      <c r="B13" s="32">
        <v>5547433</v>
      </c>
      <c r="C13" s="37">
        <v>75675.31</v>
      </c>
      <c r="D13" s="37">
        <v>616249.30000000005</v>
      </c>
      <c r="E13" s="40">
        <f t="shared" si="0"/>
        <v>6163682.2999999998</v>
      </c>
      <c r="F13" s="44">
        <f>E6</f>
        <v>6333333</v>
      </c>
      <c r="G13" s="44">
        <f>E13</f>
        <v>6163682.2999999998</v>
      </c>
      <c r="H13" s="49">
        <f t="shared" si="2"/>
        <v>169650.70000000019</v>
      </c>
      <c r="K13" s="20"/>
    </row>
    <row r="14" spans="1:11" x14ac:dyDescent="0.25">
      <c r="A14" s="10">
        <v>6</v>
      </c>
      <c r="B14" s="32">
        <v>5547254.9000000004</v>
      </c>
      <c r="C14" s="37">
        <v>75853.440000000002</v>
      </c>
      <c r="D14" s="37">
        <v>638685.89</v>
      </c>
      <c r="E14" s="40">
        <f t="shared" si="0"/>
        <v>6185940.79</v>
      </c>
      <c r="F14" s="44">
        <f>E6</f>
        <v>6333333</v>
      </c>
      <c r="G14" s="44">
        <f>E14</f>
        <v>6185940.79</v>
      </c>
      <c r="H14" s="49">
        <f t="shared" si="2"/>
        <v>147392.20999999996</v>
      </c>
      <c r="K14" s="20"/>
    </row>
    <row r="15" spans="1:11" x14ac:dyDescent="0.25">
      <c r="A15" s="11">
        <v>7</v>
      </c>
      <c r="B15" s="33">
        <v>5204272</v>
      </c>
      <c r="C15" s="38">
        <v>418836.64</v>
      </c>
      <c r="D15" s="38">
        <v>789942.37</v>
      </c>
      <c r="E15" s="40">
        <f>B15+D15</f>
        <v>5994214.3700000001</v>
      </c>
      <c r="F15" s="44">
        <f>E6</f>
        <v>6333333</v>
      </c>
      <c r="G15" s="44">
        <f>E15</f>
        <v>5994214.3700000001</v>
      </c>
      <c r="H15" s="49">
        <f t="shared" si="2"/>
        <v>339118.62999999989</v>
      </c>
      <c r="K15" s="20"/>
    </row>
    <row r="16" spans="1:11" x14ac:dyDescent="0.25">
      <c r="A16" s="10">
        <v>8</v>
      </c>
      <c r="B16" s="32">
        <v>5272955.4000000004</v>
      </c>
      <c r="C16" s="37">
        <v>350152.93</v>
      </c>
      <c r="D16" s="37">
        <v>811993.86</v>
      </c>
      <c r="E16" s="40">
        <f>B16+D16</f>
        <v>6084949.2600000007</v>
      </c>
      <c r="F16" s="44">
        <f>E6</f>
        <v>6333333</v>
      </c>
      <c r="G16" s="44">
        <f>E16</f>
        <v>6084949.2600000007</v>
      </c>
      <c r="H16" s="49">
        <f t="shared" si="2"/>
        <v>248383.73999999929</v>
      </c>
      <c r="K16" s="12"/>
    </row>
    <row r="17" spans="1:11" x14ac:dyDescent="0.25">
      <c r="A17" s="11">
        <v>9</v>
      </c>
      <c r="B17" s="32"/>
      <c r="C17" s="37"/>
      <c r="D17" s="37"/>
      <c r="E17" s="40"/>
      <c r="F17" s="44"/>
      <c r="G17" s="46"/>
      <c r="H17" s="46"/>
      <c r="K17" s="12"/>
    </row>
    <row r="18" spans="1:11" x14ac:dyDescent="0.25">
      <c r="A18" s="10">
        <v>10</v>
      </c>
      <c r="B18" s="32"/>
      <c r="C18" s="37"/>
      <c r="D18" s="37"/>
      <c r="E18" s="40"/>
      <c r="F18" s="44"/>
      <c r="G18" s="46"/>
      <c r="H18" s="46"/>
      <c r="K18" s="12"/>
    </row>
    <row r="19" spans="1:11" x14ac:dyDescent="0.25">
      <c r="A19" s="11">
        <v>11</v>
      </c>
      <c r="B19" s="34"/>
      <c r="C19" s="39"/>
      <c r="D19" s="39"/>
      <c r="E19" s="41"/>
      <c r="F19" s="44"/>
      <c r="G19" s="46"/>
      <c r="H19" s="46"/>
      <c r="K19" s="20"/>
    </row>
    <row r="20" spans="1:11" ht="15.75" thickBot="1" x14ac:dyDescent="0.3">
      <c r="A20" s="10">
        <v>12</v>
      </c>
      <c r="B20" s="35"/>
      <c r="C20" s="31"/>
      <c r="D20" s="30"/>
      <c r="E20" s="42"/>
      <c r="F20" s="45"/>
      <c r="G20" s="47"/>
      <c r="H20" s="47"/>
      <c r="K20" s="20"/>
    </row>
    <row r="21" spans="1:11" ht="15.75" thickBot="1" x14ac:dyDescent="0.3">
      <c r="A21" s="13" t="s">
        <v>4</v>
      </c>
      <c r="B21" s="14">
        <f>SUM(B9:B20)</f>
        <v>43743697.420000002</v>
      </c>
      <c r="C21" s="15">
        <f>SUM(C9:C20)</f>
        <v>1241169.3400000001</v>
      </c>
      <c r="D21" s="14">
        <f>SUM(D9:D20)</f>
        <v>5451986.6900000004</v>
      </c>
      <c r="E21" s="14">
        <f>SUM(E9:E20)</f>
        <v>49195684.109999999</v>
      </c>
      <c r="F21" s="14">
        <f>SUM(F9:F20)</f>
        <v>50666665</v>
      </c>
      <c r="G21" s="14">
        <f t="shared" ref="G21:H21" si="3">SUM(G9:G20)</f>
        <v>49195684.109999999</v>
      </c>
      <c r="H21" s="27">
        <f t="shared" si="3"/>
        <v>1470980.8899999997</v>
      </c>
      <c r="K21" s="20"/>
    </row>
    <row r="22" spans="1:11" ht="15.75" thickBot="1" x14ac:dyDescent="0.3">
      <c r="G22" s="29" t="s">
        <v>13</v>
      </c>
      <c r="H22" s="28">
        <f>F21-G21</f>
        <v>1470980.8900000006</v>
      </c>
    </row>
    <row r="24" spans="1:11" ht="21" x14ac:dyDescent="0.35">
      <c r="B24" s="18"/>
      <c r="C24" s="18"/>
      <c r="D24" s="18"/>
    </row>
    <row r="25" spans="1:11" ht="21" x14ac:dyDescent="0.35">
      <c r="B25" s="19"/>
      <c r="C25" s="19"/>
      <c r="D25" s="19"/>
    </row>
  </sheetData>
  <mergeCells count="1">
    <mergeCell ref="A3:E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František, Ing.</dc:creator>
  <cp:lastModifiedBy>František Simon</cp:lastModifiedBy>
  <cp:lastPrinted>2023-09-11T09:17:34Z</cp:lastPrinted>
  <dcterms:created xsi:type="dcterms:W3CDTF">2019-02-07T07:40:45Z</dcterms:created>
  <dcterms:modified xsi:type="dcterms:W3CDTF">2023-09-11T09:19:22Z</dcterms:modified>
</cp:coreProperties>
</file>