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395" windowHeight="8445" activeTab="5"/>
  </bookViews>
  <sheets>
    <sheet name="2014" sheetId="1" r:id="rId1"/>
    <sheet name="2015" sheetId="2" r:id="rId2"/>
    <sheet name="doprava 2015" sheetId="3" r:id="rId3"/>
    <sheet name="2016" sheetId="4" r:id="rId4"/>
    <sheet name="doprava 2016" sheetId="5" r:id="rId5"/>
    <sheet name="2017" sheetId="6" r:id="rId6"/>
    <sheet name="doprava 2017" sheetId="7" r:id="rId7"/>
  </sheets>
  <calcPr calcId="125725"/>
</workbook>
</file>

<file path=xl/calcChain.xml><?xml version="1.0" encoding="utf-8"?>
<calcChain xmlns="http://schemas.openxmlformats.org/spreadsheetml/2006/main">
  <c r="G37" i="6"/>
  <c r="G36"/>
  <c r="G35"/>
  <c r="G21"/>
  <c r="G20"/>
  <c r="G19"/>
  <c r="G18"/>
  <c r="G17"/>
  <c r="P9" i="5"/>
  <c r="O6"/>
  <c r="H34" i="4"/>
  <c r="G44"/>
  <c r="G43"/>
  <c r="G42"/>
  <c r="H33"/>
  <c r="H32"/>
  <c r="H43" i="2"/>
  <c r="H42"/>
  <c r="H41"/>
  <c r="G43"/>
  <c r="G42"/>
  <c r="G41"/>
  <c r="H32"/>
  <c r="H31"/>
  <c r="H30"/>
  <c r="O6" i="3"/>
  <c r="P9"/>
  <c r="O11"/>
  <c r="O10"/>
  <c r="O9"/>
  <c r="P8" i="1"/>
  <c r="O10"/>
  <c r="O9"/>
  <c r="O8"/>
  <c r="O5"/>
</calcChain>
</file>

<file path=xl/sharedStrings.xml><?xml version="1.0" encoding="utf-8"?>
<sst xmlns="http://schemas.openxmlformats.org/spreadsheetml/2006/main" count="322" uniqueCount="37">
  <si>
    <t>OSOBNÍ</t>
  </si>
  <si>
    <t>NÁKLADNÍ</t>
  </si>
  <si>
    <t>PACIENTI</t>
  </si>
  <si>
    <t>MATERIÁL</t>
  </si>
  <si>
    <t>PERSONÁL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</si>
  <si>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</si>
  <si>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</si>
  <si>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</si>
  <si>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</si>
  <si>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</si>
  <si>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</si>
  <si>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</si>
  <si>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</si>
  <si>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</si>
  <si>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</si>
  <si>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</si>
  <si>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</si>
  <si>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</si>
  <si>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JÍZDY</t>
  </si>
  <si>
    <t>M:\vozový park\POČTY JÍZD_2014_2015</t>
  </si>
  <si>
    <t>SANITNÍ</t>
  </si>
  <si>
    <t>sanitní doprava 9402</t>
  </si>
  <si>
    <t>osobní+nákladní 9403+9404</t>
  </si>
  <si>
    <t>ZRUŠENÉ JÍZDY 9403+9404</t>
  </si>
  <si>
    <t>ZRUŠENÉ JÍZDY 9402</t>
  </si>
  <si>
    <t>DOPRAVA OSOBNÍ, NÁKLADNÍ, SANITNÍ 9403, 9404, 9402 ZA ROK 2014</t>
  </si>
  <si>
    <t>DOPRAVNÉ</t>
  </si>
  <si>
    <t>POČTY JÍZD V JEDNOTLIVÝCH MĚSÍCÍCH PODLE STŘEDISEK DOPRAVY</t>
  </si>
  <si>
    <t>DOPRAVNÉ V JEDNOTLIVÝCH MĚSÍCÍCH PODLE STŘEDISEK DOPRAVY</t>
  </si>
  <si>
    <t xml:space="preserve">TABULKA -  PŘEHLED POČTU  JÍZD V  JEDNOTLIVÝCH MĚSÍCÍCH ZA STŘEDISKA DOPRAVY  </t>
  </si>
  <si>
    <t>OSOBNÍ, NÁKLADNÍ A SANITNÍ (VNITROPODNIKOVÉ PŘEVOZY)</t>
  </si>
  <si>
    <t>TABULKA - PŘEHLED DOPRAVNÉHO  V JEDNOTLIVÝCH MĚSÍCÍCH DLE STŘEDISEK DOPRAVY</t>
  </si>
  <si>
    <t>DOPRAVA OSOBNÍ, NÁKLADNÍ, SANITNÍ 9403, 9404, 9402 ZA ROK 2015</t>
  </si>
  <si>
    <t>CELKEM ZA ROK</t>
  </si>
  <si>
    <t>DOPRAVA OSOBNÍ, NÁKLADNÍ, SANITNÍ 9403, 9404, 9402 ZA ROK 2017</t>
  </si>
  <si>
    <t>DOPRAVA OSOBNÍ, NÁKLADNÍ, SANITNÍ 9403, 9404, 9402 ZA ROK 2016</t>
  </si>
  <si>
    <t>Poznámka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</si>
</sst>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_-* #,##0.0\ &quot;Kč&quot;_-;\-* #,##0.0\ &quot;Kč&quot;_-;_-* &quot;-&quot;?\ &quot;Kč&quot;_-;_-@_-"/>
    <numFmt numFmtId="166" formatCode="#,##0.0\ &quot;Kč&quot;"/>
  </numFmts>
  <fonts count="4">
    <font>
      <sz val="10"/>
      <name val="Arial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1" fillId="0" borderId="5" xfId="0" applyFont="1" applyBorder="1" applyAlignment="1">
      <alignment horizontal="left"/>
    </xf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0" xfId="0" applyBorder="1" applyAlignment="1">
      <alignment horizontal="right"/>
    </xf>
    <xf numFmtId="0" fontId="1" fillId="2" borderId="1" xfId="0" applyFont="1" applyFill="1" applyBorder="1"/>
    <xf numFmtId="0" fontId="1" fillId="3" borderId="1" xfId="0" applyFont="1" applyFill="1" applyBorder="1"/>
    <xf numFmtId="0" fontId="1" fillId="3" borderId="13" xfId="0" applyFont="1" applyFill="1" applyBorder="1"/>
    <xf numFmtId="0" fontId="1" fillId="4" borderId="0" xfId="0" applyFont="1" applyFill="1" applyBorder="1" applyAlignment="1">
      <alignment wrapText="1"/>
    </xf>
    <xf numFmtId="0" fontId="0" fillId="0" borderId="0" xfId="0" applyFill="1"/>
    <xf numFmtId="0" fontId="1" fillId="4" borderId="0" xfId="0" applyFont="1" applyFill="1" applyBorder="1" applyAlignment="1"/>
    <xf numFmtId="0" fontId="2" fillId="2" borderId="14" xfId="0" applyFont="1" applyFill="1" applyBorder="1" applyAlignment="1">
      <alignment horizontal="right"/>
    </xf>
    <xf numFmtId="0" fontId="2" fillId="0" borderId="15" xfId="0" applyFont="1" applyBorder="1" applyAlignment="1">
      <alignment horizontal="left"/>
    </xf>
    <xf numFmtId="0" fontId="0" fillId="0" borderId="7" xfId="0" applyBorder="1"/>
    <xf numFmtId="0" fontId="0" fillId="0" borderId="16" xfId="0" applyBorder="1"/>
    <xf numFmtId="0" fontId="2" fillId="3" borderId="17" xfId="0" applyFont="1" applyFill="1" applyBorder="1" applyAlignment="1"/>
    <xf numFmtId="0" fontId="1" fillId="0" borderId="18" xfId="0" applyFont="1" applyBorder="1" applyAlignment="1">
      <alignment horizontal="left"/>
    </xf>
    <xf numFmtId="0" fontId="1" fillId="0" borderId="18" xfId="0" applyFont="1" applyBorder="1" applyAlignment="1"/>
    <xf numFmtId="0" fontId="0" fillId="0" borderId="0" xfId="0" applyAlignment="1"/>
    <xf numFmtId="164" fontId="0" fillId="0" borderId="0" xfId="0" applyNumberFormat="1"/>
    <xf numFmtId="0" fontId="3" fillId="0" borderId="0" xfId="0" applyFont="1"/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0" xfId="0" applyFont="1" applyAlignment="1"/>
    <xf numFmtId="0" fontId="3" fillId="0" borderId="7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7" xfId="0" applyNumberFormat="1" applyFont="1" applyBorder="1"/>
    <xf numFmtId="164" fontId="3" fillId="0" borderId="17" xfId="0" applyNumberFormat="1" applyFont="1" applyBorder="1"/>
    <xf numFmtId="0" fontId="1" fillId="0" borderId="19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0" fontId="1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1" fillId="0" borderId="0" xfId="0" applyFont="1" applyBorder="1" applyAlignment="1"/>
    <xf numFmtId="164" fontId="3" fillId="0" borderId="1" xfId="0" applyNumberFormat="1" applyFont="1" applyBorder="1"/>
    <xf numFmtId="164" fontId="3" fillId="0" borderId="22" xfId="0" applyNumberFormat="1" applyFont="1" applyBorder="1"/>
    <xf numFmtId="0" fontId="1" fillId="0" borderId="0" xfId="0" applyFont="1" applyAlignment="1">
      <alignment horizontal="left"/>
    </xf>
    <xf numFmtId="0" fontId="1" fillId="0" borderId="1" xfId="0" applyFont="1" applyBorder="1" applyAlignment="1"/>
    <xf numFmtId="0" fontId="1" fillId="0" borderId="22" xfId="0" applyFont="1" applyBorder="1" applyAlignment="1"/>
    <xf numFmtId="164" fontId="1" fillId="0" borderId="7" xfId="0" applyNumberFormat="1" applyFont="1" applyBorder="1"/>
    <xf numFmtId="164" fontId="1" fillId="0" borderId="17" xfId="0" applyNumberFormat="1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3" fillId="0" borderId="0" xfId="0" applyFont="1" applyFill="1" applyBorder="1" applyAlignment="1">
      <alignment horizontal="right"/>
    </xf>
    <xf numFmtId="0" fontId="0" fillId="0" borderId="0" xfId="0" applyBorder="1"/>
    <xf numFmtId="0" fontId="1" fillId="0" borderId="7" xfId="0" applyFont="1" applyFill="1" applyBorder="1" applyAlignment="1">
      <alignment horizontal="right"/>
    </xf>
    <xf numFmtId="0" fontId="1" fillId="0" borderId="17" xfId="0" applyFont="1" applyFill="1" applyBorder="1" applyAlignment="1">
      <alignment horizontal="right"/>
    </xf>
    <xf numFmtId="164" fontId="3" fillId="0" borderId="0" xfId="0" applyNumberFormat="1" applyFont="1" applyFill="1" applyBorder="1"/>
    <xf numFmtId="164" fontId="3" fillId="0" borderId="0" xfId="0" applyNumberFormat="1" applyFont="1" applyFill="1" applyBorder="1" applyAlignment="1"/>
    <xf numFmtId="0" fontId="0" fillId="0" borderId="0" xfId="0" applyBorder="1" applyAlignment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165" fontId="3" fillId="0" borderId="3" xfId="0" applyNumberFormat="1" applyFont="1" applyBorder="1"/>
    <xf numFmtId="165" fontId="3" fillId="0" borderId="7" xfId="0" applyNumberFormat="1" applyFont="1" applyBorder="1"/>
    <xf numFmtId="165" fontId="3" fillId="0" borderId="4" xfId="0" applyNumberFormat="1" applyFont="1" applyBorder="1"/>
    <xf numFmtId="165" fontId="3" fillId="0" borderId="17" xfId="0" applyNumberFormat="1" applyFont="1" applyBorder="1"/>
    <xf numFmtId="165" fontId="3" fillId="0" borderId="1" xfId="0" applyNumberFormat="1" applyFont="1" applyBorder="1"/>
    <xf numFmtId="165" fontId="3" fillId="0" borderId="22" xfId="0" applyNumberFormat="1" applyFont="1" applyBorder="1"/>
    <xf numFmtId="165" fontId="1" fillId="0" borderId="7" xfId="0" applyNumberFormat="1" applyFont="1" applyBorder="1"/>
    <xf numFmtId="165" fontId="1" fillId="0" borderId="17" xfId="0" applyNumberFormat="1" applyFont="1" applyBorder="1"/>
    <xf numFmtId="165" fontId="3" fillId="0" borderId="0" xfId="0" applyNumberFormat="1" applyFont="1" applyBorder="1"/>
    <xf numFmtId="3" fontId="3" fillId="0" borderId="3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1" fillId="0" borderId="7" xfId="0" applyNumberFormat="1" applyFont="1" applyFill="1" applyBorder="1" applyAlignment="1">
      <alignment horizontal="right"/>
    </xf>
    <xf numFmtId="3" fontId="3" fillId="0" borderId="22" xfId="0" applyNumberFormat="1" applyFont="1" applyBorder="1" applyAlignment="1">
      <alignment horizontal="right"/>
    </xf>
    <xf numFmtId="3" fontId="1" fillId="0" borderId="17" xfId="0" applyNumberFormat="1" applyFont="1" applyFill="1" applyBorder="1" applyAlignment="1">
      <alignment horizontal="right"/>
    </xf>
    <xf numFmtId="1" fontId="3" fillId="0" borderId="3" xfId="0" applyNumberFormat="1" applyFont="1" applyBorder="1" applyAlignment="1">
      <alignment horizontal="right"/>
    </xf>
    <xf numFmtId="1" fontId="3" fillId="0" borderId="4" xfId="0" applyNumberFormat="1" applyFont="1" applyBorder="1" applyAlignment="1">
      <alignment horizontal="right"/>
    </xf>
    <xf numFmtId="166" fontId="3" fillId="0" borderId="3" xfId="0" applyNumberFormat="1" applyFont="1" applyBorder="1"/>
    <xf numFmtId="166" fontId="3" fillId="0" borderId="4" xfId="0" applyNumberFormat="1" applyFont="1" applyBorder="1"/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1" fillId="3" borderId="22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27" xfId="0" applyFont="1" applyBorder="1" applyAlignment="1"/>
    <xf numFmtId="0" fontId="0" fillId="0" borderId="20" xfId="0" applyBorder="1" applyAlignment="1"/>
    <xf numFmtId="3" fontId="2" fillId="3" borderId="16" xfId="0" applyNumberFormat="1" applyFont="1" applyFill="1" applyBorder="1" applyAlignment="1"/>
    <xf numFmtId="3" fontId="2" fillId="3" borderId="28" xfId="0" applyNumberFormat="1" applyFont="1" applyFill="1" applyBorder="1" applyAlignment="1"/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3" fontId="2" fillId="2" borderId="12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right"/>
    </xf>
    <xf numFmtId="0" fontId="1" fillId="3" borderId="10" xfId="0" applyFont="1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3" fillId="0" borderId="0" xfId="0" applyFont="1" applyAlignment="1"/>
    <xf numFmtId="0" fontId="0" fillId="0" borderId="0" xfId="0" applyAlignment="1"/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9" xfId="0" applyBorder="1" applyAlignme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3" fillId="0" borderId="16" xfId="0" applyFont="1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36" xfId="0" applyBorder="1" applyAlignment="1">
      <alignment horizontal="right"/>
    </xf>
    <xf numFmtId="0" fontId="3" fillId="0" borderId="20" xfId="0" applyFont="1" applyBorder="1" applyAlignment="1">
      <alignment horizontal="righ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workbookViewId="0">
      <selection activeCell="P8" sqref="P8:P10"/>
    </sheetView>
  </sheetViews>
  <sheetFormatPr defaultRowHeight="12.75"/>
  <cols>
    <col min="1" max="1" width="11" customWidth="1"/>
    <col min="2" max="2" width="10.140625" customWidth="1"/>
    <col min="3" max="3" width="7.28515625" customWidth="1"/>
    <col min="4" max="4" width="6.7109375" customWidth="1"/>
    <col min="5" max="5" width="8" customWidth="1"/>
    <col min="6" max="6" width="7.5703125" customWidth="1"/>
    <col min="7" max="7" width="8" customWidth="1"/>
    <col min="8" max="8" width="8.140625" customWidth="1"/>
    <col min="9" max="9" width="11.140625" customWidth="1"/>
    <col min="10" max="10" width="7.7109375" customWidth="1"/>
    <col min="11" max="11" width="5.5703125" customWidth="1"/>
    <col min="12" max="12" width="6.7109375" customWidth="1"/>
    <col min="13" max="13" width="10.42578125" customWidth="1"/>
    <col min="14" max="14" width="10.5703125" customWidth="1"/>
    <col min="16" max="16" width="9.85546875" bestFit="1" customWidth="1"/>
  </cols>
  <sheetData>
    <row r="1" spans="1:16" ht="18.75" thickBot="1">
      <c r="A1" s="94" t="s">
        <v>25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1:16" ht="13.5" thickBot="1"/>
    <row r="3" spans="1:16" ht="18">
      <c r="A3" s="23">
        <v>2014</v>
      </c>
      <c r="B3" s="6"/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9" t="s">
        <v>17</v>
      </c>
      <c r="P3" s="97" t="s">
        <v>17</v>
      </c>
    </row>
    <row r="4" spans="1:16">
      <c r="A4" s="1"/>
      <c r="B4" s="7"/>
      <c r="C4" s="3" t="s">
        <v>18</v>
      </c>
      <c r="D4" s="3" t="s">
        <v>18</v>
      </c>
      <c r="E4" s="3" t="s">
        <v>18</v>
      </c>
      <c r="F4" s="3" t="s">
        <v>18</v>
      </c>
      <c r="G4" s="3" t="s">
        <v>18</v>
      </c>
      <c r="H4" s="3" t="s">
        <v>18</v>
      </c>
      <c r="I4" s="3" t="s">
        <v>18</v>
      </c>
      <c r="J4" s="3" t="s">
        <v>18</v>
      </c>
      <c r="K4" s="3" t="s">
        <v>18</v>
      </c>
      <c r="L4" s="3" t="s">
        <v>18</v>
      </c>
      <c r="M4" s="3" t="s">
        <v>18</v>
      </c>
      <c r="N4" s="3" t="s">
        <v>18</v>
      </c>
      <c r="O4" s="10" t="s">
        <v>18</v>
      </c>
      <c r="P4" s="98"/>
    </row>
    <row r="5" spans="1:16">
      <c r="A5" s="16" t="s">
        <v>0</v>
      </c>
      <c r="B5" s="101" t="s">
        <v>22</v>
      </c>
      <c r="C5" s="90">
        <v>780</v>
      </c>
      <c r="D5" s="90">
        <v>811</v>
      </c>
      <c r="E5" s="90">
        <v>852</v>
      </c>
      <c r="F5" s="90">
        <v>891</v>
      </c>
      <c r="G5" s="90">
        <v>920</v>
      </c>
      <c r="H5" s="90">
        <v>1079</v>
      </c>
      <c r="I5" s="90">
        <v>1004</v>
      </c>
      <c r="J5" s="90">
        <v>331</v>
      </c>
      <c r="K5" s="90">
        <v>360</v>
      </c>
      <c r="L5" s="90">
        <v>383</v>
      </c>
      <c r="M5" s="90">
        <v>367</v>
      </c>
      <c r="N5" s="90">
        <v>1027</v>
      </c>
      <c r="O5" s="105">
        <f>SUM(C5:N5)</f>
        <v>8805</v>
      </c>
      <c r="P5" s="24"/>
    </row>
    <row r="6" spans="1:16" ht="30" customHeight="1">
      <c r="A6" s="16" t="s">
        <v>1</v>
      </c>
      <c r="B6" s="102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106"/>
      <c r="P6" s="24"/>
    </row>
    <row r="7" spans="1:16" ht="30" customHeight="1">
      <c r="A7" s="103" t="s">
        <v>23</v>
      </c>
      <c r="B7" s="10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22">
        <v>29</v>
      </c>
      <c r="P7" s="25"/>
    </row>
    <row r="8" spans="1:16">
      <c r="A8" s="17" t="s">
        <v>2</v>
      </c>
      <c r="B8" s="107" t="s">
        <v>21</v>
      </c>
      <c r="C8" s="4">
        <v>3215</v>
      </c>
      <c r="D8" s="4">
        <v>3058</v>
      </c>
      <c r="E8" s="4">
        <v>3310</v>
      </c>
      <c r="F8" s="4">
        <v>3265</v>
      </c>
      <c r="G8" s="4">
        <v>3372</v>
      </c>
      <c r="H8" s="4">
        <v>3462</v>
      </c>
      <c r="I8" s="4">
        <v>3082</v>
      </c>
      <c r="J8" s="4">
        <v>2736</v>
      </c>
      <c r="K8" s="4">
        <v>3205</v>
      </c>
      <c r="L8" s="4">
        <v>3601</v>
      </c>
      <c r="M8" s="4">
        <v>3303</v>
      </c>
      <c r="N8" s="4">
        <v>2527</v>
      </c>
      <c r="O8" s="11">
        <f>SUM(C8:N8)</f>
        <v>38136</v>
      </c>
      <c r="P8" s="99">
        <f>SUM(O8:O9:O10)</f>
        <v>41411</v>
      </c>
    </row>
    <row r="9" spans="1:16">
      <c r="A9" s="17" t="s">
        <v>3</v>
      </c>
      <c r="B9" s="108"/>
      <c r="C9" s="4">
        <v>116</v>
      </c>
      <c r="D9" s="4">
        <v>112</v>
      </c>
      <c r="E9" s="4">
        <v>130</v>
      </c>
      <c r="F9" s="4">
        <v>112</v>
      </c>
      <c r="G9" s="4">
        <v>110</v>
      </c>
      <c r="H9" s="4">
        <v>105</v>
      </c>
      <c r="I9" s="4">
        <v>173</v>
      </c>
      <c r="J9" s="4">
        <v>152</v>
      </c>
      <c r="K9" s="4">
        <v>154</v>
      </c>
      <c r="L9" s="4">
        <v>152</v>
      </c>
      <c r="M9" s="4">
        <v>186</v>
      </c>
      <c r="N9" s="4">
        <v>166</v>
      </c>
      <c r="O9" s="11">
        <f>SUM(C9:N9)</f>
        <v>1668</v>
      </c>
      <c r="P9" s="100"/>
    </row>
    <row r="10" spans="1:16">
      <c r="A10" s="18" t="s">
        <v>4</v>
      </c>
      <c r="B10" s="108"/>
      <c r="C10" s="12">
        <v>138</v>
      </c>
      <c r="D10" s="12">
        <v>121</v>
      </c>
      <c r="E10" s="12">
        <v>128</v>
      </c>
      <c r="F10" s="12">
        <v>121</v>
      </c>
      <c r="G10" s="12">
        <v>162</v>
      </c>
      <c r="H10" s="12">
        <v>129</v>
      </c>
      <c r="I10" s="12">
        <v>119</v>
      </c>
      <c r="J10" s="12">
        <v>126</v>
      </c>
      <c r="K10" s="12">
        <v>126</v>
      </c>
      <c r="L10" s="12">
        <v>148</v>
      </c>
      <c r="M10" s="12">
        <v>152</v>
      </c>
      <c r="N10" s="12">
        <v>137</v>
      </c>
      <c r="O10" s="14">
        <f>SUM(C10:N10)</f>
        <v>1607</v>
      </c>
      <c r="P10" s="100"/>
    </row>
    <row r="11" spans="1:16" ht="18.75" thickBot="1">
      <c r="A11" s="92" t="s">
        <v>24</v>
      </c>
      <c r="B11" s="93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6">
        <v>120</v>
      </c>
    </row>
    <row r="12" spans="1:16">
      <c r="A12" s="19"/>
      <c r="B12" s="19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21"/>
    </row>
    <row r="13" spans="1:16">
      <c r="A13" s="19"/>
      <c r="B13" s="19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21"/>
    </row>
    <row r="31" spans="1:1">
      <c r="A31" s="20"/>
    </row>
  </sheetData>
  <mergeCells count="20">
    <mergeCell ref="D5:D6"/>
    <mergeCell ref="E5:E6"/>
    <mergeCell ref="A11:B11"/>
    <mergeCell ref="A1:P1"/>
    <mergeCell ref="P3:P4"/>
    <mergeCell ref="P8:P10"/>
    <mergeCell ref="I5:I6"/>
    <mergeCell ref="J5:J6"/>
    <mergeCell ref="B5:B6"/>
    <mergeCell ref="A7:B7"/>
    <mergeCell ref="F5:F6"/>
    <mergeCell ref="C5:C6"/>
    <mergeCell ref="O5:O6"/>
    <mergeCell ref="K5:K6"/>
    <mergeCell ref="B8:B10"/>
    <mergeCell ref="L5:L6"/>
    <mergeCell ref="M5:M6"/>
    <mergeCell ref="N5:N6"/>
    <mergeCell ref="G5:G6"/>
    <mergeCell ref="H5:H6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0"/>
  <sheetViews>
    <sheetView workbookViewId="0">
      <selection activeCell="G18" sqref="G18:G19"/>
    </sheetView>
  </sheetViews>
  <sheetFormatPr defaultRowHeight="12.75"/>
  <cols>
    <col min="1" max="1" width="11.42578125" customWidth="1"/>
    <col min="2" max="7" width="10.7109375" customWidth="1"/>
    <col min="8" max="8" width="11.7109375" customWidth="1"/>
    <col min="9" max="9" width="12.140625" customWidth="1"/>
    <col min="10" max="10" width="7.28515625" customWidth="1"/>
    <col min="11" max="11" width="7.7109375" customWidth="1"/>
    <col min="12" max="12" width="9.85546875" customWidth="1"/>
    <col min="13" max="13" width="10.42578125" customWidth="1"/>
  </cols>
  <sheetData>
    <row r="1" spans="1:9">
      <c r="A1" s="53" t="s">
        <v>29</v>
      </c>
      <c r="B1" s="53"/>
      <c r="C1" s="53"/>
      <c r="D1" s="53"/>
      <c r="E1" s="53"/>
      <c r="F1" s="53"/>
      <c r="G1" s="53"/>
      <c r="H1" s="53"/>
    </row>
    <row r="2" spans="1:9">
      <c r="A2" s="114" t="s">
        <v>30</v>
      </c>
      <c r="B2" s="114"/>
      <c r="C2" s="114"/>
      <c r="D2" s="114"/>
      <c r="E2" s="114"/>
      <c r="F2" s="114"/>
      <c r="G2" s="114"/>
      <c r="H2" s="114"/>
    </row>
    <row r="3" spans="1:9" ht="13.5" thickBot="1"/>
    <row r="4" spans="1:9">
      <c r="A4" s="111" t="s">
        <v>27</v>
      </c>
      <c r="B4" s="112"/>
      <c r="C4" s="112"/>
      <c r="D4" s="112"/>
      <c r="E4" s="112"/>
      <c r="F4" s="112"/>
      <c r="G4" s="116"/>
    </row>
    <row r="5" spans="1:9">
      <c r="A5" s="41">
        <v>2015</v>
      </c>
      <c r="B5" s="42" t="s">
        <v>5</v>
      </c>
      <c r="C5" s="42" t="s">
        <v>6</v>
      </c>
      <c r="D5" s="42" t="s">
        <v>7</v>
      </c>
      <c r="E5" s="42" t="s">
        <v>8</v>
      </c>
      <c r="F5" s="42" t="s">
        <v>9</v>
      </c>
      <c r="G5" s="43" t="s">
        <v>10</v>
      </c>
      <c r="H5" s="31"/>
      <c r="I5" s="31"/>
    </row>
    <row r="6" spans="1:9">
      <c r="A6" s="28"/>
      <c r="B6" s="3" t="s">
        <v>18</v>
      </c>
      <c r="C6" s="3" t="s">
        <v>18</v>
      </c>
      <c r="D6" s="3" t="s">
        <v>18</v>
      </c>
      <c r="E6" s="3" t="s">
        <v>18</v>
      </c>
      <c r="F6" s="3" t="s">
        <v>18</v>
      </c>
      <c r="G6" s="8" t="s">
        <v>18</v>
      </c>
      <c r="H6" s="31"/>
      <c r="I6" s="31"/>
    </row>
    <row r="7" spans="1:9">
      <c r="A7" s="27" t="s">
        <v>0</v>
      </c>
      <c r="B7" s="32">
        <v>180</v>
      </c>
      <c r="C7" s="32">
        <v>143</v>
      </c>
      <c r="D7" s="32">
        <v>157</v>
      </c>
      <c r="E7" s="32">
        <v>161</v>
      </c>
      <c r="F7" s="32">
        <v>232</v>
      </c>
      <c r="G7" s="35">
        <v>259</v>
      </c>
      <c r="H7" s="31"/>
      <c r="I7" s="31"/>
    </row>
    <row r="8" spans="1:9">
      <c r="A8" s="27" t="s">
        <v>1</v>
      </c>
      <c r="B8" s="32">
        <v>846</v>
      </c>
      <c r="C8" s="32">
        <v>778</v>
      </c>
      <c r="D8" s="32">
        <v>880</v>
      </c>
      <c r="E8" s="32">
        <v>930</v>
      </c>
      <c r="F8" s="32">
        <v>858</v>
      </c>
      <c r="G8" s="35">
        <v>891</v>
      </c>
      <c r="H8" s="31"/>
      <c r="I8" s="31"/>
    </row>
    <row r="9" spans="1:9">
      <c r="A9" s="120" t="s">
        <v>20</v>
      </c>
      <c r="B9" s="32">
        <v>3168</v>
      </c>
      <c r="C9" s="32">
        <v>2991</v>
      </c>
      <c r="D9" s="32">
        <v>3580</v>
      </c>
      <c r="E9" s="32">
        <v>3342</v>
      </c>
      <c r="F9" s="32">
        <v>3097</v>
      </c>
      <c r="G9" s="35">
        <v>3355</v>
      </c>
      <c r="H9" s="31" t="s">
        <v>2</v>
      </c>
      <c r="I9" s="31"/>
    </row>
    <row r="10" spans="1:9">
      <c r="A10" s="121"/>
      <c r="B10" s="32">
        <v>174</v>
      </c>
      <c r="C10" s="32">
        <v>138</v>
      </c>
      <c r="D10" s="32">
        <v>174</v>
      </c>
      <c r="E10" s="32">
        <v>171</v>
      </c>
      <c r="F10" s="32">
        <v>187</v>
      </c>
      <c r="G10" s="35">
        <v>158</v>
      </c>
      <c r="H10" s="31" t="s">
        <v>3</v>
      </c>
      <c r="I10" s="31"/>
    </row>
    <row r="11" spans="1:9" ht="13.5" thickBot="1">
      <c r="A11" s="122"/>
      <c r="B11" s="33">
        <v>158</v>
      </c>
      <c r="C11" s="33">
        <v>109</v>
      </c>
      <c r="D11" s="33">
        <v>123</v>
      </c>
      <c r="E11" s="33">
        <v>137</v>
      </c>
      <c r="F11" s="33">
        <v>125</v>
      </c>
      <c r="G11" s="36">
        <v>109</v>
      </c>
      <c r="H11" s="31" t="s">
        <v>4</v>
      </c>
      <c r="I11" s="31"/>
    </row>
    <row r="12" spans="1:9">
      <c r="A12" s="31"/>
      <c r="B12" s="31"/>
      <c r="C12" s="31"/>
      <c r="D12" s="31"/>
      <c r="E12" s="31"/>
      <c r="F12" s="31"/>
      <c r="G12" s="31"/>
      <c r="H12" s="31"/>
      <c r="I12" s="31"/>
    </row>
    <row r="13" spans="1:9">
      <c r="A13" s="34"/>
      <c r="C13" s="31"/>
      <c r="D13" s="31"/>
      <c r="E13" s="31"/>
      <c r="F13" s="31"/>
      <c r="G13" s="31"/>
      <c r="H13" s="31"/>
      <c r="I13" s="31"/>
    </row>
    <row r="14" spans="1:9" ht="13.5" thickBot="1">
      <c r="A14" s="31"/>
      <c r="B14" s="31"/>
      <c r="C14" s="31"/>
      <c r="D14" s="31"/>
      <c r="E14" s="31"/>
      <c r="F14" s="31"/>
      <c r="G14" s="31"/>
      <c r="H14" s="31"/>
      <c r="I14" s="31"/>
    </row>
    <row r="15" spans="1:9">
      <c r="A15" s="117" t="s">
        <v>27</v>
      </c>
      <c r="B15" s="118"/>
      <c r="C15" s="118"/>
      <c r="D15" s="118"/>
      <c r="E15" s="118"/>
      <c r="F15" s="118"/>
      <c r="G15" s="119"/>
      <c r="H15" s="31"/>
      <c r="I15" s="31"/>
    </row>
    <row r="16" spans="1:9">
      <c r="A16" s="46" t="s">
        <v>11</v>
      </c>
      <c r="B16" s="42" t="s">
        <v>12</v>
      </c>
      <c r="C16" s="42" t="s">
        <v>13</v>
      </c>
      <c r="D16" s="42" t="s">
        <v>14</v>
      </c>
      <c r="E16" s="42" t="s">
        <v>15</v>
      </c>
      <c r="F16" s="42" t="s">
        <v>16</v>
      </c>
      <c r="G16" s="43" t="s">
        <v>17</v>
      </c>
      <c r="I16" s="31"/>
    </row>
    <row r="17" spans="1:9">
      <c r="A17" s="47" t="s">
        <v>18</v>
      </c>
      <c r="B17" s="3" t="s">
        <v>18</v>
      </c>
      <c r="C17" s="3" t="s">
        <v>18</v>
      </c>
      <c r="D17" s="3" t="s">
        <v>18</v>
      </c>
      <c r="E17" s="3" t="s">
        <v>18</v>
      </c>
      <c r="F17" s="3" t="s">
        <v>18</v>
      </c>
      <c r="G17" s="8" t="s">
        <v>18</v>
      </c>
      <c r="I17" s="31"/>
    </row>
    <row r="18" spans="1:9">
      <c r="A18" s="48">
        <v>347</v>
      </c>
      <c r="B18" s="32">
        <v>239</v>
      </c>
      <c r="C18" s="32">
        <v>281</v>
      </c>
      <c r="D18" s="32">
        <v>231</v>
      </c>
      <c r="E18" s="32">
        <v>212</v>
      </c>
      <c r="F18" s="32">
        <v>227</v>
      </c>
      <c r="G18" s="123">
        <v>13377</v>
      </c>
      <c r="I18" s="31"/>
    </row>
    <row r="19" spans="1:9">
      <c r="A19" s="48">
        <v>866</v>
      </c>
      <c r="B19" s="32">
        <v>798</v>
      </c>
      <c r="C19" s="32">
        <v>875</v>
      </c>
      <c r="D19" s="32">
        <v>917</v>
      </c>
      <c r="E19" s="32">
        <v>928</v>
      </c>
      <c r="F19" s="32">
        <v>914</v>
      </c>
      <c r="G19" s="126"/>
      <c r="I19" s="31"/>
    </row>
    <row r="20" spans="1:9">
      <c r="A20" s="48">
        <v>3025</v>
      </c>
      <c r="B20" s="32">
        <v>3047</v>
      </c>
      <c r="C20" s="32">
        <v>3056</v>
      </c>
      <c r="D20" s="32">
        <v>3278</v>
      </c>
      <c r="E20" s="32">
        <v>3178</v>
      </c>
      <c r="F20" s="32">
        <v>2698</v>
      </c>
      <c r="G20" s="123">
        <v>41060</v>
      </c>
      <c r="I20" s="31"/>
    </row>
    <row r="21" spans="1:9">
      <c r="A21" s="48">
        <v>153</v>
      </c>
      <c r="B21" s="32">
        <v>167</v>
      </c>
      <c r="C21" s="32">
        <v>178</v>
      </c>
      <c r="D21" s="32">
        <v>184</v>
      </c>
      <c r="E21" s="32">
        <v>160</v>
      </c>
      <c r="F21" s="32">
        <v>144</v>
      </c>
      <c r="G21" s="124"/>
      <c r="I21" s="31"/>
    </row>
    <row r="22" spans="1:9" ht="13.5" thickBot="1">
      <c r="A22" s="49">
        <v>142</v>
      </c>
      <c r="B22" s="33">
        <v>118</v>
      </c>
      <c r="C22" s="33">
        <v>64</v>
      </c>
      <c r="D22" s="33">
        <v>64</v>
      </c>
      <c r="E22" s="33">
        <v>71</v>
      </c>
      <c r="F22" s="33">
        <v>37</v>
      </c>
      <c r="G22" s="125"/>
      <c r="I22" s="31"/>
    </row>
    <row r="23" spans="1:9">
      <c r="A23" s="44"/>
      <c r="B23" s="44"/>
      <c r="C23" s="44"/>
      <c r="D23" s="44"/>
      <c r="E23" s="44"/>
      <c r="F23" s="44"/>
      <c r="G23" s="44"/>
      <c r="I23" s="31"/>
    </row>
    <row r="24" spans="1:9">
      <c r="A24" s="44"/>
      <c r="B24" s="44"/>
      <c r="C24" s="44"/>
      <c r="D24" s="44"/>
      <c r="E24" s="44"/>
      <c r="F24" s="44"/>
      <c r="G24" s="44"/>
      <c r="I24" s="31"/>
    </row>
    <row r="25" spans="1:9">
      <c r="A25" s="115" t="s">
        <v>31</v>
      </c>
      <c r="B25" s="115"/>
      <c r="C25" s="115"/>
      <c r="D25" s="115"/>
      <c r="E25" s="115"/>
      <c r="F25" s="115"/>
      <c r="G25" s="115"/>
      <c r="H25" s="114"/>
      <c r="I25" s="29"/>
    </row>
    <row r="26" spans="1:9">
      <c r="A26" s="109"/>
      <c r="B26" s="110"/>
      <c r="C26" s="110"/>
      <c r="D26" s="110"/>
      <c r="E26" s="110"/>
      <c r="F26" s="110"/>
      <c r="G26" s="110"/>
      <c r="H26" s="29"/>
      <c r="I26" s="29"/>
    </row>
    <row r="27" spans="1:9" ht="13.5" thickBot="1">
      <c r="A27" s="44"/>
      <c r="B27" s="44"/>
      <c r="C27" s="44"/>
      <c r="D27" s="44"/>
      <c r="E27" s="44"/>
      <c r="F27" s="44"/>
      <c r="G27" s="44"/>
      <c r="I27" s="31"/>
    </row>
    <row r="28" spans="1:9">
      <c r="A28" s="111" t="s">
        <v>28</v>
      </c>
      <c r="B28" s="112"/>
      <c r="C28" s="112"/>
      <c r="D28" s="112"/>
      <c r="E28" s="112"/>
      <c r="F28" s="112"/>
      <c r="G28" s="112"/>
      <c r="H28" s="113"/>
      <c r="I28" s="31"/>
    </row>
    <row r="29" spans="1:9">
      <c r="A29" s="54" t="s">
        <v>26</v>
      </c>
      <c r="B29" s="3" t="s">
        <v>5</v>
      </c>
      <c r="C29" s="3" t="s">
        <v>6</v>
      </c>
      <c r="D29" s="3" t="s">
        <v>7</v>
      </c>
      <c r="E29" s="3" t="s">
        <v>8</v>
      </c>
      <c r="F29" s="3" t="s">
        <v>9</v>
      </c>
      <c r="G29" s="3" t="s">
        <v>10</v>
      </c>
      <c r="H29" s="58" t="s">
        <v>17</v>
      </c>
      <c r="I29" s="31"/>
    </row>
    <row r="30" spans="1:9">
      <c r="A30" s="54" t="s">
        <v>0</v>
      </c>
      <c r="B30" s="37">
        <v>92402.3</v>
      </c>
      <c r="C30" s="37">
        <v>103279.3</v>
      </c>
      <c r="D30" s="37">
        <v>114213.1</v>
      </c>
      <c r="E30" s="37">
        <v>119400.1</v>
      </c>
      <c r="F30" s="37">
        <v>96585.3</v>
      </c>
      <c r="G30" s="37">
        <v>107177.5</v>
      </c>
      <c r="H30" s="39">
        <f>SUM(B30:G30)</f>
        <v>633057.60000000009</v>
      </c>
      <c r="I30" s="31"/>
    </row>
    <row r="31" spans="1:9">
      <c r="A31" s="54" t="s">
        <v>1</v>
      </c>
      <c r="B31" s="37">
        <v>768845.7</v>
      </c>
      <c r="C31" s="37">
        <v>717753.7</v>
      </c>
      <c r="D31" s="37">
        <v>779939.22</v>
      </c>
      <c r="E31" s="37">
        <v>769918.08</v>
      </c>
      <c r="F31" s="37">
        <v>726547.73</v>
      </c>
      <c r="G31" s="37">
        <v>770543.22</v>
      </c>
      <c r="H31" s="39">
        <f>SUM(B31:G31)</f>
        <v>4533547.6500000004</v>
      </c>
      <c r="I31" s="31"/>
    </row>
    <row r="32" spans="1:9" ht="13.5" thickBot="1">
      <c r="A32" s="55" t="s">
        <v>20</v>
      </c>
      <c r="B32" s="38">
        <v>1331538</v>
      </c>
      <c r="C32" s="38">
        <v>1221090</v>
      </c>
      <c r="D32" s="38">
        <v>1475060</v>
      </c>
      <c r="E32" s="38">
        <v>1385760</v>
      </c>
      <c r="F32" s="38">
        <v>1294594</v>
      </c>
      <c r="G32" s="38">
        <v>1369000</v>
      </c>
      <c r="H32" s="40">
        <f>SUM(B32:G32)</f>
        <v>8077042</v>
      </c>
      <c r="I32" s="31"/>
    </row>
    <row r="33" spans="1:9">
      <c r="A33" s="50"/>
      <c r="B33" s="45"/>
      <c r="C33" s="45"/>
      <c r="D33" s="45"/>
      <c r="E33" s="45"/>
      <c r="F33" s="45"/>
      <c r="G33" s="45"/>
      <c r="H33" s="31"/>
      <c r="I33" s="31"/>
    </row>
    <row r="34" spans="1:9">
      <c r="A34" s="50"/>
      <c r="B34" s="45"/>
      <c r="C34" s="45"/>
      <c r="D34" s="45"/>
      <c r="E34" s="45"/>
      <c r="F34" s="45"/>
      <c r="G34" s="45"/>
      <c r="H34" s="31"/>
      <c r="I34" s="31"/>
    </row>
    <row r="35" spans="1:9">
      <c r="A35" s="50"/>
      <c r="B35" s="45"/>
      <c r="C35" s="45"/>
      <c r="D35" s="45"/>
      <c r="E35" s="45"/>
      <c r="F35" s="45"/>
      <c r="G35" s="45"/>
      <c r="H35" s="31"/>
      <c r="I35" s="31"/>
    </row>
    <row r="36" spans="1:9">
      <c r="A36" s="50"/>
      <c r="B36" s="45"/>
      <c r="C36" s="45"/>
      <c r="D36" s="45"/>
      <c r="E36" s="45"/>
      <c r="F36" s="45"/>
      <c r="G36" s="45"/>
      <c r="H36" s="31"/>
      <c r="I36" s="31"/>
    </row>
    <row r="37" spans="1:9">
      <c r="A37" s="50"/>
      <c r="B37" s="45"/>
      <c r="C37" s="45"/>
      <c r="D37" s="45"/>
      <c r="E37" s="45"/>
      <c r="F37" s="45"/>
      <c r="G37" s="45"/>
      <c r="H37" s="31"/>
      <c r="I37" s="31"/>
    </row>
    <row r="38" spans="1:9" ht="13.5" thickBot="1">
      <c r="A38" s="50"/>
      <c r="B38" s="45"/>
      <c r="C38" s="45"/>
      <c r="D38" s="45"/>
      <c r="E38" s="45"/>
      <c r="F38" s="45"/>
      <c r="G38" s="45"/>
      <c r="H38" s="31"/>
      <c r="I38" s="31"/>
    </row>
    <row r="39" spans="1:9">
      <c r="A39" s="111" t="s">
        <v>28</v>
      </c>
      <c r="B39" s="112"/>
      <c r="C39" s="112"/>
      <c r="D39" s="112"/>
      <c r="E39" s="112"/>
      <c r="F39" s="112"/>
      <c r="G39" s="112"/>
      <c r="H39" s="113"/>
      <c r="I39" s="31"/>
    </row>
    <row r="40" spans="1:9" ht="25.5">
      <c r="A40" s="47" t="s">
        <v>11</v>
      </c>
      <c r="B40" s="3" t="s">
        <v>12</v>
      </c>
      <c r="C40" s="3" t="s">
        <v>13</v>
      </c>
      <c r="D40" s="3" t="s">
        <v>14</v>
      </c>
      <c r="E40" s="3" t="s">
        <v>15</v>
      </c>
      <c r="F40" s="3" t="s">
        <v>16</v>
      </c>
      <c r="G40" s="3" t="s">
        <v>17</v>
      </c>
      <c r="H40" s="59" t="s">
        <v>33</v>
      </c>
      <c r="I40" s="31"/>
    </row>
    <row r="41" spans="1:9">
      <c r="A41" s="51">
        <v>139345.4</v>
      </c>
      <c r="B41" s="37">
        <v>119808.2</v>
      </c>
      <c r="C41" s="37">
        <v>114704.6</v>
      </c>
      <c r="D41" s="37">
        <v>188047.7</v>
      </c>
      <c r="E41" s="37">
        <v>124220</v>
      </c>
      <c r="F41" s="37">
        <v>130040.5</v>
      </c>
      <c r="G41" s="37">
        <f>SUM(A41:F41)</f>
        <v>816166.39999999991</v>
      </c>
      <c r="H41" s="56">
        <f>H30+G41</f>
        <v>1449224</v>
      </c>
      <c r="I41" s="31"/>
    </row>
    <row r="42" spans="1:9">
      <c r="A42" s="51">
        <v>767668.2</v>
      </c>
      <c r="B42" s="37">
        <v>741494.31</v>
      </c>
      <c r="C42" s="37">
        <v>758334.04</v>
      </c>
      <c r="D42" s="37">
        <v>768811.76</v>
      </c>
      <c r="E42" s="37">
        <v>738017</v>
      </c>
      <c r="F42" s="37">
        <v>756087.02</v>
      </c>
      <c r="G42" s="37">
        <f>SUM(A42:F42)</f>
        <v>4530412.33</v>
      </c>
      <c r="H42" s="56">
        <f>H31+G42</f>
        <v>9063959.9800000004</v>
      </c>
      <c r="I42" s="31"/>
    </row>
    <row r="43" spans="1:9" ht="13.5" thickBot="1">
      <c r="A43" s="52">
        <v>1297908</v>
      </c>
      <c r="B43" s="38">
        <v>1264104</v>
      </c>
      <c r="C43" s="38">
        <v>1285620</v>
      </c>
      <c r="D43" s="38">
        <v>1356906</v>
      </c>
      <c r="E43" s="38">
        <v>1326692</v>
      </c>
      <c r="F43" s="38">
        <v>1088070</v>
      </c>
      <c r="G43" s="38">
        <f>SUM(A43:F43)</f>
        <v>7619300</v>
      </c>
      <c r="H43" s="57">
        <f>H32+G43</f>
        <v>15696342</v>
      </c>
      <c r="I43" s="31"/>
    </row>
    <row r="44" spans="1:9">
      <c r="A44" s="31"/>
      <c r="B44" s="45"/>
      <c r="C44" s="45"/>
      <c r="D44" s="45"/>
      <c r="E44" s="45"/>
      <c r="F44" s="45"/>
      <c r="G44" s="45"/>
      <c r="H44" s="45"/>
      <c r="I44" s="31"/>
    </row>
    <row r="45" spans="1:9">
      <c r="A45" s="29"/>
      <c r="B45" s="30"/>
    </row>
    <row r="46" spans="1:9">
      <c r="A46" s="109"/>
      <c r="B46" s="110"/>
    </row>
    <row r="50" spans="1:1">
      <c r="A50" t="s">
        <v>19</v>
      </c>
    </row>
  </sheetData>
  <mergeCells count="11">
    <mergeCell ref="A46:B46"/>
    <mergeCell ref="A39:H39"/>
    <mergeCell ref="A28:H28"/>
    <mergeCell ref="A2:H2"/>
    <mergeCell ref="A26:G26"/>
    <mergeCell ref="A25:H25"/>
    <mergeCell ref="A4:G4"/>
    <mergeCell ref="A15:G15"/>
    <mergeCell ref="A9:A11"/>
    <mergeCell ref="G20:G22"/>
    <mergeCell ref="G18:G19"/>
  </mergeCells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2"/>
  <sheetViews>
    <sheetView workbookViewId="0">
      <selection activeCell="I19" sqref="I19"/>
    </sheetView>
  </sheetViews>
  <sheetFormatPr defaultRowHeight="12.75"/>
  <cols>
    <col min="2" max="2" width="8.42578125" customWidth="1"/>
    <col min="3" max="4" width="6.28515625" customWidth="1"/>
    <col min="5" max="5" width="7.42578125" customWidth="1"/>
    <col min="6" max="6" width="6.42578125" customWidth="1"/>
    <col min="7" max="7" width="6.85546875" customWidth="1"/>
    <col min="8" max="8" width="7.28515625" customWidth="1"/>
    <col min="9" max="9" width="9.28515625" customWidth="1"/>
    <col min="10" max="10" width="7.5703125" customWidth="1"/>
    <col min="11" max="11" width="7.28515625" customWidth="1"/>
    <col min="12" max="12" width="7" customWidth="1"/>
    <col min="13" max="13" width="9.85546875" customWidth="1"/>
    <col min="14" max="14" width="9.7109375" customWidth="1"/>
    <col min="15" max="15" width="10" customWidth="1"/>
    <col min="16" max="16" width="10.42578125" customWidth="1"/>
  </cols>
  <sheetData>
    <row r="1" spans="1:16" ht="13.5" thickBot="1"/>
    <row r="2" spans="1:16" ht="18.75" thickBot="1">
      <c r="A2" s="94" t="s">
        <v>32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</row>
    <row r="3" spans="1:16" ht="13.5" thickBot="1"/>
    <row r="4" spans="1:16" ht="18">
      <c r="A4" s="23">
        <v>2015</v>
      </c>
      <c r="B4" s="6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9" t="s">
        <v>17</v>
      </c>
      <c r="P4" s="97" t="s">
        <v>17</v>
      </c>
    </row>
    <row r="5" spans="1:16">
      <c r="A5" s="1"/>
      <c r="B5" s="7"/>
      <c r="C5" s="3" t="s">
        <v>18</v>
      </c>
      <c r="D5" s="3" t="s">
        <v>18</v>
      </c>
      <c r="E5" s="3" t="s">
        <v>18</v>
      </c>
      <c r="F5" s="3" t="s">
        <v>18</v>
      </c>
      <c r="G5" s="3" t="s">
        <v>18</v>
      </c>
      <c r="H5" s="3" t="s">
        <v>18</v>
      </c>
      <c r="I5" s="3" t="s">
        <v>18</v>
      </c>
      <c r="J5" s="3" t="s">
        <v>18</v>
      </c>
      <c r="K5" s="3" t="s">
        <v>18</v>
      </c>
      <c r="L5" s="3" t="s">
        <v>18</v>
      </c>
      <c r="M5" s="3" t="s">
        <v>18</v>
      </c>
      <c r="N5" s="3" t="s">
        <v>18</v>
      </c>
      <c r="O5" s="10" t="s">
        <v>18</v>
      </c>
      <c r="P5" s="98"/>
    </row>
    <row r="6" spans="1:16">
      <c r="A6" s="16" t="s">
        <v>0</v>
      </c>
      <c r="B6" s="101" t="s">
        <v>22</v>
      </c>
      <c r="C6" s="90">
        <v>1026</v>
      </c>
      <c r="D6" s="90">
        <v>921</v>
      </c>
      <c r="E6" s="90">
        <v>1037</v>
      </c>
      <c r="F6" s="90">
        <v>1091</v>
      </c>
      <c r="G6" s="90">
        <v>1090</v>
      </c>
      <c r="H6" s="90">
        <v>1150</v>
      </c>
      <c r="I6" s="90">
        <v>1213</v>
      </c>
      <c r="J6" s="90">
        <v>1037</v>
      </c>
      <c r="K6" s="90">
        <v>1156</v>
      </c>
      <c r="L6" s="90">
        <v>1148</v>
      </c>
      <c r="M6" s="90">
        <v>1140</v>
      </c>
      <c r="N6" s="90">
        <v>1368</v>
      </c>
      <c r="O6" s="105">
        <f>SUM(C6:N6)</f>
        <v>13377</v>
      </c>
      <c r="P6" s="24"/>
    </row>
    <row r="7" spans="1:16">
      <c r="A7" s="16" t="s">
        <v>1</v>
      </c>
      <c r="B7" s="102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106"/>
      <c r="P7" s="24"/>
    </row>
    <row r="8" spans="1:16" ht="27.75" customHeight="1">
      <c r="A8" s="103" t="s">
        <v>23</v>
      </c>
      <c r="B8" s="10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22">
        <v>21</v>
      </c>
      <c r="P8" s="25"/>
    </row>
    <row r="9" spans="1:16">
      <c r="A9" s="17" t="s">
        <v>2</v>
      </c>
      <c r="B9" s="107" t="s">
        <v>21</v>
      </c>
      <c r="C9" s="4">
        <v>3168</v>
      </c>
      <c r="D9" s="4">
        <v>2991</v>
      </c>
      <c r="E9" s="4">
        <v>3580</v>
      </c>
      <c r="F9" s="4">
        <v>3342</v>
      </c>
      <c r="G9" s="4">
        <v>3097</v>
      </c>
      <c r="H9" s="4">
        <v>3355</v>
      </c>
      <c r="I9" s="4">
        <v>3025</v>
      </c>
      <c r="J9" s="4">
        <v>3047</v>
      </c>
      <c r="K9" s="4">
        <v>3056</v>
      </c>
      <c r="L9" s="4">
        <v>3278</v>
      </c>
      <c r="M9" s="4">
        <v>3178</v>
      </c>
      <c r="N9" s="4">
        <v>2698</v>
      </c>
      <c r="O9" s="11">
        <f>SUM(C9:N9)</f>
        <v>37815</v>
      </c>
      <c r="P9" s="99">
        <f>SUM(O9:O10:O11)</f>
        <v>41060</v>
      </c>
    </row>
    <row r="10" spans="1:16">
      <c r="A10" s="17" t="s">
        <v>3</v>
      </c>
      <c r="B10" s="108"/>
      <c r="C10" s="4">
        <v>174</v>
      </c>
      <c r="D10" s="4">
        <v>138</v>
      </c>
      <c r="E10" s="4">
        <v>174</v>
      </c>
      <c r="F10" s="4">
        <v>171</v>
      </c>
      <c r="G10" s="4">
        <v>187</v>
      </c>
      <c r="H10" s="4">
        <v>158</v>
      </c>
      <c r="I10" s="4">
        <v>153</v>
      </c>
      <c r="J10" s="4">
        <v>167</v>
      </c>
      <c r="K10" s="4">
        <v>178</v>
      </c>
      <c r="L10" s="4">
        <v>184</v>
      </c>
      <c r="M10" s="4">
        <v>160</v>
      </c>
      <c r="N10" s="4">
        <v>144</v>
      </c>
      <c r="O10" s="11">
        <f>SUM(C10:N10)</f>
        <v>1988</v>
      </c>
      <c r="P10" s="100"/>
    </row>
    <row r="11" spans="1:16">
      <c r="A11" s="18" t="s">
        <v>4</v>
      </c>
      <c r="B11" s="108"/>
      <c r="C11" s="12">
        <v>158</v>
      </c>
      <c r="D11" s="12">
        <v>109</v>
      </c>
      <c r="E11" s="12">
        <v>123</v>
      </c>
      <c r="F11" s="12">
        <v>137</v>
      </c>
      <c r="G11" s="12">
        <v>125</v>
      </c>
      <c r="H11" s="12">
        <v>109</v>
      </c>
      <c r="I11" s="12">
        <v>142</v>
      </c>
      <c r="J11" s="12">
        <v>118</v>
      </c>
      <c r="K11" s="12">
        <v>64</v>
      </c>
      <c r="L11" s="12">
        <v>64</v>
      </c>
      <c r="M11" s="12">
        <v>71</v>
      </c>
      <c r="N11" s="12">
        <v>37</v>
      </c>
      <c r="O11" s="14">
        <f>SUM(C11:N11)</f>
        <v>1257</v>
      </c>
      <c r="P11" s="100"/>
    </row>
    <row r="12" spans="1:16" ht="30" customHeight="1" thickBot="1">
      <c r="A12" s="92" t="s">
        <v>24</v>
      </c>
      <c r="B12" s="93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26">
        <v>461</v>
      </c>
    </row>
  </sheetData>
  <mergeCells count="20">
    <mergeCell ref="A2:P2"/>
    <mergeCell ref="P4:P5"/>
    <mergeCell ref="B6:B7"/>
    <mergeCell ref="C6:C7"/>
    <mergeCell ref="D6:D7"/>
    <mergeCell ref="E6:E7"/>
    <mergeCell ref="F6:F7"/>
    <mergeCell ref="G6:G7"/>
    <mergeCell ref="H6:H7"/>
    <mergeCell ref="I6:I7"/>
    <mergeCell ref="A8:B8"/>
    <mergeCell ref="B9:B11"/>
    <mergeCell ref="P9:P11"/>
    <mergeCell ref="A12:B12"/>
    <mergeCell ref="J6:J7"/>
    <mergeCell ref="K6:K7"/>
    <mergeCell ref="L6:L7"/>
    <mergeCell ref="M6:M7"/>
    <mergeCell ref="N6:N7"/>
    <mergeCell ref="O6:O7"/>
  </mergeCells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3:I47"/>
  <sheetViews>
    <sheetView workbookViewId="0">
      <selection activeCell="A3" sqref="A3:H44"/>
    </sheetView>
  </sheetViews>
  <sheetFormatPr defaultRowHeight="12.75"/>
  <cols>
    <col min="1" max="1" width="11.140625" customWidth="1"/>
    <col min="2" max="2" width="10.85546875" customWidth="1"/>
    <col min="3" max="3" width="11.140625" customWidth="1"/>
    <col min="4" max="4" width="11.42578125" customWidth="1"/>
    <col min="5" max="5" width="11" customWidth="1"/>
    <col min="6" max="6" width="12" customWidth="1"/>
    <col min="7" max="7" width="10.7109375" customWidth="1"/>
    <col min="8" max="8" width="15.7109375" customWidth="1"/>
    <col min="9" max="9" width="16" customWidth="1"/>
  </cols>
  <sheetData>
    <row r="3" spans="1:8">
      <c r="A3" s="53" t="s">
        <v>29</v>
      </c>
      <c r="B3" s="53"/>
      <c r="C3" s="53"/>
      <c r="D3" s="53"/>
      <c r="E3" s="53"/>
      <c r="F3" s="53"/>
      <c r="G3" s="53"/>
      <c r="H3" s="53"/>
    </row>
    <row r="4" spans="1:8">
      <c r="A4" s="114" t="s">
        <v>30</v>
      </c>
      <c r="B4" s="114"/>
      <c r="C4" s="114"/>
      <c r="D4" s="114"/>
      <c r="E4" s="114"/>
      <c r="F4" s="114"/>
      <c r="G4" s="114"/>
      <c r="H4" s="114"/>
    </row>
    <row r="5" spans="1:8" ht="13.5" thickBot="1"/>
    <row r="6" spans="1:8">
      <c r="A6" s="111" t="s">
        <v>27</v>
      </c>
      <c r="B6" s="112"/>
      <c r="C6" s="112"/>
      <c r="D6" s="112"/>
      <c r="E6" s="112"/>
      <c r="F6" s="112"/>
      <c r="G6" s="116"/>
    </row>
    <row r="7" spans="1:8">
      <c r="A7" s="41">
        <v>2016</v>
      </c>
      <c r="B7" s="42" t="s">
        <v>5</v>
      </c>
      <c r="C7" s="42" t="s">
        <v>6</v>
      </c>
      <c r="D7" s="42" t="s">
        <v>7</v>
      </c>
      <c r="E7" s="42" t="s">
        <v>8</v>
      </c>
      <c r="F7" s="42" t="s">
        <v>9</v>
      </c>
      <c r="G7" s="43" t="s">
        <v>10</v>
      </c>
      <c r="H7" s="31"/>
    </row>
    <row r="8" spans="1:8">
      <c r="A8" s="28"/>
      <c r="B8" s="3" t="s">
        <v>18</v>
      </c>
      <c r="C8" s="3" t="s">
        <v>18</v>
      </c>
      <c r="D8" s="3" t="s">
        <v>18</v>
      </c>
      <c r="E8" s="3" t="s">
        <v>18</v>
      </c>
      <c r="F8" s="3" t="s">
        <v>18</v>
      </c>
      <c r="G8" s="8" t="s">
        <v>18</v>
      </c>
      <c r="H8" s="31"/>
    </row>
    <row r="9" spans="1:8">
      <c r="A9" s="27" t="s">
        <v>0</v>
      </c>
      <c r="B9" s="32">
        <v>377</v>
      </c>
      <c r="C9" s="32">
        <v>365</v>
      </c>
      <c r="D9" s="32">
        <v>216</v>
      </c>
      <c r="E9" s="32">
        <v>290</v>
      </c>
      <c r="F9" s="32">
        <v>305</v>
      </c>
      <c r="G9" s="35">
        <v>283</v>
      </c>
      <c r="H9" s="31"/>
    </row>
    <row r="10" spans="1:8">
      <c r="A10" s="27" t="s">
        <v>1</v>
      </c>
      <c r="B10" s="32">
        <v>911</v>
      </c>
      <c r="C10" s="32">
        <v>884</v>
      </c>
      <c r="D10" s="32">
        <v>918</v>
      </c>
      <c r="E10" s="32">
        <v>923</v>
      </c>
      <c r="F10" s="32">
        <v>981</v>
      </c>
      <c r="G10" s="35">
        <v>928</v>
      </c>
      <c r="H10" s="31"/>
    </row>
    <row r="11" spans="1:8">
      <c r="A11" s="120" t="s">
        <v>20</v>
      </c>
      <c r="B11" s="32">
        <v>3254</v>
      </c>
      <c r="C11" s="32">
        <v>3222</v>
      </c>
      <c r="D11" s="32">
        <v>3306</v>
      </c>
      <c r="E11" s="32">
        <v>3345</v>
      </c>
      <c r="F11" s="32">
        <v>3307</v>
      </c>
      <c r="G11" s="35">
        <v>3295</v>
      </c>
      <c r="H11" s="31" t="s">
        <v>2</v>
      </c>
    </row>
    <row r="12" spans="1:8">
      <c r="A12" s="121"/>
      <c r="B12" s="32">
        <v>201</v>
      </c>
      <c r="C12" s="32">
        <v>143</v>
      </c>
      <c r="D12" s="32">
        <v>181</v>
      </c>
      <c r="E12" s="32">
        <v>185</v>
      </c>
      <c r="F12" s="32">
        <v>193</v>
      </c>
      <c r="G12" s="35">
        <v>199</v>
      </c>
      <c r="H12" s="31" t="s">
        <v>3</v>
      </c>
    </row>
    <row r="13" spans="1:8" ht="13.5" thickBot="1">
      <c r="A13" s="122"/>
      <c r="B13" s="33">
        <v>198</v>
      </c>
      <c r="C13" s="33">
        <v>152</v>
      </c>
      <c r="D13" s="33">
        <v>119</v>
      </c>
      <c r="E13" s="33">
        <v>135</v>
      </c>
      <c r="F13" s="33">
        <v>150</v>
      </c>
      <c r="G13" s="36">
        <v>129</v>
      </c>
      <c r="H13" s="31" t="s">
        <v>4</v>
      </c>
    </row>
    <row r="14" spans="1:8">
      <c r="A14" s="31"/>
      <c r="B14" s="31"/>
      <c r="C14" s="31"/>
      <c r="D14" s="31"/>
      <c r="E14" s="31"/>
      <c r="F14" s="31"/>
      <c r="G14" s="31"/>
      <c r="H14" s="31"/>
    </row>
    <row r="15" spans="1:8">
      <c r="A15" s="34"/>
      <c r="C15" s="31"/>
      <c r="D15" s="31"/>
      <c r="E15" s="31"/>
      <c r="F15" s="31"/>
      <c r="G15" s="31"/>
      <c r="H15" s="31"/>
    </row>
    <row r="16" spans="1:8" ht="13.5" thickBot="1">
      <c r="A16" s="31"/>
      <c r="B16" s="31"/>
      <c r="C16" s="31"/>
      <c r="D16" s="31"/>
      <c r="E16" s="31"/>
      <c r="F16" s="31"/>
      <c r="G16" s="31"/>
      <c r="H16" s="31"/>
    </row>
    <row r="17" spans="1:9">
      <c r="A17" s="111" t="s">
        <v>27</v>
      </c>
      <c r="B17" s="112"/>
      <c r="C17" s="112"/>
      <c r="D17" s="112"/>
      <c r="E17" s="112"/>
      <c r="F17" s="112"/>
      <c r="G17" s="116"/>
      <c r="H17" s="31"/>
    </row>
    <row r="18" spans="1:9">
      <c r="A18" s="47" t="s">
        <v>11</v>
      </c>
      <c r="B18" s="3" t="s">
        <v>12</v>
      </c>
      <c r="C18" s="3" t="s">
        <v>13</v>
      </c>
      <c r="D18" s="3" t="s">
        <v>14</v>
      </c>
      <c r="E18" s="3" t="s">
        <v>15</v>
      </c>
      <c r="F18" s="3" t="s">
        <v>16</v>
      </c>
      <c r="G18" s="8" t="s">
        <v>17</v>
      </c>
    </row>
    <row r="19" spans="1:9">
      <c r="A19" s="47" t="s">
        <v>18</v>
      </c>
      <c r="B19" s="3" t="s">
        <v>18</v>
      </c>
      <c r="C19" s="3" t="s">
        <v>18</v>
      </c>
      <c r="D19" s="3" t="s">
        <v>18</v>
      </c>
      <c r="E19" s="3" t="s">
        <v>18</v>
      </c>
      <c r="F19" s="3" t="s">
        <v>18</v>
      </c>
      <c r="G19" s="8" t="s">
        <v>18</v>
      </c>
    </row>
    <row r="20" spans="1:9">
      <c r="A20" s="48">
        <v>244</v>
      </c>
      <c r="B20" s="32">
        <v>316</v>
      </c>
      <c r="C20" s="32">
        <v>309</v>
      </c>
      <c r="D20" s="32">
        <v>334</v>
      </c>
      <c r="E20" s="32">
        <v>376</v>
      </c>
      <c r="F20" s="32">
        <v>255</v>
      </c>
      <c r="G20" s="62">
        <v>3670</v>
      </c>
      <c r="H20" s="60"/>
    </row>
    <row r="21" spans="1:9">
      <c r="A21" s="48">
        <v>825</v>
      </c>
      <c r="B21" s="32">
        <v>989</v>
      </c>
      <c r="C21" s="32">
        <v>940</v>
      </c>
      <c r="D21" s="32">
        <v>954</v>
      </c>
      <c r="E21" s="32">
        <v>1026</v>
      </c>
      <c r="F21" s="32">
        <v>959</v>
      </c>
      <c r="G21" s="62">
        <v>11238</v>
      </c>
      <c r="H21" s="60"/>
      <c r="I21" s="61"/>
    </row>
    <row r="22" spans="1:9">
      <c r="A22" s="48">
        <v>2429</v>
      </c>
      <c r="B22" s="32">
        <v>2947</v>
      </c>
      <c r="C22" s="32">
        <v>2977</v>
      </c>
      <c r="D22" s="32">
        <v>3062</v>
      </c>
      <c r="E22" s="32">
        <v>3221</v>
      </c>
      <c r="F22" s="32">
        <v>2726</v>
      </c>
      <c r="G22" s="62">
        <v>37091</v>
      </c>
      <c r="H22" s="60"/>
      <c r="I22" s="61"/>
    </row>
    <row r="23" spans="1:9">
      <c r="A23" s="48">
        <v>182</v>
      </c>
      <c r="B23" s="32">
        <v>160</v>
      </c>
      <c r="C23" s="32">
        <v>172</v>
      </c>
      <c r="D23" s="32">
        <v>185</v>
      </c>
      <c r="E23" s="32">
        <v>163</v>
      </c>
      <c r="F23" s="32">
        <v>142</v>
      </c>
      <c r="G23" s="62">
        <v>2106</v>
      </c>
      <c r="H23" s="60"/>
    </row>
    <row r="24" spans="1:9" ht="13.5" thickBot="1">
      <c r="A24" s="49">
        <v>141</v>
      </c>
      <c r="B24" s="33">
        <v>152</v>
      </c>
      <c r="C24" s="33">
        <v>136</v>
      </c>
      <c r="D24" s="33">
        <v>171</v>
      </c>
      <c r="E24" s="33">
        <v>178</v>
      </c>
      <c r="F24" s="33">
        <v>165</v>
      </c>
      <c r="G24" s="63">
        <v>1826</v>
      </c>
      <c r="H24" s="60"/>
    </row>
    <row r="25" spans="1:9">
      <c r="A25" s="44"/>
      <c r="B25" s="44"/>
      <c r="C25" s="44"/>
      <c r="D25" s="44"/>
      <c r="E25" s="44"/>
      <c r="F25" s="44"/>
      <c r="G25" s="44"/>
    </row>
    <row r="26" spans="1:9">
      <c r="A26" s="44"/>
      <c r="B26" s="44"/>
      <c r="C26" s="44"/>
      <c r="D26" s="44"/>
      <c r="E26" s="44"/>
      <c r="F26" s="44"/>
      <c r="G26" s="44"/>
    </row>
    <row r="27" spans="1:9">
      <c r="A27" s="115" t="s">
        <v>31</v>
      </c>
      <c r="B27" s="115"/>
      <c r="C27" s="115"/>
      <c r="D27" s="115"/>
      <c r="E27" s="115"/>
      <c r="F27" s="115"/>
      <c r="G27" s="115"/>
      <c r="H27" s="114"/>
    </row>
    <row r="28" spans="1:9">
      <c r="A28" s="109"/>
      <c r="B28" s="110"/>
      <c r="C28" s="110"/>
      <c r="D28" s="110"/>
      <c r="E28" s="110"/>
      <c r="F28" s="110"/>
      <c r="G28" s="110"/>
      <c r="H28" s="29"/>
    </row>
    <row r="29" spans="1:9" ht="13.5" thickBot="1">
      <c r="A29" s="44"/>
      <c r="B29" s="44"/>
      <c r="C29" s="44"/>
      <c r="D29" s="44"/>
      <c r="E29" s="44"/>
      <c r="F29" s="44"/>
      <c r="G29" s="44"/>
    </row>
    <row r="30" spans="1:9">
      <c r="A30" s="111" t="s">
        <v>28</v>
      </c>
      <c r="B30" s="112"/>
      <c r="C30" s="112"/>
      <c r="D30" s="112"/>
      <c r="E30" s="112"/>
      <c r="F30" s="112"/>
      <c r="G30" s="112"/>
      <c r="H30" s="113"/>
    </row>
    <row r="31" spans="1:9">
      <c r="A31" s="54" t="s">
        <v>26</v>
      </c>
      <c r="B31" s="3" t="s">
        <v>5</v>
      </c>
      <c r="C31" s="3" t="s">
        <v>6</v>
      </c>
      <c r="D31" s="3" t="s">
        <v>7</v>
      </c>
      <c r="E31" s="3" t="s">
        <v>8</v>
      </c>
      <c r="F31" s="3" t="s">
        <v>9</v>
      </c>
      <c r="G31" s="3" t="s">
        <v>10</v>
      </c>
      <c r="H31" s="58" t="s">
        <v>17</v>
      </c>
    </row>
    <row r="32" spans="1:9">
      <c r="A32" s="54" t="s">
        <v>0</v>
      </c>
      <c r="B32" s="37">
        <v>167489.70000000001</v>
      </c>
      <c r="C32" s="37">
        <v>118760.7</v>
      </c>
      <c r="D32" s="37">
        <v>150347.29999999999</v>
      </c>
      <c r="E32" s="37">
        <v>173492.6</v>
      </c>
      <c r="F32" s="37">
        <v>142649.60000000001</v>
      </c>
      <c r="G32" s="37">
        <v>140820.1</v>
      </c>
      <c r="H32" s="39">
        <f>SUM(B32:G32)</f>
        <v>893560</v>
      </c>
    </row>
    <row r="33" spans="1:8">
      <c r="A33" s="54" t="s">
        <v>1</v>
      </c>
      <c r="B33" s="37">
        <v>760888.24</v>
      </c>
      <c r="C33" s="37">
        <v>749015.98</v>
      </c>
      <c r="D33" s="37">
        <v>780288.55</v>
      </c>
      <c r="E33" s="37">
        <v>765730.85</v>
      </c>
      <c r="F33" s="37">
        <v>778719.25</v>
      </c>
      <c r="G33" s="37">
        <v>768132.32</v>
      </c>
      <c r="H33" s="39">
        <f>SUM(B33:G33)</f>
        <v>4602775.1900000004</v>
      </c>
    </row>
    <row r="34" spans="1:8" ht="13.5" thickBot="1">
      <c r="A34" s="55" t="s">
        <v>20</v>
      </c>
      <c r="B34" s="38">
        <v>1297268</v>
      </c>
      <c r="C34" s="38">
        <v>1255896</v>
      </c>
      <c r="D34" s="38">
        <v>1322814</v>
      </c>
      <c r="E34" s="38">
        <v>1312680</v>
      </c>
      <c r="F34" s="38">
        <v>1301004</v>
      </c>
      <c r="G34" s="38">
        <v>1298676</v>
      </c>
      <c r="H34" s="40">
        <f>SUM(B34:G34)</f>
        <v>7788338</v>
      </c>
    </row>
    <row r="35" spans="1:8">
      <c r="A35" s="50"/>
      <c r="B35" s="45"/>
      <c r="C35" s="45"/>
      <c r="D35" s="45"/>
      <c r="E35" s="45"/>
      <c r="F35" s="45"/>
      <c r="G35" s="45"/>
      <c r="H35" s="31"/>
    </row>
    <row r="36" spans="1:8">
      <c r="A36" s="50"/>
      <c r="B36" s="45"/>
      <c r="C36" s="45"/>
      <c r="D36" s="45"/>
      <c r="E36" s="45"/>
      <c r="F36" s="45"/>
      <c r="G36" s="45"/>
      <c r="H36" s="31"/>
    </row>
    <row r="37" spans="1:8">
      <c r="A37" s="50"/>
      <c r="B37" s="45"/>
      <c r="C37" s="45"/>
      <c r="D37" s="45"/>
      <c r="E37" s="45"/>
      <c r="F37" s="45"/>
      <c r="G37" s="45"/>
      <c r="H37" s="31"/>
    </row>
    <row r="38" spans="1:8">
      <c r="A38" s="50"/>
      <c r="B38" s="45"/>
      <c r="C38" s="45"/>
      <c r="D38" s="45"/>
      <c r="E38" s="45"/>
      <c r="F38" s="45"/>
      <c r="G38" s="45"/>
      <c r="H38" s="31"/>
    </row>
    <row r="39" spans="1:8" ht="13.5" thickBot="1">
      <c r="A39" s="50"/>
      <c r="B39" s="45"/>
      <c r="C39" s="45"/>
      <c r="D39" s="45"/>
      <c r="E39" s="45"/>
      <c r="F39" s="45"/>
      <c r="G39" s="45"/>
      <c r="H39" s="31"/>
    </row>
    <row r="40" spans="1:8">
      <c r="A40" s="111" t="s">
        <v>28</v>
      </c>
      <c r="B40" s="112"/>
      <c r="C40" s="112"/>
      <c r="D40" s="112"/>
      <c r="E40" s="112"/>
      <c r="F40" s="112"/>
      <c r="G40" s="112"/>
      <c r="H40" s="113"/>
    </row>
    <row r="41" spans="1:8" ht="25.5">
      <c r="A41" s="47" t="s">
        <v>11</v>
      </c>
      <c r="B41" s="3" t="s">
        <v>12</v>
      </c>
      <c r="C41" s="3" t="s">
        <v>13</v>
      </c>
      <c r="D41" s="3" t="s">
        <v>14</v>
      </c>
      <c r="E41" s="3" t="s">
        <v>15</v>
      </c>
      <c r="F41" s="3" t="s">
        <v>16</v>
      </c>
      <c r="G41" s="3" t="s">
        <v>17</v>
      </c>
      <c r="H41" s="59" t="s">
        <v>33</v>
      </c>
    </row>
    <row r="42" spans="1:8">
      <c r="A42" s="51">
        <v>88418.2</v>
      </c>
      <c r="B42" s="37">
        <v>132310.9</v>
      </c>
      <c r="C42" s="37">
        <v>160455.79999999999</v>
      </c>
      <c r="D42" s="37">
        <v>166535.5</v>
      </c>
      <c r="E42" s="37">
        <v>202841.1</v>
      </c>
      <c r="F42" s="37">
        <v>127538.7</v>
      </c>
      <c r="G42" s="37">
        <f>SUM(A42:F42)</f>
        <v>878100.19999999984</v>
      </c>
      <c r="H42" s="56">
        <v>1771660.2</v>
      </c>
    </row>
    <row r="43" spans="1:8">
      <c r="A43" s="51">
        <v>710062.28</v>
      </c>
      <c r="B43" s="37">
        <v>799167.91</v>
      </c>
      <c r="C43" s="37">
        <v>759977.37</v>
      </c>
      <c r="D43" s="37">
        <v>778108.38</v>
      </c>
      <c r="E43" s="37">
        <v>759568.63</v>
      </c>
      <c r="F43" s="37">
        <v>750352.24</v>
      </c>
      <c r="G43" s="37">
        <f>SUM(A43:F43)</f>
        <v>4557236.8099999996</v>
      </c>
      <c r="H43" s="56">
        <v>9160012</v>
      </c>
    </row>
    <row r="44" spans="1:8" ht="13.5" thickBot="1">
      <c r="A44" s="52">
        <v>975926</v>
      </c>
      <c r="B44" s="38">
        <v>1157508</v>
      </c>
      <c r="C44" s="38">
        <v>1172138</v>
      </c>
      <c r="D44" s="38">
        <v>1212715</v>
      </c>
      <c r="E44" s="38">
        <v>1256604</v>
      </c>
      <c r="F44" s="38">
        <v>1112958</v>
      </c>
      <c r="G44" s="38">
        <f>SUM(A44:F44)</f>
        <v>6887849</v>
      </c>
      <c r="H44" s="57">
        <v>14676187</v>
      </c>
    </row>
    <row r="45" spans="1:8">
      <c r="A45" s="64"/>
      <c r="B45" s="45"/>
      <c r="C45" s="45"/>
      <c r="D45" s="45"/>
      <c r="E45" s="45"/>
      <c r="F45" s="45"/>
      <c r="G45" s="45"/>
      <c r="H45" s="45"/>
    </row>
    <row r="46" spans="1:8">
      <c r="A46" s="65"/>
      <c r="B46" s="30"/>
    </row>
    <row r="47" spans="1:8">
      <c r="A47" s="109"/>
      <c r="B47" s="110"/>
    </row>
  </sheetData>
  <mergeCells count="9">
    <mergeCell ref="A30:H30"/>
    <mergeCell ref="A40:H40"/>
    <mergeCell ref="A47:B47"/>
    <mergeCell ref="A4:H4"/>
    <mergeCell ref="A6:G6"/>
    <mergeCell ref="A11:A13"/>
    <mergeCell ref="A17:G17"/>
    <mergeCell ref="A27:H27"/>
    <mergeCell ref="A28:G28"/>
  </mergeCells>
  <pageMargins left="0.7" right="0.7" top="0.78740157499999996" bottom="0.78740157499999996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2"/>
  <sheetViews>
    <sheetView workbookViewId="0">
      <selection activeCell="J18" sqref="J18"/>
    </sheetView>
  </sheetViews>
  <sheetFormatPr defaultRowHeight="12.75"/>
  <cols>
    <col min="1" max="1" width="10.28515625" customWidth="1"/>
    <col min="2" max="2" width="8.5703125" customWidth="1"/>
    <col min="3" max="3" width="7.140625" customWidth="1"/>
    <col min="4" max="4" width="7" customWidth="1"/>
    <col min="5" max="5" width="7.140625" customWidth="1"/>
    <col min="6" max="6" width="7.28515625" customWidth="1"/>
    <col min="7" max="7" width="8" customWidth="1"/>
    <col min="8" max="8" width="8.42578125" customWidth="1"/>
    <col min="9" max="9" width="10.42578125" customWidth="1"/>
    <col min="10" max="10" width="7" customWidth="1"/>
    <col min="11" max="11" width="5.7109375" customWidth="1"/>
    <col min="12" max="12" width="6.7109375" customWidth="1"/>
    <col min="13" max="13" width="9.7109375" customWidth="1"/>
    <col min="14" max="14" width="9.85546875" customWidth="1"/>
    <col min="15" max="15" width="10.140625" customWidth="1"/>
    <col min="16" max="16" width="10" customWidth="1"/>
  </cols>
  <sheetData>
    <row r="1" spans="1:16" ht="13.5" thickBot="1"/>
    <row r="2" spans="1:16" ht="18.75" thickBot="1">
      <c r="A2" s="94" t="s">
        <v>35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</row>
    <row r="3" spans="1:16" ht="13.5" thickBot="1"/>
    <row r="4" spans="1:16" ht="18">
      <c r="A4" s="23">
        <v>2016</v>
      </c>
      <c r="B4" s="6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9" t="s">
        <v>17</v>
      </c>
      <c r="P4" s="97" t="s">
        <v>17</v>
      </c>
    </row>
    <row r="5" spans="1:16">
      <c r="A5" s="1"/>
      <c r="B5" s="7"/>
      <c r="C5" s="3" t="s">
        <v>18</v>
      </c>
      <c r="D5" s="3" t="s">
        <v>18</v>
      </c>
      <c r="E5" s="3" t="s">
        <v>18</v>
      </c>
      <c r="F5" s="3" t="s">
        <v>18</v>
      </c>
      <c r="G5" s="3" t="s">
        <v>18</v>
      </c>
      <c r="H5" s="3" t="s">
        <v>18</v>
      </c>
      <c r="I5" s="3" t="s">
        <v>18</v>
      </c>
      <c r="J5" s="3" t="s">
        <v>18</v>
      </c>
      <c r="K5" s="3" t="s">
        <v>18</v>
      </c>
      <c r="L5" s="3" t="s">
        <v>18</v>
      </c>
      <c r="M5" s="3" t="s">
        <v>18</v>
      </c>
      <c r="N5" s="3" t="s">
        <v>18</v>
      </c>
      <c r="O5" s="10" t="s">
        <v>18</v>
      </c>
      <c r="P5" s="98"/>
    </row>
    <row r="6" spans="1:16">
      <c r="A6" s="16" t="s">
        <v>0</v>
      </c>
      <c r="B6" s="101" t="s">
        <v>22</v>
      </c>
      <c r="C6" s="90">
        <v>1288</v>
      </c>
      <c r="D6" s="90">
        <v>1249</v>
      </c>
      <c r="E6" s="90">
        <v>1134</v>
      </c>
      <c r="F6" s="90">
        <v>1213</v>
      </c>
      <c r="G6" s="90">
        <v>1286</v>
      </c>
      <c r="H6" s="90">
        <v>1211</v>
      </c>
      <c r="I6" s="90">
        <v>1069</v>
      </c>
      <c r="J6" s="90">
        <v>1305</v>
      </c>
      <c r="K6" s="90">
        <v>1249</v>
      </c>
      <c r="L6" s="90">
        <v>1288</v>
      </c>
      <c r="M6" s="90">
        <v>1402</v>
      </c>
      <c r="N6" s="90">
        <v>1214</v>
      </c>
      <c r="O6" s="105">
        <f>SUM(C6:N6)</f>
        <v>14908</v>
      </c>
      <c r="P6" s="24"/>
    </row>
    <row r="7" spans="1:16">
      <c r="A7" s="16" t="s">
        <v>1</v>
      </c>
      <c r="B7" s="102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106"/>
      <c r="P7" s="24"/>
    </row>
    <row r="8" spans="1:16" ht="24.75" customHeight="1">
      <c r="A8" s="103" t="s">
        <v>23</v>
      </c>
      <c r="B8" s="10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22">
        <v>39</v>
      </c>
      <c r="P8" s="25"/>
    </row>
    <row r="9" spans="1:16">
      <c r="A9" s="17" t="s">
        <v>2</v>
      </c>
      <c r="B9" s="107" t="s">
        <v>21</v>
      </c>
      <c r="C9" s="32">
        <v>3254</v>
      </c>
      <c r="D9" s="32">
        <v>3222</v>
      </c>
      <c r="E9" s="32">
        <v>3306</v>
      </c>
      <c r="F9" s="32">
        <v>3345</v>
      </c>
      <c r="G9" s="32">
        <v>3307</v>
      </c>
      <c r="H9" s="35">
        <v>3295</v>
      </c>
      <c r="I9" s="48">
        <v>2429</v>
      </c>
      <c r="J9" s="32">
        <v>2947</v>
      </c>
      <c r="K9" s="32">
        <v>2977</v>
      </c>
      <c r="L9" s="32">
        <v>3062</v>
      </c>
      <c r="M9" s="32">
        <v>3221</v>
      </c>
      <c r="N9" s="32">
        <v>2726</v>
      </c>
      <c r="O9" s="62">
        <v>37091</v>
      </c>
      <c r="P9" s="99">
        <f>SUM(O9:O10:O11)</f>
        <v>41023</v>
      </c>
    </row>
    <row r="10" spans="1:16">
      <c r="A10" s="17" t="s">
        <v>3</v>
      </c>
      <c r="B10" s="108"/>
      <c r="C10" s="32">
        <v>201</v>
      </c>
      <c r="D10" s="32">
        <v>143</v>
      </c>
      <c r="E10" s="32">
        <v>181</v>
      </c>
      <c r="F10" s="32">
        <v>185</v>
      </c>
      <c r="G10" s="32">
        <v>193</v>
      </c>
      <c r="H10" s="35">
        <v>199</v>
      </c>
      <c r="I10" s="48">
        <v>182</v>
      </c>
      <c r="J10" s="32">
        <v>160</v>
      </c>
      <c r="K10" s="32">
        <v>172</v>
      </c>
      <c r="L10" s="32">
        <v>185</v>
      </c>
      <c r="M10" s="32">
        <v>163</v>
      </c>
      <c r="N10" s="32">
        <v>142</v>
      </c>
      <c r="O10" s="62">
        <v>2106</v>
      </c>
      <c r="P10" s="100"/>
    </row>
    <row r="11" spans="1:16" ht="13.5" thickBot="1">
      <c r="A11" s="18" t="s">
        <v>4</v>
      </c>
      <c r="B11" s="108"/>
      <c r="C11" s="33">
        <v>198</v>
      </c>
      <c r="D11" s="33">
        <v>152</v>
      </c>
      <c r="E11" s="33">
        <v>119</v>
      </c>
      <c r="F11" s="33">
        <v>135</v>
      </c>
      <c r="G11" s="33">
        <v>150</v>
      </c>
      <c r="H11" s="36">
        <v>129</v>
      </c>
      <c r="I11" s="49">
        <v>141</v>
      </c>
      <c r="J11" s="33">
        <v>152</v>
      </c>
      <c r="K11" s="33">
        <v>136</v>
      </c>
      <c r="L11" s="33">
        <v>171</v>
      </c>
      <c r="M11" s="33">
        <v>178</v>
      </c>
      <c r="N11" s="33">
        <v>165</v>
      </c>
      <c r="O11" s="63">
        <v>1826</v>
      </c>
      <c r="P11" s="100"/>
    </row>
    <row r="12" spans="1:16" ht="30" customHeight="1" thickBot="1">
      <c r="A12" s="92" t="s">
        <v>24</v>
      </c>
      <c r="B12" s="93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26">
        <v>356</v>
      </c>
    </row>
  </sheetData>
  <mergeCells count="20">
    <mergeCell ref="A2:P2"/>
    <mergeCell ref="P4:P5"/>
    <mergeCell ref="B6:B7"/>
    <mergeCell ref="C6:C7"/>
    <mergeCell ref="D6:D7"/>
    <mergeCell ref="E6:E7"/>
    <mergeCell ref="F6:F7"/>
    <mergeCell ref="G6:G7"/>
    <mergeCell ref="H6:H7"/>
    <mergeCell ref="I6:I7"/>
    <mergeCell ref="A8:B8"/>
    <mergeCell ref="B9:B11"/>
    <mergeCell ref="P9:P11"/>
    <mergeCell ref="A12:B12"/>
    <mergeCell ref="J6:J7"/>
    <mergeCell ref="K6:K7"/>
    <mergeCell ref="L6:L7"/>
    <mergeCell ref="M6:M7"/>
    <mergeCell ref="N6:N7"/>
    <mergeCell ref="O6:O7"/>
  </mergeCells>
  <pageMargins left="0.7" right="0.7" top="0.78740157499999996" bottom="0.78740157499999996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K37"/>
  <sheetViews>
    <sheetView tabSelected="1" workbookViewId="0">
      <selection activeCell="F20" sqref="F20"/>
    </sheetView>
  </sheetViews>
  <sheetFormatPr defaultRowHeight="12.75"/>
  <cols>
    <col min="1" max="1" width="13.85546875" customWidth="1"/>
    <col min="2" max="3" width="14.85546875" bestFit="1" customWidth="1"/>
    <col min="4" max="4" width="15.140625" customWidth="1"/>
    <col min="5" max="5" width="15.7109375" customWidth="1"/>
    <col min="6" max="6" width="16.42578125" customWidth="1"/>
    <col min="7" max="7" width="20.28515625" customWidth="1"/>
    <col min="8" max="8" width="18" customWidth="1"/>
  </cols>
  <sheetData>
    <row r="2" spans="1:8">
      <c r="A2" s="53" t="s">
        <v>29</v>
      </c>
      <c r="B2" s="53"/>
      <c r="C2" s="53"/>
      <c r="D2" s="53"/>
      <c r="E2" s="53"/>
      <c r="F2" s="53"/>
      <c r="G2" s="53"/>
      <c r="H2" s="53"/>
    </row>
    <row r="3" spans="1:8">
      <c r="A3" s="114" t="s">
        <v>30</v>
      </c>
      <c r="B3" s="114"/>
      <c r="C3" s="114"/>
      <c r="D3" s="114"/>
      <c r="E3" s="114"/>
      <c r="F3" s="114"/>
      <c r="G3" s="114"/>
      <c r="H3" s="114"/>
    </row>
    <row r="4" spans="1:8" ht="13.5" thickBot="1"/>
    <row r="5" spans="1:8">
      <c r="A5" s="111" t="s">
        <v>27</v>
      </c>
      <c r="B5" s="112"/>
      <c r="C5" s="112"/>
      <c r="D5" s="112"/>
      <c r="E5" s="112"/>
      <c r="F5" s="112"/>
      <c r="G5" s="116"/>
      <c r="H5" s="31"/>
    </row>
    <row r="6" spans="1:8">
      <c r="A6" s="41">
        <v>2017</v>
      </c>
      <c r="B6" s="42" t="s">
        <v>5</v>
      </c>
      <c r="C6" s="42" t="s">
        <v>6</v>
      </c>
      <c r="D6" s="42" t="s">
        <v>7</v>
      </c>
      <c r="E6" s="42" t="s">
        <v>8</v>
      </c>
      <c r="F6" s="42" t="s">
        <v>9</v>
      </c>
      <c r="G6" s="43" t="s">
        <v>10</v>
      </c>
      <c r="H6" s="31" t="s">
        <v>36</v>
      </c>
    </row>
    <row r="7" spans="1:8">
      <c r="A7" s="28"/>
      <c r="B7" s="3" t="s">
        <v>18</v>
      </c>
      <c r="C7" s="3" t="s">
        <v>18</v>
      </c>
      <c r="D7" s="3" t="s">
        <v>18</v>
      </c>
      <c r="E7" s="3" t="s">
        <v>18</v>
      </c>
      <c r="F7" s="3" t="s">
        <v>18</v>
      </c>
      <c r="G7" s="8" t="s">
        <v>18</v>
      </c>
      <c r="H7" s="31"/>
    </row>
    <row r="8" spans="1:8">
      <c r="A8" s="27" t="s">
        <v>0</v>
      </c>
      <c r="B8" s="78">
        <v>214</v>
      </c>
      <c r="C8" s="78">
        <v>185</v>
      </c>
      <c r="D8" s="86">
        <v>220</v>
      </c>
      <c r="E8" s="78">
        <v>153</v>
      </c>
      <c r="F8" s="78">
        <v>212</v>
      </c>
      <c r="G8" s="79">
        <v>190</v>
      </c>
      <c r="H8" s="31"/>
    </row>
    <row r="9" spans="1:8">
      <c r="A9" s="27" t="s">
        <v>1</v>
      </c>
      <c r="B9" s="78">
        <v>1039</v>
      </c>
      <c r="C9" s="78">
        <v>916</v>
      </c>
      <c r="D9" s="86">
        <v>1011</v>
      </c>
      <c r="E9" s="78">
        <v>855</v>
      </c>
      <c r="F9" s="78">
        <v>867</v>
      </c>
      <c r="G9" s="79">
        <v>996</v>
      </c>
      <c r="H9" s="31"/>
    </row>
    <row r="10" spans="1:8">
      <c r="A10" s="120" t="s">
        <v>20</v>
      </c>
      <c r="B10" s="78">
        <v>3105</v>
      </c>
      <c r="C10" s="78">
        <v>3250</v>
      </c>
      <c r="D10" s="86">
        <v>3347</v>
      </c>
      <c r="E10" s="78">
        <v>2926</v>
      </c>
      <c r="F10" s="78">
        <v>3288</v>
      </c>
      <c r="G10" s="79">
        <v>3144</v>
      </c>
      <c r="H10" s="31" t="s">
        <v>2</v>
      </c>
    </row>
    <row r="11" spans="1:8">
      <c r="A11" s="121"/>
      <c r="B11" s="78">
        <v>190</v>
      </c>
      <c r="C11" s="78">
        <v>171</v>
      </c>
      <c r="D11" s="86">
        <v>179</v>
      </c>
      <c r="E11" s="78">
        <v>95</v>
      </c>
      <c r="F11" s="78">
        <v>203</v>
      </c>
      <c r="G11" s="79">
        <v>192</v>
      </c>
      <c r="H11" s="31" t="s">
        <v>3</v>
      </c>
    </row>
    <row r="12" spans="1:8" ht="13.5" thickBot="1">
      <c r="A12" s="122"/>
      <c r="B12" s="80">
        <v>53</v>
      </c>
      <c r="C12" s="80">
        <v>146</v>
      </c>
      <c r="D12" s="87">
        <v>141</v>
      </c>
      <c r="E12" s="80">
        <v>299</v>
      </c>
      <c r="F12" s="80">
        <v>131</v>
      </c>
      <c r="G12" s="81">
        <v>143</v>
      </c>
      <c r="H12" s="31" t="s">
        <v>4</v>
      </c>
    </row>
    <row r="13" spans="1:8" ht="13.5" thickBot="1">
      <c r="A13" s="31"/>
      <c r="B13" s="31"/>
      <c r="C13" s="31"/>
      <c r="D13" s="31"/>
      <c r="E13" s="31"/>
      <c r="F13" s="31"/>
      <c r="G13" s="31"/>
      <c r="H13" s="31"/>
    </row>
    <row r="14" spans="1:8">
      <c r="A14" s="111" t="s">
        <v>27</v>
      </c>
      <c r="B14" s="112"/>
      <c r="C14" s="112"/>
      <c r="D14" s="112"/>
      <c r="E14" s="112"/>
      <c r="F14" s="112"/>
      <c r="G14" s="116"/>
      <c r="H14" s="31"/>
    </row>
    <row r="15" spans="1:8">
      <c r="A15" s="47" t="s">
        <v>11</v>
      </c>
      <c r="B15" s="3" t="s">
        <v>12</v>
      </c>
      <c r="C15" s="3" t="s">
        <v>13</v>
      </c>
      <c r="D15" s="3" t="s">
        <v>14</v>
      </c>
      <c r="E15" s="3" t="s">
        <v>15</v>
      </c>
      <c r="F15" s="3" t="s">
        <v>16</v>
      </c>
      <c r="G15" s="8" t="s">
        <v>17</v>
      </c>
    </row>
    <row r="16" spans="1:8">
      <c r="A16" s="47" t="s">
        <v>18</v>
      </c>
      <c r="B16" s="3" t="s">
        <v>18</v>
      </c>
      <c r="C16" s="3" t="s">
        <v>18</v>
      </c>
      <c r="D16" s="3" t="s">
        <v>18</v>
      </c>
      <c r="E16" s="3" t="s">
        <v>18</v>
      </c>
      <c r="F16" s="3" t="s">
        <v>18</v>
      </c>
      <c r="G16" s="8" t="s">
        <v>18</v>
      </c>
    </row>
    <row r="17" spans="1:11">
      <c r="A17" s="82">
        <v>147</v>
      </c>
      <c r="B17" s="78">
        <v>140</v>
      </c>
      <c r="C17" s="78">
        <v>178</v>
      </c>
      <c r="D17" s="78">
        <v>186</v>
      </c>
      <c r="E17" s="78">
        <v>185</v>
      </c>
      <c r="F17" s="78">
        <v>133</v>
      </c>
      <c r="G17" s="83">
        <f>F17+E17+D17+C17+B17+A17+G8+F8+E8+D8+C8+B8</f>
        <v>2143</v>
      </c>
      <c r="H17" s="60"/>
    </row>
    <row r="18" spans="1:11">
      <c r="A18" s="82">
        <v>868</v>
      </c>
      <c r="B18" s="78">
        <v>987</v>
      </c>
      <c r="C18" s="78">
        <v>930</v>
      </c>
      <c r="D18" s="78">
        <v>1026</v>
      </c>
      <c r="E18" s="78">
        <v>995</v>
      </c>
      <c r="F18" s="78">
        <v>891</v>
      </c>
      <c r="G18" s="83">
        <f>F18+E18+D18+C18+B18+A18+G9+F9+E9+D9+C9+B9</f>
        <v>11381</v>
      </c>
      <c r="H18" s="60"/>
    </row>
    <row r="19" spans="1:11">
      <c r="A19" s="82">
        <v>2399</v>
      </c>
      <c r="B19" s="78">
        <v>2828</v>
      </c>
      <c r="C19" s="78">
        <v>2908</v>
      </c>
      <c r="D19" s="78">
        <v>3379</v>
      </c>
      <c r="E19" s="78">
        <v>3259</v>
      </c>
      <c r="F19" s="78">
        <v>2532</v>
      </c>
      <c r="G19" s="83">
        <f>F19+E19+D19+C19+B19+A19+G10+F10+E10+D10+C10+B10</f>
        <v>36365</v>
      </c>
      <c r="H19" s="60"/>
    </row>
    <row r="20" spans="1:11">
      <c r="A20" s="82">
        <v>172</v>
      </c>
      <c r="B20" s="78">
        <v>170</v>
      </c>
      <c r="C20" s="78">
        <v>215</v>
      </c>
      <c r="D20" s="78">
        <v>185</v>
      </c>
      <c r="E20" s="78">
        <v>176</v>
      </c>
      <c r="F20" s="78">
        <v>112</v>
      </c>
      <c r="G20" s="83">
        <f>F20+E20+D20+C20+B20+A20+G11+F11+E11+D11+C11+B11</f>
        <v>2060</v>
      </c>
      <c r="H20" s="60"/>
    </row>
    <row r="21" spans="1:11" ht="13.5" thickBot="1">
      <c r="A21" s="84">
        <v>157</v>
      </c>
      <c r="B21" s="80">
        <v>123</v>
      </c>
      <c r="C21" s="80">
        <v>155</v>
      </c>
      <c r="D21" s="80">
        <v>168</v>
      </c>
      <c r="E21" s="80">
        <v>129</v>
      </c>
      <c r="F21" s="80">
        <v>185</v>
      </c>
      <c r="G21" s="85">
        <f>F21+E21+D21+C21+B21+A21+G12+F12+E12+D12+C12+B12</f>
        <v>1830</v>
      </c>
      <c r="H21" s="60"/>
    </row>
    <row r="22" spans="1:11">
      <c r="A22" s="44"/>
      <c r="B22" s="44"/>
      <c r="C22" s="44"/>
      <c r="D22" s="44"/>
      <c r="E22" s="44"/>
      <c r="F22" s="44"/>
      <c r="G22" s="44"/>
    </row>
    <row r="23" spans="1:11">
      <c r="A23" s="44"/>
      <c r="B23" s="44"/>
      <c r="C23" s="44"/>
      <c r="D23" s="44"/>
      <c r="E23" s="44"/>
      <c r="F23" s="44"/>
      <c r="G23" s="44"/>
    </row>
    <row r="24" spans="1:11">
      <c r="A24" s="115" t="s">
        <v>31</v>
      </c>
      <c r="B24" s="115"/>
      <c r="C24" s="115"/>
      <c r="D24" s="115"/>
      <c r="E24" s="115"/>
      <c r="F24" s="115"/>
      <c r="G24" s="115"/>
      <c r="H24" s="114"/>
      <c r="I24" s="110"/>
      <c r="J24" s="110"/>
      <c r="K24" s="110"/>
    </row>
    <row r="25" spans="1:11">
      <c r="A25" s="109"/>
      <c r="B25" s="110"/>
      <c r="C25" s="110"/>
      <c r="D25" s="110"/>
      <c r="E25" s="110"/>
      <c r="F25" s="110"/>
      <c r="G25" s="110"/>
      <c r="H25" s="29"/>
    </row>
    <row r="26" spans="1:11" ht="13.5" thickBot="1">
      <c r="A26" s="44"/>
      <c r="B26" s="44"/>
      <c r="C26" s="44"/>
      <c r="D26" s="44"/>
      <c r="E26" s="44"/>
      <c r="F26" s="44"/>
      <c r="G26" s="44"/>
    </row>
    <row r="27" spans="1:11">
      <c r="A27" s="117" t="s">
        <v>28</v>
      </c>
      <c r="B27" s="127"/>
      <c r="C27" s="127"/>
      <c r="D27" s="127"/>
      <c r="E27" s="127"/>
      <c r="F27" s="127"/>
      <c r="G27" s="128"/>
      <c r="H27" s="66"/>
    </row>
    <row r="28" spans="1:11">
      <c r="A28" s="54" t="s">
        <v>26</v>
      </c>
      <c r="B28" s="3" t="s">
        <v>5</v>
      </c>
      <c r="C28" s="3" t="s">
        <v>6</v>
      </c>
      <c r="D28" s="3" t="s">
        <v>7</v>
      </c>
      <c r="E28" s="3" t="s">
        <v>8</v>
      </c>
      <c r="F28" s="3" t="s">
        <v>9</v>
      </c>
      <c r="G28" s="8" t="s">
        <v>10</v>
      </c>
      <c r="H28" s="77"/>
    </row>
    <row r="29" spans="1:11">
      <c r="A29" s="54" t="s">
        <v>0</v>
      </c>
      <c r="B29" s="69">
        <v>104576</v>
      </c>
      <c r="C29" s="69">
        <v>120091.2</v>
      </c>
      <c r="D29" s="88">
        <v>153331.6</v>
      </c>
      <c r="E29" s="69">
        <v>174961.6</v>
      </c>
      <c r="F29" s="69">
        <v>153528.6</v>
      </c>
      <c r="G29" s="70">
        <v>141617.4</v>
      </c>
      <c r="H29" s="45"/>
    </row>
    <row r="30" spans="1:11">
      <c r="A30" s="54" t="s">
        <v>1</v>
      </c>
      <c r="B30" s="69">
        <v>818686</v>
      </c>
      <c r="C30" s="69">
        <v>718113.74</v>
      </c>
      <c r="D30" s="88">
        <v>799900.26</v>
      </c>
      <c r="E30" s="69">
        <v>705840.97</v>
      </c>
      <c r="F30" s="69">
        <v>766185.92</v>
      </c>
      <c r="G30" s="70">
        <v>783128.79</v>
      </c>
      <c r="H30" s="45"/>
    </row>
    <row r="31" spans="1:11" ht="13.5" thickBot="1">
      <c r="A31" s="55" t="s">
        <v>20</v>
      </c>
      <c r="B31" s="71">
        <v>1330950</v>
      </c>
      <c r="C31" s="71">
        <v>1287720</v>
      </c>
      <c r="D31" s="89">
        <v>1323576</v>
      </c>
      <c r="E31" s="71">
        <v>1163622</v>
      </c>
      <c r="F31" s="71">
        <v>1325556</v>
      </c>
      <c r="G31" s="72">
        <v>1259860</v>
      </c>
      <c r="H31" s="45"/>
    </row>
    <row r="32" spans="1:11" ht="13.5" thickBot="1">
      <c r="A32" s="50"/>
      <c r="B32" s="45"/>
      <c r="C32" s="45"/>
      <c r="D32" s="45"/>
      <c r="E32" s="45"/>
      <c r="F32" s="45"/>
      <c r="G32" s="45"/>
      <c r="H32" s="31"/>
    </row>
    <row r="33" spans="1:8">
      <c r="A33" s="117" t="s">
        <v>28</v>
      </c>
      <c r="B33" s="127"/>
      <c r="C33" s="127"/>
      <c r="D33" s="127"/>
      <c r="E33" s="127"/>
      <c r="F33" s="127"/>
      <c r="G33" s="128"/>
      <c r="H33" s="66"/>
    </row>
    <row r="34" spans="1:8">
      <c r="A34" s="47" t="s">
        <v>11</v>
      </c>
      <c r="B34" s="3" t="s">
        <v>12</v>
      </c>
      <c r="C34" s="3" t="s">
        <v>13</v>
      </c>
      <c r="D34" s="3" t="s">
        <v>14</v>
      </c>
      <c r="E34" s="3" t="s">
        <v>15</v>
      </c>
      <c r="F34" s="3" t="s">
        <v>16</v>
      </c>
      <c r="G34" s="8" t="s">
        <v>17</v>
      </c>
      <c r="H34" s="67"/>
    </row>
    <row r="35" spans="1:8">
      <c r="A35" s="73">
        <v>134868.1</v>
      </c>
      <c r="B35" s="69">
        <v>97611.9</v>
      </c>
      <c r="C35" s="69">
        <v>169010.6</v>
      </c>
      <c r="D35" s="69">
        <v>185731.1</v>
      </c>
      <c r="E35" s="69">
        <v>168566.1</v>
      </c>
      <c r="F35" s="69">
        <v>125613.3</v>
      </c>
      <c r="G35" s="75">
        <f>F35+E35+D35+C35+B35+A35+G29+F29+E29+D29+C29+B29</f>
        <v>1729507.5000000002</v>
      </c>
      <c r="H35" s="68"/>
    </row>
    <row r="36" spans="1:8">
      <c r="A36" s="73">
        <v>711821.7</v>
      </c>
      <c r="B36" s="69">
        <v>803124.6</v>
      </c>
      <c r="C36" s="69">
        <v>737409.7</v>
      </c>
      <c r="D36" s="69">
        <v>786205.98</v>
      </c>
      <c r="E36" s="69">
        <v>764079.05</v>
      </c>
      <c r="F36" s="69">
        <v>751604.2</v>
      </c>
      <c r="G36" s="75">
        <f t="shared" ref="G36:G37" si="0">F36+E36+D36+C36+B36+A36+G30+F30+E30+D30+C30+B30</f>
        <v>9146100.9100000001</v>
      </c>
      <c r="H36" s="68"/>
    </row>
    <row r="37" spans="1:8" ht="13.5" thickBot="1">
      <c r="A37" s="74">
        <v>957422</v>
      </c>
      <c r="B37" s="71">
        <v>1122616</v>
      </c>
      <c r="C37" s="71">
        <v>1161306</v>
      </c>
      <c r="D37" s="71">
        <v>1326204</v>
      </c>
      <c r="E37" s="71">
        <v>1277396</v>
      </c>
      <c r="F37" s="71">
        <v>1007144</v>
      </c>
      <c r="G37" s="76">
        <f t="shared" si="0"/>
        <v>14543372</v>
      </c>
      <c r="H37" s="68"/>
    </row>
  </sheetData>
  <mergeCells count="8">
    <mergeCell ref="A25:G25"/>
    <mergeCell ref="A27:G27"/>
    <mergeCell ref="A33:G33"/>
    <mergeCell ref="A24:K24"/>
    <mergeCell ref="A3:H3"/>
    <mergeCell ref="A5:G5"/>
    <mergeCell ref="A10:A12"/>
    <mergeCell ref="A14:G14"/>
  </mergeCells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2"/>
  <sheetViews>
    <sheetView workbookViewId="0">
      <selection activeCell="C22" sqref="C22"/>
    </sheetView>
  </sheetViews>
  <sheetFormatPr defaultRowHeight="12.75"/>
  <cols>
    <col min="1" max="1" width="10.85546875" customWidth="1"/>
  </cols>
  <sheetData>
    <row r="1" spans="1:16" ht="13.5" thickBot="1"/>
    <row r="2" spans="1:16" ht="18.75" thickBot="1">
      <c r="A2" s="94" t="s">
        <v>34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</row>
    <row r="3" spans="1:16" ht="13.5" thickBot="1"/>
    <row r="4" spans="1:16" ht="18">
      <c r="A4" s="23">
        <v>2017</v>
      </c>
      <c r="B4" s="6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9" t="s">
        <v>17</v>
      </c>
      <c r="P4" s="97" t="s">
        <v>17</v>
      </c>
    </row>
    <row r="5" spans="1:16">
      <c r="A5" s="1"/>
      <c r="B5" s="7"/>
      <c r="C5" s="3" t="s">
        <v>18</v>
      </c>
      <c r="D5" s="3" t="s">
        <v>18</v>
      </c>
      <c r="E5" s="3" t="s">
        <v>18</v>
      </c>
      <c r="F5" s="3" t="s">
        <v>18</v>
      </c>
      <c r="G5" s="3" t="s">
        <v>18</v>
      </c>
      <c r="H5" s="3" t="s">
        <v>18</v>
      </c>
      <c r="I5" s="3" t="s">
        <v>18</v>
      </c>
      <c r="J5" s="3" t="s">
        <v>18</v>
      </c>
      <c r="K5" s="3" t="s">
        <v>18</v>
      </c>
      <c r="L5" s="3" t="s">
        <v>18</v>
      </c>
      <c r="M5" s="3" t="s">
        <v>18</v>
      </c>
      <c r="N5" s="3" t="s">
        <v>18</v>
      </c>
      <c r="O5" s="10" t="s">
        <v>18</v>
      </c>
      <c r="P5" s="98"/>
    </row>
    <row r="6" spans="1:16">
      <c r="A6" s="16" t="s">
        <v>0</v>
      </c>
      <c r="B6" s="101" t="s">
        <v>22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105"/>
      <c r="P6" s="24"/>
    </row>
    <row r="7" spans="1:16">
      <c r="A7" s="16" t="s">
        <v>1</v>
      </c>
      <c r="B7" s="102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106"/>
      <c r="P7" s="24"/>
    </row>
    <row r="8" spans="1:16" ht="27" customHeight="1">
      <c r="A8" s="103" t="s">
        <v>23</v>
      </c>
      <c r="B8" s="10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22"/>
      <c r="P8" s="25"/>
    </row>
    <row r="9" spans="1:16">
      <c r="A9" s="17" t="s">
        <v>2</v>
      </c>
      <c r="B9" s="107" t="s">
        <v>21</v>
      </c>
      <c r="C9" s="32"/>
      <c r="D9" s="32"/>
      <c r="E9" s="32"/>
      <c r="F9" s="32"/>
      <c r="G9" s="32"/>
      <c r="H9" s="35"/>
      <c r="I9" s="48"/>
      <c r="J9" s="32"/>
      <c r="K9" s="32"/>
      <c r="L9" s="32"/>
      <c r="M9" s="32"/>
      <c r="N9" s="32"/>
      <c r="O9" s="62"/>
      <c r="P9" s="99"/>
    </row>
    <row r="10" spans="1:16">
      <c r="A10" s="17" t="s">
        <v>3</v>
      </c>
      <c r="B10" s="108"/>
      <c r="C10" s="32"/>
      <c r="D10" s="32"/>
      <c r="E10" s="32"/>
      <c r="F10" s="32"/>
      <c r="G10" s="32"/>
      <c r="H10" s="35"/>
      <c r="I10" s="48"/>
      <c r="J10" s="32"/>
      <c r="K10" s="32"/>
      <c r="L10" s="32"/>
      <c r="M10" s="32"/>
      <c r="N10" s="32"/>
      <c r="O10" s="62"/>
      <c r="P10" s="100"/>
    </row>
    <row r="11" spans="1:16" ht="13.5" thickBot="1">
      <c r="A11" s="18" t="s">
        <v>4</v>
      </c>
      <c r="B11" s="108"/>
      <c r="C11" s="33"/>
      <c r="D11" s="33"/>
      <c r="E11" s="33"/>
      <c r="F11" s="33"/>
      <c r="G11" s="33"/>
      <c r="H11" s="36"/>
      <c r="I11" s="49"/>
      <c r="J11" s="33"/>
      <c r="K11" s="33"/>
      <c r="L11" s="33"/>
      <c r="M11" s="33"/>
      <c r="N11" s="33"/>
      <c r="O11" s="63"/>
      <c r="P11" s="100"/>
    </row>
    <row r="12" spans="1:16" ht="18.75" thickBot="1">
      <c r="A12" s="92" t="s">
        <v>24</v>
      </c>
      <c r="B12" s="93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26"/>
    </row>
  </sheetData>
  <mergeCells count="20">
    <mergeCell ref="A2:P2"/>
    <mergeCell ref="P4:P5"/>
    <mergeCell ref="B6:B7"/>
    <mergeCell ref="C6:C7"/>
    <mergeCell ref="D6:D7"/>
    <mergeCell ref="E6:E7"/>
    <mergeCell ref="F6:F7"/>
    <mergeCell ref="G6:G7"/>
    <mergeCell ref="H6:H7"/>
    <mergeCell ref="I6:I7"/>
    <mergeCell ref="A8:B8"/>
    <mergeCell ref="B9:B11"/>
    <mergeCell ref="P9:P11"/>
    <mergeCell ref="A12:B12"/>
    <mergeCell ref="J6:J7"/>
    <mergeCell ref="K6:K7"/>
    <mergeCell ref="L6:L7"/>
    <mergeCell ref="M6:M7"/>
    <mergeCell ref="N6:N7"/>
    <mergeCell ref="O6:O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2014</vt:lpstr>
      <vt:lpstr>2015</vt:lpstr>
      <vt:lpstr>doprava 2015</vt:lpstr>
      <vt:lpstr>2016</vt:lpstr>
      <vt:lpstr>doprava 2016</vt:lpstr>
      <vt:lpstr>2017</vt:lpstr>
      <vt:lpstr>doprava 2017</vt:lpstr>
    </vt:vector>
  </TitlesOfParts>
  <Company>Fakultní nemocnice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37494</dc:creator>
  <cp:lastModifiedBy>64259</cp:lastModifiedBy>
  <cp:lastPrinted>2017-01-13T09:16:54Z</cp:lastPrinted>
  <dcterms:created xsi:type="dcterms:W3CDTF">2015-02-09T05:54:36Z</dcterms:created>
  <dcterms:modified xsi:type="dcterms:W3CDTF">2018-01-08T11:32:02Z</dcterms:modified>
</cp:coreProperties>
</file>