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otrubní pošta\2025\"/>
    </mc:Choice>
  </mc:AlternateContent>
  <xr:revisionPtr revIDLastSave="0" documentId="13_ncr:1_{F323FE9F-FB5D-44A0-9A0C-313EBC8FB28E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Transporty celkem" sheetId="1" r:id="rId1"/>
    <sheet name="Příchozí transporty do laborato" sheetId="3" r:id="rId2"/>
  </sheets>
  <calcPr calcId="191029"/>
</workbook>
</file>

<file path=xl/calcChain.xml><?xml version="1.0" encoding="utf-8"?>
<calcChain xmlns="http://schemas.openxmlformats.org/spreadsheetml/2006/main">
  <c r="B127" i="1" l="1"/>
  <c r="I16" i="3"/>
  <c r="O17" i="1"/>
  <c r="R23" i="1" l="1"/>
  <c r="M17" i="1" l="1"/>
  <c r="B108" i="1"/>
  <c r="J17" i="1"/>
  <c r="F17" i="1"/>
  <c r="H16" i="3"/>
  <c r="G16" i="3" l="1"/>
  <c r="F16" i="3"/>
  <c r="E16" i="3"/>
  <c r="D16" i="3"/>
  <c r="C16" i="3"/>
  <c r="B16" i="3"/>
  <c r="B89" i="1" l="1"/>
  <c r="B52" i="1" l="1"/>
</calcChain>
</file>

<file path=xl/sharedStrings.xml><?xml version="1.0" encoding="utf-8"?>
<sst xmlns="http://schemas.openxmlformats.org/spreadsheetml/2006/main" count="163" uniqueCount="42">
  <si>
    <t>počet transportů</t>
  </si>
  <si>
    <t>denní maximum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</si>
  <si>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</si>
  <si>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</si>
  <si>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</si>
  <si>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</si>
  <si>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</si>
  <si>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</si>
  <si>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</si>
  <si>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</si>
  <si>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</si>
  <si>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</si>
  <si>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</si>
  <si>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</si>
  <si>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</si>
  <si>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r>
      <t xml:space="preserve">Nárůst počtu transportů v roce 2019 je </t>
    </r>
    <r>
      <rPr>
        <b/>
        <sz val="14"/>
        <color rgb="FFFF0000"/>
        <rFont val="Calibri"/>
        <family val="2"/>
        <charset val="238"/>
        <scheme val="minor"/>
      </rPr>
      <t>33 978</t>
    </r>
    <r>
      <rPr>
        <b/>
        <sz val="14"/>
        <color theme="1"/>
        <rFont val="Calibri"/>
        <family val="2"/>
        <charset val="238"/>
        <scheme val="minor"/>
      </rPr>
      <t xml:space="preserve"> oproti roku 2018</t>
    </r>
  </si>
  <si>
    <r>
      <rPr>
        <b/>
        <sz val="14"/>
        <color rgb="FFFF0000"/>
        <rFont val="Calibri"/>
        <family val="2"/>
        <charset val="238"/>
        <scheme val="minor"/>
      </rPr>
      <t>95,1%</t>
    </r>
    <r>
      <rPr>
        <b/>
        <sz val="14"/>
        <color theme="1"/>
        <rFont val="Calibri"/>
        <family val="2"/>
        <charset val="238"/>
        <scheme val="minor"/>
      </rPr>
      <t xml:space="preserve"> všech transportů proběhlo v časovém intervalu</t>
    </r>
    <r>
      <rPr>
        <b/>
        <sz val="14"/>
        <color rgb="FFFF0000"/>
        <rFont val="Calibri"/>
        <family val="2"/>
        <charset val="238"/>
        <scheme val="minor"/>
      </rPr>
      <t xml:space="preserve"> od 30-ti vteřin do 25 minut</t>
    </r>
    <r>
      <rPr>
        <b/>
        <sz val="14"/>
        <color theme="1"/>
        <rFont val="Calibri"/>
        <family val="2"/>
        <charset val="238"/>
        <scheme val="minor"/>
      </rPr>
      <t xml:space="preserve"> od registrace</t>
    </r>
  </si>
  <si>
    <r>
      <t xml:space="preserve">Pokles počtu transportů o </t>
    </r>
    <r>
      <rPr>
        <b/>
        <sz val="14"/>
        <color rgb="FFFF0000"/>
        <rFont val="Calibri"/>
        <family val="2"/>
        <charset val="238"/>
        <scheme val="minor"/>
      </rPr>
      <t>23 595</t>
    </r>
    <r>
      <rPr>
        <b/>
        <sz val="14"/>
        <color theme="1"/>
        <rFont val="Calibri"/>
        <family val="2"/>
        <charset val="238"/>
        <scheme val="minor"/>
      </rPr>
      <t xml:space="preserve"> oproti roku 2019, vlivem provozních opatření FNOL spojených s COVID-19</t>
    </r>
  </si>
  <si>
    <r>
      <rPr>
        <b/>
        <sz val="14"/>
        <color rgb="FFFF0000"/>
        <rFont val="Calibri"/>
        <family val="2"/>
        <charset val="238"/>
        <scheme val="minor"/>
      </rPr>
      <t xml:space="preserve">95% </t>
    </r>
    <r>
      <rPr>
        <b/>
        <sz val="14"/>
        <color theme="1"/>
        <rFont val="Calibri"/>
        <family val="2"/>
        <charset val="238"/>
        <scheme val="minor"/>
      </rPr>
      <t xml:space="preserve">všech transportů proběhlo v časovém intervalu </t>
    </r>
    <r>
      <rPr>
        <b/>
        <sz val="14"/>
        <color rgb="FFFF0000"/>
        <rFont val="Calibri"/>
        <family val="2"/>
        <charset val="238"/>
        <scheme val="minor"/>
      </rPr>
      <t xml:space="preserve">od 30-ti vteřin do 25 minut </t>
    </r>
    <r>
      <rPr>
        <b/>
        <sz val="14"/>
        <rFont val="Calibri"/>
        <family val="2"/>
        <charset val="238"/>
        <scheme val="minor"/>
      </rPr>
      <t>od registrace</t>
    </r>
  </si>
  <si>
    <t>laboratoř</t>
  </si>
  <si>
    <t>OKB</t>
  </si>
  <si>
    <t>HOK</t>
  </si>
  <si>
    <t>MIKRO</t>
  </si>
  <si>
    <t>IMUNO</t>
  </si>
  <si>
    <t>PATOL</t>
  </si>
  <si>
    <t>LEM</t>
  </si>
  <si>
    <t>SOUD</t>
  </si>
  <si>
    <t>UMTM</t>
  </si>
  <si>
    <t>TO</t>
  </si>
  <si>
    <t>GEN</t>
  </si>
  <si>
    <r>
      <t xml:space="preserve">Nárůst počtu transportů o </t>
    </r>
    <r>
      <rPr>
        <b/>
        <sz val="14"/>
        <color rgb="FFFF0000"/>
        <rFont val="Calibri"/>
        <family val="2"/>
        <charset val="238"/>
        <scheme val="minor"/>
      </rPr>
      <t>34 204</t>
    </r>
    <r>
      <rPr>
        <b/>
        <sz val="14"/>
        <color theme="1"/>
        <rFont val="Calibri"/>
        <family val="2"/>
        <charset val="238"/>
        <scheme val="minor"/>
      </rPr>
      <t xml:space="preserve"> oproti roku 2020</t>
    </r>
  </si>
  <si>
    <r>
      <rPr>
        <b/>
        <sz val="14"/>
        <color rgb="FFFF0000"/>
        <rFont val="Calibri"/>
        <family val="2"/>
        <charset val="238"/>
        <scheme val="minor"/>
      </rPr>
      <t>95%</t>
    </r>
    <r>
      <rPr>
        <b/>
        <sz val="14"/>
        <color theme="1"/>
        <rFont val="Calibri"/>
        <family val="2"/>
        <charset val="238"/>
        <scheme val="minor"/>
      </rPr>
      <t xml:space="preserve"> všech transportů proběhlo v časovém intervalu </t>
    </r>
    <r>
      <rPr>
        <b/>
        <sz val="14"/>
        <color rgb="FFFF0000"/>
        <rFont val="Calibri"/>
        <family val="2"/>
        <charset val="238"/>
        <scheme val="minor"/>
      </rPr>
      <t>od 30-ti vteřin do 25 minut</t>
    </r>
    <r>
      <rPr>
        <b/>
        <sz val="14"/>
        <color theme="1"/>
        <rFont val="Calibri"/>
        <family val="2"/>
        <charset val="238"/>
        <scheme val="minor"/>
      </rPr>
      <t xml:space="preserve"> od registrace</t>
    </r>
  </si>
  <si>
    <t>POČET TRANSPORTŮ ZA JEDNOTLIVÉ MĚSÍCE A ROKY</t>
  </si>
  <si>
    <t>omezení provozu z důvodu přeložek jízdních potrubí</t>
  </si>
  <si>
    <t>preventivní servis od 10.10. do 9.11.</t>
  </si>
  <si>
    <t>probíhal preventivní servis s odstávkami</t>
  </si>
  <si>
    <t xml:space="preserve">                                                              PŘÍCHOZÍ TRANSPORTY ZA JEDNOTLIVÉ ROKY</t>
  </si>
  <si>
    <t>OKB_DMP</t>
  </si>
  <si>
    <t>PŘIJATÉ TRANSPORTY DO LABORATOŘÍ ZA JEDNOTLIVÉ ROKY</t>
  </si>
  <si>
    <t>omezení provozu z důvodu přeložek jízdních potrubí pro budovy A, D1, D2, C, T, U a dílčí omezení v celé FNOL</t>
  </si>
  <si>
    <r>
      <rPr>
        <b/>
        <sz val="14"/>
        <color rgb="FFFF0000"/>
        <rFont val="Calibri"/>
        <family val="2"/>
        <charset val="238"/>
        <scheme val="minor"/>
      </rPr>
      <t>96%</t>
    </r>
    <r>
      <rPr>
        <b/>
        <sz val="14"/>
        <color theme="1"/>
        <rFont val="Calibri"/>
        <family val="2"/>
        <charset val="238"/>
        <scheme val="minor"/>
      </rPr>
      <t xml:space="preserve"> všech transportů proběhlo v časovém intervalu </t>
    </r>
    <r>
      <rPr>
        <b/>
        <sz val="14"/>
        <color rgb="FFFF0000"/>
        <rFont val="Calibri"/>
        <family val="2"/>
        <charset val="238"/>
        <scheme val="minor"/>
      </rPr>
      <t>od 30-ti vteřin do 25 minut</t>
    </r>
    <r>
      <rPr>
        <b/>
        <sz val="14"/>
        <color theme="1"/>
        <rFont val="Calibri"/>
        <family val="2"/>
        <charset val="238"/>
        <scheme val="minor"/>
      </rPr>
      <t xml:space="preserve"> od registrace</t>
    </r>
  </si>
  <si>
    <t>poškozená zemní trasa u YF v důsledku stavebních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</si>
</sst>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/>
    <xf numFmtId="0" fontId="2" fillId="0" borderId="1" xfId="0" applyFont="1" applyBorder="1"/>
    <xf numFmtId="3" fontId="7" fillId="0" borderId="1" xfId="0" applyNumberFormat="1" applyFont="1" applyFill="1" applyBorder="1"/>
    <xf numFmtId="0" fontId="3" fillId="0" borderId="0" xfId="0" applyFont="1"/>
    <xf numFmtId="0" fontId="6" fillId="0" borderId="0" xfId="0" applyFont="1"/>
    <xf numFmtId="0" fontId="0" fillId="0" borderId="0" xfId="0"/>
    <xf numFmtId="0" fontId="2" fillId="0" borderId="0" xfId="0" applyFont="1"/>
    <xf numFmtId="0" fontId="6" fillId="0" borderId="0" xfId="0" applyFont="1"/>
    <xf numFmtId="3" fontId="7" fillId="0" borderId="1" xfId="0" applyNumberFormat="1" applyFont="1" applyBorder="1"/>
    <xf numFmtId="0" fontId="10" fillId="0" borderId="0" xfId="0" applyFont="1"/>
    <xf numFmtId="3" fontId="5" fillId="0" borderId="12" xfId="0" applyNumberFormat="1" applyFont="1" applyBorder="1"/>
    <xf numFmtId="3" fontId="5" fillId="0" borderId="13" xfId="0" applyNumberFormat="1" applyFont="1" applyBorder="1"/>
    <xf numFmtId="0" fontId="5" fillId="0" borderId="13" xfId="0" applyFont="1" applyBorder="1"/>
    <xf numFmtId="3" fontId="5" fillId="0" borderId="13" xfId="0" applyNumberFormat="1" applyFont="1" applyFill="1" applyBorder="1"/>
    <xf numFmtId="0" fontId="2" fillId="0" borderId="3" xfId="0" applyFont="1" applyBorder="1"/>
    <xf numFmtId="0" fontId="11" fillId="0" borderId="0" xfId="0" applyFont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13" xfId="0" applyFont="1" applyBorder="1"/>
    <xf numFmtId="0" fontId="0" fillId="0" borderId="13" xfId="0" applyBorder="1"/>
    <xf numFmtId="0" fontId="0" fillId="0" borderId="12" xfId="0" applyBorder="1"/>
    <xf numFmtId="0" fontId="2" fillId="0" borderId="2" xfId="0" applyFont="1" applyBorder="1"/>
    <xf numFmtId="3" fontId="1" fillId="0" borderId="1" xfId="0" applyNumberFormat="1" applyFont="1" applyBorder="1"/>
    <xf numFmtId="0" fontId="7" fillId="0" borderId="0" xfId="0" applyFont="1"/>
    <xf numFmtId="0" fontId="14" fillId="0" borderId="0" xfId="0" applyFont="1"/>
    <xf numFmtId="0" fontId="13" fillId="0" borderId="0" xfId="0" applyFont="1"/>
    <xf numFmtId="0" fontId="0" fillId="0" borderId="0" xfId="0" applyFont="1"/>
    <xf numFmtId="0" fontId="2" fillId="0" borderId="26" xfId="0" applyFont="1" applyBorder="1"/>
    <xf numFmtId="0" fontId="9" fillId="0" borderId="4" xfId="0" applyFont="1" applyBorder="1"/>
    <xf numFmtId="3" fontId="5" fillId="0" borderId="27" xfId="0" applyNumberFormat="1" applyFont="1" applyBorder="1"/>
    <xf numFmtId="0" fontId="9" fillId="0" borderId="5" xfId="0" applyFont="1" applyBorder="1"/>
    <xf numFmtId="3" fontId="5" fillId="0" borderId="28" xfId="0" applyNumberFormat="1" applyFont="1" applyBorder="1"/>
    <xf numFmtId="0" fontId="5" fillId="0" borderId="28" xfId="0" applyFont="1" applyBorder="1"/>
    <xf numFmtId="0" fontId="9" fillId="0" borderId="6" xfId="0" applyFont="1" applyBorder="1"/>
    <xf numFmtId="3" fontId="0" fillId="0" borderId="0" xfId="0" applyNumberFormat="1"/>
    <xf numFmtId="0" fontId="8" fillId="0" borderId="2" xfId="0" applyFont="1" applyBorder="1"/>
    <xf numFmtId="0" fontId="0" fillId="0" borderId="3" xfId="0" applyBorder="1"/>
    <xf numFmtId="0" fontId="6" fillId="0" borderId="2" xfId="0" applyFont="1" applyBorder="1"/>
    <xf numFmtId="0" fontId="14" fillId="0" borderId="1" xfId="0" applyFont="1" applyBorder="1"/>
    <xf numFmtId="0" fontId="14" fillId="0" borderId="3" xfId="0" applyFont="1" applyBorder="1"/>
    <xf numFmtId="3" fontId="15" fillId="0" borderId="4" xfId="0" applyNumberFormat="1" applyFont="1" applyBorder="1"/>
    <xf numFmtId="1" fontId="15" fillId="0" borderId="8" xfId="0" applyNumberFormat="1" applyFont="1" applyBorder="1"/>
    <xf numFmtId="3" fontId="15" fillId="0" borderId="14" xfId="0" applyNumberFormat="1" applyFont="1" applyBorder="1"/>
    <xf numFmtId="3" fontId="15" fillId="0" borderId="15" xfId="0" applyNumberFormat="1" applyFont="1" applyBorder="1"/>
    <xf numFmtId="3" fontId="15" fillId="0" borderId="5" xfId="0" applyNumberFormat="1" applyFont="1" applyBorder="1"/>
    <xf numFmtId="0" fontId="15" fillId="0" borderId="9" xfId="0" applyFont="1" applyBorder="1"/>
    <xf numFmtId="3" fontId="15" fillId="0" borderId="16" xfId="0" applyNumberFormat="1" applyFont="1" applyBorder="1"/>
    <xf numFmtId="3" fontId="15" fillId="0" borderId="17" xfId="0" applyNumberFormat="1" applyFont="1" applyBorder="1"/>
    <xf numFmtId="3" fontId="15" fillId="0" borderId="6" xfId="0" applyNumberFormat="1" applyFont="1" applyBorder="1"/>
    <xf numFmtId="0" fontId="15" fillId="0" borderId="10" xfId="0" applyFont="1" applyBorder="1"/>
    <xf numFmtId="3" fontId="15" fillId="0" borderId="11" xfId="0" applyNumberFormat="1" applyFont="1" applyBorder="1"/>
    <xf numFmtId="3" fontId="15" fillId="0" borderId="18" xfId="0" applyNumberFormat="1" applyFont="1" applyBorder="1"/>
    <xf numFmtId="3" fontId="15" fillId="0" borderId="19" xfId="0" applyNumberFormat="1" applyFont="1" applyBorder="1"/>
    <xf numFmtId="0" fontId="16" fillId="0" borderId="0" xfId="0" applyFont="1"/>
    <xf numFmtId="0" fontId="16" fillId="0" borderId="0" xfId="0" applyFont="1" applyBorder="1"/>
    <xf numFmtId="0" fontId="14" fillId="0" borderId="2" xfId="0" applyFont="1" applyBorder="1"/>
    <xf numFmtId="0" fontId="14" fillId="0" borderId="21" xfId="0" applyFont="1" applyBorder="1"/>
    <xf numFmtId="0" fontId="0" fillId="0" borderId="0" xfId="0" applyFont="1" applyBorder="1"/>
    <xf numFmtId="3" fontId="15" fillId="0" borderId="1" xfId="0" applyNumberFormat="1" applyFont="1" applyBorder="1"/>
    <xf numFmtId="0" fontId="15" fillId="0" borderId="3" xfId="0" applyFont="1" applyBorder="1"/>
    <xf numFmtId="1" fontId="15" fillId="0" borderId="3" xfId="0" applyNumberFormat="1" applyFont="1" applyBorder="1"/>
    <xf numFmtId="3" fontId="15" fillId="0" borderId="29" xfId="0" applyNumberFormat="1" applyFont="1" applyBorder="1"/>
    <xf numFmtId="3" fontId="15" fillId="0" borderId="30" xfId="0" applyNumberFormat="1" applyFont="1" applyBorder="1"/>
    <xf numFmtId="3" fontId="11" fillId="0" borderId="1" xfId="0" applyNumberFormat="1" applyFont="1" applyBorder="1"/>
    <xf numFmtId="3" fontId="1" fillId="0" borderId="3" xfId="0" applyNumberFormat="1" applyFont="1" applyBorder="1"/>
    <xf numFmtId="0" fontId="16" fillId="0" borderId="2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5" xfId="0" applyFont="1" applyFill="1" applyBorder="1"/>
    <xf numFmtId="0" fontId="14" fillId="0" borderId="6" xfId="0" applyFont="1" applyFill="1" applyBorder="1"/>
    <xf numFmtId="0" fontId="14" fillId="0" borderId="1" xfId="0" applyFont="1" applyFill="1" applyBorder="1"/>
    <xf numFmtId="0" fontId="14" fillId="0" borderId="6" xfId="0" applyFont="1" applyBorder="1"/>
    <xf numFmtId="0" fontId="17" fillId="0" borderId="1" xfId="0" applyFont="1" applyBorder="1"/>
    <xf numFmtId="0" fontId="17" fillId="0" borderId="3" xfId="0" applyFont="1" applyBorder="1"/>
    <xf numFmtId="0" fontId="13" fillId="0" borderId="1" xfId="0" applyFont="1" applyBorder="1"/>
    <xf numFmtId="0" fontId="14" fillId="0" borderId="7" xfId="0" applyFont="1" applyBorder="1"/>
    <xf numFmtId="0" fontId="16" fillId="0" borderId="1" xfId="0" applyFont="1" applyBorder="1"/>
    <xf numFmtId="0" fontId="14" fillId="0" borderId="22" xfId="0" applyFont="1" applyBorder="1"/>
    <xf numFmtId="0" fontId="14" fillId="0" borderId="20" xfId="0" applyFont="1" applyBorder="1"/>
    <xf numFmtId="3" fontId="15" fillId="0" borderId="23" xfId="0" applyNumberFormat="1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0" fontId="14" fillId="0" borderId="0" xfId="0" applyFont="1" applyBorder="1"/>
    <xf numFmtId="0" fontId="14" fillId="0" borderId="32" xfId="0" applyFont="1" applyBorder="1"/>
    <xf numFmtId="0" fontId="13" fillId="0" borderId="1" xfId="0" applyFont="1" applyFill="1" applyBorder="1"/>
    <xf numFmtId="0" fontId="17" fillId="0" borderId="2" xfId="0" applyFont="1" applyBorder="1"/>
    <xf numFmtId="0" fontId="17" fillId="0" borderId="21" xfId="0" applyFont="1" applyBorder="1"/>
    <xf numFmtId="0" fontId="17" fillId="0" borderId="31" xfId="0" applyFont="1" applyBorder="1"/>
    <xf numFmtId="0" fontId="0" fillId="0" borderId="26" xfId="0" applyBorder="1"/>
    <xf numFmtId="0" fontId="17" fillId="0" borderId="1" xfId="0" applyFont="1" applyFill="1" applyBorder="1"/>
    <xf numFmtId="0" fontId="0" fillId="0" borderId="28" xfId="0" applyBorder="1"/>
    <xf numFmtId="3" fontId="11" fillId="0" borderId="27" xfId="0" applyNumberFormat="1" applyFont="1" applyBorder="1"/>
    <xf numFmtId="3" fontId="11" fillId="0" borderId="12" xfId="0" applyNumberFormat="1" applyFont="1" applyBorder="1"/>
    <xf numFmtId="3" fontId="11" fillId="0" borderId="28" xfId="0" applyNumberFormat="1" applyFont="1" applyBorder="1"/>
    <xf numFmtId="3" fontId="11" fillId="0" borderId="13" xfId="0" applyNumberFormat="1" applyFont="1" applyBorder="1"/>
    <xf numFmtId="3" fontId="11" fillId="0" borderId="4" xfId="0" applyNumberFormat="1" applyFont="1" applyBorder="1"/>
    <xf numFmtId="3" fontId="11" fillId="0" borderId="5" xfId="0" applyNumberFormat="1" applyFont="1" applyBorder="1"/>
    <xf numFmtId="3" fontId="1" fillId="0" borderId="6" xfId="0" applyNumberFormat="1" applyFont="1" applyBorder="1"/>
    <xf numFmtId="0" fontId="17" fillId="0" borderId="2" xfId="0" applyFont="1" applyFill="1" applyBorder="1"/>
    <xf numFmtId="3" fontId="11" fillId="0" borderId="23" xfId="0" applyNumberFormat="1" applyFont="1" applyBorder="1"/>
    <xf numFmtId="3" fontId="11" fillId="0" borderId="24" xfId="0" applyNumberFormat="1" applyFont="1" applyBorder="1"/>
    <xf numFmtId="0" fontId="0" fillId="0" borderId="24" xfId="0" applyBorder="1"/>
    <xf numFmtId="0" fontId="17" fillId="0" borderId="12" xfId="0" applyFont="1" applyFill="1" applyBorder="1"/>
    <xf numFmtId="0" fontId="0" fillId="0" borderId="30" xfId="0" applyBorder="1"/>
    <xf numFmtId="0" fontId="0" fillId="0" borderId="34" xfId="0" applyBorder="1"/>
    <xf numFmtId="0" fontId="0" fillId="0" borderId="0" xfId="0" applyBorder="1"/>
    <xf numFmtId="3" fontId="11" fillId="0" borderId="33" xfId="0" applyNumberFormat="1" applyFont="1" applyBorder="1"/>
    <xf numFmtId="3" fontId="11" fillId="0" borderId="34" xfId="0" applyNumberFormat="1" applyFont="1" applyBorder="1"/>
    <xf numFmtId="3" fontId="18" fillId="0" borderId="29" xfId="0" applyNumberFormat="1" applyFont="1" applyBorder="1"/>
    <xf numFmtId="0" fontId="6" fillId="0" borderId="35" xfId="0" applyFont="1" applyBorder="1"/>
    <xf numFmtId="0" fontId="0" fillId="0" borderId="36" xfId="0" applyBorder="1"/>
    <xf numFmtId="0" fontId="0" fillId="0" borderId="4" xfId="0" applyBorder="1"/>
    <xf numFmtId="0" fontId="13" fillId="0" borderId="5" xfId="0" applyFont="1" applyBorder="1"/>
    <xf numFmtId="0" fontId="13" fillId="0" borderId="32" xfId="0" applyFont="1" applyBorder="1"/>
    <xf numFmtId="0" fontId="0" fillId="0" borderId="33" xfId="0" applyBorder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46"/>
  <sheetViews>
    <sheetView tabSelected="1" topLeftCell="A115" workbookViewId="0">
      <selection activeCell="I143" sqref="I143"/>
    </sheetView>
  </sheetViews>
  <sheetFormatPr defaultRowHeight="15" x14ac:dyDescent="0.25"/>
  <cols>
    <col min="1" max="1" width="9" customWidth="1"/>
    <col min="2" max="2" width="14.28515625" customWidth="1"/>
    <col min="3" max="3" width="15.140625" customWidth="1"/>
    <col min="4" max="4" width="14" customWidth="1"/>
    <col min="5" max="5" width="13.5703125" customWidth="1"/>
    <col min="6" max="6" width="14.140625" customWidth="1"/>
    <col min="7" max="7" width="13.7109375" customWidth="1"/>
    <col min="8" max="8" width="14.28515625" customWidth="1"/>
    <col min="9" max="9" width="13.28515625" customWidth="1"/>
    <col min="10" max="10" width="14.140625" customWidth="1"/>
    <col min="11" max="11" width="13.42578125" customWidth="1"/>
    <col min="12" max="12" width="0.140625" hidden="1" customWidth="1"/>
    <col min="13" max="13" width="14.85546875" customWidth="1"/>
    <col min="14" max="14" width="13.5703125" customWidth="1"/>
    <col min="15" max="15" width="14" customWidth="1"/>
    <col min="16" max="16" width="13.7109375" customWidth="1"/>
    <col min="17" max="17" width="13.85546875" customWidth="1"/>
    <col min="18" max="18" width="13.5703125" customWidth="1"/>
  </cols>
  <sheetData>
    <row r="2" spans="1:18" ht="21.75" thickBot="1" x14ac:dyDescent="0.4">
      <c r="A2" s="1" t="s">
        <v>32</v>
      </c>
    </row>
    <row r="3" spans="1:18" ht="29.25" thickBot="1" x14ac:dyDescent="0.5">
      <c r="A3" s="27"/>
      <c r="B3" s="36">
        <v>2018</v>
      </c>
      <c r="C3" s="37"/>
      <c r="D3" s="38">
        <v>2019</v>
      </c>
      <c r="E3" s="37"/>
      <c r="F3" s="38">
        <v>2020</v>
      </c>
      <c r="G3" s="37"/>
      <c r="H3" s="38">
        <v>2021</v>
      </c>
      <c r="I3" s="37"/>
      <c r="J3" s="38">
        <v>2022</v>
      </c>
      <c r="K3" s="37"/>
      <c r="M3" s="38">
        <v>2023</v>
      </c>
      <c r="N3" s="89"/>
      <c r="O3" s="38">
        <v>2024</v>
      </c>
      <c r="P3" s="89"/>
      <c r="Q3" s="38">
        <v>2025</v>
      </c>
      <c r="R3" s="37"/>
    </row>
    <row r="4" spans="1:18" ht="15.75" thickBot="1" x14ac:dyDescent="0.3">
      <c r="A4" s="75"/>
      <c r="B4" s="73" t="s">
        <v>0</v>
      </c>
      <c r="C4" s="74" t="s">
        <v>1</v>
      </c>
      <c r="D4" s="73" t="s">
        <v>0</v>
      </c>
      <c r="E4" s="74" t="s">
        <v>1</v>
      </c>
      <c r="F4" s="73" t="s">
        <v>0</v>
      </c>
      <c r="G4" s="74" t="s">
        <v>1</v>
      </c>
      <c r="H4" s="73" t="s">
        <v>0</v>
      </c>
      <c r="I4" s="74" t="s">
        <v>1</v>
      </c>
      <c r="J4" s="86" t="s">
        <v>0</v>
      </c>
      <c r="K4" s="87" t="s">
        <v>1</v>
      </c>
      <c r="L4" s="88"/>
      <c r="M4" s="73" t="s">
        <v>0</v>
      </c>
      <c r="N4" s="86" t="s">
        <v>1</v>
      </c>
      <c r="O4" s="90" t="s">
        <v>0</v>
      </c>
      <c r="P4" s="99" t="s">
        <v>1</v>
      </c>
      <c r="Q4" s="103" t="s">
        <v>0</v>
      </c>
      <c r="R4" s="103" t="s">
        <v>1</v>
      </c>
    </row>
    <row r="5" spans="1:18" ht="16.5" thickBot="1" x14ac:dyDescent="0.3">
      <c r="A5" s="75" t="s">
        <v>2</v>
      </c>
      <c r="B5" s="59">
        <v>46917</v>
      </c>
      <c r="C5" s="60">
        <v>1968</v>
      </c>
      <c r="D5" s="59">
        <v>50302</v>
      </c>
      <c r="E5" s="61">
        <v>2329</v>
      </c>
      <c r="F5" s="59">
        <v>50972</v>
      </c>
      <c r="G5" s="59">
        <v>2227</v>
      </c>
      <c r="H5" s="62">
        <v>50720</v>
      </c>
      <c r="I5" s="63">
        <v>2235</v>
      </c>
      <c r="J5" s="64">
        <v>51057</v>
      </c>
      <c r="K5" s="64">
        <v>2187</v>
      </c>
      <c r="L5" s="79"/>
      <c r="M5" s="59">
        <v>52109</v>
      </c>
      <c r="N5" s="41">
        <v>2155</v>
      </c>
      <c r="O5" s="96">
        <v>53872</v>
      </c>
      <c r="P5" s="100">
        <v>2274</v>
      </c>
      <c r="Q5" s="95">
        <v>55418</v>
      </c>
      <c r="R5" s="95">
        <v>2353</v>
      </c>
    </row>
    <row r="6" spans="1:18" ht="16.5" thickBot="1" x14ac:dyDescent="0.3">
      <c r="A6" s="75" t="s">
        <v>3</v>
      </c>
      <c r="B6" s="59">
        <v>43319</v>
      </c>
      <c r="C6" s="60">
        <v>2059</v>
      </c>
      <c r="D6" s="59">
        <v>45988</v>
      </c>
      <c r="E6" s="60">
        <v>2174</v>
      </c>
      <c r="F6" s="59">
        <v>47561</v>
      </c>
      <c r="G6" s="59">
        <v>2222</v>
      </c>
      <c r="H6" s="62">
        <v>48094</v>
      </c>
      <c r="I6" s="63">
        <v>2183</v>
      </c>
      <c r="J6" s="64">
        <v>47293</v>
      </c>
      <c r="K6" s="64">
        <v>2194</v>
      </c>
      <c r="L6" s="79"/>
      <c r="M6" s="59">
        <v>42568</v>
      </c>
      <c r="N6" s="45">
        <v>2147</v>
      </c>
      <c r="O6" s="97">
        <v>51278</v>
      </c>
      <c r="P6" s="101">
        <v>2255</v>
      </c>
      <c r="Q6" s="95">
        <v>49964</v>
      </c>
      <c r="R6" s="95">
        <v>2368</v>
      </c>
    </row>
    <row r="7" spans="1:18" ht="16.5" thickBot="1" x14ac:dyDescent="0.3">
      <c r="A7" s="75" t="s">
        <v>4</v>
      </c>
      <c r="B7" s="59">
        <v>47913</v>
      </c>
      <c r="C7" s="60">
        <v>2107</v>
      </c>
      <c r="D7" s="59">
        <v>48492</v>
      </c>
      <c r="E7" s="60">
        <v>2104</v>
      </c>
      <c r="F7" s="59">
        <v>35918</v>
      </c>
      <c r="G7" s="59">
        <v>1817</v>
      </c>
      <c r="H7" s="62">
        <v>55649</v>
      </c>
      <c r="I7" s="63">
        <v>2272</v>
      </c>
      <c r="J7" s="64">
        <v>53373</v>
      </c>
      <c r="K7" s="64">
        <v>2187</v>
      </c>
      <c r="L7" s="79"/>
      <c r="M7" s="59">
        <v>46185</v>
      </c>
      <c r="N7" s="45">
        <v>2279</v>
      </c>
      <c r="O7" s="97">
        <v>43018</v>
      </c>
      <c r="P7" s="101">
        <v>2201</v>
      </c>
      <c r="Q7" s="95">
        <v>53915</v>
      </c>
      <c r="R7" s="95">
        <v>2353</v>
      </c>
    </row>
    <row r="8" spans="1:18" ht="16.5" thickBot="1" x14ac:dyDescent="0.3">
      <c r="A8" s="75" t="s">
        <v>5</v>
      </c>
      <c r="B8" s="59">
        <v>44906</v>
      </c>
      <c r="C8" s="60">
        <v>2131</v>
      </c>
      <c r="D8" s="59">
        <v>48554</v>
      </c>
      <c r="E8" s="60">
        <v>2176</v>
      </c>
      <c r="F8" s="59">
        <v>38703</v>
      </c>
      <c r="G8" s="59">
        <v>1977</v>
      </c>
      <c r="H8" s="62">
        <v>50894</v>
      </c>
      <c r="I8" s="63">
        <v>2225</v>
      </c>
      <c r="J8" s="64">
        <v>48119</v>
      </c>
      <c r="K8" s="64">
        <v>2230</v>
      </c>
      <c r="L8" s="79"/>
      <c r="M8" s="59">
        <v>47619</v>
      </c>
      <c r="N8" s="45">
        <v>2249</v>
      </c>
      <c r="O8" s="97">
        <v>52382</v>
      </c>
      <c r="P8" s="101">
        <v>2319</v>
      </c>
      <c r="Q8" s="95">
        <v>51003</v>
      </c>
      <c r="R8" s="95">
        <v>2362</v>
      </c>
    </row>
    <row r="9" spans="1:18" ht="16.5" thickBot="1" x14ac:dyDescent="0.3">
      <c r="A9" s="75" t="s">
        <v>6</v>
      </c>
      <c r="B9" s="59">
        <v>46248</v>
      </c>
      <c r="C9" s="60">
        <v>2077</v>
      </c>
      <c r="D9" s="59">
        <v>50148</v>
      </c>
      <c r="E9" s="60">
        <v>2263</v>
      </c>
      <c r="F9" s="59">
        <v>45557</v>
      </c>
      <c r="G9" s="59">
        <v>2124</v>
      </c>
      <c r="H9" s="62">
        <v>51117</v>
      </c>
      <c r="I9" s="63">
        <v>2210</v>
      </c>
      <c r="J9" s="64">
        <v>51935</v>
      </c>
      <c r="K9" s="64">
        <v>2189</v>
      </c>
      <c r="L9" s="79"/>
      <c r="M9" s="59">
        <v>51486</v>
      </c>
      <c r="N9" s="45">
        <v>2274</v>
      </c>
      <c r="O9" s="97">
        <v>52123</v>
      </c>
      <c r="P9" s="101">
        <v>2310</v>
      </c>
      <c r="Q9" s="20"/>
      <c r="R9" s="20"/>
    </row>
    <row r="10" spans="1:18" ht="16.5" thickBot="1" x14ac:dyDescent="0.3">
      <c r="A10" s="75" t="s">
        <v>7</v>
      </c>
      <c r="B10" s="59">
        <v>44974</v>
      </c>
      <c r="C10" s="60">
        <v>2054</v>
      </c>
      <c r="D10" s="59">
        <v>48450</v>
      </c>
      <c r="E10" s="60">
        <v>2220</v>
      </c>
      <c r="F10" s="59">
        <v>50503</v>
      </c>
      <c r="G10" s="59">
        <v>2126</v>
      </c>
      <c r="H10" s="62">
        <v>51551</v>
      </c>
      <c r="I10" s="63">
        <v>2177</v>
      </c>
      <c r="J10" s="64">
        <v>50787</v>
      </c>
      <c r="K10" s="64">
        <v>2248</v>
      </c>
      <c r="L10" s="79"/>
      <c r="M10" s="59">
        <v>53269</v>
      </c>
      <c r="N10" s="45">
        <v>2365</v>
      </c>
      <c r="O10" s="97">
        <v>50606</v>
      </c>
      <c r="P10" s="101">
        <v>2312</v>
      </c>
      <c r="Q10" s="20"/>
      <c r="R10" s="20"/>
    </row>
    <row r="11" spans="1:18" ht="16.5" thickBot="1" x14ac:dyDescent="0.3">
      <c r="A11" s="75" t="s">
        <v>8</v>
      </c>
      <c r="B11" s="59">
        <v>40284</v>
      </c>
      <c r="C11" s="60">
        <v>1794</v>
      </c>
      <c r="D11" s="59">
        <v>46597</v>
      </c>
      <c r="E11" s="60">
        <v>2038</v>
      </c>
      <c r="F11" s="59">
        <v>47179</v>
      </c>
      <c r="G11" s="59">
        <v>2065</v>
      </c>
      <c r="H11" s="62">
        <v>45152</v>
      </c>
      <c r="I11" s="63">
        <v>2032</v>
      </c>
      <c r="J11" s="64">
        <v>33662</v>
      </c>
      <c r="K11" s="64">
        <v>1996</v>
      </c>
      <c r="L11" s="79"/>
      <c r="M11" s="59">
        <v>45911</v>
      </c>
      <c r="N11" s="45">
        <v>2127</v>
      </c>
      <c r="O11" s="97">
        <v>49690</v>
      </c>
      <c r="P11" s="101">
        <v>2140</v>
      </c>
      <c r="Q11" s="20"/>
      <c r="R11" s="20"/>
    </row>
    <row r="12" spans="1:18" ht="16.5" thickBot="1" x14ac:dyDescent="0.3">
      <c r="A12" s="75" t="s">
        <v>9</v>
      </c>
      <c r="B12" s="59">
        <v>45019</v>
      </c>
      <c r="C12" s="60">
        <v>1913</v>
      </c>
      <c r="D12" s="59">
        <v>46835</v>
      </c>
      <c r="E12" s="60">
        <v>2043</v>
      </c>
      <c r="F12" s="59">
        <v>47827</v>
      </c>
      <c r="G12" s="59">
        <v>2056</v>
      </c>
      <c r="H12" s="62">
        <v>47341</v>
      </c>
      <c r="I12" s="63">
        <v>2013</v>
      </c>
      <c r="J12" s="64">
        <v>42303</v>
      </c>
      <c r="K12" s="64">
        <v>1906</v>
      </c>
      <c r="L12" s="79"/>
      <c r="M12" s="59">
        <v>48531</v>
      </c>
      <c r="N12" s="45">
        <v>2144</v>
      </c>
      <c r="O12" s="97">
        <v>49180</v>
      </c>
      <c r="P12" s="101">
        <v>2053</v>
      </c>
      <c r="Q12" s="20"/>
      <c r="R12" s="20"/>
    </row>
    <row r="13" spans="1:18" ht="16.5" thickBot="1" x14ac:dyDescent="0.3">
      <c r="A13" s="75" t="s">
        <v>10</v>
      </c>
      <c r="B13" s="59">
        <v>44101</v>
      </c>
      <c r="C13" s="60">
        <v>2070</v>
      </c>
      <c r="D13" s="59">
        <v>48951</v>
      </c>
      <c r="E13" s="60">
        <v>2199</v>
      </c>
      <c r="F13" s="59">
        <v>48522</v>
      </c>
      <c r="G13" s="59">
        <v>2163</v>
      </c>
      <c r="H13" s="62">
        <v>38546</v>
      </c>
      <c r="I13" s="63">
        <v>2151</v>
      </c>
      <c r="J13" s="64">
        <v>48028</v>
      </c>
      <c r="K13" s="64">
        <v>2168</v>
      </c>
      <c r="L13" s="79"/>
      <c r="M13" s="59">
        <v>50285</v>
      </c>
      <c r="N13" s="45">
        <v>2280</v>
      </c>
      <c r="O13" s="97">
        <v>50393</v>
      </c>
      <c r="P13" s="101">
        <v>2251</v>
      </c>
      <c r="Q13" s="20"/>
      <c r="R13" s="20"/>
    </row>
    <row r="14" spans="1:18" ht="16.5" thickBot="1" x14ac:dyDescent="0.3">
      <c r="A14" s="75" t="s">
        <v>11</v>
      </c>
      <c r="B14" s="59">
        <v>49392</v>
      </c>
      <c r="C14" s="60">
        <v>2152</v>
      </c>
      <c r="D14" s="59">
        <v>51859</v>
      </c>
      <c r="E14" s="60">
        <v>2219</v>
      </c>
      <c r="F14" s="59">
        <v>41969</v>
      </c>
      <c r="G14" s="59">
        <v>2033</v>
      </c>
      <c r="H14" s="62">
        <v>48853</v>
      </c>
      <c r="I14" s="63">
        <v>2208</v>
      </c>
      <c r="J14" s="64">
        <v>47667</v>
      </c>
      <c r="K14" s="64">
        <v>2182</v>
      </c>
      <c r="L14" s="79"/>
      <c r="M14" s="59">
        <v>44816</v>
      </c>
      <c r="N14" s="45">
        <v>2249</v>
      </c>
      <c r="O14" s="97">
        <v>48490</v>
      </c>
      <c r="P14" s="101">
        <v>2316</v>
      </c>
      <c r="Q14" s="20"/>
      <c r="R14" s="20"/>
    </row>
    <row r="15" spans="1:18" ht="16.5" thickBot="1" x14ac:dyDescent="0.3">
      <c r="A15" s="75" t="s">
        <v>12</v>
      </c>
      <c r="B15" s="59">
        <v>46736</v>
      </c>
      <c r="C15" s="60">
        <v>2117</v>
      </c>
      <c r="D15" s="59">
        <v>49392</v>
      </c>
      <c r="E15" s="60">
        <v>2145</v>
      </c>
      <c r="F15" s="59">
        <v>48704</v>
      </c>
      <c r="G15" s="59">
        <v>2228</v>
      </c>
      <c r="H15" s="62">
        <v>50703</v>
      </c>
      <c r="I15" s="63">
        <v>2212</v>
      </c>
      <c r="J15" s="64">
        <v>44849</v>
      </c>
      <c r="K15" s="64">
        <v>2247</v>
      </c>
      <c r="L15" s="79"/>
      <c r="M15" s="59">
        <v>49903</v>
      </c>
      <c r="N15" s="45">
        <v>2286</v>
      </c>
      <c r="O15" s="97">
        <v>52378</v>
      </c>
      <c r="P15" s="101">
        <v>2312</v>
      </c>
      <c r="Q15" s="20"/>
      <c r="R15" s="20"/>
    </row>
    <row r="16" spans="1:18" ht="16.5" thickBot="1" x14ac:dyDescent="0.3">
      <c r="A16" s="85" t="s">
        <v>13</v>
      </c>
      <c r="B16" s="59">
        <v>42252</v>
      </c>
      <c r="C16" s="60">
        <v>2145</v>
      </c>
      <c r="D16" s="59">
        <v>40471</v>
      </c>
      <c r="E16" s="60">
        <v>2231</v>
      </c>
      <c r="F16" s="59">
        <v>49029</v>
      </c>
      <c r="G16" s="59">
        <v>2100</v>
      </c>
      <c r="H16" s="62">
        <v>48028</v>
      </c>
      <c r="I16" s="63">
        <v>2203</v>
      </c>
      <c r="J16" s="64">
        <v>46875</v>
      </c>
      <c r="K16" s="64">
        <v>2213</v>
      </c>
      <c r="L16" s="79"/>
      <c r="M16" s="59">
        <v>42886</v>
      </c>
      <c r="N16" s="45">
        <v>2156</v>
      </c>
      <c r="O16" s="97">
        <v>44761</v>
      </c>
      <c r="P16" s="101">
        <v>2354</v>
      </c>
      <c r="Q16" s="20"/>
      <c r="R16" s="20"/>
    </row>
    <row r="17" spans="1:18" ht="21.75" thickBot="1" x14ac:dyDescent="0.4">
      <c r="A17" s="85" t="s">
        <v>14</v>
      </c>
      <c r="B17" s="3">
        <v>542061</v>
      </c>
      <c r="C17" s="54"/>
      <c r="D17" s="9">
        <v>576039</v>
      </c>
      <c r="E17" s="54"/>
      <c r="F17" s="9">
        <f>SUM(F5:F16)</f>
        <v>552444</v>
      </c>
      <c r="G17" s="55"/>
      <c r="H17" s="9">
        <v>586648</v>
      </c>
      <c r="I17" s="54"/>
      <c r="J17" s="23">
        <f>SUM(J5:J16)</f>
        <v>565948</v>
      </c>
      <c r="K17" s="58"/>
      <c r="L17" s="84"/>
      <c r="M17" s="23">
        <f>SUM(M5:M16)</f>
        <v>575568</v>
      </c>
      <c r="N17" s="72"/>
      <c r="O17" s="98">
        <f>SUM(O5:O16)</f>
        <v>598171</v>
      </c>
      <c r="P17" s="102"/>
      <c r="Q17" s="20"/>
      <c r="R17" s="20"/>
    </row>
    <row r="21" spans="1:18" ht="27" thickBot="1" x14ac:dyDescent="0.45">
      <c r="A21" s="4"/>
      <c r="B21" s="5">
        <v>2019</v>
      </c>
      <c r="C21" s="4"/>
    </row>
    <row r="22" spans="1:18" ht="16.5" thickBot="1" x14ac:dyDescent="0.3">
      <c r="A22" s="66"/>
      <c r="B22" s="39" t="s">
        <v>0</v>
      </c>
      <c r="C22" s="39" t="s">
        <v>1</v>
      </c>
    </row>
    <row r="23" spans="1:18" ht="15.75" x14ac:dyDescent="0.25">
      <c r="A23" s="67" t="s">
        <v>2</v>
      </c>
      <c r="B23" s="41">
        <v>50302</v>
      </c>
      <c r="C23" s="42">
        <v>2329</v>
      </c>
      <c r="R23">
        <f>SUM(O17)</f>
        <v>598171</v>
      </c>
    </row>
    <row r="24" spans="1:18" ht="15.75" x14ac:dyDescent="0.25">
      <c r="A24" s="68" t="s">
        <v>3</v>
      </c>
      <c r="B24" s="45">
        <v>45988</v>
      </c>
      <c r="C24" s="46">
        <v>2174</v>
      </c>
    </row>
    <row r="25" spans="1:18" ht="15.75" x14ac:dyDescent="0.25">
      <c r="A25" s="68" t="s">
        <v>4</v>
      </c>
      <c r="B25" s="45">
        <v>48492</v>
      </c>
      <c r="C25" s="46">
        <v>2104</v>
      </c>
    </row>
    <row r="26" spans="1:18" ht="15.75" x14ac:dyDescent="0.25">
      <c r="A26" s="68" t="s">
        <v>5</v>
      </c>
      <c r="B26" s="45">
        <v>48554</v>
      </c>
      <c r="C26" s="46">
        <v>2176</v>
      </c>
    </row>
    <row r="27" spans="1:18" ht="15.75" x14ac:dyDescent="0.25">
      <c r="A27" s="68" t="s">
        <v>6</v>
      </c>
      <c r="B27" s="45">
        <v>50148</v>
      </c>
      <c r="C27" s="46">
        <v>2263</v>
      </c>
    </row>
    <row r="28" spans="1:18" ht="15.75" x14ac:dyDescent="0.25">
      <c r="A28" s="68" t="s">
        <v>7</v>
      </c>
      <c r="B28" s="45">
        <v>48450</v>
      </c>
      <c r="C28" s="46">
        <v>2220</v>
      </c>
    </row>
    <row r="29" spans="1:18" ht="18.75" x14ac:dyDescent="0.3">
      <c r="A29" s="68" t="s">
        <v>8</v>
      </c>
      <c r="B29" s="45">
        <v>46597</v>
      </c>
      <c r="C29" s="46">
        <v>2038</v>
      </c>
      <c r="E29" s="7" t="s">
        <v>15</v>
      </c>
      <c r="F29" s="6"/>
      <c r="G29" s="6"/>
      <c r="H29" s="6"/>
      <c r="I29" s="6"/>
      <c r="J29" s="6"/>
      <c r="K29" s="6"/>
      <c r="L29" s="6"/>
    </row>
    <row r="30" spans="1:18" ht="15.75" x14ac:dyDescent="0.25">
      <c r="A30" s="68" t="s">
        <v>9</v>
      </c>
      <c r="B30" s="45">
        <v>46835</v>
      </c>
      <c r="C30" s="46">
        <v>2043</v>
      </c>
      <c r="E30" s="6"/>
      <c r="F30" s="6"/>
      <c r="G30" s="6"/>
      <c r="H30" s="6"/>
      <c r="I30" s="6"/>
      <c r="J30" s="6"/>
      <c r="K30" s="6"/>
      <c r="L30" s="6"/>
    </row>
    <row r="31" spans="1:18" ht="18.75" x14ac:dyDescent="0.3">
      <c r="A31" s="68" t="s">
        <v>10</v>
      </c>
      <c r="B31" s="45">
        <v>48951</v>
      </c>
      <c r="C31" s="46">
        <v>2199</v>
      </c>
      <c r="E31" s="7" t="s">
        <v>16</v>
      </c>
      <c r="F31" s="6"/>
      <c r="G31" s="6"/>
      <c r="H31" s="6"/>
      <c r="I31" s="6"/>
      <c r="J31" s="6"/>
      <c r="K31" s="6"/>
      <c r="L31" s="6"/>
    </row>
    <row r="32" spans="1:18" ht="15.75" x14ac:dyDescent="0.25">
      <c r="A32" s="68" t="s">
        <v>11</v>
      </c>
      <c r="B32" s="45">
        <v>51859</v>
      </c>
      <c r="C32" s="46">
        <v>2219</v>
      </c>
    </row>
    <row r="33" spans="1:5" ht="15.75" x14ac:dyDescent="0.25">
      <c r="A33" s="69" t="s">
        <v>12</v>
      </c>
      <c r="B33" s="45">
        <v>49392</v>
      </c>
      <c r="C33" s="46">
        <v>2145</v>
      </c>
    </row>
    <row r="34" spans="1:5" ht="16.5" thickBot="1" x14ac:dyDescent="0.3">
      <c r="A34" s="70" t="s">
        <v>13</v>
      </c>
      <c r="B34" s="49">
        <v>40471</v>
      </c>
      <c r="C34" s="50">
        <v>2231</v>
      </c>
    </row>
    <row r="35" spans="1:5" ht="19.5" thickBot="1" x14ac:dyDescent="0.35">
      <c r="A35" s="71" t="s">
        <v>14</v>
      </c>
      <c r="B35" s="65">
        <v>576039</v>
      </c>
      <c r="C35" s="54"/>
    </row>
    <row r="37" spans="1:5" ht="18.75" x14ac:dyDescent="0.3">
      <c r="A37" s="7"/>
      <c r="B37" s="6"/>
    </row>
    <row r="38" spans="1:5" ht="27" thickBot="1" x14ac:dyDescent="0.45">
      <c r="A38" s="7"/>
      <c r="B38" s="8">
        <v>2020</v>
      </c>
    </row>
    <row r="39" spans="1:5" ht="16.5" thickBot="1" x14ac:dyDescent="0.3">
      <c r="A39" s="66"/>
      <c r="B39" s="39" t="s">
        <v>0</v>
      </c>
      <c r="C39" s="40" t="s">
        <v>1</v>
      </c>
    </row>
    <row r="40" spans="1:5" ht="15.75" x14ac:dyDescent="0.25">
      <c r="A40" s="67" t="s">
        <v>2</v>
      </c>
      <c r="B40" s="41">
        <v>50972</v>
      </c>
      <c r="C40" s="41">
        <v>2227</v>
      </c>
    </row>
    <row r="41" spans="1:5" ht="15.75" x14ac:dyDescent="0.25">
      <c r="A41" s="68" t="s">
        <v>3</v>
      </c>
      <c r="B41" s="45">
        <v>47561</v>
      </c>
      <c r="C41" s="45">
        <v>2222</v>
      </c>
    </row>
    <row r="42" spans="1:5" ht="15.75" x14ac:dyDescent="0.25">
      <c r="A42" s="68" t="s">
        <v>4</v>
      </c>
      <c r="B42" s="45">
        <v>35918</v>
      </c>
      <c r="C42" s="45">
        <v>1817</v>
      </c>
    </row>
    <row r="43" spans="1:5" ht="15.75" x14ac:dyDescent="0.25">
      <c r="A43" s="68" t="s">
        <v>5</v>
      </c>
      <c r="B43" s="45">
        <v>38703</v>
      </c>
      <c r="C43" s="45">
        <v>1977</v>
      </c>
    </row>
    <row r="44" spans="1:5" ht="15.75" x14ac:dyDescent="0.25">
      <c r="A44" s="68" t="s">
        <v>6</v>
      </c>
      <c r="B44" s="45">
        <v>45557</v>
      </c>
      <c r="C44" s="45">
        <v>2124</v>
      </c>
    </row>
    <row r="45" spans="1:5" ht="15.75" x14ac:dyDescent="0.25">
      <c r="A45" s="68" t="s">
        <v>7</v>
      </c>
      <c r="B45" s="45">
        <v>50503</v>
      </c>
      <c r="C45" s="45">
        <v>2126</v>
      </c>
    </row>
    <row r="46" spans="1:5" ht="15.75" x14ac:dyDescent="0.25">
      <c r="A46" s="68" t="s">
        <v>8</v>
      </c>
      <c r="B46" s="45">
        <v>47179</v>
      </c>
      <c r="C46" s="45">
        <v>2065</v>
      </c>
    </row>
    <row r="47" spans="1:5" ht="15.75" x14ac:dyDescent="0.25">
      <c r="A47" s="68" t="s">
        <v>9</v>
      </c>
      <c r="B47" s="45">
        <v>47827</v>
      </c>
      <c r="C47" s="45">
        <v>2056</v>
      </c>
    </row>
    <row r="48" spans="1:5" ht="18.75" x14ac:dyDescent="0.3">
      <c r="A48" s="68" t="s">
        <v>10</v>
      </c>
      <c r="B48" s="45">
        <v>48522</v>
      </c>
      <c r="C48" s="45">
        <v>2163</v>
      </c>
      <c r="E48" s="7" t="s">
        <v>17</v>
      </c>
    </row>
    <row r="49" spans="1:5" ht="15.75" x14ac:dyDescent="0.25">
      <c r="A49" s="68" t="s">
        <v>11</v>
      </c>
      <c r="B49" s="45">
        <v>41969</v>
      </c>
      <c r="C49" s="45">
        <v>2033</v>
      </c>
    </row>
    <row r="50" spans="1:5" ht="18.75" x14ac:dyDescent="0.3">
      <c r="A50" s="68" t="s">
        <v>12</v>
      </c>
      <c r="B50" s="45">
        <v>48704</v>
      </c>
      <c r="C50" s="45">
        <v>2228</v>
      </c>
      <c r="E50" s="7" t="s">
        <v>18</v>
      </c>
    </row>
    <row r="51" spans="1:5" ht="16.5" thickBot="1" x14ac:dyDescent="0.3">
      <c r="A51" s="68" t="s">
        <v>13</v>
      </c>
      <c r="B51" s="51">
        <v>49029</v>
      </c>
      <c r="C51" s="49">
        <v>2100</v>
      </c>
    </row>
    <row r="52" spans="1:5" ht="19.5" thickBot="1" x14ac:dyDescent="0.35">
      <c r="A52" s="72" t="s">
        <v>14</v>
      </c>
      <c r="B52" s="23">
        <f>SUM(B40:B51)</f>
        <v>552444</v>
      </c>
      <c r="C52" s="55"/>
    </row>
    <row r="56" spans="1:5" ht="27" thickBot="1" x14ac:dyDescent="0.45">
      <c r="B56" s="8">
        <v>2021</v>
      </c>
    </row>
    <row r="57" spans="1:5" ht="16.5" thickBot="1" x14ac:dyDescent="0.3">
      <c r="A57" s="66"/>
      <c r="B57" s="39" t="s">
        <v>0</v>
      </c>
      <c r="C57" s="40" t="s">
        <v>1</v>
      </c>
    </row>
    <row r="58" spans="1:5" ht="15.75" x14ac:dyDescent="0.25">
      <c r="A58" s="67" t="s">
        <v>2</v>
      </c>
      <c r="B58" s="43">
        <v>50720</v>
      </c>
      <c r="C58" s="44">
        <v>2235</v>
      </c>
    </row>
    <row r="59" spans="1:5" ht="15.75" x14ac:dyDescent="0.25">
      <c r="A59" s="68" t="s">
        <v>3</v>
      </c>
      <c r="B59" s="47">
        <v>48094</v>
      </c>
      <c r="C59" s="48">
        <v>2183</v>
      </c>
    </row>
    <row r="60" spans="1:5" ht="15.75" x14ac:dyDescent="0.25">
      <c r="A60" s="68" t="s">
        <v>4</v>
      </c>
      <c r="B60" s="47">
        <v>55649</v>
      </c>
      <c r="C60" s="48">
        <v>2272</v>
      </c>
    </row>
    <row r="61" spans="1:5" ht="15.75" x14ac:dyDescent="0.25">
      <c r="A61" s="68" t="s">
        <v>5</v>
      </c>
      <c r="B61" s="47">
        <v>50894</v>
      </c>
      <c r="C61" s="48">
        <v>2225</v>
      </c>
    </row>
    <row r="62" spans="1:5" ht="15.75" x14ac:dyDescent="0.25">
      <c r="A62" s="68" t="s">
        <v>6</v>
      </c>
      <c r="B62" s="47">
        <v>51117</v>
      </c>
      <c r="C62" s="48">
        <v>2210</v>
      </c>
    </row>
    <row r="63" spans="1:5" ht="15.75" x14ac:dyDescent="0.25">
      <c r="A63" s="68" t="s">
        <v>7</v>
      </c>
      <c r="B63" s="47">
        <v>51551</v>
      </c>
      <c r="C63" s="48">
        <v>2177</v>
      </c>
    </row>
    <row r="64" spans="1:5" ht="15.75" x14ac:dyDescent="0.25">
      <c r="A64" s="68" t="s">
        <v>8</v>
      </c>
      <c r="B64" s="47">
        <v>45152</v>
      </c>
      <c r="C64" s="48">
        <v>2032</v>
      </c>
    </row>
    <row r="65" spans="1:5" ht="15.75" x14ac:dyDescent="0.25">
      <c r="A65" s="68" t="s">
        <v>9</v>
      </c>
      <c r="B65" s="47">
        <v>47341</v>
      </c>
      <c r="C65" s="48">
        <v>2013</v>
      </c>
    </row>
    <row r="66" spans="1:5" ht="18.75" x14ac:dyDescent="0.3">
      <c r="A66" s="68" t="s">
        <v>10</v>
      </c>
      <c r="B66" s="47">
        <v>38546</v>
      </c>
      <c r="C66" s="48">
        <v>2151</v>
      </c>
      <c r="E66" s="7" t="s">
        <v>30</v>
      </c>
    </row>
    <row r="67" spans="1:5" ht="15.75" x14ac:dyDescent="0.25">
      <c r="A67" s="68" t="s">
        <v>11</v>
      </c>
      <c r="B67" s="47">
        <v>48853</v>
      </c>
      <c r="C67" s="48">
        <v>2208</v>
      </c>
      <c r="E67" s="16"/>
    </row>
    <row r="68" spans="1:5" ht="18.75" x14ac:dyDescent="0.3">
      <c r="A68" s="68" t="s">
        <v>12</v>
      </c>
      <c r="B68" s="47">
        <v>50703</v>
      </c>
      <c r="C68" s="48">
        <v>2212</v>
      </c>
      <c r="E68" s="7" t="s">
        <v>31</v>
      </c>
    </row>
    <row r="69" spans="1:5" ht="16.5" thickBot="1" x14ac:dyDescent="0.3">
      <c r="A69" s="68" t="s">
        <v>13</v>
      </c>
      <c r="B69" s="52">
        <v>48028</v>
      </c>
      <c r="C69" s="53">
        <v>2203</v>
      </c>
    </row>
    <row r="70" spans="1:5" ht="19.5" thickBot="1" x14ac:dyDescent="0.35">
      <c r="A70" s="76" t="s">
        <v>14</v>
      </c>
      <c r="B70" s="23">
        <v>586648</v>
      </c>
      <c r="C70" s="54"/>
    </row>
    <row r="74" spans="1:5" ht="23.25" x14ac:dyDescent="0.35">
      <c r="B74" s="10">
        <v>2022</v>
      </c>
    </row>
    <row r="75" spans="1:5" ht="15.75" thickBot="1" x14ac:dyDescent="0.3"/>
    <row r="76" spans="1:5" ht="16.5" thickBot="1" x14ac:dyDescent="0.3">
      <c r="A76" s="77"/>
      <c r="B76" s="56" t="s">
        <v>0</v>
      </c>
      <c r="C76" s="57" t="s">
        <v>1</v>
      </c>
    </row>
    <row r="77" spans="1:5" ht="15.75" x14ac:dyDescent="0.25">
      <c r="A77" s="78" t="s">
        <v>2</v>
      </c>
      <c r="B77" s="41">
        <v>51057</v>
      </c>
      <c r="C77" s="41">
        <v>2187</v>
      </c>
    </row>
    <row r="78" spans="1:5" ht="15.75" x14ac:dyDescent="0.25">
      <c r="A78" s="79" t="s">
        <v>3</v>
      </c>
      <c r="B78" s="45">
        <v>47293</v>
      </c>
      <c r="C78" s="45">
        <v>2194</v>
      </c>
    </row>
    <row r="79" spans="1:5" ht="15.75" x14ac:dyDescent="0.25">
      <c r="A79" s="79" t="s">
        <v>4</v>
      </c>
      <c r="B79" s="45">
        <v>53373</v>
      </c>
      <c r="C79" s="45">
        <v>2187</v>
      </c>
    </row>
    <row r="80" spans="1:5" ht="15.75" x14ac:dyDescent="0.25">
      <c r="A80" s="79" t="s">
        <v>5</v>
      </c>
      <c r="B80" s="45">
        <v>48119</v>
      </c>
      <c r="C80" s="45">
        <v>2230</v>
      </c>
    </row>
    <row r="81" spans="1:16" ht="15.75" x14ac:dyDescent="0.25">
      <c r="A81" s="79" t="s">
        <v>6</v>
      </c>
      <c r="B81" s="45">
        <v>51935</v>
      </c>
      <c r="C81" s="45">
        <v>2189</v>
      </c>
    </row>
    <row r="82" spans="1:16" ht="15.75" x14ac:dyDescent="0.25">
      <c r="A82" s="79" t="s">
        <v>7</v>
      </c>
      <c r="B82" s="45">
        <v>50787</v>
      </c>
      <c r="C82" s="45">
        <v>2248</v>
      </c>
    </row>
    <row r="83" spans="1:16" ht="15.75" x14ac:dyDescent="0.25">
      <c r="A83" s="79" t="s">
        <v>8</v>
      </c>
      <c r="B83" s="45">
        <v>33662</v>
      </c>
      <c r="C83" s="45">
        <v>1996</v>
      </c>
      <c r="D83" t="s">
        <v>33</v>
      </c>
    </row>
    <row r="84" spans="1:16" ht="15.75" x14ac:dyDescent="0.25">
      <c r="A84" s="79" t="s">
        <v>9</v>
      </c>
      <c r="B84" s="45">
        <v>42303</v>
      </c>
      <c r="C84" s="45">
        <v>1906</v>
      </c>
    </row>
    <row r="85" spans="1:16" ht="15.75" x14ac:dyDescent="0.25">
      <c r="A85" s="79" t="s">
        <v>10</v>
      </c>
      <c r="B85" s="45">
        <v>48028</v>
      </c>
      <c r="C85" s="45">
        <v>2168</v>
      </c>
    </row>
    <row r="86" spans="1:16" ht="15.75" x14ac:dyDescent="0.25">
      <c r="A86" s="79" t="s">
        <v>11</v>
      </c>
      <c r="B86" s="51">
        <v>47667</v>
      </c>
      <c r="C86" s="45">
        <v>2182</v>
      </c>
      <c r="D86" t="s">
        <v>34</v>
      </c>
    </row>
    <row r="87" spans="1:16" ht="15.75" x14ac:dyDescent="0.25">
      <c r="A87" s="79" t="s">
        <v>12</v>
      </c>
      <c r="B87" s="45">
        <v>44849</v>
      </c>
      <c r="C87" s="45">
        <v>2247</v>
      </c>
    </row>
    <row r="88" spans="1:16" ht="19.5" thickBot="1" x14ac:dyDescent="0.35">
      <c r="A88" s="79" t="s">
        <v>13</v>
      </c>
      <c r="B88" s="49">
        <v>46875</v>
      </c>
      <c r="C88" s="49">
        <v>2213</v>
      </c>
      <c r="E88" s="7" t="s">
        <v>31</v>
      </c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9.5" thickBot="1" x14ac:dyDescent="0.35">
      <c r="A89" s="72" t="s">
        <v>14</v>
      </c>
      <c r="B89" s="23">
        <f>SUM(B77:B88)</f>
        <v>565948</v>
      </c>
      <c r="C89" s="55"/>
    </row>
    <row r="93" spans="1:16" ht="21" x14ac:dyDescent="0.35">
      <c r="B93" s="24">
        <v>2023</v>
      </c>
    </row>
    <row r="94" spans="1:16" ht="15.75" thickBot="1" x14ac:dyDescent="0.3"/>
    <row r="95" spans="1:16" ht="16.5" thickBot="1" x14ac:dyDescent="0.3">
      <c r="A95" s="67"/>
      <c r="B95" s="39" t="s">
        <v>0</v>
      </c>
      <c r="C95" s="39" t="s">
        <v>1</v>
      </c>
    </row>
    <row r="96" spans="1:16" ht="15.75" x14ac:dyDescent="0.25">
      <c r="A96" s="68" t="s">
        <v>2</v>
      </c>
      <c r="B96" s="80">
        <v>52109</v>
      </c>
      <c r="C96" s="41">
        <v>2155</v>
      </c>
    </row>
    <row r="97" spans="1:11" ht="15.75" x14ac:dyDescent="0.25">
      <c r="A97" s="68" t="s">
        <v>3</v>
      </c>
      <c r="B97" s="81">
        <v>42568</v>
      </c>
      <c r="C97" s="45">
        <v>2147</v>
      </c>
      <c r="E97" s="25" t="s">
        <v>39</v>
      </c>
      <c r="F97" s="25"/>
      <c r="G97" s="25"/>
      <c r="H97" s="25"/>
      <c r="I97" s="25"/>
    </row>
    <row r="98" spans="1:11" ht="15.75" x14ac:dyDescent="0.25">
      <c r="A98" s="68" t="s">
        <v>4</v>
      </c>
      <c r="B98" s="81">
        <v>46185</v>
      </c>
      <c r="C98" s="45">
        <v>2279</v>
      </c>
      <c r="E98" s="54"/>
      <c r="F98" s="54"/>
      <c r="G98" s="54"/>
      <c r="H98" s="54"/>
      <c r="I98" s="54"/>
    </row>
    <row r="99" spans="1:11" ht="15.75" x14ac:dyDescent="0.25">
      <c r="A99" s="68" t="s">
        <v>5</v>
      </c>
      <c r="B99" s="81">
        <v>47619</v>
      </c>
      <c r="C99" s="45">
        <v>2249</v>
      </c>
    </row>
    <row r="100" spans="1:11" ht="15.75" x14ac:dyDescent="0.25">
      <c r="A100" s="68" t="s">
        <v>6</v>
      </c>
      <c r="B100" s="81">
        <v>51486</v>
      </c>
      <c r="C100" s="45">
        <v>2274</v>
      </c>
    </row>
    <row r="101" spans="1:11" ht="15.75" x14ac:dyDescent="0.25">
      <c r="A101" s="68" t="s">
        <v>7</v>
      </c>
      <c r="B101" s="81">
        <v>53269</v>
      </c>
      <c r="C101" s="45">
        <v>2365</v>
      </c>
    </row>
    <row r="102" spans="1:11" ht="15.75" x14ac:dyDescent="0.25">
      <c r="A102" s="68" t="s">
        <v>8</v>
      </c>
      <c r="B102" s="81">
        <v>45911</v>
      </c>
      <c r="C102" s="45">
        <v>2127</v>
      </c>
    </row>
    <row r="103" spans="1:11" ht="15.75" x14ac:dyDescent="0.25">
      <c r="A103" s="68" t="s">
        <v>9</v>
      </c>
      <c r="B103" s="81">
        <v>48531</v>
      </c>
      <c r="C103" s="45">
        <v>2144</v>
      </c>
    </row>
    <row r="104" spans="1:11" ht="15.75" x14ac:dyDescent="0.25">
      <c r="A104" s="68" t="s">
        <v>10</v>
      </c>
      <c r="B104" s="81">
        <v>50285</v>
      </c>
      <c r="C104" s="45">
        <v>2280</v>
      </c>
    </row>
    <row r="105" spans="1:11" ht="15.75" x14ac:dyDescent="0.25">
      <c r="A105" s="68" t="s">
        <v>11</v>
      </c>
      <c r="B105" s="81">
        <v>44816</v>
      </c>
      <c r="C105" s="45">
        <v>2249</v>
      </c>
      <c r="E105" s="25" t="s">
        <v>35</v>
      </c>
      <c r="F105" s="25"/>
      <c r="G105" s="25"/>
    </row>
    <row r="106" spans="1:11" ht="15.75" x14ac:dyDescent="0.25">
      <c r="A106" s="68" t="s">
        <v>12</v>
      </c>
      <c r="B106" s="81">
        <v>49903</v>
      </c>
      <c r="C106" s="51">
        <v>2286</v>
      </c>
    </row>
    <row r="107" spans="1:11" ht="19.5" thickBot="1" x14ac:dyDescent="0.35">
      <c r="A107" s="68" t="s">
        <v>13</v>
      </c>
      <c r="B107" s="82">
        <v>42886</v>
      </c>
      <c r="C107" s="49">
        <v>2156</v>
      </c>
      <c r="E107" s="7" t="s">
        <v>40</v>
      </c>
      <c r="F107" s="6"/>
      <c r="G107" s="6"/>
      <c r="H107" s="6"/>
      <c r="I107" s="6"/>
      <c r="J107" s="6"/>
      <c r="K107" s="6"/>
    </row>
    <row r="108" spans="1:11" ht="19.5" thickBot="1" x14ac:dyDescent="0.35">
      <c r="A108" s="72" t="s">
        <v>14</v>
      </c>
      <c r="B108" s="23">
        <f>SUM(B96:B107)</f>
        <v>575568</v>
      </c>
      <c r="C108" s="83"/>
    </row>
    <row r="112" spans="1:11" ht="15.75" thickBot="1" x14ac:dyDescent="0.3"/>
    <row r="113" spans="1:5" ht="27" thickBot="1" x14ac:dyDescent="0.45">
      <c r="B113" s="38">
        <v>2024</v>
      </c>
      <c r="C113" s="37"/>
    </row>
    <row r="114" spans="1:5" ht="15.75" thickBot="1" x14ac:dyDescent="0.3">
      <c r="A114" s="75"/>
      <c r="B114" s="90" t="s">
        <v>0</v>
      </c>
      <c r="C114" s="90" t="s">
        <v>1</v>
      </c>
    </row>
    <row r="115" spans="1:5" ht="15.75" thickBot="1" x14ac:dyDescent="0.3">
      <c r="A115" s="75" t="s">
        <v>2</v>
      </c>
      <c r="B115" s="92">
        <v>53872</v>
      </c>
      <c r="C115" s="93">
        <v>2274</v>
      </c>
    </row>
    <row r="116" spans="1:5" ht="15.75" thickBot="1" x14ac:dyDescent="0.3">
      <c r="A116" s="75" t="s">
        <v>3</v>
      </c>
      <c r="B116" s="94">
        <v>51278</v>
      </c>
      <c r="C116" s="95">
        <v>2255</v>
      </c>
    </row>
    <row r="117" spans="1:5" ht="15.75" thickBot="1" x14ac:dyDescent="0.3">
      <c r="A117" s="75" t="s">
        <v>4</v>
      </c>
      <c r="B117" s="94">
        <v>43018</v>
      </c>
      <c r="C117" s="95">
        <v>2201</v>
      </c>
    </row>
    <row r="118" spans="1:5" ht="15.75" thickBot="1" x14ac:dyDescent="0.3">
      <c r="A118" s="75" t="s">
        <v>5</v>
      </c>
      <c r="B118" s="94">
        <v>52382</v>
      </c>
      <c r="C118" s="95">
        <v>2319</v>
      </c>
    </row>
    <row r="119" spans="1:5" ht="15.75" thickBot="1" x14ac:dyDescent="0.3">
      <c r="A119" s="75" t="s">
        <v>6</v>
      </c>
      <c r="B119" s="94">
        <v>52123</v>
      </c>
      <c r="C119" s="95">
        <v>2310</v>
      </c>
    </row>
    <row r="120" spans="1:5" ht="15.75" thickBot="1" x14ac:dyDescent="0.3">
      <c r="A120" s="75" t="s">
        <v>7</v>
      </c>
      <c r="B120" s="94">
        <v>50606</v>
      </c>
      <c r="C120" s="95">
        <v>2312</v>
      </c>
    </row>
    <row r="121" spans="1:5" ht="15.75" thickBot="1" x14ac:dyDescent="0.3">
      <c r="A121" s="75" t="s">
        <v>8</v>
      </c>
      <c r="B121" s="94">
        <v>49690</v>
      </c>
      <c r="C121" s="95">
        <v>2140</v>
      </c>
    </row>
    <row r="122" spans="1:5" ht="15.75" thickBot="1" x14ac:dyDescent="0.3">
      <c r="A122" s="75" t="s">
        <v>9</v>
      </c>
      <c r="B122" s="94">
        <v>49180</v>
      </c>
      <c r="C122" s="95">
        <v>2053</v>
      </c>
    </row>
    <row r="123" spans="1:5" ht="15.75" thickBot="1" x14ac:dyDescent="0.3">
      <c r="A123" s="75" t="s">
        <v>10</v>
      </c>
      <c r="B123" s="94">
        <v>50393</v>
      </c>
      <c r="C123" s="95">
        <v>2251</v>
      </c>
    </row>
    <row r="124" spans="1:5" ht="15.75" thickBot="1" x14ac:dyDescent="0.3">
      <c r="A124" s="75" t="s">
        <v>11</v>
      </c>
      <c r="B124" s="94">
        <v>48490</v>
      </c>
      <c r="C124" s="95">
        <v>2316</v>
      </c>
      <c r="E124" s="26" t="s">
        <v>35</v>
      </c>
    </row>
    <row r="125" spans="1:5" ht="15.75" thickBot="1" x14ac:dyDescent="0.3">
      <c r="A125" s="75" t="s">
        <v>12</v>
      </c>
      <c r="B125" s="94">
        <v>52378</v>
      </c>
      <c r="C125" s="95">
        <v>2312</v>
      </c>
    </row>
    <row r="126" spans="1:5" ht="15.75" thickBot="1" x14ac:dyDescent="0.3">
      <c r="A126" s="85" t="s">
        <v>13</v>
      </c>
      <c r="B126" s="107">
        <v>44761</v>
      </c>
      <c r="C126" s="108">
        <v>2354</v>
      </c>
      <c r="E126" t="s">
        <v>41</v>
      </c>
    </row>
    <row r="127" spans="1:5" ht="15.75" thickBot="1" x14ac:dyDescent="0.3">
      <c r="A127" s="85" t="s">
        <v>14</v>
      </c>
      <c r="B127" s="109">
        <f>SUM(B115:B126)</f>
        <v>598171</v>
      </c>
      <c r="C127" s="104"/>
    </row>
    <row r="128" spans="1:5" x14ac:dyDescent="0.25">
      <c r="B128" s="106"/>
      <c r="C128" s="106"/>
    </row>
    <row r="131" spans="1:3" ht="15.75" thickBot="1" x14ac:dyDescent="0.3"/>
    <row r="132" spans="1:3" ht="27" thickBot="1" x14ac:dyDescent="0.45">
      <c r="B132" s="110">
        <v>2025</v>
      </c>
      <c r="C132" s="111"/>
    </row>
    <row r="133" spans="1:3" ht="15.75" thickBot="1" x14ac:dyDescent="0.3">
      <c r="A133" s="112"/>
      <c r="B133" s="86" t="s">
        <v>0</v>
      </c>
      <c r="C133" s="73" t="s">
        <v>1</v>
      </c>
    </row>
    <row r="134" spans="1:3" x14ac:dyDescent="0.25">
      <c r="A134" s="113" t="s">
        <v>2</v>
      </c>
      <c r="B134" s="92">
        <v>55418</v>
      </c>
      <c r="C134" s="93">
        <v>2353</v>
      </c>
    </row>
    <row r="135" spans="1:3" x14ac:dyDescent="0.25">
      <c r="A135" s="113" t="s">
        <v>3</v>
      </c>
      <c r="B135" s="94">
        <v>49964</v>
      </c>
      <c r="C135" s="95">
        <v>2368</v>
      </c>
    </row>
    <row r="136" spans="1:3" x14ac:dyDescent="0.25">
      <c r="A136" s="113" t="s">
        <v>4</v>
      </c>
      <c r="B136" s="94">
        <v>53915</v>
      </c>
      <c r="C136" s="95">
        <v>2353</v>
      </c>
    </row>
    <row r="137" spans="1:3" x14ac:dyDescent="0.25">
      <c r="A137" s="113" t="s">
        <v>5</v>
      </c>
      <c r="B137" s="94">
        <v>51003</v>
      </c>
      <c r="C137" s="95">
        <v>2362</v>
      </c>
    </row>
    <row r="138" spans="1:3" x14ac:dyDescent="0.25">
      <c r="A138" s="113" t="s">
        <v>6</v>
      </c>
      <c r="B138" s="91"/>
      <c r="C138" s="20"/>
    </row>
    <row r="139" spans="1:3" x14ac:dyDescent="0.25">
      <c r="A139" s="113" t="s">
        <v>7</v>
      </c>
      <c r="B139" s="91"/>
      <c r="C139" s="20"/>
    </row>
    <row r="140" spans="1:3" x14ac:dyDescent="0.25">
      <c r="A140" s="113" t="s">
        <v>8</v>
      </c>
      <c r="B140" s="91"/>
      <c r="C140" s="20"/>
    </row>
    <row r="141" spans="1:3" x14ac:dyDescent="0.25">
      <c r="A141" s="113" t="s">
        <v>9</v>
      </c>
      <c r="B141" s="91"/>
      <c r="C141" s="20"/>
    </row>
    <row r="142" spans="1:3" x14ac:dyDescent="0.25">
      <c r="A142" s="113" t="s">
        <v>10</v>
      </c>
      <c r="B142" s="91"/>
      <c r="C142" s="20"/>
    </row>
    <row r="143" spans="1:3" x14ac:dyDescent="0.25">
      <c r="A143" s="113" t="s">
        <v>11</v>
      </c>
      <c r="B143" s="91"/>
      <c r="C143" s="20"/>
    </row>
    <row r="144" spans="1:3" x14ac:dyDescent="0.25">
      <c r="A144" s="113" t="s">
        <v>12</v>
      </c>
      <c r="B144" s="91"/>
      <c r="C144" s="20"/>
    </row>
    <row r="145" spans="1:3" ht="15.75" thickBot="1" x14ac:dyDescent="0.3">
      <c r="A145" s="113" t="s">
        <v>13</v>
      </c>
      <c r="B145" s="115"/>
      <c r="C145" s="105"/>
    </row>
    <row r="146" spans="1:3" ht="15.75" thickBot="1" x14ac:dyDescent="0.3">
      <c r="A146" s="114" t="s">
        <v>14</v>
      </c>
      <c r="B146" s="116"/>
      <c r="C146" s="37"/>
    </row>
  </sheetData>
  <sheetProtection algorithmName="SHA-512" hashValue="CYyDW4oVoptdEChssrvjp5H5hsLc1goQGoezv96t4+BSFVie863+floH7UGOJtZLUi+5GhPSGDy8yzjqLPxiYA==" saltValue="0yUMvqvKAF+7hRnFLoMeA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workbookViewId="0">
      <selection activeCell="B33" sqref="B33"/>
    </sheetView>
  </sheetViews>
  <sheetFormatPr defaultRowHeight="15" x14ac:dyDescent="0.25"/>
  <cols>
    <col min="1" max="1" width="14" customWidth="1"/>
    <col min="2" max="2" width="11.5703125" customWidth="1"/>
    <col min="3" max="4" width="12" customWidth="1"/>
    <col min="5" max="5" width="12.7109375" customWidth="1"/>
    <col min="6" max="6" width="12.140625" customWidth="1"/>
    <col min="7" max="7" width="11.7109375" customWidth="1"/>
    <col min="8" max="8" width="11.85546875" customWidth="1"/>
    <col min="9" max="9" width="12" customWidth="1"/>
    <col min="10" max="10" width="13.28515625" customWidth="1"/>
  </cols>
  <sheetData>
    <row r="1" spans="1:10" ht="18.75" x14ac:dyDescent="0.3">
      <c r="A1" s="6"/>
      <c r="B1" s="7" t="s">
        <v>38</v>
      </c>
      <c r="C1" s="25"/>
      <c r="D1" s="25"/>
      <c r="E1" s="25"/>
      <c r="F1" s="25"/>
      <c r="G1" s="25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26"/>
      <c r="B3" s="26" t="s">
        <v>36</v>
      </c>
      <c r="C3" s="26"/>
      <c r="D3" s="26"/>
      <c r="E3" s="26"/>
      <c r="F3" s="26"/>
      <c r="G3" s="26"/>
      <c r="H3" s="26"/>
      <c r="I3" s="27"/>
      <c r="J3" s="6"/>
    </row>
    <row r="4" spans="1:10" ht="19.5" thickBot="1" x14ac:dyDescent="0.35">
      <c r="A4" s="22" t="s">
        <v>19</v>
      </c>
      <c r="B4" s="2">
        <v>2017</v>
      </c>
      <c r="C4" s="28">
        <v>2018</v>
      </c>
      <c r="D4" s="2">
        <v>2019</v>
      </c>
      <c r="E4" s="2">
        <v>2020</v>
      </c>
      <c r="F4" s="2">
        <v>2021</v>
      </c>
      <c r="G4" s="2">
        <v>2022</v>
      </c>
      <c r="H4" s="2">
        <v>2023</v>
      </c>
      <c r="I4" s="2">
        <v>2024</v>
      </c>
      <c r="J4" s="15">
        <v>2025</v>
      </c>
    </row>
    <row r="5" spans="1:10" ht="21" x14ac:dyDescent="0.35">
      <c r="A5" s="29" t="s">
        <v>20</v>
      </c>
      <c r="B5" s="30">
        <v>101810</v>
      </c>
      <c r="C5" s="11">
        <v>106753</v>
      </c>
      <c r="D5" s="11">
        <v>110830</v>
      </c>
      <c r="E5" s="11">
        <v>103702</v>
      </c>
      <c r="F5" s="17">
        <v>107066</v>
      </c>
      <c r="G5" s="17">
        <v>108467</v>
      </c>
      <c r="H5" s="17">
        <v>113889</v>
      </c>
      <c r="I5" s="17">
        <v>117523</v>
      </c>
      <c r="J5" s="21"/>
    </row>
    <row r="6" spans="1:10" ht="21" x14ac:dyDescent="0.35">
      <c r="A6" s="31" t="s">
        <v>21</v>
      </c>
      <c r="B6" s="32">
        <v>35196</v>
      </c>
      <c r="C6" s="12">
        <v>87348</v>
      </c>
      <c r="D6" s="12">
        <v>91074</v>
      </c>
      <c r="E6" s="12">
        <v>87142</v>
      </c>
      <c r="F6" s="18">
        <v>97148</v>
      </c>
      <c r="G6" s="18">
        <v>91843</v>
      </c>
      <c r="H6" s="18">
        <v>90984</v>
      </c>
      <c r="I6" s="18">
        <v>96333</v>
      </c>
      <c r="J6" s="20"/>
    </row>
    <row r="7" spans="1:10" ht="21" x14ac:dyDescent="0.35">
      <c r="A7" s="31" t="s">
        <v>22</v>
      </c>
      <c r="B7" s="32">
        <v>24410</v>
      </c>
      <c r="C7" s="12">
        <v>25183</v>
      </c>
      <c r="D7" s="12">
        <v>28157</v>
      </c>
      <c r="E7" s="12">
        <v>28634</v>
      </c>
      <c r="F7" s="18">
        <v>31727</v>
      </c>
      <c r="G7" s="18">
        <v>29360</v>
      </c>
      <c r="H7" s="18">
        <v>28212</v>
      </c>
      <c r="I7" s="18">
        <v>26299</v>
      </c>
      <c r="J7" s="20"/>
    </row>
    <row r="8" spans="1:10" ht="21" x14ac:dyDescent="0.35">
      <c r="A8" s="31" t="s">
        <v>23</v>
      </c>
      <c r="B8" s="32">
        <v>5217</v>
      </c>
      <c r="C8" s="12">
        <v>6340</v>
      </c>
      <c r="D8" s="12">
        <v>7661</v>
      </c>
      <c r="E8" s="12">
        <v>7389</v>
      </c>
      <c r="F8" s="18">
        <v>8009</v>
      </c>
      <c r="G8" s="18">
        <v>8519</v>
      </c>
      <c r="H8" s="18">
        <v>8605</v>
      </c>
      <c r="I8" s="18">
        <v>7977</v>
      </c>
      <c r="J8" s="20"/>
    </row>
    <row r="9" spans="1:10" ht="21" x14ac:dyDescent="0.35">
      <c r="A9" s="31" t="s">
        <v>24</v>
      </c>
      <c r="B9" s="32">
        <v>2554</v>
      </c>
      <c r="C9" s="12">
        <v>4629</v>
      </c>
      <c r="D9" s="12">
        <v>5074</v>
      </c>
      <c r="E9" s="12">
        <v>4890</v>
      </c>
      <c r="F9" s="18">
        <v>5340</v>
      </c>
      <c r="G9" s="18">
        <v>5472</v>
      </c>
      <c r="H9" s="18">
        <v>5729</v>
      </c>
      <c r="I9" s="18">
        <v>6041</v>
      </c>
      <c r="J9" s="20"/>
    </row>
    <row r="10" spans="1:10" ht="21" x14ac:dyDescent="0.35">
      <c r="A10" s="31" t="s">
        <v>37</v>
      </c>
      <c r="B10" s="32">
        <v>2482</v>
      </c>
      <c r="C10" s="12">
        <v>4018</v>
      </c>
      <c r="D10" s="12">
        <v>4070</v>
      </c>
      <c r="E10" s="12">
        <v>3510</v>
      </c>
      <c r="F10" s="18">
        <v>3830</v>
      </c>
      <c r="G10" s="18">
        <v>3994</v>
      </c>
      <c r="H10" s="18">
        <v>3914</v>
      </c>
      <c r="I10" s="18">
        <v>3864</v>
      </c>
      <c r="J10" s="20"/>
    </row>
    <row r="11" spans="1:10" ht="21" x14ac:dyDescent="0.35">
      <c r="A11" s="31" t="s">
        <v>25</v>
      </c>
      <c r="B11" s="32">
        <v>1483</v>
      </c>
      <c r="C11" s="12">
        <v>2216</v>
      </c>
      <c r="D11" s="12">
        <v>2233</v>
      </c>
      <c r="E11" s="12">
        <v>1868</v>
      </c>
      <c r="F11" s="18">
        <v>1832</v>
      </c>
      <c r="G11" s="18">
        <v>1897</v>
      </c>
      <c r="H11" s="18">
        <v>1819</v>
      </c>
      <c r="I11" s="18">
        <v>2355</v>
      </c>
      <c r="J11" s="20"/>
    </row>
    <row r="12" spans="1:10" ht="21" x14ac:dyDescent="0.35">
      <c r="A12" s="31" t="s">
        <v>26</v>
      </c>
      <c r="B12" s="33">
        <v>240</v>
      </c>
      <c r="C12" s="13">
        <v>451</v>
      </c>
      <c r="D12" s="12">
        <v>1067</v>
      </c>
      <c r="E12" s="12">
        <v>1166</v>
      </c>
      <c r="F12" s="18">
        <v>1307</v>
      </c>
      <c r="G12" s="18">
        <v>1377</v>
      </c>
      <c r="H12" s="18">
        <v>1442</v>
      </c>
      <c r="I12" s="18">
        <v>1835</v>
      </c>
      <c r="J12" s="20"/>
    </row>
    <row r="13" spans="1:10" ht="21" x14ac:dyDescent="0.35">
      <c r="A13" s="31" t="s">
        <v>27</v>
      </c>
      <c r="B13" s="33">
        <v>652</v>
      </c>
      <c r="C13" s="13">
        <v>690</v>
      </c>
      <c r="D13" s="12">
        <v>830</v>
      </c>
      <c r="E13" s="12">
        <v>633</v>
      </c>
      <c r="F13" s="19">
        <v>475</v>
      </c>
      <c r="G13" s="19">
        <v>520</v>
      </c>
      <c r="H13" s="19">
        <v>481</v>
      </c>
      <c r="I13" s="19">
        <v>421</v>
      </c>
      <c r="J13" s="20"/>
    </row>
    <row r="14" spans="1:10" ht="21" x14ac:dyDescent="0.35">
      <c r="A14" s="31" t="s">
        <v>28</v>
      </c>
      <c r="B14" s="32">
        <v>15097</v>
      </c>
      <c r="C14" s="12">
        <v>20291</v>
      </c>
      <c r="D14" s="12">
        <v>20804</v>
      </c>
      <c r="E14" s="12">
        <v>20140</v>
      </c>
      <c r="F14" s="18">
        <v>19239</v>
      </c>
      <c r="G14" s="18">
        <v>12482</v>
      </c>
      <c r="H14" s="18">
        <v>12652</v>
      </c>
      <c r="I14" s="18">
        <v>10591</v>
      </c>
      <c r="J14" s="20"/>
    </row>
    <row r="15" spans="1:10" ht="21.75" thickBot="1" x14ac:dyDescent="0.4">
      <c r="A15" s="34" t="s">
        <v>29</v>
      </c>
      <c r="B15" s="33">
        <v>619</v>
      </c>
      <c r="C15" s="13">
        <v>375</v>
      </c>
      <c r="D15" s="14">
        <v>460</v>
      </c>
      <c r="E15" s="14">
        <v>1079</v>
      </c>
      <c r="F15" s="18">
        <v>1418</v>
      </c>
      <c r="G15" s="18">
        <v>1383</v>
      </c>
      <c r="H15" s="18">
        <v>1178</v>
      </c>
      <c r="I15" s="18">
        <v>1425</v>
      </c>
      <c r="J15" s="20"/>
    </row>
    <row r="16" spans="1:10" x14ac:dyDescent="0.25">
      <c r="B16" s="35">
        <f t="shared" ref="B16:G16" si="0">SUM(B5:B15)</f>
        <v>189760</v>
      </c>
      <c r="C16" s="35">
        <f t="shared" si="0"/>
        <v>258294</v>
      </c>
      <c r="D16" s="35">
        <f t="shared" si="0"/>
        <v>272260</v>
      </c>
      <c r="E16" s="35">
        <f t="shared" si="0"/>
        <v>260153</v>
      </c>
      <c r="F16" s="35">
        <f t="shared" si="0"/>
        <v>277391</v>
      </c>
      <c r="G16" s="35">
        <f t="shared" si="0"/>
        <v>265314</v>
      </c>
      <c r="H16" s="35">
        <f>SUM(H4:H15)</f>
        <v>270928</v>
      </c>
      <c r="I16" s="35">
        <f>SUM(I4:I15)</f>
        <v>276688</v>
      </c>
    </row>
  </sheetData>
  <sheetProtection algorithmName="SHA-512" hashValue="6fUUhlgkvrMUTrLG3bNpOq5SiZHzMn9VJifxyWE5cbC70IgBUXj5izEJ9Ea80xbj1p4ZPJAGs9PYya+DeYO/zg==" saltValue="4bW0wUbWD9eJ5cHbLq2tUw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Transporty celkem</vt:lpstr>
      <vt:lpstr>Příchozí transporty do laborato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Křivka Marek</cp:lastModifiedBy>
  <dcterms:created xsi:type="dcterms:W3CDTF">2020-12-29T07:19:26Z</dcterms:created>
  <dcterms:modified xsi:type="dcterms:W3CDTF">2025-05-05T08:46:26Z</dcterms:modified>
</cp:coreProperties>
</file>