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xr:revisionPtr revIDLastSave="0" documentId="13_ncr:1_{B999A03F-CB47-40B7-92FB-899A3DD998AB}" xr6:coauthVersionLast="36" xr6:coauthVersionMax="36" xr10:uidLastSave="{00000000-0000-0000-0000-000000000000}"/>
  <bookViews>
    <workbookView xWindow="-120" yWindow="-120" windowWidth="29040" windowHeight="15600" tabRatio="599" xr2:uid="{00000000-000D-0000-FFFF-FFFF00000000}"/>
  </bookViews>
  <sheets>
    <sheet name="List1" sheetId="1" r:id="rId1"/>
  </sheets>
  <definedNames>
    <definedName name="_xlnm._FilterDatabase" localSheetId="0" hidden="1">List1!$A$2:$XAG$119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123" i="1" l="1"/>
  <c r="BS123" i="1"/>
  <c r="BQ123" i="1"/>
  <c r="BO123" i="1"/>
  <c r="BL123" i="1"/>
  <c r="BI123" i="1"/>
  <c r="BD123" i="1"/>
  <c r="BB123" i="1"/>
  <c r="AO123" i="1"/>
  <c r="AM123" i="1" s="1"/>
  <c r="AL123" i="1" s="1"/>
  <c r="AK123" i="1"/>
  <c r="AJ123" i="1"/>
  <c r="AI123" i="1"/>
  <c r="AH123" i="1"/>
  <c r="CB122" i="1"/>
  <c r="BS122" i="1"/>
  <c r="BQ122" i="1"/>
  <c r="BO122" i="1"/>
  <c r="BL122" i="1"/>
  <c r="BI122" i="1"/>
  <c r="BD122" i="1"/>
  <c r="BB122" i="1"/>
  <c r="AO122" i="1"/>
  <c r="AM122" i="1" s="1"/>
  <c r="AL122" i="1" s="1"/>
  <c r="AK122" i="1"/>
  <c r="AJ122" i="1"/>
  <c r="AI122" i="1"/>
  <c r="AH122" i="1"/>
  <c r="F122" i="1"/>
  <c r="CB94" i="1"/>
  <c r="BS94" i="1"/>
  <c r="BQ94" i="1"/>
  <c r="BO94" i="1"/>
  <c r="BL94" i="1"/>
  <c r="BI94" i="1"/>
  <c r="BD94" i="1"/>
  <c r="BA94" i="1"/>
  <c r="BB94" i="1" s="1"/>
  <c r="AO94" i="1"/>
  <c r="AM94" i="1" s="1"/>
  <c r="AL94" i="1" s="1"/>
  <c r="AK94" i="1"/>
  <c r="AJ94" i="1"/>
  <c r="AI94" i="1"/>
  <c r="AH94" i="1"/>
  <c r="F94" i="1"/>
  <c r="CB97" i="1"/>
  <c r="BS97" i="1"/>
  <c r="BQ97" i="1"/>
  <c r="BO97" i="1"/>
  <c r="BL97" i="1"/>
  <c r="BI97" i="1"/>
  <c r="BD97" i="1"/>
  <c r="BA97" i="1"/>
  <c r="BB97" i="1" s="1"/>
  <c r="AO97" i="1"/>
  <c r="AM97" i="1" s="1"/>
  <c r="AL97" i="1" s="1"/>
  <c r="AK97" i="1"/>
  <c r="AJ97" i="1"/>
  <c r="AI97" i="1"/>
  <c r="AH97" i="1"/>
  <c r="F97" i="1"/>
  <c r="CB96" i="1"/>
  <c r="BS96" i="1"/>
  <c r="BQ96" i="1"/>
  <c r="BO96" i="1"/>
  <c r="BL96" i="1"/>
  <c r="BI96" i="1"/>
  <c r="BD96" i="1"/>
  <c r="BA96" i="1"/>
  <c r="BB96" i="1" s="1"/>
  <c r="AO96" i="1"/>
  <c r="AM96" i="1" s="1"/>
  <c r="AL96" i="1" s="1"/>
  <c r="AK96" i="1"/>
  <c r="AJ96" i="1"/>
  <c r="AI96" i="1"/>
  <c r="AH96" i="1"/>
  <c r="F96" i="1"/>
  <c r="CB104" i="1"/>
  <c r="BS104" i="1"/>
  <c r="BQ104" i="1"/>
  <c r="BO104" i="1"/>
  <c r="BL104" i="1"/>
  <c r="BI104" i="1"/>
  <c r="BD104" i="1"/>
  <c r="BB104" i="1"/>
  <c r="AO104" i="1"/>
  <c r="AM104" i="1" s="1"/>
  <c r="AL104" i="1" s="1"/>
  <c r="AK104" i="1"/>
  <c r="AJ104" i="1"/>
  <c r="AI104" i="1"/>
  <c r="AH104" i="1"/>
  <c r="F104" i="1"/>
  <c r="BM123" i="1" l="1"/>
  <c r="BM122" i="1"/>
  <c r="BM94" i="1"/>
  <c r="BM96" i="1"/>
  <c r="BM97" i="1"/>
  <c r="BM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  <author>Trajerova Marketa</author>
    <author>Gallo Jiří, prof. MUDr., Ph.D.</author>
    <author>64015</author>
  </authors>
  <commentList>
    <comment ref="L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1 clear, slightly yellow            7 cloudy with cloths        
2 yellow                                  8 orange
3 clear with white clumps       9 bloody
4 clear viscous                       10 bloody with clusters           
5 cloudy                                 11 white sediment
6 cloudy with clumps             12 small particles             13 brown
</t>
        </r>
      </text>
    </comment>
    <comment ref="M1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V1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I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K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N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AT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na Th je CD45RO ve 100%!</t>
        </r>
      </text>
    </comment>
    <comment ref="AW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6900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477
</t>
        </r>
      </text>
    </comment>
    <comment ref="BB1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BH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43700</t>
        </r>
      </text>
    </comment>
    <comment ref="BK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 xml:space="preserve">10430
</t>
        </r>
      </text>
    </comment>
    <comment ref="CA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6930
</t>
        </r>
      </text>
    </comment>
    <comment ref="CB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 xml:space="preserve">0,3≤red≥3,0
</t>
        </r>
      </text>
    </comment>
    <comment ref="CC1" authorId="2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G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
6=others</t>
        </r>
      </text>
    </comment>
    <comment ref="CJ1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CN1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CO1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CW1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CZ1" authorId="2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E1" authorId="2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L1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DM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DN1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DO1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DQ1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DR1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DS1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DU1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DV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DX1" authorId="1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EA1" authorId="1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EF1" authorId="0" shapeId="0" xr:uid="{00000000-0006-0000-0000-000022000000}">
      <text>
        <r>
          <rPr>
            <b/>
            <sz val="11"/>
            <color indexed="81"/>
            <rFont val="Tahoma"/>
            <family val="2"/>
            <charset val="238"/>
          </rPr>
          <t xml:space="preserve">Provizorní dle MT/ZM
</t>
        </r>
        <r>
          <rPr>
            <sz val="11"/>
            <color indexed="81"/>
            <rFont val="Tahoma"/>
            <family val="2"/>
            <charset val="238"/>
          </rPr>
          <t>OA - osteoartróza
OA-TEP - výpotek odebraný při implantaci TEP</t>
        </r>
        <r>
          <rPr>
            <b/>
            <sz val="11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TEP - výpotek z kolene po TEP
TEP-TEP - výpotek z doby reoperace TEP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EL1" authorId="3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Activates and induces proliiferation, cytotoxicity and cytokine production of NK cells, proliferation of TH cells and cytotoxic lymphocytes.</t>
        </r>
      </text>
    </comment>
    <comment ref="EN1" authorId="3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mostly by macrophages in response to microbes. Inhibits TNFa and IL-1 synthesis.Stimulates synthesis of IL-1RA
</t>
        </r>
      </text>
    </comment>
    <comment ref="ET1" authorId="3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Naturaly secreted in infalmmatory processes. Production is upregulated by IL-4, IL-6, IL-13.</t>
        </r>
      </text>
    </comment>
    <comment ref="EV1" authorId="3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by activated dendric cells, inducer of IFNg.</t>
        </r>
      </text>
    </comment>
    <comment ref="EY1" authorId="3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Ke dni odběru
0-pacient je veden jako neinfekční
1-pacient je veden jako infekce</t>
        </r>
      </text>
    </comment>
    <comment ref="FA1" authorId="3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Ke dni odběru výpotku</t>
        </r>
      </text>
    </comment>
    <comment ref="FB1" authorId="3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0= na punktovaném kloubu není a nikdy nebyla TEP
1= v době odběru je přítomna TEP na odebíraném kloubu (jedná se o první TEP)
3= v době odběru je přítomna TEP ale není to první TEP
4= v době odběru není přítomna TEP ale v minulosti zde TEP byla</t>
        </r>
      </text>
    </comment>
    <comment ref="FC1" authorId="3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 xml:space="preserve">Trajerova Marketa
</t>
        </r>
        <r>
          <rPr>
            <sz val="10"/>
            <color indexed="81"/>
            <rFont val="Tahoma"/>
            <family val="2"/>
            <charset val="238"/>
          </rPr>
          <t>U pacientů s OA prosím doplnit klasifikaci K-L ke dni odběru</t>
        </r>
      </text>
    </comment>
    <comment ref="FD1" authorId="3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 xml:space="preserve">Trajerova Marketa
</t>
        </r>
        <r>
          <rPr>
            <sz val="10"/>
            <color indexed="81"/>
            <rFont val="Tahoma"/>
            <family val="2"/>
            <charset val="238"/>
          </rPr>
          <t>Pouze u pacientů bez TEP, posuďte rozsah postižení kloubu
0-žádné, anebo minim.(časné) artrotické změny
1-na RTG je postižen pouze mediální anebo laterální kompartment, příp.pouze FP kloub
2-na RTG je bikompartment.anebo trikompartment.postižení kolena</t>
        </r>
      </text>
    </comment>
    <comment ref="FE1" authorId="3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 základě zápisu v dokumentaci odhadněte VAS bolesti k</t>
        </r>
        <r>
          <rPr>
            <sz val="10"/>
            <color indexed="81"/>
            <rFont val="Tahoma"/>
            <family val="2"/>
            <charset val="238"/>
          </rPr>
          <t>e dni odběru, resp. k posledním pár dnům před odběrem
0-1: pacient nemá bolesti, resp.minim.
2-4 pacient má bolesti, ale nejsou výrazné, alarmující
5-pacient má klinicky významné bolesti, kterédominují klinickému obrazu</t>
        </r>
      </text>
    </comment>
    <comment ref="FF1" authorId="3" shapeId="0" xr:uid="{00000000-0006-0000-0000-00002D000000}">
      <text>
        <r>
          <rPr>
            <b/>
            <sz val="9"/>
            <color indexed="81"/>
            <rFont val="Tahoma"/>
            <charset val="1"/>
          </rPr>
          <t>Trajerova Marketa:</t>
        </r>
        <r>
          <rPr>
            <sz val="9"/>
            <color indexed="81"/>
            <rFont val="Tahoma"/>
            <charset val="1"/>
          </rPr>
          <t xml:space="preserve">
1= ANO
2= NE</t>
        </r>
      </text>
    </comment>
    <comment ref="FH1" authorId="3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1= ANO
2= NE</t>
        </r>
      </text>
    </comment>
    <comment ref="FI1" authorId="4" shapeId="0" xr:uid="{00000000-0006-0000-0000-00002F000000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0-žádná, pouze punkce
1-kortikoidy
2-viskosupplementace
3-jiná, jaká (vypište plný název)</t>
        </r>
      </text>
    </comment>
    <comment ref="CW41" authorId="5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Staphylococcus epidermidis</t>
        </r>
      </text>
    </comment>
    <comment ref="AG55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dle biochemie</t>
        </r>
      </text>
    </comment>
    <comment ref="AG56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>dle biochemie</t>
        </r>
      </text>
    </comment>
  </commentList>
</comments>
</file>

<file path=xl/sharedStrings.xml><?xml version="1.0" encoding="utf-8"?>
<sst xmlns="http://schemas.openxmlformats.org/spreadsheetml/2006/main" count="4580" uniqueCount="1058">
  <si>
    <t>Nr of sampling</t>
  </si>
  <si>
    <t>Number</t>
  </si>
  <si>
    <t>Surname</t>
  </si>
  <si>
    <t>name</t>
  </si>
  <si>
    <t>Patient number</t>
  </si>
  <si>
    <t>Age</t>
  </si>
  <si>
    <t>Date of removal/ analysis</t>
  </si>
  <si>
    <t>Dept.</t>
  </si>
  <si>
    <t>Material</t>
  </si>
  <si>
    <t>Volume of fluid [mL]</t>
  </si>
  <si>
    <t>Viscosity</t>
  </si>
  <si>
    <t>super -t. of the fluid in -80°C (box)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</si>
  <si>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</si>
  <si>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</si>
  <si>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</si>
  <si>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</si>
  <si>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</si>
  <si>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Note1</t>
  </si>
  <si>
    <t>CD45+ %</t>
  </si>
  <si>
    <t xml:space="preserve">MON-Mf / CD55 % 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</si>
  <si>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</si>
  <si>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</si>
  <si>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</si>
  <si>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</si>
  <si>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</si>
  <si>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</si>
  <si>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</si>
  <si>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</si>
  <si>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</si>
  <si>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</si>
  <si>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</si>
  <si>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</si>
  <si>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</si>
  <si>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</si>
  <si>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</si>
  <si>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</si>
  <si>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</si>
  <si>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</si>
  <si>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</si>
  <si>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</si>
  <si>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</si>
  <si>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</si>
  <si>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</si>
  <si>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</si>
  <si>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</si>
  <si>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</si>
  <si>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</si>
  <si>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</si>
  <si>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</si>
  <si>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</si>
  <si>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</si>
  <si>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</si>
  <si>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</si>
  <si>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</si>
  <si>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</si>
  <si>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</si>
  <si>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</si>
  <si>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</si>
  <si>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</si>
  <si>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t>Singlets / mDC %</t>
  </si>
  <si>
    <t>Singlets / pDC %</t>
  </si>
  <si>
    <t>MAKR / CD64 %</t>
  </si>
  <si>
    <t>MAKR / CD64 MFI</t>
  </si>
  <si>
    <t>MON / CD64 %</t>
  </si>
  <si>
    <t>MON / CD64 MFI</t>
  </si>
  <si>
    <t>MON-Mf-mDC / CD64 %</t>
  </si>
  <si>
    <t>MON-Mf-mDC / CD64 MFI</t>
  </si>
  <si>
    <t>Nr of subgroup</t>
  </si>
  <si>
    <t>max. 120 znaků (typ Tlym od pomětu 0,5 a 2,5 včetně)</t>
  </si>
  <si>
    <t>Sex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</si>
  <si>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</si>
  <si>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</si>
  <si>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</si>
  <si>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</si>
  <si>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</si>
  <si>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</si>
  <si>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</si>
  <si>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</si>
  <si>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</si>
  <si>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</si>
  <si>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</si>
  <si>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</si>
  <si>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</si>
  <si>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</si>
  <si>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</si>
  <si>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</si>
  <si>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</si>
  <si>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</si>
  <si>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Fluid volume</t>
  </si>
  <si>
    <t>Semiquant. 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</si>
  <si>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</si>
  <si>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</si>
  <si>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</si>
  <si>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</si>
  <si>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</si>
  <si>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</si>
  <si>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</si>
  <si>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</si>
  <si>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</si>
  <si>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</si>
  <si>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</si>
  <si>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</si>
  <si>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</si>
  <si>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</si>
  <si>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</si>
  <si>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</si>
  <si>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</si>
  <si>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</si>
  <si>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</si>
  <si>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</si>
  <si>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</si>
  <si>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</si>
  <si>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</si>
  <si>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</si>
  <si>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</si>
  <si>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</si>
  <si>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</si>
  <si>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</si>
  <si>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</si>
  <si>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</si>
  <si>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</si>
  <si>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</si>
  <si>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</si>
  <si>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</si>
  <si>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</si>
  <si>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</si>
  <si>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</si>
  <si>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</si>
  <si>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</si>
  <si>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</si>
  <si>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</si>
  <si>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</si>
  <si>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</si>
  <si>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</si>
  <si>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</si>
  <si>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</si>
  <si>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</si>
  <si>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</si>
  <si>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</si>
  <si>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</si>
  <si>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</si>
  <si>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</si>
  <si>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</si>
  <si>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</si>
  <si>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</si>
  <si>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</si>
  <si>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</si>
  <si>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</si>
  <si>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</si>
  <si>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</si>
  <si>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</si>
  <si>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</si>
  <si>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</si>
  <si>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</si>
  <si>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</si>
  <si>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</si>
  <si>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</si>
  <si>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</si>
  <si>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</si>
  <si>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</si>
  <si>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</si>
  <si>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</si>
  <si>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</si>
  <si>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</si>
  <si>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</si>
  <si>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</si>
  <si>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</si>
  <si>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</si>
  <si>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</si>
  <si>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</si>
  <si>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</si>
  <si>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</si>
  <si>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</si>
  <si>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</si>
  <si>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</si>
  <si>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</si>
  <si>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</si>
  <si>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</si>
  <si>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</si>
  <si>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</si>
  <si>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</si>
  <si>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</si>
  <si>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</si>
  <si>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</si>
  <si>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</si>
  <si>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</si>
  <si>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</si>
  <si>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</si>
  <si>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</si>
  <si>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</si>
  <si>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</si>
  <si>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</si>
  <si>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</si>
  <si>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</si>
  <si>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</si>
  <si>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</si>
  <si>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</si>
  <si>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</si>
  <si>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</si>
  <si>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</si>
  <si>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</si>
  <si>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</si>
  <si>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</si>
  <si>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</si>
  <si>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</si>
  <si>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</si>
  <si>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</si>
  <si>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</si>
  <si>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</si>
  <si>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</si>
  <si>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</si>
  <si>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</si>
  <si>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</si>
  <si>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</si>
  <si>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</si>
  <si>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</si>
  <si>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</si>
  <si>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</si>
  <si>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</si>
  <si>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</si>
  <si>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</si>
  <si>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</si>
  <si>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</si>
  <si>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</si>
  <si>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</si>
  <si>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</si>
  <si>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</si>
  <si>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</si>
  <si>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</si>
  <si>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</si>
  <si>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</si>
  <si>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</si>
  <si>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</si>
  <si>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</si>
  <si>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</si>
  <si>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</si>
  <si>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</si>
  <si>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</si>
  <si>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</si>
  <si>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</si>
  <si>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</si>
  <si>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</si>
  <si>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</si>
  <si>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</si>
  <si>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</si>
  <si>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</si>
  <si>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</si>
  <si>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</si>
  <si>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</si>
  <si>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</si>
  <si>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</si>
  <si>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</si>
  <si>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</si>
  <si>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Počet im. buněk *10e9/L</t>
  </si>
  <si>
    <t>Zastoupení im. Buněk CD45+ %</t>
  </si>
  <si>
    <t>dlouhodobá léčba před punkcí (datum punkce-sloupec "H", k danému kloubu-sloupec "DJ")</t>
  </si>
  <si>
    <t>Klinika - další poznámky (k datumu punkce - sloupec "H")</t>
  </si>
  <si>
    <t>Typ léčby 1 měsíc před punkcí                                               (datum punkce - sloupec "H")</t>
  </si>
  <si>
    <t>Typ léčby po punkci                                                     (datum punkce - sloupec "H")</t>
  </si>
  <si>
    <t>ATB ano=1 / ne=0</t>
  </si>
  <si>
    <t>Typ léčby (včetně antibiotik) 1měsic před a po odběru</t>
  </si>
  <si>
    <t>Klinika v období po 6 měsících po odběru</t>
  </si>
  <si>
    <t>Doba od TEP operace</t>
  </si>
  <si>
    <t>typ</t>
  </si>
  <si>
    <t>Doba od ASK (v měs.)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</si>
  <si>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</si>
  <si>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</si>
  <si>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</si>
  <si>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</si>
  <si>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</si>
  <si>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</si>
  <si>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</si>
  <si>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</si>
  <si>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</si>
  <si>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</si>
  <si>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</si>
  <si>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</si>
  <si>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</si>
  <si>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</si>
  <si>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</si>
  <si>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</si>
  <si>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</si>
  <si>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Zahrádka</t>
  </si>
  <si>
    <t>Jaroslav</t>
  </si>
  <si>
    <t>2016_09_08</t>
  </si>
  <si>
    <t>fluid</t>
  </si>
  <si>
    <t>na</t>
  </si>
  <si>
    <t>M</t>
  </si>
  <si>
    <t>M171</t>
  </si>
  <si>
    <t>&gt;50000</t>
  </si>
  <si>
    <t>N</t>
  </si>
  <si>
    <t>TEP-TEP</t>
  </si>
  <si>
    <t>Brožková</t>
  </si>
  <si>
    <t>Alena</t>
  </si>
  <si>
    <t>2016_10_25</t>
  </si>
  <si>
    <t>F</t>
  </si>
  <si>
    <t>0?</t>
  </si>
  <si>
    <t>TEP</t>
  </si>
  <si>
    <t>Chabičovský</t>
  </si>
  <si>
    <t>2016_11_08</t>
  </si>
  <si>
    <t>T84</t>
  </si>
  <si>
    <t>Míchal</t>
  </si>
  <si>
    <t>Karel</t>
  </si>
  <si>
    <t>2016_12_01</t>
  </si>
  <si>
    <t>Kvapilík</t>
  </si>
  <si>
    <t>2016_12_07</t>
  </si>
  <si>
    <t>Rollna</t>
  </si>
  <si>
    <t>Zdeňka</t>
  </si>
  <si>
    <t>2017_01_04</t>
  </si>
  <si>
    <t>T845, Y792</t>
  </si>
  <si>
    <t>ORT-AMB</t>
  </si>
  <si>
    <t>5x (6/7)</t>
  </si>
  <si>
    <t>yes</t>
  </si>
  <si>
    <t>14/55/11b/15/62L/64</t>
  </si>
  <si>
    <t>3/25/127/8/DR/19</t>
  </si>
  <si>
    <t>levé koleno</t>
  </si>
  <si>
    <t>S422</t>
  </si>
  <si>
    <t>?</t>
  </si>
  <si>
    <t>Kolář</t>
  </si>
  <si>
    <t>Jiří</t>
  </si>
  <si>
    <t>2017_02_01</t>
  </si>
  <si>
    <t>ORT-29a</t>
  </si>
  <si>
    <t>4x (8)</t>
  </si>
  <si>
    <t>pravé koleno</t>
  </si>
  <si>
    <t>Not measured, only aliquots</t>
  </si>
  <si>
    <t>Komarkova</t>
  </si>
  <si>
    <t>Zdenka</t>
  </si>
  <si>
    <t>2017_02_08</t>
  </si>
  <si>
    <t>T845, Y782</t>
  </si>
  <si>
    <t>ORT-29c</t>
  </si>
  <si>
    <t>8+11</t>
  </si>
  <si>
    <t>5x (8)</t>
  </si>
  <si>
    <t>14/55/11b/15/-/64</t>
  </si>
  <si>
    <t>-</t>
  </si>
  <si>
    <t>9+11</t>
  </si>
  <si>
    <t>3x (8/9)</t>
  </si>
  <si>
    <t>2017_03_03</t>
  </si>
  <si>
    <t>M2541</t>
  </si>
  <si>
    <t>5x (10)</t>
  </si>
  <si>
    <t>14/86/11b/163/HLA-DR/206</t>
  </si>
  <si>
    <t xml:space="preserve"> + P2X7, leve koleno</t>
  </si>
  <si>
    <t xml:space="preserve"> Lactococcus  lactis </t>
  </si>
  <si>
    <t>Valčík</t>
  </si>
  <si>
    <t>Miroslav</t>
  </si>
  <si>
    <t>2017_03_09</t>
  </si>
  <si>
    <t>M171, M2356</t>
  </si>
  <si>
    <t>3/25/127/138/HLA-DR/4</t>
  </si>
  <si>
    <t>Vaňák</t>
  </si>
  <si>
    <t>Lubomír</t>
  </si>
  <si>
    <t>méně než 5 let</t>
  </si>
  <si>
    <t xml:space="preserve">viskosuplementace </t>
  </si>
  <si>
    <t>plánována kontrola za 6m</t>
  </si>
  <si>
    <t>Niklasch</t>
  </si>
  <si>
    <t>František</t>
  </si>
  <si>
    <t>2017_04_10</t>
  </si>
  <si>
    <t>M171, T848</t>
  </si>
  <si>
    <t>5x (12)</t>
  </si>
  <si>
    <t>14/62L/11b/163/HLA-DR/64</t>
  </si>
  <si>
    <t>2017_04_18</t>
  </si>
  <si>
    <t>T845, Y792, Z966</t>
  </si>
  <si>
    <t>5x (13)</t>
  </si>
  <si>
    <t>M175</t>
  </si>
  <si>
    <t>T845</t>
  </si>
  <si>
    <t>Zdražil</t>
  </si>
  <si>
    <t>2017_05_05</t>
  </si>
  <si>
    <t>M0006</t>
  </si>
  <si>
    <t>10+10</t>
  </si>
  <si>
    <t>5x (14)</t>
  </si>
  <si>
    <t>stp ASK + otevřené synovectomii</t>
  </si>
  <si>
    <t>výpotek na biochemii</t>
  </si>
  <si>
    <t>punkce bez obstřiku</t>
  </si>
  <si>
    <t>opakovaně punkce bez obstřiku ad K+C, sérologii</t>
  </si>
  <si>
    <t>24.1.-7.3.2017 iv+po</t>
  </si>
  <si>
    <t>pravidelné kontroly + odběry CRP,KO,FW</t>
  </si>
  <si>
    <t>ASK</t>
  </si>
  <si>
    <t>2017_05_11</t>
  </si>
  <si>
    <t>1?</t>
  </si>
  <si>
    <t>DM</t>
  </si>
  <si>
    <t>Impantace TEP</t>
  </si>
  <si>
    <t>S levým kolenem bez obtíží</t>
  </si>
  <si>
    <t>OA-TEP</t>
  </si>
  <si>
    <t>Navrátil</t>
  </si>
  <si>
    <t>2017_06_13</t>
  </si>
  <si>
    <t>M170, M7196</t>
  </si>
  <si>
    <t>5x (15)</t>
  </si>
  <si>
    <t>15/64/11b/163/HLA-DR/14</t>
  </si>
  <si>
    <t>3/4/45/203c/HLA-DR/117</t>
  </si>
  <si>
    <t>1b</t>
  </si>
  <si>
    <t>Zavřel</t>
  </si>
  <si>
    <t>Marek</t>
  </si>
  <si>
    <t>2017_07_20</t>
  </si>
  <si>
    <t>M2546, M171</t>
  </si>
  <si>
    <t>5x (17)</t>
  </si>
  <si>
    <t>P2X7/TLR2/68/163/TLR4/14</t>
  </si>
  <si>
    <t>3/4/45/203c/HLA-DR/117   and     CXCR3/62L/3/90/CCR7/4</t>
  </si>
  <si>
    <t xml:space="preserve"> -</t>
  </si>
  <si>
    <t>intracellular staining</t>
  </si>
  <si>
    <t>méně než rok</t>
  </si>
  <si>
    <t>stp.Ask v Bruntále (2017)</t>
  </si>
  <si>
    <t>výpotek, punkce, obstřik ad sérologie</t>
  </si>
  <si>
    <t>obstřik+ kontrola</t>
  </si>
  <si>
    <t>objendán k OWOT tibiae l.sin</t>
  </si>
  <si>
    <t>2017_09_19</t>
  </si>
  <si>
    <t>5x (19)</t>
  </si>
  <si>
    <t>14/64/11b/163/HLA-DR/16</t>
  </si>
  <si>
    <t>2017_09_21</t>
  </si>
  <si>
    <t>M0006, M2320</t>
  </si>
  <si>
    <t>1+2</t>
  </si>
  <si>
    <t>čirý výpotek</t>
  </si>
  <si>
    <t>punkce, obstřik</t>
  </si>
  <si>
    <t>2017_09_26</t>
  </si>
  <si>
    <t>Novák</t>
  </si>
  <si>
    <t>Ctibor</t>
  </si>
  <si>
    <t>2017_10_03</t>
  </si>
  <si>
    <t>T845, Y792, Z478</t>
  </si>
  <si>
    <t>2+5</t>
  </si>
  <si>
    <t>5x (20)</t>
  </si>
  <si>
    <t>Vašátová</t>
  </si>
  <si>
    <t>Božena</t>
  </si>
  <si>
    <t>2017_10_04</t>
  </si>
  <si>
    <t>T841, Y792</t>
  </si>
  <si>
    <t>T841</t>
  </si>
  <si>
    <t>2017_10_12</t>
  </si>
  <si>
    <t>3x (21)</t>
  </si>
  <si>
    <t>&lt;25</t>
  </si>
  <si>
    <t>8/2017 stp.OWOT tibiae</t>
  </si>
  <si>
    <t>výpotek, punkce, obstřik</t>
  </si>
  <si>
    <t>8/2017 stp.OWOT</t>
  </si>
  <si>
    <t>objednán k pravidelné kontrole</t>
  </si>
  <si>
    <t>Bobáček</t>
  </si>
  <si>
    <t>Pavel</t>
  </si>
  <si>
    <t>2017_11_08</t>
  </si>
  <si>
    <t>14/16(3G8)/45/163/11b/11c</t>
  </si>
  <si>
    <t>3/16+56/4/203c/HLA-DR/117</t>
  </si>
  <si>
    <t>4/25/127/15/HLA-DR/64</t>
  </si>
  <si>
    <t>méně než 4 roky</t>
  </si>
  <si>
    <t>opak pce, NSA, revmat. Léčba pro boreliózu</t>
  </si>
  <si>
    <t>výpotek, varozita</t>
  </si>
  <si>
    <t>opakované pce + obstřiky, 11.4.2018 indikace k ASK</t>
  </si>
  <si>
    <t>6x pce, 4x obstřik DM 20mg ia.</t>
  </si>
  <si>
    <t>indikován k ASK, recidivující výpotky</t>
  </si>
  <si>
    <t>výpotek</t>
  </si>
  <si>
    <t>pce + obstřiky</t>
  </si>
  <si>
    <t>recidivující výpotek</t>
  </si>
  <si>
    <t>2017_11_16</t>
  </si>
  <si>
    <t>3x (22)</t>
  </si>
  <si>
    <t>2017_11_23</t>
  </si>
  <si>
    <t>9+clumps</t>
  </si>
  <si>
    <t>2018_01_23</t>
  </si>
  <si>
    <t>L</t>
  </si>
  <si>
    <t>3x (24)</t>
  </si>
  <si>
    <t>2018_01_25</t>
  </si>
  <si>
    <t>T841, Y792, T844</t>
  </si>
  <si>
    <t>2018_02_20</t>
  </si>
  <si>
    <t>T845, Y792, A419</t>
  </si>
  <si>
    <t>3x (25)</t>
  </si>
  <si>
    <t>14/16-3G8/45/163/11b/11c</t>
  </si>
  <si>
    <t>Anna</t>
  </si>
  <si>
    <t>3/16+56/4(PerCP)/203c/HLA-DR/117</t>
  </si>
  <si>
    <t>2018_04_11</t>
  </si>
  <si>
    <t>T845, Y792, M1090</t>
  </si>
  <si>
    <t>only native</t>
  </si>
  <si>
    <t>Kovařík</t>
  </si>
  <si>
    <t>Jan</t>
  </si>
  <si>
    <t>2018_05_03</t>
  </si>
  <si>
    <t>5+8</t>
  </si>
  <si>
    <t>3x (26)</t>
  </si>
  <si>
    <t>cca 10 let</t>
  </si>
  <si>
    <t>Vojkůvka</t>
  </si>
  <si>
    <t>Antonín</t>
  </si>
  <si>
    <t>2018_06_11</t>
  </si>
  <si>
    <t>M171, M2322</t>
  </si>
  <si>
    <t>1+clump</t>
  </si>
  <si>
    <t>3x (28)</t>
  </si>
  <si>
    <t>3/16+56/4(PCPC55)/15/DR/45</t>
  </si>
  <si>
    <t>2018_06_12</t>
  </si>
  <si>
    <t>plánována kontrola + MRI</t>
  </si>
  <si>
    <t>bolesti kolene, výpotky</t>
  </si>
  <si>
    <t>Smékal</t>
  </si>
  <si>
    <t>Vojtěch</t>
  </si>
  <si>
    <t>2018_06_21</t>
  </si>
  <si>
    <t>2+1</t>
  </si>
  <si>
    <t>opakované punkce, obstřik</t>
  </si>
  <si>
    <t>puncke obsřik</t>
  </si>
  <si>
    <t>stp.ASK ve spádu</t>
  </si>
  <si>
    <t>čekatel na TE gen.l.sin u nás</t>
  </si>
  <si>
    <t>punkce obstřik</t>
  </si>
  <si>
    <t>puncke obstřik, objednán K Ask+ OWOT</t>
  </si>
  <si>
    <t>opakované punkce+ obstřik+ visko</t>
  </si>
  <si>
    <t>punkce, obstřik, viskosuplemetace</t>
  </si>
  <si>
    <t>čekatel na ASK+OWOT l.dx</t>
  </si>
  <si>
    <t>2018_07_27</t>
  </si>
  <si>
    <t>3x (29)</t>
  </si>
  <si>
    <t>ROS</t>
  </si>
  <si>
    <t>opak pce a obstřiky</t>
  </si>
  <si>
    <t>výpotek a otok</t>
  </si>
  <si>
    <t>pce + obstřiky, indikován k radiosynoviortéze</t>
  </si>
  <si>
    <t xml:space="preserve">oakované výpotky a obstřiky, indikován k synoviortéze </t>
  </si>
  <si>
    <t>2018_08_06</t>
  </si>
  <si>
    <t>3x (30)</t>
  </si>
  <si>
    <t>punkce,obstřik</t>
  </si>
  <si>
    <t>bolesti kolene, výpotek</t>
  </si>
  <si>
    <t>2018_09_18</t>
  </si>
  <si>
    <t>5+9</t>
  </si>
  <si>
    <t>T845 Y792</t>
  </si>
  <si>
    <t>2018_09_27</t>
  </si>
  <si>
    <t>3x (33)</t>
  </si>
  <si>
    <t>3/16+56/4(PCPC55)/45/DR/14</t>
  </si>
  <si>
    <t>ne</t>
  </si>
  <si>
    <t>po punkce, obstřik, indikován k tep</t>
  </si>
  <si>
    <t>stabilní po TEP</t>
  </si>
  <si>
    <t>punce, obstřik</t>
  </si>
  <si>
    <t>zatím stabilní</t>
  </si>
  <si>
    <t>2018_10_03</t>
  </si>
  <si>
    <t>3x (34)</t>
  </si>
  <si>
    <t>objednán k ASK pravého kolena</t>
  </si>
  <si>
    <t>čekatel na ASK pravého kolena</t>
  </si>
  <si>
    <t>bolesti kolena, výpotek</t>
  </si>
  <si>
    <t>2018_11_15</t>
  </si>
  <si>
    <t>Z470, M171, M2546</t>
  </si>
  <si>
    <t>2+12</t>
  </si>
  <si>
    <t>3x (35)</t>
  </si>
  <si>
    <t>obstřik</t>
  </si>
  <si>
    <t>objednán k ASK + OWOT tibiae l.dx</t>
  </si>
  <si>
    <t>2018_11_29</t>
  </si>
  <si>
    <t>punkce obstřik po ask</t>
  </si>
  <si>
    <t>punkce , obstřik</t>
  </si>
  <si>
    <t>puncke, obstrřik</t>
  </si>
  <si>
    <t>stp.Ask ve spádu</t>
  </si>
  <si>
    <t>čekatel na OWOT</t>
  </si>
  <si>
    <t>Svoboda</t>
  </si>
  <si>
    <t>2018_12_07</t>
  </si>
  <si>
    <t>3x (36)</t>
  </si>
  <si>
    <t>recid. Výpotek, Chronická synovitis</t>
  </si>
  <si>
    <t>Punkce+aplikace depomedrol</t>
  </si>
  <si>
    <t>Aplikace DM</t>
  </si>
  <si>
    <t>Recidiva masivního výpotku</t>
  </si>
  <si>
    <t>2018_12_18</t>
  </si>
  <si>
    <t>T845, y792, A419</t>
  </si>
  <si>
    <t>8+5</t>
  </si>
  <si>
    <t>Zánětlivý typ s vysokým podílem vrozené imunity (NEU 41%, MON-linie 24%) a antigenně-specif. imunity (LYM 32%).</t>
  </si>
  <si>
    <t xml:space="preserve">T845 </t>
  </si>
  <si>
    <t>2019_01_02</t>
  </si>
  <si>
    <t>T848 Y792</t>
  </si>
  <si>
    <t>Stafylococcus hominis</t>
  </si>
  <si>
    <t>2019_01_25</t>
  </si>
  <si>
    <t>3x (38)</t>
  </si>
  <si>
    <t>Prozánětlivý typ s převahou vrozené imunity - MON-linie (&gt;50%), s vysokým podílem LYM (34%).</t>
  </si>
  <si>
    <t>pce, obstřik, objednán k reASK</t>
  </si>
  <si>
    <t>trvající potíže - recid výpotky, indik. K open synovectomii</t>
  </si>
  <si>
    <t>2019_01_30</t>
  </si>
  <si>
    <t>M2322</t>
  </si>
  <si>
    <t>Zánětlivý typ s výraznou převahou antigenně-specif. imunity (LYM&gt;75%).</t>
  </si>
  <si>
    <t>rok</t>
  </si>
  <si>
    <t>kontrola</t>
  </si>
  <si>
    <t>obstřik, RHB, viscosuplementace</t>
  </si>
  <si>
    <t>bolesti kolene, recidiva výpotku.</t>
  </si>
  <si>
    <t>2019_02_26</t>
  </si>
  <si>
    <t>9+5</t>
  </si>
  <si>
    <t>3x (39)</t>
  </si>
  <si>
    <t>Neutrofilový imunofenotyp s výrazným podílem buněk vrozené imunity (NEU&gt;75%).</t>
  </si>
  <si>
    <t>otoky, neklid</t>
  </si>
  <si>
    <t>ano</t>
  </si>
  <si>
    <t>opakovaně ATB iv+ po</t>
  </si>
  <si>
    <t>chronická ATB terapie</t>
  </si>
  <si>
    <t>2019_03_07</t>
  </si>
  <si>
    <t>1+12</t>
  </si>
  <si>
    <t>3x (40)</t>
  </si>
  <si>
    <t>Zánětlivý typ s převahou antigenně-specif. imunity (LYM&gt;50%) a vysokým podílem MON-linie (36%).</t>
  </si>
  <si>
    <t>Vachutka</t>
  </si>
  <si>
    <t>Jaromír</t>
  </si>
  <si>
    <t>M171, M7737</t>
  </si>
  <si>
    <t>2+3</t>
  </si>
  <si>
    <t>Neutrofilový imunofenotyp s výrazným podílem buněk vrozené imunity (NEU&gt;50%).</t>
  </si>
  <si>
    <t>M171,M7737</t>
  </si>
  <si>
    <t xml:space="preserve">Micrococcus  luteus </t>
  </si>
  <si>
    <t>punkce, obstřik visko po owot</t>
  </si>
  <si>
    <t>pravidelné kontroly</t>
  </si>
  <si>
    <t>výpotek,. Bolesti, MRI- OCH defekt0</t>
  </si>
  <si>
    <t>Punkce</t>
  </si>
  <si>
    <t>indikován k ASK</t>
  </si>
  <si>
    <t>ASK, návrty, fixace OCH defektu</t>
  </si>
  <si>
    <t>od 7/20 čekatel na TEP, Mírné bolesti, recidiva výpotku</t>
  </si>
  <si>
    <t>2019_03_13</t>
  </si>
  <si>
    <t>ORT-29b</t>
  </si>
  <si>
    <t>&lt;0,6</t>
  </si>
  <si>
    <t>re ASK</t>
  </si>
  <si>
    <t>peroperačně během ASK</t>
  </si>
  <si>
    <t>2019_03_15</t>
  </si>
  <si>
    <t>M8706, Z470</t>
  </si>
  <si>
    <t>2019_03_21</t>
  </si>
  <si>
    <t>3x (41)</t>
  </si>
  <si>
    <t>Zánětlivý typ s výraznou převahou antigenně-specif. imunity (LYM&gt;75%).</t>
  </si>
  <si>
    <t xml:space="preserve">pravidelné kontroly </t>
  </si>
  <si>
    <t>2019_03_26</t>
  </si>
  <si>
    <t>9+7</t>
  </si>
  <si>
    <t>Prozánětlivý typ s převahou vrozené imunity - NEU (41%) a MON-linie (23%), s vysokým podílem LYM (32%).</t>
  </si>
  <si>
    <t>2019_03_27</t>
  </si>
  <si>
    <t>2+7</t>
  </si>
  <si>
    <t>Zánětlivý typ s převahou antigenně-specif. imunity (LYM&gt;50%) a vysokým podílem MON-linie (32%).</t>
  </si>
  <si>
    <t>recid. Výpotek po ASK</t>
  </si>
  <si>
    <t>2019_04_17</t>
  </si>
  <si>
    <t>8+9</t>
  </si>
  <si>
    <t>3x (42)</t>
  </si>
  <si>
    <t>GG</t>
  </si>
  <si>
    <t>T845, Y793</t>
  </si>
  <si>
    <t>2.1.2019-31.3.2019</t>
  </si>
  <si>
    <t>Dalacin, Benemicin</t>
  </si>
  <si>
    <t>Implantace Altherny</t>
  </si>
  <si>
    <t>Přetrvávající výpotky</t>
  </si>
  <si>
    <t>2019_04_25</t>
  </si>
  <si>
    <t>M8786, Z470</t>
  </si>
  <si>
    <t>9+6</t>
  </si>
  <si>
    <t>3/16+56/123/127/163/HLA-DR/11b/11c/25/45/15/4/14/8</t>
  </si>
  <si>
    <t>Prozánětlivý typ s převahou vrozené imunity - MON-linie (31%) a NEU (47%).</t>
  </si>
  <si>
    <t>M7737</t>
  </si>
  <si>
    <t>M171, M2546</t>
  </si>
  <si>
    <t>2+1+12</t>
  </si>
  <si>
    <t>Prozánětlivý typ s převahou vrozené imunity - MON-linie (&gt;50%), s vysokým podílem LYM (36%).</t>
  </si>
  <si>
    <t xml:space="preserve">stp.ASK, mírná úleva, </t>
  </si>
  <si>
    <t>otok po ASK</t>
  </si>
  <si>
    <t>opakovaně pce a obstřiky, klid, obj. k open synovectomii</t>
  </si>
  <si>
    <t>recidivující výpotky</t>
  </si>
  <si>
    <t>2019_05_15</t>
  </si>
  <si>
    <t>3x (43)</t>
  </si>
  <si>
    <t>MD</t>
  </si>
  <si>
    <t>Prozánětlivý typ s převahou vrozené imunity - MON-linie (&gt;50%).</t>
  </si>
  <si>
    <t>Zapletal</t>
  </si>
  <si>
    <t>2019_06_20</t>
  </si>
  <si>
    <t>M170, M160</t>
  </si>
  <si>
    <t>3x (44)</t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</si>
  <si>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</si>
  <si>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obstřik, RHB, indikován k TEP</t>
  </si>
  <si>
    <t>trvající potíže, čekatel na TEP</t>
  </si>
  <si>
    <t>Spáčil</t>
  </si>
  <si>
    <t>2019_07_11</t>
  </si>
  <si>
    <t>M2320, M5450</t>
  </si>
  <si>
    <t>3x (45)</t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</si>
  <si>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</si>
  <si>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</si>
  <si>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Zánětlivý typ s vysokým podílem vrozené imunity (NEU 35%, MON-linie 32%) a antigenně-specif. imunity (LYM 32%)</t>
  </si>
  <si>
    <t>odesláno ad sérologie- susp.borélie</t>
  </si>
  <si>
    <t>opakované punkce, obstřiky, ATB po Doxybene Borelie ++</t>
  </si>
  <si>
    <t xml:space="preserve">byla i hospitalizace na inf.v Prostějově Borelie+ </t>
  </si>
  <si>
    <t>Doxybene</t>
  </si>
  <si>
    <t>pravidelné kontroly, punkce + obstřik</t>
  </si>
  <si>
    <t>2019_07_24</t>
  </si>
  <si>
    <t>14/86/123/303/163/HLA-DR/11b/206/64/45/-/16/-/3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</si>
  <si>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/-/45/-/4/-/8</t>
    </r>
  </si>
  <si>
    <t>3/25/-/127/15/4/-/45/-/-/-/-/-/-</t>
  </si>
  <si>
    <t>Prozánětlivý typ s převahou vrozené imunity - MON-linie (53%) a NEU (32%).</t>
  </si>
  <si>
    <t>14/86/123/303+45/163/HLA-DR/11b/206/64/15/-/16/-/3</t>
  </si>
  <si>
    <t>Prozánětlivý typ s převahou vrozené imunity - MON-linie (34%), NEU (29%), s vysokým podílem LYM (36%).</t>
  </si>
  <si>
    <t>2019_07_25</t>
  </si>
  <si>
    <t>Z470, W0111, M2546</t>
  </si>
  <si>
    <t>6+8</t>
  </si>
  <si>
    <t>3x (46)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</si>
  <si>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/-/45/-/4/-/-</t>
    </r>
  </si>
  <si>
    <t>ZM</t>
  </si>
  <si>
    <t>Neutrofilový imunofenotyp s výrazným podílem buněk vrozené imunity (NEU&gt;75%) a vysokou buněčností.</t>
  </si>
  <si>
    <t>Z470</t>
  </si>
  <si>
    <t>punkce, viskosuplementace</t>
  </si>
  <si>
    <t>stp.ASK, mírná úleva</t>
  </si>
  <si>
    <t>od 7/20 čekatel na TEP</t>
  </si>
  <si>
    <t>2019_08_22</t>
  </si>
  <si>
    <t>M170, M2326</t>
  </si>
  <si>
    <t>11c/PD-L1/-/303/163/HLA-DR/11b/206/64/45/15/16/14/3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</si>
  <si>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</si>
  <si>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OJ</t>
  </si>
  <si>
    <t>Prozánětlivý typ s převahou vrozené imunity - MON-linie (35%), NEU (29%), s vysokým podílem LYM (37%).</t>
  </si>
  <si>
    <t>2019_09_24</t>
  </si>
  <si>
    <t>3/16+56/-/127/PD-1/HLA-DR/11b/64/25/45/15/4/14/8</t>
  </si>
  <si>
    <t>MCh</t>
  </si>
  <si>
    <t>T845, Y794</t>
  </si>
  <si>
    <t>2019_10_17</t>
  </si>
  <si>
    <t>M170, M2546, M170</t>
  </si>
  <si>
    <t>3x (47)</t>
  </si>
  <si>
    <t>MT</t>
  </si>
  <si>
    <t>Zánětlivý typ s převahou antigenně-specif. imunity (LYM 75%).</t>
  </si>
  <si>
    <t>čekatel na TEP gen l.sin u nás</t>
  </si>
  <si>
    <t>2019_10_22</t>
  </si>
  <si>
    <t>13+5</t>
  </si>
  <si>
    <t>3x(47)</t>
  </si>
  <si>
    <t xml:space="preserve">Prozánětlivý typ s převahou vrozené imunity - NEU (67%) a MON-linie (31%) a vysokou buněčností. </t>
  </si>
  <si>
    <t>T845, Y795</t>
  </si>
  <si>
    <t>1.10.2019-22.10.2019</t>
  </si>
  <si>
    <t>Amoksiklav, Ibuprofen</t>
  </si>
  <si>
    <t>ATB - Clindamycin, Ciprofloxacin, Cefepim, Biseptol</t>
  </si>
  <si>
    <t>Recidivující infekty</t>
  </si>
  <si>
    <t>2019_10_24</t>
  </si>
  <si>
    <t>M171, Z479, M2540</t>
  </si>
  <si>
    <t>2+6</t>
  </si>
  <si>
    <t xml:space="preserve">Prozánětlivý typ s převahou vrozené imunity - NEU (46%) a MON-linie (28%) a nízkou buněčností. </t>
  </si>
  <si>
    <t>kalný-nelze hodnotit</t>
  </si>
  <si>
    <t>obstřik, kontrola</t>
  </si>
  <si>
    <t>2019_11_05</t>
  </si>
  <si>
    <t>10+5</t>
  </si>
  <si>
    <t>3x(48)</t>
  </si>
  <si>
    <t>Prozánětlivý typ s převahou vrozené imunity - MON-linie (39%), NEU (21%),  s vysokým podílem LYM (39%).</t>
  </si>
  <si>
    <t>Z966</t>
  </si>
  <si>
    <t xml:space="preserve">20.1.2018 - </t>
  </si>
  <si>
    <t>Vit. C, E, Ca</t>
  </si>
  <si>
    <t>minim. Bolesti</t>
  </si>
  <si>
    <t>2019_11_11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</si>
  <si>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</si>
  <si>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Prozánětlivý typ s převahou vrozené imunity - MON-linie (&gt;50%) s vysokým podílem LYM (36%).</t>
  </si>
  <si>
    <t>recid. Výpotek po ASK, Chron. synovitis, 10.6.2020 synovektomie</t>
  </si>
  <si>
    <t>je navržen postup k otevřené synovec- zatím nemůže</t>
  </si>
  <si>
    <t>2019_11_14</t>
  </si>
  <si>
    <t>8+12</t>
  </si>
  <si>
    <t>Prozánětlivý typ s převahou vrozené imunity - MON-linie (&gt;50%) s vysokým podílem LYM (39%).</t>
  </si>
  <si>
    <t>&lt;1,5</t>
  </si>
  <si>
    <t>stp.ASK + OWOT</t>
  </si>
  <si>
    <t>výpotek ad K+C, Sérologii</t>
  </si>
  <si>
    <t>stp.ASK+OWOT l.dx</t>
  </si>
  <si>
    <t>pravidelné kontroly, stp.extrakxi dlahy a synovectomii</t>
  </si>
  <si>
    <t>2019_11_21</t>
  </si>
  <si>
    <t>M2380, M7790</t>
  </si>
  <si>
    <t>3x (49)</t>
  </si>
  <si>
    <t>Prozánětlivý typ s převahou vrozené imunity - MON-linie (44 %), NEU (42 %).</t>
  </si>
  <si>
    <t>cca10 let</t>
  </si>
  <si>
    <t>2019_11_27</t>
  </si>
  <si>
    <t>M2322, M171</t>
  </si>
  <si>
    <t>Prozánětlivý typ s převahou vrozené imunity - MON-linie (&gt;50%), s vysokým podílem LYM (35 %).</t>
  </si>
  <si>
    <t>bolesti kolene, recidiva výpotku- regrese objemu</t>
  </si>
  <si>
    <t>2020_01_09</t>
  </si>
  <si>
    <t>M171, M2322, M2545</t>
  </si>
  <si>
    <t>3x(51)</t>
  </si>
  <si>
    <t>Prozánětlivý typ s převahou vrozené imunity - MON-linie (&gt;60%); T-LYM převážně typu CD8.</t>
  </si>
  <si>
    <t>3/16+56/123/127/163/HLA-DR/11b/64/25/45/15/4/14/8</t>
  </si>
  <si>
    <t>Prozánětlivý typ s převahou vrozené imunity - MON-linie (28 %), NEU (43 %).</t>
  </si>
  <si>
    <t>cca 6 let</t>
  </si>
  <si>
    <t>opak pce, obstřiky, radiosynoviortéza</t>
  </si>
  <si>
    <t>11.6.2020 pce + obstřik</t>
  </si>
  <si>
    <t>1x pce + obstřik DM 20mg ia.</t>
  </si>
  <si>
    <t>opak pce, obstřiky, 3.9.2018 - ASK, 1.4.2019 - radiosynoviortéza, 27.11.2019 - OWOTT</t>
  </si>
  <si>
    <t>otok a výpotek</t>
  </si>
  <si>
    <t>28.1.2020 - ex uvolněného šroubku, 28.2.2020 - revize OT pro selhání OS</t>
  </si>
  <si>
    <t>2x operační revize, pce výpotků</t>
  </si>
  <si>
    <t>minim. Otok, výpotek, jizvy zhojeny, klidné</t>
  </si>
  <si>
    <t>2020_01_30</t>
  </si>
  <si>
    <t>3x(52)</t>
  </si>
  <si>
    <t>Prozánětlivý typ s převahou vrozené imunity - MON-linie (&gt;60%) a vysokým podílem LYM (31 %).</t>
  </si>
  <si>
    <t>stp.OWOT</t>
  </si>
  <si>
    <t>2020_02_06</t>
  </si>
  <si>
    <t>13+6</t>
  </si>
  <si>
    <t>CCR3/CCR6/-/CCR1/CCR7/CCR5/11b/CXCR5/CXCR4/HLA-DR/15/16/14/45</t>
  </si>
  <si>
    <t>3/16+56/123/127/90/HLA-DR/11b/64/25/45/15/4/14/8</t>
  </si>
  <si>
    <t>Prozánětlivý typ s převahou vrozené imunity (MON-linie 41%, NEU 21%) a vysokým podílem LYM (36%).</t>
  </si>
  <si>
    <t>kalný,nelze hodnotit</t>
  </si>
  <si>
    <t xml:space="preserve">méně než 5 let </t>
  </si>
  <si>
    <t>2020_02_13</t>
  </si>
  <si>
    <t>8+6</t>
  </si>
  <si>
    <t>Zánětlivý typ s vysokým zastoupením LYM&gt;43% a velkým podílem NEU (40%).</t>
  </si>
  <si>
    <t>punkce obstřik po owot</t>
  </si>
  <si>
    <t>stp.OWOT tibiae l.dx</t>
  </si>
  <si>
    <t>pravidelné kontroly po owot tibaie l.dx</t>
  </si>
  <si>
    <t>2020_02_20</t>
  </si>
  <si>
    <t>3x(53)</t>
  </si>
  <si>
    <t>Zánětlivý typ se shodným podílem antigenně-specifické (LYM 52%, převaha typu CD8) a vrozené imunity (MON-linie 42%).</t>
  </si>
  <si>
    <t>opak pce, obstřiky, 3.9.2018 - ASK, 1.4.2019 - radiosynoviortéza, 27.11.2019 - OWOTT, 28.1.2020 - extrakce migrujícího šroubku</t>
  </si>
  <si>
    <t>nestabilita prox. Bérce, trof. Změny, tuhé lýtko</t>
  </si>
  <si>
    <t>minim. Otok a výpotek, bez bolestí</t>
  </si>
  <si>
    <t>2020_05_21</t>
  </si>
  <si>
    <t>3x(55)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</si>
  <si>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</si>
  <si>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Prozánětlivý typ s převahou vrozené imunity (MON-linie 61%) a vysokým podílem LYM (32%).</t>
  </si>
  <si>
    <t>čekatel na TEP gen.l.dx</t>
  </si>
  <si>
    <t>Öszi</t>
  </si>
  <si>
    <t>2020_06_01</t>
  </si>
  <si>
    <t>M171, M2546, I10</t>
  </si>
  <si>
    <t>3x(56)</t>
  </si>
  <si>
    <t>2020_06_04</t>
  </si>
  <si>
    <t>M2546, W0111</t>
  </si>
  <si>
    <t>bloody + 12</t>
  </si>
  <si>
    <t>Prozánětlivý typ s převahou vrozené imunity (MON-linie 40 %, NEU 42%).</t>
  </si>
  <si>
    <t>2020_06_18</t>
  </si>
  <si>
    <t>3x(57)</t>
  </si>
  <si>
    <t>Prozánětlivý typ s převahou vrozené imunity (MON-linie&gt;60%).</t>
  </si>
  <si>
    <t>Prozánětlivý typ s převahou vrozené imunity (MON-linie 36%, NEU 26%) a vysokým podílem LYM (36%), převážně typu CD8.</t>
  </si>
  <si>
    <t>NA</t>
  </si>
  <si>
    <t>Prozánětlivý typ s převahou vrozené imunity (MON-linie 39%, NEU 25%) a vysokým podílem LYM (35%), převážně typu CD8.</t>
  </si>
  <si>
    <t xml:space="preserve">výpotek, punkce, obstřik </t>
  </si>
  <si>
    <t>2020_07_16</t>
  </si>
  <si>
    <t>5+10</t>
  </si>
  <si>
    <t>Prozánětlivý typ s převahou vrozené imunity (NEU 41%, MON-linie 15%) a vysokým podílem LYM (43%).</t>
  </si>
  <si>
    <t>16.7.2020-30.7.2020</t>
  </si>
  <si>
    <t>ATB - Amoksiklav</t>
  </si>
  <si>
    <t>Recidiva výpotku</t>
  </si>
  <si>
    <t>2020_07_23</t>
  </si>
  <si>
    <t>M2380</t>
  </si>
  <si>
    <t>H</t>
  </si>
  <si>
    <t xml:space="preserve">Prozánětlivý typ s převahou vrozené imunity (MON-linie 63%) a vysokým podílem LYM (31%, převážně typu CD8). </t>
  </si>
  <si>
    <t>2020_08_10</t>
  </si>
  <si>
    <t>Z479, M006</t>
  </si>
  <si>
    <t>Zánětlivý typ se shodným podílem antig.-specif. (LYM 54%) a vrozené  imunity (MON-linie 25%, NEU 20%).</t>
  </si>
  <si>
    <t>čirý výpotek- stp.TEP</t>
  </si>
  <si>
    <t>st.TEP gen.l.dx</t>
  </si>
  <si>
    <t>stp.TEP gen.l.dx</t>
  </si>
  <si>
    <t>pravidelné kontroly po TEP genu, spokojen</t>
  </si>
  <si>
    <t>2020_08_12</t>
  </si>
  <si>
    <t>3x(58)</t>
  </si>
  <si>
    <t>Prozánětlivý typ s převahou vrozené imunity (MON-linie 62%) a vysokým podílem LYM (32%).</t>
  </si>
  <si>
    <t>punckce, obstřik</t>
  </si>
  <si>
    <t>2020_08_14</t>
  </si>
  <si>
    <t>Imunofenotyp se shodným podílem vrozené (MON-linie 47%) a antigenně-specif. imunity (LYM 42%, převážně typu CD8, vysoký podíl NK).</t>
  </si>
  <si>
    <t>rok a půl</t>
  </si>
  <si>
    <t>min, výpotek ,pravidelné kontroly - punkce, obstřik</t>
  </si>
  <si>
    <t>Bětáková</t>
  </si>
  <si>
    <t>Karla</t>
  </si>
  <si>
    <t>2020_09_10</t>
  </si>
  <si>
    <t>T848, Y792, Z470</t>
  </si>
  <si>
    <t>bloody+6</t>
  </si>
  <si>
    <t>3/16+56/123/127/15/HLA-DR/11b/64/25/45/TREM1/4/14/8</t>
  </si>
  <si>
    <t>Imunofenotyp s převahou NEU (&gt;80%) a vysokou buněčností.</t>
  </si>
  <si>
    <t>T848</t>
  </si>
  <si>
    <t>Pavlasová</t>
  </si>
  <si>
    <t>2020_09_11</t>
  </si>
  <si>
    <t>M161, Z479</t>
  </si>
  <si>
    <t>Imunofenotyp s převahou NEU (&gt;80%) a velmi vysokou buněčností, T-LYM převážně typu CD4.</t>
  </si>
  <si>
    <t>z966</t>
  </si>
  <si>
    <t>proteplení</t>
  </si>
  <si>
    <t>30.6.2020-16.8.2020</t>
  </si>
  <si>
    <t>Xorimax</t>
  </si>
  <si>
    <t>F105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</si>
  <si>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</si>
  <si>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</si>
  <si>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</si>
  <si>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</si>
  <si>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</si>
  <si>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</si>
  <si>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</si>
  <si>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</si>
  <si>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</si>
  <si>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</si>
  <si>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POST-TEP</t>
  </si>
  <si>
    <t>OA</t>
  </si>
  <si>
    <t>2021_02_04</t>
  </si>
  <si>
    <t>Z479, Y792</t>
  </si>
  <si>
    <t>3x(61)</t>
  </si>
  <si>
    <t>3/16+56/123/127/p75/HLA-DR/11b/64/25/45/15/4/14/8</t>
  </si>
  <si>
    <t>3/16+56/45RO/45/15/88/11b/14/TLT-2/HLA-DR/TREM1/4/IREM-2/8</t>
  </si>
  <si>
    <t>Prozánětlivý typ s převahou vrozené imunity (MON-linie 59%).</t>
  </si>
  <si>
    <t>med</t>
  </si>
  <si>
    <t>RMM, povšechná chondropatie</t>
  </si>
  <si>
    <t>&gt;6R</t>
  </si>
  <si>
    <t>opak. Pce, obstřiky DM, ASK, radiosynoviortéza, OW OT tibie</t>
  </si>
  <si>
    <t>ATB AMC</t>
  </si>
  <si>
    <t>30.4., 3.6.2021</t>
  </si>
  <si>
    <t>pce, obstřik</t>
  </si>
  <si>
    <t>AMC</t>
  </si>
  <si>
    <t>trvající potíže, indikován k TEP</t>
  </si>
  <si>
    <t>Petr</t>
  </si>
  <si>
    <t>2021_08_24</t>
  </si>
  <si>
    <t>T848, Y792, M2350</t>
  </si>
  <si>
    <t>3x(69)</t>
  </si>
  <si>
    <t>Zánětlivý typ se shodným podílem antigenně-specif. imunity (LYM 50%) a vrozené imunity (MON-linie 16%, NEU 34%).</t>
  </si>
  <si>
    <t>&lt; 2,7</t>
  </si>
  <si>
    <t>&lt; 4,0</t>
  </si>
  <si>
    <t>2021_10_19</t>
  </si>
  <si>
    <t>T845,Y792,M2350</t>
  </si>
  <si>
    <t>3x(71)</t>
  </si>
  <si>
    <t>RM</t>
  </si>
  <si>
    <t>Prozánětlivý typ se shodným podílem vrozené (MON-linie 38%, NEU 15%) a antigenně-specif. imunity (LYM 45%).</t>
  </si>
  <si>
    <t>2021_09_16</t>
  </si>
  <si>
    <t>M171,M2548</t>
  </si>
  <si>
    <t>3x(70)</t>
  </si>
  <si>
    <t>Imunofenotyp s převahou NEU (72%) a vysokou buněčností, T-LYM převážně typu CD8.</t>
  </si>
  <si>
    <t>2021_02_17</t>
  </si>
  <si>
    <t>3x(62)</t>
  </si>
  <si>
    <t>Prozánětlivý typ s převahou vrozené imunity (MON-linie 51%) a vysokým podílem LYM (38%, převážně typu CD8).</t>
  </si>
  <si>
    <t>no</t>
  </si>
  <si>
    <t>chondropatie gr II,rpt.mediálního menisku</t>
  </si>
  <si>
    <t>2 roky</t>
  </si>
  <si>
    <t>ASK, obstřiky, visko</t>
  </si>
  <si>
    <t>punkce, obstřiky, visko</t>
  </si>
  <si>
    <t>režimová opatření, praviodelné kontroly</t>
  </si>
  <si>
    <t>2021_03_17</t>
  </si>
  <si>
    <t>3x(63)</t>
  </si>
  <si>
    <t>Zánětlivý typ s převahou antigenně-specif. imunity (LYM 61%, převážně typu CD8) a vysokým podílem NK buněk.</t>
  </si>
  <si>
    <t>Kroček</t>
  </si>
  <si>
    <t>Vratislav</t>
  </si>
  <si>
    <t>2019_04_01</t>
  </si>
  <si>
    <t>14 col Aria</t>
  </si>
  <si>
    <t>2019_04_09</t>
  </si>
  <si>
    <t>2019_04_11</t>
  </si>
  <si>
    <t>2+6+11</t>
  </si>
  <si>
    <t>2021_05_19</t>
  </si>
  <si>
    <t>3x(66)</t>
  </si>
  <si>
    <t>2021_07_01</t>
  </si>
  <si>
    <t>8+10</t>
  </si>
  <si>
    <t>3x(67)</t>
  </si>
  <si>
    <t>Imunofenotyp s převahou NEU (93%) a velmi vysokou buněčností.</t>
  </si>
  <si>
    <t>Imunofenotyp s převahou NEU (88%) a vysokou buněčností.</t>
  </si>
  <si>
    <t>pozitiv Yersinie + RA</t>
  </si>
  <si>
    <t>Dudek</t>
  </si>
  <si>
    <t>2016_10_24</t>
  </si>
  <si>
    <t>2017_04_06</t>
  </si>
  <si>
    <t>2020_08_20</t>
  </si>
  <si>
    <t>M171, M2564, M6586</t>
  </si>
  <si>
    <t>2021_01_28</t>
  </si>
  <si>
    <t>M171, M1904</t>
  </si>
  <si>
    <t>2021_02_18</t>
  </si>
  <si>
    <t>M171, M190</t>
  </si>
  <si>
    <t>2021_03_18</t>
  </si>
  <si>
    <t>prepared and measured next day (2017-04-07)</t>
  </si>
  <si>
    <t>Imunofenotyp s převahou NEU (&gt;90%) a velmi vysokou buněčností.</t>
  </si>
  <si>
    <t>Prozánětlivý typ se shodným podílem vrozené (MON-linie 39%, NEU 15%) a antigenně-specif. imunity (LYM 47%, převážně typu CD8).</t>
  </si>
  <si>
    <t>Prozánětlivý typ s převahou vrozené imunity (MON-linie 32%, NEU 23%) a vysokým podílem LYM (43%).</t>
  </si>
  <si>
    <t>trikomp</t>
  </si>
  <si>
    <t>Prozánětlivý typ s převahou vrozené imunity (MON-linie 34%, NEU 26%) a vysokým podílem LYM (38%).</t>
  </si>
  <si>
    <t>vice než 10 let</t>
  </si>
  <si>
    <t>2 měsíce</t>
  </si>
  <si>
    <t>masivní výpotek</t>
  </si>
  <si>
    <t>od 28.8.2020 do 22.10.2020</t>
  </si>
  <si>
    <t>punkce + DEPO</t>
  </si>
  <si>
    <t>TEP gen.l.sin.</t>
  </si>
  <si>
    <t>6M</t>
  </si>
  <si>
    <t>opakovaně pce, obstřik DM</t>
  </si>
  <si>
    <t>pce + DM</t>
  </si>
  <si>
    <t>pce + DM, NSA</t>
  </si>
  <si>
    <t>indikován k TEP</t>
  </si>
  <si>
    <t>7M</t>
  </si>
  <si>
    <t>výpotek varozita</t>
  </si>
  <si>
    <t>indikace k TEP</t>
  </si>
  <si>
    <t>RA</t>
  </si>
  <si>
    <t>OA grade</t>
  </si>
  <si>
    <t>Pain</t>
  </si>
  <si>
    <t>Otok</t>
  </si>
  <si>
    <t>Datum odběru</t>
  </si>
  <si>
    <r>
      <t xml:space="preserve">Počet bb v SSC/CD45+ gate </t>
    </r>
    <r>
      <rPr>
        <b/>
        <sz val="12"/>
        <color rgb="FFFF0000"/>
        <rFont val="Calibri"/>
        <family val="2"/>
        <charset val="238"/>
      </rPr>
      <t>po filtr.</t>
    </r>
    <r>
      <rPr>
        <b/>
        <sz val="12"/>
        <color rgb="FF000000"/>
        <rFont val="Calibri"/>
        <family val="2"/>
        <charset val="238"/>
      </rPr>
      <t xml:space="preserve"> / </t>
    </r>
    <r>
      <rPr>
        <b/>
        <sz val="12"/>
        <color rgb="FF7030A0"/>
        <rFont val="Calibri"/>
        <family val="2"/>
        <charset val="238"/>
      </rPr>
      <t>nativní buň. na 1 ul</t>
    </r>
  </si>
  <si>
    <r>
      <t>Celková buněčnost v tis.</t>
    </r>
    <r>
      <rPr>
        <b/>
        <sz val="12"/>
        <color rgb="FFFF0000"/>
        <rFont val="Calibri"/>
        <family val="2"/>
        <charset val="238"/>
      </rPr>
      <t xml:space="preserve"> po filtr.</t>
    </r>
    <r>
      <rPr>
        <b/>
        <sz val="12"/>
        <color rgb="FF000000"/>
        <rFont val="Calibri"/>
        <family val="2"/>
        <charset val="238"/>
      </rPr>
      <t xml:space="preserve"> / </t>
    </r>
    <r>
      <rPr>
        <b/>
        <sz val="12"/>
        <color rgb="FF7030A0"/>
        <rFont val="Calibri"/>
        <family val="2"/>
        <charset val="238"/>
      </rPr>
      <t>Nativní buň. Celková v tis.</t>
    </r>
  </si>
  <si>
    <r>
      <t xml:space="preserve">Note2 / </t>
    </r>
    <r>
      <rPr>
        <b/>
        <sz val="12"/>
        <color rgb="FF7030A0"/>
        <rFont val="Calibri"/>
        <family val="2"/>
        <charset val="238"/>
      </rPr>
      <t>ředění 1% FBS po filtr</t>
    </r>
  </si>
  <si>
    <r>
      <t xml:space="preserve">MON-Mf-mDC / </t>
    </r>
    <r>
      <rPr>
        <b/>
        <sz val="12"/>
        <color rgb="FFFF0000"/>
        <rFont val="Calibri"/>
        <family val="2"/>
        <charset val="238"/>
        <scheme val="minor"/>
      </rPr>
      <t>Macr</t>
    </r>
    <r>
      <rPr>
        <b/>
        <sz val="12"/>
        <rFont val="Calibri"/>
        <family val="2"/>
        <charset val="238"/>
        <scheme val="minor"/>
      </rPr>
      <t xml:space="preserve"> (CD16+CD14+) %</t>
    </r>
  </si>
  <si>
    <r>
      <rPr>
        <b/>
        <sz val="12"/>
        <color rgb="FFFF0000"/>
        <rFont val="Calibri"/>
        <family val="2"/>
        <charset val="238"/>
        <scheme val="minor"/>
      </rPr>
      <t xml:space="preserve">Singlets </t>
    </r>
    <r>
      <rPr>
        <b/>
        <sz val="12"/>
        <rFont val="Calibri"/>
        <family val="2"/>
        <charset val="238"/>
        <scheme val="minor"/>
      </rPr>
      <t xml:space="preserve">/ (CD16+CD14+) </t>
    </r>
    <r>
      <rPr>
        <b/>
        <sz val="12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</si>
  <si>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2"/>
        <color rgb="FFFF0000"/>
        <rFont val="Calibri"/>
        <family val="2"/>
        <charset val="238"/>
        <scheme val="minor"/>
      </rPr>
      <t>MON</t>
    </r>
    <r>
      <rPr>
        <b/>
        <sz val="12"/>
        <rFont val="Calibri"/>
        <family val="2"/>
        <charset val="238"/>
        <scheme val="minor"/>
      </rPr>
      <t xml:space="preserve"> (CD16-CD14+) %</t>
    </r>
  </si>
  <si>
    <r>
      <rPr>
        <b/>
        <sz val="12"/>
        <color rgb="FFFF0000"/>
        <rFont val="Calibri"/>
        <family val="2"/>
        <charset val="238"/>
        <scheme val="minor"/>
      </rPr>
      <t>Singlets</t>
    </r>
    <r>
      <rPr>
        <b/>
        <sz val="12"/>
        <rFont val="Calibri"/>
        <family val="2"/>
        <charset val="238"/>
        <scheme val="minor"/>
      </rPr>
      <t xml:space="preserve"> / (CD16-CD14+) </t>
    </r>
    <r>
      <rPr>
        <b/>
        <sz val="12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</si>
  <si>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2"/>
        <color rgb="FFFF0000"/>
        <rFont val="Calibri"/>
        <family val="2"/>
        <charset val="238"/>
        <scheme val="minor"/>
      </rPr>
      <t>mDC</t>
    </r>
    <r>
      <rPr>
        <b/>
        <sz val="12"/>
        <rFont val="Calibri"/>
        <family val="2"/>
        <charset val="238"/>
        <scheme val="minor"/>
      </rPr>
      <t xml:space="preserve"> %</t>
    </r>
  </si>
  <si>
    <r>
      <t xml:space="preserve"> </t>
    </r>
    <r>
      <rPr>
        <b/>
        <sz val="12"/>
        <color rgb="FF00B050"/>
        <rFont val="Calibri"/>
        <family val="2"/>
        <charset val="238"/>
      </rPr>
      <t>mDC / CD64 %</t>
    </r>
  </si>
  <si>
    <r>
      <rPr>
        <b/>
        <sz val="12"/>
        <color rgb="FFFF00FF"/>
        <rFont val="Calibri"/>
        <family val="2"/>
        <charset val="238"/>
      </rPr>
      <t>Jak dlouho</t>
    </r>
    <r>
      <rPr>
        <b/>
        <sz val="12"/>
        <rFont val="Calibri"/>
        <family val="2"/>
        <charset val="238"/>
      </rPr>
      <t xml:space="preserve"> udává potíže (v měs.)</t>
    </r>
  </si>
  <si>
    <r>
      <t>V případě OA, uveďte</t>
    </r>
    <r>
      <rPr>
        <b/>
        <sz val="12"/>
        <color rgb="FFFF00FF"/>
        <rFont val="Calibri"/>
        <family val="2"/>
        <charset val="238"/>
      </rPr>
      <t xml:space="preserve"> jak dlouho</t>
    </r>
    <r>
      <rPr>
        <b/>
        <sz val="12"/>
        <rFont val="Calibri"/>
        <family val="2"/>
        <charset val="238"/>
      </rPr>
      <t xml:space="preserve"> udává potíže s </t>
    </r>
    <r>
      <rPr>
        <b/>
        <sz val="12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</si>
  <si>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2"/>
        <color rgb="FFFF00FF"/>
        <rFont val="Calibri"/>
        <family val="2"/>
        <charset val="238"/>
      </rPr>
      <t>jak dlouho</t>
    </r>
    <r>
      <rPr>
        <b/>
        <sz val="12"/>
        <rFont val="Calibri"/>
        <family val="2"/>
        <charset val="238"/>
      </rPr>
      <t xml:space="preserve"> udává potíže s </t>
    </r>
    <r>
      <rPr>
        <b/>
        <sz val="12"/>
        <color rgb="FFFF00FF"/>
        <rFont val="Calibri"/>
        <family val="2"/>
        <charset val="238"/>
      </rPr>
      <t>levým kolenem</t>
    </r>
  </si>
  <si>
    <r>
      <t xml:space="preserve">Podezření na infekci   </t>
    </r>
    <r>
      <rPr>
        <b/>
        <sz val="12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</si>
  <si>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2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</si>
  <si>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2"/>
        <color rgb="FFFF00FF"/>
        <rFont val="Calibri"/>
        <family val="2"/>
        <charset val="238"/>
      </rPr>
      <t>ano=1 / ne=0</t>
    </r>
  </si>
  <si>
    <r>
      <t xml:space="preserve">Léčba 1 měsíc před punkcí </t>
    </r>
    <r>
      <rPr>
        <b/>
        <sz val="12"/>
        <color rgb="FF7030A0"/>
        <rFont val="Calibri"/>
        <family val="2"/>
        <charset val="238"/>
      </rPr>
      <t>ano=1 / ne=0</t>
    </r>
  </si>
  <si>
    <r>
      <t xml:space="preserve">Léčba 1 měsíc před punkcí </t>
    </r>
    <r>
      <rPr>
        <b/>
        <sz val="12"/>
        <color rgb="FF7030A0"/>
        <rFont val="Calibri"/>
        <family val="2"/>
        <charset val="238"/>
      </rPr>
      <t>od-do</t>
    </r>
  </si>
  <si>
    <r>
      <t xml:space="preserve">Léčba po punkci </t>
    </r>
    <r>
      <rPr>
        <b/>
        <sz val="12"/>
        <color rgb="FFFF0000"/>
        <rFont val="Calibri"/>
        <family val="2"/>
        <charset val="238"/>
      </rPr>
      <t>ano=1 / ne=0</t>
    </r>
  </si>
  <si>
    <r>
      <t xml:space="preserve">Léčba po punkci </t>
    </r>
    <r>
      <rPr>
        <b/>
        <sz val="12"/>
        <color rgb="FFFF0000"/>
        <rFont val="Calibri"/>
        <family val="2"/>
        <charset val="238"/>
      </rPr>
      <t>od-do</t>
    </r>
  </si>
  <si>
    <t xml:space="preserve">pravé koleno </t>
  </si>
  <si>
    <t>punktát: Staphylococcus  aureus +++ (MRSA)</t>
  </si>
  <si>
    <t>Staphylococcus  hominis (po pomnožení)</t>
  </si>
  <si>
    <t>Staphylococcus epidermidis</t>
  </si>
  <si>
    <t>Pseudomonas aeruginosa +</t>
  </si>
  <si>
    <t>Staphylococcus  aureus +++ (MRSA)</t>
  </si>
  <si>
    <t xml:space="preserve"> Staphylococcus epidermidis (zcela ojediněle)</t>
  </si>
  <si>
    <t>Neisseria mucosa (po pomnožení)</t>
  </si>
  <si>
    <t>Streptococcus oralis ++</t>
  </si>
  <si>
    <t>Staphylococcus haemolyticus</t>
  </si>
  <si>
    <t xml:space="preserve"> Staphylococcus  epidermidis +</t>
  </si>
  <si>
    <t xml:space="preserve">TKÁŇ: Staphylococcus  warneri </t>
  </si>
  <si>
    <t xml:space="preserve"> TKÁŇ: Bacillus cereus +++</t>
  </si>
  <si>
    <t xml:space="preserve">TKÁŇ: Staphylococcus  epidermidis </t>
  </si>
  <si>
    <r>
      <t>Důvod operace (</t>
    </r>
    <r>
      <rPr>
        <b/>
        <sz val="11"/>
        <color rgb="FFC00000"/>
        <rFont val="Calibri"/>
        <family val="2"/>
        <charset val="238"/>
        <scheme val="minor"/>
      </rPr>
      <t>pokud byl výpotek odebrán při operaci</t>
    </r>
    <r>
      <rPr>
        <b/>
        <sz val="11"/>
        <color theme="1"/>
        <rFont val="Calibri"/>
        <family val="2"/>
        <charset val="238"/>
        <scheme val="minor"/>
      </rPr>
      <t>)</t>
    </r>
  </si>
  <si>
    <t>14/86/11b/163/DR/206</t>
  </si>
  <si>
    <t>3/16+56/45/20/303c/69/117</t>
  </si>
  <si>
    <t>Zpracoval</t>
  </si>
  <si>
    <t>Mf/ MON</t>
  </si>
  <si>
    <t>Staphylococcus epidermidis (ojediněle)</t>
  </si>
  <si>
    <t>ATB v době odběru</t>
  </si>
  <si>
    <t>F1</t>
  </si>
  <si>
    <t>Odběr</t>
  </si>
  <si>
    <t>M171, M2326</t>
  </si>
  <si>
    <t>2017_01_05</t>
  </si>
  <si>
    <t>2018_09_06</t>
  </si>
  <si>
    <t>2018_08_16</t>
  </si>
  <si>
    <t>3+12</t>
  </si>
  <si>
    <t>5x (7)</t>
  </si>
  <si>
    <t>3/16+56/4(PerCP)/203c/HLA-DR/118</t>
  </si>
  <si>
    <t>4/25/127/15/HLA-DR/65</t>
  </si>
  <si>
    <t>1a</t>
  </si>
  <si>
    <t>punkce, obstřik, obj.MRI</t>
  </si>
  <si>
    <t>stp.ASK v minulosti- Petřvald</t>
  </si>
  <si>
    <t>objednán k MRI a kontrole</t>
  </si>
  <si>
    <t>pobolívání, výpotek po ASK</t>
  </si>
  <si>
    <t>pce, obstřik, analgetika, RHB, indikován k TEP</t>
  </si>
  <si>
    <t>indikován k TEP pro trvající potíže - provedena 11/19</t>
  </si>
  <si>
    <t>po ASK,indikován k TEP pro trvající potíže - provedena 11/19</t>
  </si>
  <si>
    <t>punkce, obstřik, visko</t>
  </si>
  <si>
    <t>punkce, obstřik,visko</t>
  </si>
  <si>
    <t>Dg. žádanka</t>
  </si>
  <si>
    <t>Appearance</t>
  </si>
  <si>
    <t>5706161142</t>
  </si>
  <si>
    <t>Základní stanovisko</t>
  </si>
  <si>
    <t>Přesná dg. V době odběru výpotku</t>
  </si>
  <si>
    <r>
      <rPr>
        <b/>
        <sz val="11"/>
        <color rgb="FFC00000"/>
        <rFont val="Calibri"/>
        <family val="2"/>
        <charset val="238"/>
        <scheme val="minor"/>
      </rPr>
      <t>Celkový</t>
    </r>
    <r>
      <rPr>
        <b/>
        <sz val="11"/>
        <color theme="1"/>
        <rFont val="Calibri"/>
        <family val="2"/>
        <charset val="238"/>
        <scheme val="minor"/>
      </rPr>
      <t xml:space="preserve"> objem odebraného výpotku v ml</t>
    </r>
  </si>
  <si>
    <r>
      <t xml:space="preserve">Dlouhodobá </t>
    </r>
    <r>
      <rPr>
        <b/>
        <sz val="11"/>
        <color rgb="FFC00000"/>
        <rFont val="Calibri"/>
        <family val="2"/>
        <charset val="238"/>
        <scheme val="minor"/>
      </rPr>
      <t>ortopedická</t>
    </r>
    <r>
      <rPr>
        <b/>
        <sz val="11"/>
        <color theme="1"/>
        <rFont val="Calibri"/>
        <family val="2"/>
        <charset val="238"/>
        <scheme val="minor"/>
      </rPr>
      <t xml:space="preserve"> léčba před punkcí - zde prosím zapište terapii, kterou pacient v době předcházející punkci užíval - stačí např. analg., NSA, nutraceutika (condrosulf, Dona …)</t>
    </r>
  </si>
  <si>
    <t>Intraartikulární intervence v době punkce</t>
  </si>
  <si>
    <t>Condrosulf</t>
  </si>
  <si>
    <t>Bakerova cysta</t>
  </si>
  <si>
    <t>Analgetika</t>
  </si>
  <si>
    <t>Reimpl. 1D, uvolnění FK asept., fr. FK</t>
  </si>
  <si>
    <t>levé rameno</t>
  </si>
  <si>
    <t>INF TEP gen.l.sin., již 1x po DAIR + výměna PE</t>
  </si>
  <si>
    <t>INF TEP gen.l.dx., 1x reimplantace pro INF, poté výměna PE pro INF</t>
  </si>
  <si>
    <t>Analgetika, kompresivní bandáž</t>
  </si>
  <si>
    <t>Analgetika, ortéza, chodítko/berle</t>
  </si>
  <si>
    <t>reINF TEP gen. l.sin., již po replantaci, extrakce, spacer</t>
  </si>
  <si>
    <t>Analgetika, chodítko/berle</t>
  </si>
  <si>
    <t>ATB, analgetika, chodítko/berle</t>
  </si>
  <si>
    <t>déza</t>
  </si>
  <si>
    <t>analgetika, FH</t>
  </si>
  <si>
    <t>analgetika</t>
  </si>
  <si>
    <t>NENÍ V NIS</t>
  </si>
  <si>
    <t>analgetika, vycházkové hole</t>
  </si>
  <si>
    <t>1D reimplantace</t>
  </si>
  <si>
    <t>ATB, analgetika, PB</t>
  </si>
  <si>
    <t>INF po 1D reimplantaci - DAIR</t>
  </si>
  <si>
    <t>analgetika, PB, caltrate, phlogenzym</t>
  </si>
  <si>
    <t>analgetika, PB, caltrate, vit. C</t>
  </si>
  <si>
    <t>primoimplantace TEP</t>
  </si>
  <si>
    <t>extrakce TEP</t>
  </si>
  <si>
    <t>analgetika, PB</t>
  </si>
  <si>
    <t>reimplantace TEP</t>
  </si>
  <si>
    <t>analgetika, PB, phlogenzym, vit. C</t>
  </si>
  <si>
    <t>ATB, analgetika, PB, phlogenzym, vit. C</t>
  </si>
  <si>
    <t>analgetika, 1FH</t>
  </si>
  <si>
    <t xml:space="preserve">implantace TEP </t>
  </si>
  <si>
    <t>reimplantace TEP po přeléčení INF</t>
  </si>
  <si>
    <t>vit. C, E, vápnik</t>
  </si>
  <si>
    <t>RA - Sulfasalazin+Prednison</t>
  </si>
  <si>
    <t>RA - Sulfasalazin+Prednison, ATB</t>
  </si>
  <si>
    <t>analgetika, FH, RHB</t>
  </si>
  <si>
    <t>analgetika, RHB, Condrosulf</t>
  </si>
  <si>
    <t>extrakce OSM + synovectomie</t>
  </si>
  <si>
    <t>analgetika, viskosuplementace (Erectus)</t>
  </si>
  <si>
    <t>analgetika, viskosuplementace (Erectus), Trispan</t>
  </si>
  <si>
    <t>reimpl. 1D, instabilita</t>
  </si>
  <si>
    <t>bandáž</t>
  </si>
  <si>
    <t>reASK gen.l.dx. pro recid. výpotky</t>
  </si>
  <si>
    <t>fixace OCH defektu</t>
  </si>
  <si>
    <t>stp. extrakci OSM</t>
  </si>
  <si>
    <t>analgetika, Fosavance, Calcichew</t>
  </si>
  <si>
    <t>6112040396</t>
  </si>
  <si>
    <t>analgetika, visko</t>
  </si>
  <si>
    <t>analgetika, visko, Dona = glukosamin</t>
  </si>
  <si>
    <t>Analgetika, FH</t>
  </si>
  <si>
    <t>gonarthrosis</t>
  </si>
  <si>
    <t>stp. OWOT tibiae</t>
  </si>
  <si>
    <t>reimplantace</t>
  </si>
  <si>
    <t>IKN</t>
  </si>
  <si>
    <t>stp. IKN CKP omae</t>
  </si>
  <si>
    <t>stp. reimplantaci</t>
  </si>
  <si>
    <t>recidiva IKN</t>
  </si>
  <si>
    <t>stp. IKN</t>
  </si>
  <si>
    <t>INF dézy</t>
  </si>
  <si>
    <t>stp. revizi OWOT tibiae</t>
  </si>
  <si>
    <t>osteochondrosis dissecans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</si>
</sst>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sz val="8.5"/>
      <color rgb="FF000000"/>
      <name val="Calibri"/>
      <family val="2"/>
      <charset val="238"/>
    </font>
    <font>
      <sz val="8.5"/>
      <color rgb="FFFF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0"/>
      <color rgb="FFFF0000"/>
      <name val="Calibri"/>
      <family val="2"/>
      <charset val="238"/>
    </font>
    <font>
      <sz val="8.5"/>
      <name val="Calibri"/>
      <family val="2"/>
      <charset val="238"/>
    </font>
    <font>
      <sz val="10"/>
      <name val="Calibri"/>
      <family val="2"/>
      <charset val="238"/>
    </font>
    <font>
      <sz val="11"/>
      <color theme="9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8.5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8.5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0" tint="-0.249977111117893"/>
      <name val="Calibri"/>
      <family val="2"/>
      <charset val="238"/>
    </font>
    <font>
      <b/>
      <sz val="12"/>
      <color theme="4" tint="-0.249977111117893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1"/>
    </font>
    <font>
      <b/>
      <sz val="12"/>
      <color rgb="FFFF00FF"/>
      <name val="Calibri"/>
      <family val="2"/>
      <charset val="238"/>
    </font>
    <font>
      <sz val="10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FF9999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008DF6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DAAADA"/>
        <bgColor rgb="FF8DB3E2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rgb="FFFFC0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rgb="FFDBB7FF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rgb="FF8DB3E2"/>
      </patternFill>
    </fill>
    <fill>
      <patternFill patternType="solid">
        <fgColor rgb="FFC8A2C8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BD15B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10" fillId="0" borderId="0"/>
  </cellStyleXfs>
  <cellXfs count="316">
    <xf numFmtId="0" fontId="0" fillId="0" borderId="0" xfId="0"/>
    <xf numFmtId="0" fontId="2" fillId="21" borderId="0" xfId="0" applyFont="1" applyFill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7" fillId="29" borderId="1" xfId="0" applyFont="1" applyFill="1" applyBorder="1" applyAlignment="1">
      <alignment horizontal="center" vertical="center" wrapText="1"/>
    </xf>
    <xf numFmtId="0" fontId="18" fillId="29" borderId="1" xfId="0" applyFont="1" applyFill="1" applyBorder="1" applyAlignment="1">
      <alignment horizontal="center" vertical="center" wrapText="1"/>
    </xf>
    <xf numFmtId="0" fontId="19" fillId="29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4" fontId="0" fillId="0" borderId="1" xfId="0" applyNumberFormat="1" applyFill="1" applyBorder="1" applyAlignment="1">
      <alignment horizontal="center"/>
    </xf>
    <xf numFmtId="0" fontId="9" fillId="37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2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30" fillId="4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center"/>
    </xf>
    <xf numFmtId="0" fontId="14" fillId="40" borderId="1" xfId="0" applyFont="1" applyFill="1" applyBorder="1" applyAlignment="1">
      <alignment horizontal="center"/>
    </xf>
    <xf numFmtId="165" fontId="9" fillId="0" borderId="1" xfId="0" applyNumberFormat="1" applyFont="1" applyBorder="1"/>
    <xf numFmtId="0" fontId="9" fillId="0" borderId="1" xfId="0" applyFont="1" applyBorder="1" applyAlignment="1"/>
    <xf numFmtId="0" fontId="13" fillId="0" borderId="1" xfId="0" applyFont="1" applyFill="1" applyBorder="1"/>
    <xf numFmtId="0" fontId="20" fillId="35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65" fontId="9" fillId="0" borderId="1" xfId="0" applyNumberFormat="1" applyFont="1" applyFill="1" applyBorder="1"/>
    <xf numFmtId="0" fontId="9" fillId="0" borderId="1" xfId="0" applyFont="1" applyFill="1" applyBorder="1"/>
    <xf numFmtId="2" fontId="9" fillId="0" borderId="1" xfId="0" applyNumberFormat="1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0" fillId="43" borderId="1" xfId="0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/>
    </xf>
    <xf numFmtId="0" fontId="13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" fontId="13" fillId="0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20" fillId="9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left"/>
    </xf>
    <xf numFmtId="0" fontId="21" fillId="14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0" fontId="20" fillId="15" borderId="1" xfId="0" applyFont="1" applyFill="1" applyBorder="1" applyAlignment="1">
      <alignment horizontal="left"/>
    </xf>
    <xf numFmtId="0" fontId="29" fillId="44" borderId="1" xfId="0" applyFont="1" applyFill="1" applyBorder="1" applyAlignment="1">
      <alignment horizontal="left"/>
    </xf>
    <xf numFmtId="0" fontId="29" fillId="8" borderId="1" xfId="0" applyFont="1" applyFill="1" applyBorder="1" applyAlignment="1">
      <alignment horizontal="left"/>
    </xf>
    <xf numFmtId="0" fontId="29" fillId="38" borderId="1" xfId="0" applyFont="1" applyFill="1" applyBorder="1" applyAlignment="1">
      <alignment horizontal="left"/>
    </xf>
    <xf numFmtId="0" fontId="20" fillId="30" borderId="1" xfId="0" applyFont="1" applyFill="1" applyBorder="1" applyAlignment="1">
      <alignment horizontal="left"/>
    </xf>
    <xf numFmtId="0" fontId="29" fillId="13" borderId="1" xfId="0" applyFont="1" applyFill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29" fillId="12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9" fillId="45" borderId="1" xfId="0" applyFont="1" applyFill="1" applyBorder="1" applyAlignment="1">
      <alignment horizontal="left"/>
    </xf>
    <xf numFmtId="0" fontId="5" fillId="27" borderId="1" xfId="0" applyFont="1" applyFill="1" applyBorder="1" applyAlignment="1">
      <alignment horizontal="center" vertical="center" wrapText="1"/>
    </xf>
    <xf numFmtId="0" fontId="0" fillId="31" borderId="0" xfId="0" applyFill="1" applyAlignment="1">
      <alignment horizontal="center"/>
    </xf>
    <xf numFmtId="0" fontId="0" fillId="0" borderId="1" xfId="2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165" fontId="0" fillId="0" borderId="1" xfId="0" applyNumberForma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165" fontId="2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31" fillId="0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20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/>
    </xf>
    <xf numFmtId="165" fontId="5" fillId="32" borderId="1" xfId="0" applyNumberFormat="1" applyFont="1" applyFill="1" applyBorder="1" applyAlignment="1">
      <alignment horizontal="center"/>
    </xf>
    <xf numFmtId="165" fontId="5" fillId="33" borderId="1" xfId="0" applyNumberFormat="1" applyFont="1" applyFill="1" applyBorder="1" applyAlignment="1">
      <alignment horizontal="center"/>
    </xf>
    <xf numFmtId="165" fontId="5" fillId="34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1" fontId="10" fillId="0" borderId="1" xfId="4" applyNumberFormat="1" applyFont="1" applyBorder="1" applyAlignment="1">
      <alignment horizontal="center"/>
    </xf>
    <xf numFmtId="165" fontId="10" fillId="0" borderId="1" xfId="4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5" fontId="2" fillId="32" borderId="1" xfId="0" applyNumberFormat="1" applyFont="1" applyFill="1" applyBorder="1" applyAlignment="1">
      <alignment horizontal="center"/>
    </xf>
    <xf numFmtId="165" fontId="2" fillId="34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165" fontId="22" fillId="0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left"/>
    </xf>
    <xf numFmtId="165" fontId="25" fillId="0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22" fillId="0" borderId="1" xfId="0" applyNumberFormat="1" applyFont="1" applyBorder="1" applyAlignment="1">
      <alignment horizontal="center" wrapText="1"/>
    </xf>
    <xf numFmtId="0" fontId="5" fillId="32" borderId="1" xfId="0" applyFont="1" applyFill="1" applyBorder="1" applyAlignment="1">
      <alignment horizontal="center"/>
    </xf>
    <xf numFmtId="0" fontId="5" fillId="33" borderId="1" xfId="0" applyFont="1" applyFill="1" applyBorder="1" applyAlignment="1">
      <alignment horizontal="center"/>
    </xf>
    <xf numFmtId="165" fontId="5" fillId="35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5" fontId="3" fillId="32" borderId="1" xfId="0" applyNumberFormat="1" applyFont="1" applyFill="1" applyBorder="1" applyAlignment="1">
      <alignment horizontal="center"/>
    </xf>
    <xf numFmtId="165" fontId="3" fillId="33" borderId="1" xfId="0" applyNumberFormat="1" applyFont="1" applyFill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65" fontId="22" fillId="38" borderId="1" xfId="0" applyNumberFormat="1" applyFont="1" applyFill="1" applyBorder="1" applyAlignment="1">
      <alignment horizontal="center"/>
    </xf>
    <xf numFmtId="165" fontId="5" fillId="32" borderId="1" xfId="0" applyNumberFormat="1" applyFont="1" applyFill="1" applyBorder="1" applyAlignment="1">
      <alignment horizontal="center" vertical="center"/>
    </xf>
    <xf numFmtId="165" fontId="5" fillId="33" borderId="1" xfId="0" applyNumberFormat="1" applyFont="1" applyFill="1" applyBorder="1" applyAlignment="1">
      <alignment horizontal="center" vertical="center"/>
    </xf>
    <xf numFmtId="165" fontId="5" fillId="34" borderId="1" xfId="0" applyNumberFormat="1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5" fillId="2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9" fillId="11" borderId="1" xfId="0" applyFont="1" applyFill="1" applyBorder="1" applyAlignment="1">
      <alignment horizontal="left"/>
    </xf>
    <xf numFmtId="0" fontId="20" fillId="46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0" fillId="42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14" fontId="9" fillId="0" borderId="1" xfId="0" applyNumberFormat="1" applyFont="1" applyFill="1" applyBorder="1"/>
    <xf numFmtId="0" fontId="0" fillId="0" borderId="0" xfId="0" applyFill="1"/>
    <xf numFmtId="0" fontId="2" fillId="3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9" fillId="27" borderId="1" xfId="0" applyFont="1" applyFill="1" applyBorder="1" applyAlignment="1">
      <alignment horizontal="center" vertical="center" wrapText="1"/>
    </xf>
    <xf numFmtId="0" fontId="13" fillId="41" borderId="1" xfId="0" applyFont="1" applyFill="1" applyBorder="1" applyAlignment="1">
      <alignment horizontal="center"/>
    </xf>
    <xf numFmtId="0" fontId="0" fillId="47" borderId="1" xfId="0" applyFill="1" applyBorder="1"/>
    <xf numFmtId="0" fontId="0" fillId="47" borderId="1" xfId="0" applyFill="1" applyBorder="1" applyAlignment="1"/>
    <xf numFmtId="0" fontId="13" fillId="47" borderId="1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center"/>
    </xf>
    <xf numFmtId="1" fontId="0" fillId="47" borderId="1" xfId="0" applyNumberFormat="1" applyFill="1" applyBorder="1" applyAlignment="1">
      <alignment horizontal="center"/>
    </xf>
    <xf numFmtId="165" fontId="9" fillId="47" borderId="1" xfId="0" applyNumberFormat="1" applyFont="1" applyFill="1" applyBorder="1" applyAlignment="1">
      <alignment horizontal="center"/>
    </xf>
    <xf numFmtId="1" fontId="9" fillId="47" borderId="1" xfId="0" applyNumberFormat="1" applyFont="1" applyFill="1" applyBorder="1" applyAlignment="1">
      <alignment horizontal="center"/>
    </xf>
    <xf numFmtId="1" fontId="13" fillId="47" borderId="1" xfId="0" applyNumberFormat="1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  <xf numFmtId="0" fontId="52" fillId="10" borderId="1" xfId="0" applyFont="1" applyFill="1" applyBorder="1" applyAlignment="1">
      <alignment horizontal="center" vertical="center" wrapText="1"/>
    </xf>
    <xf numFmtId="0" fontId="53" fillId="10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vertical="center"/>
    </xf>
    <xf numFmtId="0" fontId="32" fillId="0" borderId="1" xfId="2" applyFont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64" fontId="47" fillId="0" borderId="1" xfId="0" applyNumberFormat="1" applyFont="1" applyFill="1" applyBorder="1" applyAlignment="1">
      <alignment horizontal="center" vertical="center" wrapText="1"/>
    </xf>
    <xf numFmtId="0" fontId="54" fillId="16" borderId="1" xfId="0" applyFont="1" applyFill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center" vertical="center" wrapText="1"/>
    </xf>
    <xf numFmtId="0" fontId="44" fillId="18" borderId="1" xfId="0" applyFont="1" applyFill="1" applyBorder="1" applyAlignment="1">
      <alignment horizontal="center" vertical="center" wrapText="1"/>
    </xf>
    <xf numFmtId="0" fontId="44" fillId="19" borderId="1" xfId="0" applyFont="1" applyFill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left" vertical="center" wrapText="1"/>
    </xf>
    <xf numFmtId="0" fontId="47" fillId="22" borderId="1" xfId="0" applyFont="1" applyFill="1" applyBorder="1" applyAlignment="1">
      <alignment horizontal="center" vertical="center" wrapText="1"/>
    </xf>
    <xf numFmtId="0" fontId="47" fillId="23" borderId="1" xfId="0" applyFont="1" applyFill="1" applyBorder="1" applyAlignment="1">
      <alignment horizontal="center" vertical="center" wrapText="1"/>
    </xf>
    <xf numFmtId="0" fontId="47" fillId="23" borderId="1" xfId="0" applyFont="1" applyFill="1" applyBorder="1" applyAlignment="1">
      <alignment horizontal="left" vertical="center" wrapText="1"/>
    </xf>
    <xf numFmtId="0" fontId="47" fillId="24" borderId="1" xfId="0" applyFont="1" applyFill="1" applyBorder="1" applyAlignment="1">
      <alignment horizontal="center" vertical="center" wrapText="1"/>
    </xf>
    <xf numFmtId="0" fontId="47" fillId="24" borderId="1" xfId="0" applyFont="1" applyFill="1" applyBorder="1" applyAlignment="1">
      <alignment horizontal="left" vertical="center" wrapText="1"/>
    </xf>
    <xf numFmtId="0" fontId="47" fillId="25" borderId="1" xfId="0" applyFont="1" applyFill="1" applyBorder="1" applyAlignment="1">
      <alignment horizontal="center" vertical="center" wrapText="1"/>
    </xf>
    <xf numFmtId="14" fontId="0" fillId="41" borderId="1" xfId="0" applyNumberFormat="1" applyFill="1" applyBorder="1" applyAlignment="1">
      <alignment horizontal="center"/>
    </xf>
    <xf numFmtId="14" fontId="9" fillId="41" borderId="1" xfId="0" applyNumberFormat="1" applyFont="1" applyFill="1" applyBorder="1" applyAlignment="1">
      <alignment horizontal="center"/>
    </xf>
    <xf numFmtId="14" fontId="13" fillId="41" borderId="1" xfId="0" applyNumberFormat="1" applyFont="1" applyFill="1" applyBorder="1" applyAlignment="1">
      <alignment horizontal="center"/>
    </xf>
    <xf numFmtId="14" fontId="0" fillId="41" borderId="1" xfId="0" applyNumberForma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/>
    </xf>
    <xf numFmtId="0" fontId="42" fillId="0" borderId="1" xfId="0" applyFont="1" applyFill="1" applyBorder="1"/>
    <xf numFmtId="49" fontId="42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49" fontId="13" fillId="0" borderId="1" xfId="2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42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165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165" fontId="42" fillId="0" borderId="1" xfId="0" applyNumberFormat="1" applyFont="1" applyFill="1" applyBorder="1" applyAlignment="1">
      <alignment horizontal="center"/>
    </xf>
    <xf numFmtId="165" fontId="42" fillId="38" borderId="1" xfId="0" applyNumberFormat="1" applyFont="1" applyFill="1" applyBorder="1" applyAlignment="1">
      <alignment horizontal="center"/>
    </xf>
    <xf numFmtId="49" fontId="42" fillId="0" borderId="1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/>
    </xf>
    <xf numFmtId="165" fontId="13" fillId="41" borderId="1" xfId="0" applyNumberFormat="1" applyFont="1" applyFill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165" fontId="5" fillId="38" borderId="1" xfId="0" applyNumberFormat="1" applyFont="1" applyFill="1" applyBorder="1" applyAlignment="1">
      <alignment horizontal="center"/>
    </xf>
    <xf numFmtId="0" fontId="42" fillId="0" borderId="1" xfId="0" applyFont="1" applyBorder="1"/>
    <xf numFmtId="0" fontId="42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wrapText="1"/>
    </xf>
    <xf numFmtId="2" fontId="10" fillId="0" borderId="1" xfId="4" applyNumberFormat="1" applyFont="1" applyBorder="1" applyAlignment="1">
      <alignment horizontal="center"/>
    </xf>
    <xf numFmtId="165" fontId="42" fillId="0" borderId="1" xfId="0" applyNumberFormat="1" applyFont="1" applyBorder="1" applyAlignment="1">
      <alignment horizontal="center" wrapText="1"/>
    </xf>
    <xf numFmtId="1" fontId="42" fillId="0" borderId="1" xfId="0" applyNumberFormat="1" applyFont="1" applyBorder="1" applyAlignment="1">
      <alignment horizontal="center" wrapText="1"/>
    </xf>
    <xf numFmtId="0" fontId="44" fillId="48" borderId="1" xfId="0" applyFont="1" applyFill="1" applyBorder="1" applyAlignment="1">
      <alignment horizontal="center" vertical="center" wrapText="1"/>
    </xf>
    <xf numFmtId="0" fontId="44" fillId="48" borderId="1" xfId="4" applyFont="1" applyFill="1" applyBorder="1" applyAlignment="1">
      <alignment horizontal="center" vertical="center" wrapText="1"/>
    </xf>
    <xf numFmtId="14" fontId="44" fillId="48" borderId="1" xfId="0" applyNumberFormat="1" applyFont="1" applyFill="1" applyBorder="1" applyAlignment="1">
      <alignment horizontal="center" vertical="center" wrapText="1"/>
    </xf>
    <xf numFmtId="0" fontId="42" fillId="36" borderId="1" xfId="0" applyFont="1" applyFill="1" applyBorder="1" applyAlignment="1">
      <alignment horizontal="center"/>
    </xf>
    <xf numFmtId="0" fontId="42" fillId="47" borderId="1" xfId="0" applyFont="1" applyFill="1" applyBorder="1"/>
    <xf numFmtId="0" fontId="29" fillId="0" borderId="1" xfId="0" applyFont="1" applyBorder="1" applyAlignment="1">
      <alignment horizontal="center"/>
    </xf>
    <xf numFmtId="0" fontId="29" fillId="42" borderId="1" xfId="0" applyFont="1" applyFill="1" applyBorder="1" applyAlignment="1">
      <alignment horizontal="center"/>
    </xf>
    <xf numFmtId="0" fontId="29" fillId="0" borderId="1" xfId="0" applyFont="1" applyBorder="1"/>
    <xf numFmtId="0" fontId="20" fillId="26" borderId="1" xfId="0" applyFont="1" applyFill="1" applyBorder="1" applyAlignment="1">
      <alignment horizontal="center"/>
    </xf>
    <xf numFmtId="0" fontId="29" fillId="50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44" fillId="49" borderId="1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36" borderId="1" xfId="0" applyFont="1" applyFill="1" applyBorder="1" applyAlignment="1">
      <alignment horizontal="center"/>
    </xf>
    <xf numFmtId="0" fontId="20" fillId="36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42" fillId="0" borderId="4" xfId="0" applyFont="1" applyBorder="1" applyAlignment="1">
      <alignment horizontal="center"/>
    </xf>
    <xf numFmtId="165" fontId="25" fillId="0" borderId="4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165" fontId="10" fillId="0" borderId="4" xfId="4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9" fillId="0" borderId="3" xfId="0" applyFont="1" applyBorder="1"/>
    <xf numFmtId="0" fontId="20" fillId="0" borderId="3" xfId="0" applyFont="1" applyFill="1" applyBorder="1"/>
    <xf numFmtId="0" fontId="29" fillId="0" borderId="0" xfId="0" applyFont="1" applyFill="1" applyBorder="1" applyAlignment="1">
      <alignment horizontal="left"/>
    </xf>
    <xf numFmtId="0" fontId="0" fillId="0" borderId="2" xfId="0" applyBorder="1"/>
    <xf numFmtId="0" fontId="13" fillId="0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165" fontId="42" fillId="0" borderId="2" xfId="0" applyNumberFormat="1" applyFont="1" applyBorder="1" applyAlignment="1">
      <alignment horizontal="center"/>
    </xf>
    <xf numFmtId="0" fontId="29" fillId="8" borderId="3" xfId="0" applyFont="1" applyFill="1" applyBorder="1" applyAlignment="1">
      <alignment horizontal="left"/>
    </xf>
    <xf numFmtId="0" fontId="13" fillId="0" borderId="4" xfId="0" applyFont="1" applyBorder="1" applyAlignment="1">
      <alignment horizontal="center"/>
    </xf>
    <xf numFmtId="165" fontId="42" fillId="0" borderId="4" xfId="0" applyNumberFormat="1" applyFont="1" applyBorder="1" applyAlignment="1">
      <alignment horizontal="center"/>
    </xf>
    <xf numFmtId="165" fontId="5" fillId="38" borderId="4" xfId="0" applyNumberFormat="1" applyFont="1" applyFill="1" applyBorder="1" applyAlignment="1">
      <alignment horizontal="center"/>
    </xf>
    <xf numFmtId="49" fontId="42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3" fillId="35" borderId="1" xfId="0" applyNumberFormat="1" applyFont="1" applyFill="1" applyBorder="1" applyAlignment="1">
      <alignment horizontal="left" vertical="center"/>
    </xf>
    <xf numFmtId="0" fontId="0" fillId="40" borderId="1" xfId="0" applyFill="1" applyBorder="1"/>
    <xf numFmtId="0" fontId="13" fillId="35" borderId="1" xfId="0" applyFont="1" applyFill="1" applyBorder="1" applyAlignment="1">
      <alignment horizontal="left" vertical="center"/>
    </xf>
    <xf numFmtId="2" fontId="9" fillId="47" borderId="1" xfId="0" applyNumberFormat="1" applyFont="1" applyFill="1" applyBorder="1" applyAlignment="1">
      <alignment horizontal="center"/>
    </xf>
    <xf numFmtId="2" fontId="0" fillId="47" borderId="1" xfId="0" applyNumberFormat="1" applyFill="1" applyBorder="1" applyAlignment="1">
      <alignment horizontal="center"/>
    </xf>
    <xf numFmtId="2" fontId="13" fillId="47" borderId="1" xfId="0" applyNumberFormat="1" applyFont="1" applyFill="1" applyBorder="1" applyAlignment="1">
      <alignment horizontal="center"/>
    </xf>
    <xf numFmtId="1" fontId="0" fillId="35" borderId="1" xfId="0" applyNumberFormat="1" applyFill="1" applyBorder="1" applyAlignment="1">
      <alignment horizontal="center"/>
    </xf>
    <xf numFmtId="0" fontId="0" fillId="47" borderId="1" xfId="0" applyFill="1" applyBorder="1" applyAlignment="1">
      <alignment horizontal="center"/>
    </xf>
  </cellXfs>
  <cellStyles count="5">
    <cellStyle name="Normální" xfId="0" builtinId="0"/>
    <cellStyle name="Normální 2" xfId="2" xr:uid="{00000000-0005-0000-0000-000001000000}"/>
    <cellStyle name="Normální 3" xfId="4" xr:uid="{00000000-0005-0000-0000-000002000000}"/>
    <cellStyle name="Normální 4" xfId="1" xr:uid="{00000000-0005-0000-0000-000003000000}"/>
    <cellStyle name="Vysvětlující text 2" xfId="3" xr:uid="{00000000-0005-0000-0000-000004000000}"/>
  </cellStyles>
  <dxfs count="74"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G137"/>
  <sheetViews>
    <sheetView tabSelected="1" topLeftCell="C1" zoomScaleNormal="100" workbookViewId="0">
      <pane ySplit="1" topLeftCell="A2" activePane="bottomLeft" state="frozen"/>
      <selection pane="bottomLeft" activeCell="EZ90" sqref="EZ90"/>
    </sheetView>
  </sheetViews>
  <sheetFormatPr defaultRowHeight="15"/>
  <cols>
    <col min="1" max="1" width="0" hidden="1" customWidth="1"/>
    <col min="2" max="2" width="9.85546875" style="29" customWidth="1"/>
    <col min="3" max="3" width="13.140625" customWidth="1"/>
    <col min="4" max="4" width="10" bestFit="1" customWidth="1"/>
    <col min="5" max="5" width="13.5703125" customWidth="1"/>
    <col min="6" max="6" width="9.140625" hidden="1" customWidth="1"/>
    <col min="7" max="7" width="16.7109375" hidden="1" customWidth="1"/>
    <col min="8" max="8" width="18.85546875" hidden="1" customWidth="1"/>
    <col min="9" max="9" width="9.140625" hidden="1" customWidth="1"/>
    <col min="10" max="10" width="10.140625" style="29" customWidth="1"/>
    <col min="11" max="11" width="9.140625" hidden="1" customWidth="1"/>
    <col min="12" max="12" width="14.42578125" hidden="1" customWidth="1"/>
    <col min="13" max="13" width="9.85546875" hidden="1" customWidth="1"/>
    <col min="14" max="14" width="9.140625" hidden="1" customWidth="1"/>
    <col min="15" max="15" width="50" hidden="1" customWidth="1"/>
    <col min="16" max="16" width="19.5703125" hidden="1" customWidth="1"/>
    <col min="17" max="17" width="41.5703125" hidden="1" customWidth="1"/>
    <col min="18" max="18" width="18.7109375" hidden="1" customWidth="1"/>
    <col min="19" max="19" width="21.7109375" hidden="1" customWidth="1"/>
    <col min="20" max="22" width="9.140625" hidden="1" customWidth="1"/>
    <col min="23" max="23" width="21.28515625" style="74" hidden="1" customWidth="1"/>
    <col min="24" max="24" width="18.140625" hidden="1" customWidth="1"/>
    <col min="25" max="81" width="9.140625" hidden="1" customWidth="1"/>
    <col min="82" max="82" width="103.140625" hidden="1" customWidth="1"/>
    <col min="83" max="83" width="7" hidden="1" customWidth="1"/>
    <col min="84" max="84" width="15.5703125" customWidth="1"/>
    <col min="85" max="86" width="9.140625" hidden="1" customWidth="1"/>
    <col min="87" max="87" width="12.85546875" hidden="1" customWidth="1"/>
    <col min="88" max="89" width="9.140625" hidden="1" customWidth="1"/>
    <col min="90" max="90" width="19.140625" hidden="1" customWidth="1"/>
    <col min="91" max="101" width="9.140625" hidden="1" customWidth="1"/>
    <col min="102" max="102" width="41.5703125" style="74" hidden="1" customWidth="1"/>
    <col min="103" max="109" width="9.140625" hidden="1" customWidth="1"/>
    <col min="110" max="110" width="18.5703125" style="29" hidden="1" customWidth="1"/>
    <col min="111" max="113" width="9.140625" hidden="1" customWidth="1"/>
    <col min="114" max="114" width="12.28515625" hidden="1" customWidth="1"/>
    <col min="115" max="116" width="9.140625" hidden="1" customWidth="1"/>
    <col min="117" max="117" width="9.140625" style="29" hidden="1" customWidth="1"/>
    <col min="118" max="118" width="18" hidden="1" customWidth="1"/>
    <col min="119" max="119" width="19.140625" hidden="1" customWidth="1"/>
    <col min="120" max="120" width="32.28515625" hidden="1" customWidth="1"/>
    <col min="121" max="121" width="6.5703125" hidden="1" customWidth="1"/>
    <col min="122" max="122" width="7.28515625" hidden="1" customWidth="1"/>
    <col min="123" max="123" width="6.28515625" hidden="1" customWidth="1"/>
    <col min="124" max="124" width="37.42578125" hidden="1" customWidth="1"/>
    <col min="125" max="125" width="9.140625" hidden="1" customWidth="1"/>
    <col min="126" max="126" width="16.7109375" hidden="1" customWidth="1"/>
    <col min="127" max="128" width="9.140625" hidden="1" customWidth="1"/>
    <col min="129" max="129" width="33.7109375" hidden="1" customWidth="1"/>
    <col min="130" max="130" width="35.140625" hidden="1" customWidth="1"/>
    <col min="131" max="131" width="7.7109375" hidden="1" customWidth="1"/>
    <col min="132" max="132" width="13.140625" hidden="1" customWidth="1"/>
    <col min="133" max="133" width="56.42578125" hidden="1" customWidth="1"/>
    <col min="134" max="134" width="9.140625" hidden="1" customWidth="1"/>
    <col min="135" max="135" width="17.85546875" style="29" customWidth="1"/>
    <col min="136" max="136" width="11.28515625" hidden="1" customWidth="1"/>
    <col min="137" max="138" width="12.7109375" hidden="1" customWidth="1"/>
    <col min="139" max="139" width="11.85546875" hidden="1" customWidth="1"/>
    <col min="140" max="148" width="11.28515625" hidden="1" customWidth="1"/>
    <col min="149" max="149" width="11.42578125" hidden="1" customWidth="1"/>
    <col min="150" max="150" width="12.42578125" hidden="1" customWidth="1"/>
    <col min="151" max="154" width="11.28515625" hidden="1" customWidth="1"/>
    <col min="155" max="155" width="13.28515625" style="29" customWidth="1"/>
    <col min="156" max="156" width="26.28515625" customWidth="1"/>
    <col min="157" max="157" width="10.85546875" style="29" customWidth="1"/>
    <col min="163" max="164" width="12" customWidth="1"/>
    <col min="165" max="165" width="20.7109375" customWidth="1"/>
    <col min="166" max="166" width="45.140625" customWidth="1"/>
    <col min="167" max="167" width="36.7109375" customWidth="1"/>
  </cols>
  <sheetData>
    <row r="1" spans="1:16257" s="175" customFormat="1" ht="112.5" customHeight="1">
      <c r="A1" s="199" t="s">
        <v>0</v>
      </c>
      <c r="B1" s="199" t="s">
        <v>1</v>
      </c>
      <c r="C1" s="199" t="s">
        <v>2</v>
      </c>
      <c r="D1" s="199" t="s">
        <v>3</v>
      </c>
      <c r="E1" s="199" t="s">
        <v>4</v>
      </c>
      <c r="F1" s="199" t="s">
        <v>5</v>
      </c>
      <c r="G1" s="199" t="s">
        <v>6</v>
      </c>
      <c r="H1" s="199" t="s">
        <v>990</v>
      </c>
      <c r="I1" s="199" t="s">
        <v>7</v>
      </c>
      <c r="J1" s="199" t="s">
        <v>8</v>
      </c>
      <c r="K1" s="199" t="s">
        <v>9</v>
      </c>
      <c r="L1" s="199" t="s">
        <v>991</v>
      </c>
      <c r="M1" s="199" t="s">
        <v>10</v>
      </c>
      <c r="N1" s="199" t="s">
        <v>11</v>
      </c>
      <c r="O1" s="199" t="s">
        <v>12</v>
      </c>
      <c r="P1" s="199" t="s">
        <v>13</v>
      </c>
      <c r="Q1" s="199" t="s">
        <v>14</v>
      </c>
      <c r="R1" s="199" t="s">
        <v>15</v>
      </c>
      <c r="S1" s="199" t="s">
        <v>16</v>
      </c>
      <c r="T1" s="199" t="s">
        <v>966</v>
      </c>
      <c r="U1" s="199" t="s">
        <v>930</v>
      </c>
      <c r="V1" s="199" t="s">
        <v>931</v>
      </c>
      <c r="W1" s="200" t="s">
        <v>17</v>
      </c>
      <c r="X1" s="199" t="s">
        <v>932</v>
      </c>
      <c r="Y1" s="199" t="s">
        <v>18</v>
      </c>
      <c r="Z1" s="201" t="s">
        <v>19</v>
      </c>
      <c r="AA1" s="202" t="s">
        <v>20</v>
      </c>
      <c r="AB1" s="199" t="s">
        <v>21</v>
      </c>
      <c r="AC1" s="199" t="s">
        <v>22</v>
      </c>
      <c r="AD1" s="199" t="s">
        <v>23</v>
      </c>
      <c r="AE1" s="203" t="s">
        <v>24</v>
      </c>
      <c r="AF1" s="204" t="s">
        <v>25</v>
      </c>
      <c r="AG1" s="205" t="s">
        <v>26</v>
      </c>
      <c r="AH1" s="206" t="s">
        <v>27</v>
      </c>
      <c r="AI1" s="207" t="s">
        <v>28</v>
      </c>
      <c r="AJ1" s="207" t="s">
        <v>29</v>
      </c>
      <c r="AK1" s="208" t="s">
        <v>30</v>
      </c>
      <c r="AL1" s="199" t="s">
        <v>31</v>
      </c>
      <c r="AM1" s="199" t="s">
        <v>32</v>
      </c>
      <c r="AN1" s="199" t="s">
        <v>33</v>
      </c>
      <c r="AO1" s="199" t="s">
        <v>34</v>
      </c>
      <c r="AP1" s="199" t="s">
        <v>35</v>
      </c>
      <c r="AQ1" s="209" t="s">
        <v>36</v>
      </c>
      <c r="AR1" s="199" t="s">
        <v>37</v>
      </c>
      <c r="AS1" s="210" t="s">
        <v>38</v>
      </c>
      <c r="AT1" s="211" t="s">
        <v>39</v>
      </c>
      <c r="AU1" s="211" t="s">
        <v>40</v>
      </c>
      <c r="AV1" s="211" t="s">
        <v>41</v>
      </c>
      <c r="AW1" s="212" t="s">
        <v>42</v>
      </c>
      <c r="AX1" s="212" t="s">
        <v>43</v>
      </c>
      <c r="AY1" s="212" t="s">
        <v>44</v>
      </c>
      <c r="AZ1" s="199" t="s">
        <v>45</v>
      </c>
      <c r="BA1" s="199" t="s">
        <v>46</v>
      </c>
      <c r="BB1" s="208" t="s">
        <v>47</v>
      </c>
      <c r="BC1" s="208" t="s">
        <v>48</v>
      </c>
      <c r="BD1" s="213" t="s">
        <v>49</v>
      </c>
      <c r="BE1" s="199" t="s">
        <v>50</v>
      </c>
      <c r="BF1" s="199" t="s">
        <v>51</v>
      </c>
      <c r="BG1" s="199" t="s">
        <v>52</v>
      </c>
      <c r="BH1" s="214" t="s">
        <v>53</v>
      </c>
      <c r="BI1" s="215" t="s">
        <v>54</v>
      </c>
      <c r="BJ1" s="214" t="s">
        <v>55</v>
      </c>
      <c r="BK1" s="214" t="s">
        <v>56</v>
      </c>
      <c r="BL1" s="214" t="s">
        <v>57</v>
      </c>
      <c r="BM1" s="215" t="s">
        <v>58</v>
      </c>
      <c r="BN1" s="214" t="s">
        <v>933</v>
      </c>
      <c r="BO1" s="215" t="s">
        <v>934</v>
      </c>
      <c r="BP1" s="214" t="s">
        <v>935</v>
      </c>
      <c r="BQ1" s="215" t="s">
        <v>936</v>
      </c>
      <c r="BR1" s="214" t="s">
        <v>937</v>
      </c>
      <c r="BS1" s="216" t="s">
        <v>59</v>
      </c>
      <c r="BT1" s="215" t="s">
        <v>60</v>
      </c>
      <c r="BU1" s="208" t="s">
        <v>61</v>
      </c>
      <c r="BV1" s="208" t="s">
        <v>62</v>
      </c>
      <c r="BW1" s="208" t="s">
        <v>63</v>
      </c>
      <c r="BX1" s="208" t="s">
        <v>64</v>
      </c>
      <c r="BY1" s="199" t="s">
        <v>938</v>
      </c>
      <c r="BZ1" s="208" t="s">
        <v>65</v>
      </c>
      <c r="CA1" s="208" t="s">
        <v>66</v>
      </c>
      <c r="CB1" s="214" t="s">
        <v>967</v>
      </c>
      <c r="CC1" s="199" t="s">
        <v>67</v>
      </c>
      <c r="CD1" s="217" t="s">
        <v>68</v>
      </c>
      <c r="CE1" s="218" t="s">
        <v>69</v>
      </c>
      <c r="CF1" s="277" t="s">
        <v>971</v>
      </c>
      <c r="CG1" s="219" t="s">
        <v>70</v>
      </c>
      <c r="CH1" s="219" t="s">
        <v>71</v>
      </c>
      <c r="CI1" s="219" t="s">
        <v>72</v>
      </c>
      <c r="CJ1" s="219" t="s">
        <v>73</v>
      </c>
      <c r="CK1" s="220" t="s">
        <v>74</v>
      </c>
      <c r="CL1" s="221" t="s">
        <v>75</v>
      </c>
      <c r="CM1" s="220" t="s">
        <v>76</v>
      </c>
      <c r="CN1" s="222" t="s">
        <v>77</v>
      </c>
      <c r="CO1" s="222" t="s">
        <v>78</v>
      </c>
      <c r="CP1" s="223" t="s">
        <v>79</v>
      </c>
      <c r="CQ1" s="223" t="s">
        <v>80</v>
      </c>
      <c r="CR1" s="223" t="s">
        <v>81</v>
      </c>
      <c r="CS1" s="224" t="s">
        <v>82</v>
      </c>
      <c r="CT1" s="224" t="s">
        <v>83</v>
      </c>
      <c r="CU1" s="224" t="s">
        <v>84</v>
      </c>
      <c r="CV1" s="224" t="s">
        <v>85</v>
      </c>
      <c r="CW1" s="225" t="s">
        <v>86</v>
      </c>
      <c r="CX1" s="225" t="s">
        <v>87</v>
      </c>
      <c r="CY1" s="265" t="s">
        <v>88</v>
      </c>
      <c r="CZ1" s="266" t="s">
        <v>89</v>
      </c>
      <c r="DA1" s="265" t="s">
        <v>90</v>
      </c>
      <c r="DB1" s="265" t="s">
        <v>91</v>
      </c>
      <c r="DC1" s="265" t="s">
        <v>92</v>
      </c>
      <c r="DD1" s="265" t="s">
        <v>93</v>
      </c>
      <c r="DE1" s="266" t="s">
        <v>94</v>
      </c>
      <c r="DF1" s="265" t="s">
        <v>95</v>
      </c>
      <c r="DG1" s="265" t="s">
        <v>96</v>
      </c>
      <c r="DH1" s="265" t="s">
        <v>97</v>
      </c>
      <c r="DI1" s="265" t="s">
        <v>98</v>
      </c>
      <c r="DJ1" s="267" t="s">
        <v>99</v>
      </c>
      <c r="DK1" s="199" t="s">
        <v>254</v>
      </c>
      <c r="DL1" s="226" t="s">
        <v>253</v>
      </c>
      <c r="DM1" s="227" t="s">
        <v>939</v>
      </c>
      <c r="DN1" s="227" t="s">
        <v>940</v>
      </c>
      <c r="DO1" s="227" t="s">
        <v>941</v>
      </c>
      <c r="DP1" s="227" t="s">
        <v>255</v>
      </c>
      <c r="DQ1" s="227" t="s">
        <v>942</v>
      </c>
      <c r="DR1" s="227" t="s">
        <v>943</v>
      </c>
      <c r="DS1" s="227" t="s">
        <v>944</v>
      </c>
      <c r="DT1" s="228" t="s">
        <v>256</v>
      </c>
      <c r="DU1" s="229" t="s">
        <v>945</v>
      </c>
      <c r="DV1" s="229" t="s">
        <v>946</v>
      </c>
      <c r="DW1" s="229" t="s">
        <v>257</v>
      </c>
      <c r="DX1" s="230" t="s">
        <v>947</v>
      </c>
      <c r="DY1" s="230" t="s">
        <v>948</v>
      </c>
      <c r="DZ1" s="231" t="s">
        <v>258</v>
      </c>
      <c r="EA1" s="232" t="s">
        <v>259</v>
      </c>
      <c r="EB1" s="233" t="s">
        <v>260</v>
      </c>
      <c r="EC1" s="233" t="s">
        <v>261</v>
      </c>
      <c r="ED1" s="234" t="s">
        <v>262</v>
      </c>
      <c r="EE1" s="199" t="s">
        <v>929</v>
      </c>
      <c r="EF1" s="174" t="s">
        <v>263</v>
      </c>
      <c r="EG1" s="174" t="s">
        <v>264</v>
      </c>
      <c r="EH1" s="93" t="s">
        <v>265</v>
      </c>
      <c r="EI1" s="93" t="s">
        <v>266</v>
      </c>
      <c r="EJ1" s="2" t="s">
        <v>267</v>
      </c>
      <c r="EK1" s="2" t="s">
        <v>268</v>
      </c>
      <c r="EL1" s="3" t="s">
        <v>269</v>
      </c>
      <c r="EM1" s="3" t="s">
        <v>270</v>
      </c>
      <c r="EN1" s="4" t="s">
        <v>271</v>
      </c>
      <c r="EO1" s="3" t="s">
        <v>272</v>
      </c>
      <c r="EP1" s="5" t="s">
        <v>273</v>
      </c>
      <c r="EQ1" s="3" t="s">
        <v>274</v>
      </c>
      <c r="ER1" s="5" t="s">
        <v>275</v>
      </c>
      <c r="ES1" s="5" t="s">
        <v>276</v>
      </c>
      <c r="ET1" s="5" t="s">
        <v>277</v>
      </c>
      <c r="EU1" s="3" t="s">
        <v>278</v>
      </c>
      <c r="EV1" s="3" t="s">
        <v>279</v>
      </c>
      <c r="EW1" s="3" t="s">
        <v>280</v>
      </c>
      <c r="EX1" s="3" t="s">
        <v>281</v>
      </c>
      <c r="EY1" s="189" t="s">
        <v>993</v>
      </c>
      <c r="EZ1" s="189" t="s">
        <v>994</v>
      </c>
      <c r="FA1" s="189" t="s">
        <v>93</v>
      </c>
      <c r="FB1" s="189" t="s">
        <v>297</v>
      </c>
      <c r="FC1" s="189" t="s">
        <v>926</v>
      </c>
      <c r="FD1" s="189" t="s">
        <v>97</v>
      </c>
      <c r="FE1" s="189" t="s">
        <v>927</v>
      </c>
      <c r="FF1" s="189" t="s">
        <v>928</v>
      </c>
      <c r="FG1" s="189" t="s">
        <v>995</v>
      </c>
      <c r="FH1" s="189" t="s">
        <v>969</v>
      </c>
      <c r="FI1" s="189" t="s">
        <v>997</v>
      </c>
      <c r="FJ1" s="189" t="s">
        <v>996</v>
      </c>
      <c r="FK1" s="189" t="s">
        <v>963</v>
      </c>
      <c r="FL1" s="188"/>
      <c r="FM1" s="188"/>
    </row>
    <row r="2" spans="1:16257" s="29" customFormat="1">
      <c r="A2" s="1" t="s">
        <v>970</v>
      </c>
      <c r="B2" s="1" t="s">
        <v>100</v>
      </c>
      <c r="C2" s="1" t="s">
        <v>101</v>
      </c>
      <c r="D2" s="1" t="s">
        <v>102</v>
      </c>
      <c r="E2" s="1" t="s">
        <v>103</v>
      </c>
      <c r="F2" s="1" t="s">
        <v>104</v>
      </c>
      <c r="G2" s="1" t="s">
        <v>105</v>
      </c>
      <c r="H2" s="1" t="s">
        <v>106</v>
      </c>
      <c r="I2" s="1" t="s">
        <v>107</v>
      </c>
      <c r="J2" s="1" t="s">
        <v>108</v>
      </c>
      <c r="K2" s="1" t="s">
        <v>109</v>
      </c>
      <c r="L2" s="1" t="s">
        <v>110</v>
      </c>
      <c r="M2" s="1" t="s">
        <v>111</v>
      </c>
      <c r="N2" s="1" t="s">
        <v>112</v>
      </c>
      <c r="O2" s="1" t="s">
        <v>113</v>
      </c>
      <c r="P2" s="1" t="s">
        <v>114</v>
      </c>
      <c r="Q2" s="1" t="s">
        <v>115</v>
      </c>
      <c r="R2" s="1" t="s">
        <v>116</v>
      </c>
      <c r="S2" s="1" t="s">
        <v>117</v>
      </c>
      <c r="T2" s="1" t="s">
        <v>118</v>
      </c>
      <c r="U2" s="1" t="s">
        <v>119</v>
      </c>
      <c r="V2" s="1" t="s">
        <v>120</v>
      </c>
      <c r="W2" s="1" t="s">
        <v>121</v>
      </c>
      <c r="X2" s="1" t="s">
        <v>122</v>
      </c>
      <c r="Y2" s="1" t="s">
        <v>123</v>
      </c>
      <c r="Z2" s="1" t="s">
        <v>124</v>
      </c>
      <c r="AA2" s="1" t="s">
        <v>125</v>
      </c>
      <c r="AB2" s="1" t="s">
        <v>126</v>
      </c>
      <c r="AC2" s="1" t="s">
        <v>127</v>
      </c>
      <c r="AD2" s="1" t="s">
        <v>128</v>
      </c>
      <c r="AE2" s="1" t="s">
        <v>129</v>
      </c>
      <c r="AF2" s="1" t="s">
        <v>130</v>
      </c>
      <c r="AG2" s="1" t="s">
        <v>131</v>
      </c>
      <c r="AH2" s="1" t="s">
        <v>132</v>
      </c>
      <c r="AI2" s="1" t="s">
        <v>133</v>
      </c>
      <c r="AJ2" s="1" t="s">
        <v>134</v>
      </c>
      <c r="AK2" s="1" t="s">
        <v>135</v>
      </c>
      <c r="AL2" s="1" t="s">
        <v>136</v>
      </c>
      <c r="AM2" s="1" t="s">
        <v>137</v>
      </c>
      <c r="AN2" s="1" t="s">
        <v>138</v>
      </c>
      <c r="AO2" s="1" t="s">
        <v>139</v>
      </c>
      <c r="AP2" s="1" t="s">
        <v>140</v>
      </c>
      <c r="AQ2" s="1" t="s">
        <v>141</v>
      </c>
      <c r="AR2" s="1" t="s">
        <v>142</v>
      </c>
      <c r="AS2" s="1" t="s">
        <v>143</v>
      </c>
      <c r="AT2" s="1" t="s">
        <v>144</v>
      </c>
      <c r="AU2" s="1" t="s">
        <v>145</v>
      </c>
      <c r="AV2" s="1" t="s">
        <v>146</v>
      </c>
      <c r="AW2" s="1" t="s">
        <v>147</v>
      </c>
      <c r="AX2" s="1" t="s">
        <v>148</v>
      </c>
      <c r="AY2" s="1" t="s">
        <v>149</v>
      </c>
      <c r="AZ2" s="1" t="s">
        <v>150</v>
      </c>
      <c r="BA2" s="1" t="s">
        <v>151</v>
      </c>
      <c r="BB2" s="1" t="s">
        <v>152</v>
      </c>
      <c r="BC2" s="1" t="s">
        <v>153</v>
      </c>
      <c r="BD2" s="1" t="s">
        <v>154</v>
      </c>
      <c r="BE2" s="1" t="s">
        <v>155</v>
      </c>
      <c r="BF2" s="1" t="s">
        <v>156</v>
      </c>
      <c r="BG2" s="1" t="s">
        <v>157</v>
      </c>
      <c r="BH2" s="1" t="s">
        <v>158</v>
      </c>
      <c r="BI2" s="1" t="s">
        <v>159</v>
      </c>
      <c r="BJ2" s="1" t="s">
        <v>160</v>
      </c>
      <c r="BK2" s="1" t="s">
        <v>161</v>
      </c>
      <c r="BL2" s="1" t="s">
        <v>162</v>
      </c>
      <c r="BM2" s="1" t="s">
        <v>163</v>
      </c>
      <c r="BN2" s="1" t="s">
        <v>164</v>
      </c>
      <c r="BO2" s="1" t="s">
        <v>165</v>
      </c>
      <c r="BP2" s="1" t="s">
        <v>166</v>
      </c>
      <c r="BQ2" s="1" t="s">
        <v>167</v>
      </c>
      <c r="BR2" s="1" t="s">
        <v>168</v>
      </c>
      <c r="BS2" s="1" t="s">
        <v>169</v>
      </c>
      <c r="BT2" s="1" t="s">
        <v>170</v>
      </c>
      <c r="BU2" s="1" t="s">
        <v>171</v>
      </c>
      <c r="BV2" s="1" t="s">
        <v>172</v>
      </c>
      <c r="BW2" s="1" t="s">
        <v>173</v>
      </c>
      <c r="BX2" s="1" t="s">
        <v>174</v>
      </c>
      <c r="BY2" s="1" t="s">
        <v>175</v>
      </c>
      <c r="BZ2" s="1" t="s">
        <v>176</v>
      </c>
      <c r="CA2" s="1" t="s">
        <v>177</v>
      </c>
      <c r="CB2" s="1" t="s">
        <v>178</v>
      </c>
      <c r="CC2" s="1" t="s">
        <v>179</v>
      </c>
      <c r="CD2" s="1" t="s">
        <v>180</v>
      </c>
      <c r="CE2" s="1" t="s">
        <v>181</v>
      </c>
      <c r="CF2" s="1" t="s">
        <v>182</v>
      </c>
      <c r="CG2" s="1" t="s">
        <v>183</v>
      </c>
      <c r="CH2" s="1" t="s">
        <v>184</v>
      </c>
      <c r="CI2" s="1" t="s">
        <v>185</v>
      </c>
      <c r="CJ2" s="1" t="s">
        <v>186</v>
      </c>
      <c r="CK2" s="1" t="s">
        <v>187</v>
      </c>
      <c r="CL2" s="1" t="s">
        <v>188</v>
      </c>
      <c r="CM2" s="1" t="s">
        <v>189</v>
      </c>
      <c r="CN2" s="1" t="s">
        <v>190</v>
      </c>
      <c r="CO2" s="1" t="s">
        <v>191</v>
      </c>
      <c r="CP2" s="1" t="s">
        <v>192</v>
      </c>
      <c r="CQ2" s="1" t="s">
        <v>193</v>
      </c>
      <c r="CR2" s="1" t="s">
        <v>194</v>
      </c>
      <c r="CS2" s="1" t="s">
        <v>195</v>
      </c>
      <c r="CT2" s="1" t="s">
        <v>196</v>
      </c>
      <c r="CU2" s="1" t="s">
        <v>197</v>
      </c>
      <c r="CV2" s="1" t="s">
        <v>198</v>
      </c>
      <c r="CW2" s="1" t="s">
        <v>199</v>
      </c>
      <c r="CX2" s="1" t="s">
        <v>200</v>
      </c>
      <c r="CY2" s="1" t="s">
        <v>201</v>
      </c>
      <c r="CZ2" s="1" t="s">
        <v>202</v>
      </c>
      <c r="DA2" s="1" t="s">
        <v>824</v>
      </c>
      <c r="DB2" s="1" t="s">
        <v>203</v>
      </c>
      <c r="DC2" s="1" t="s">
        <v>204</v>
      </c>
      <c r="DD2" s="1" t="s">
        <v>205</v>
      </c>
      <c r="DE2" s="1" t="s">
        <v>206</v>
      </c>
      <c r="DF2" s="1" t="s">
        <v>207</v>
      </c>
      <c r="DG2" s="1" t="s">
        <v>208</v>
      </c>
      <c r="DH2" s="1" t="s">
        <v>209</v>
      </c>
      <c r="DI2" s="1" t="s">
        <v>210</v>
      </c>
      <c r="DJ2" s="1" t="s">
        <v>211</v>
      </c>
      <c r="DK2" s="1" t="s">
        <v>212</v>
      </c>
      <c r="DL2" s="1" t="s">
        <v>213</v>
      </c>
      <c r="DM2" s="1" t="s">
        <v>214</v>
      </c>
      <c r="DN2" s="1" t="s">
        <v>215</v>
      </c>
      <c r="DO2" s="1" t="s">
        <v>216</v>
      </c>
      <c r="DP2" s="1" t="s">
        <v>217</v>
      </c>
      <c r="DQ2" s="1" t="s">
        <v>218</v>
      </c>
      <c r="DR2" s="1" t="s">
        <v>219</v>
      </c>
      <c r="DS2" s="1" t="s">
        <v>220</v>
      </c>
      <c r="DT2" s="1" t="s">
        <v>221</v>
      </c>
      <c r="DU2" s="1" t="s">
        <v>222</v>
      </c>
      <c r="DV2" s="1" t="s">
        <v>223</v>
      </c>
      <c r="DW2" s="1" t="s">
        <v>224</v>
      </c>
      <c r="DX2" s="1" t="s">
        <v>225</v>
      </c>
      <c r="DY2" s="1" t="s">
        <v>226</v>
      </c>
      <c r="DZ2" s="1" t="s">
        <v>227</v>
      </c>
      <c r="EA2" s="1" t="s">
        <v>228</v>
      </c>
      <c r="EB2" s="1" t="s">
        <v>229</v>
      </c>
      <c r="EC2" s="1" t="s">
        <v>230</v>
      </c>
      <c r="ED2" s="1" t="s">
        <v>231</v>
      </c>
      <c r="EE2" s="1" t="s">
        <v>232</v>
      </c>
      <c r="EF2" s="1" t="s">
        <v>233</v>
      </c>
      <c r="EG2" s="1" t="s">
        <v>234</v>
      </c>
      <c r="EH2" s="1" t="s">
        <v>235</v>
      </c>
      <c r="EI2" s="1" t="s">
        <v>236</v>
      </c>
      <c r="EJ2" s="1" t="s">
        <v>237</v>
      </c>
      <c r="EK2" s="1" t="s">
        <v>238</v>
      </c>
      <c r="EL2" s="1" t="s">
        <v>239</v>
      </c>
      <c r="EM2" s="1" t="s">
        <v>240</v>
      </c>
      <c r="EN2" s="1" t="s">
        <v>241</v>
      </c>
      <c r="EO2" s="1" t="s">
        <v>242</v>
      </c>
      <c r="EP2" s="1" t="s">
        <v>243</v>
      </c>
      <c r="EQ2" s="1" t="s">
        <v>244</v>
      </c>
      <c r="ER2" s="1" t="s">
        <v>245</v>
      </c>
      <c r="ES2" s="1" t="s">
        <v>246</v>
      </c>
      <c r="ET2" s="1" t="s">
        <v>247</v>
      </c>
      <c r="EU2" s="1" t="s">
        <v>248</v>
      </c>
      <c r="EV2" s="1" t="s">
        <v>249</v>
      </c>
      <c r="EW2" s="1" t="s">
        <v>250</v>
      </c>
      <c r="EX2" s="1" t="s">
        <v>251</v>
      </c>
      <c r="EY2" s="1" t="s">
        <v>252</v>
      </c>
      <c r="EZ2" s="1"/>
      <c r="FA2" s="1" t="s">
        <v>825</v>
      </c>
      <c r="FB2" s="1" t="s">
        <v>826</v>
      </c>
      <c r="FC2" s="1" t="s">
        <v>827</v>
      </c>
      <c r="FD2" s="1" t="s">
        <v>828</v>
      </c>
      <c r="FE2" s="1" t="s">
        <v>829</v>
      </c>
      <c r="FF2" s="1" t="s">
        <v>830</v>
      </c>
      <c r="FG2" s="1" t="s">
        <v>831</v>
      </c>
      <c r="FH2" s="1" t="s">
        <v>832</v>
      </c>
      <c r="FI2" s="1"/>
      <c r="FJ2" s="1" t="s">
        <v>833</v>
      </c>
      <c r="FK2" s="1" t="s">
        <v>834</v>
      </c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  <c r="TC2" s="94"/>
      <c r="TD2" s="94"/>
      <c r="TE2" s="94"/>
      <c r="TF2" s="94"/>
      <c r="TG2" s="94"/>
      <c r="TH2" s="94"/>
      <c r="TI2" s="94"/>
      <c r="TJ2" s="94"/>
      <c r="TK2" s="94"/>
      <c r="TL2" s="94"/>
      <c r="TM2" s="94"/>
      <c r="TN2" s="94"/>
      <c r="TO2" s="94"/>
      <c r="TP2" s="94"/>
      <c r="TQ2" s="94"/>
      <c r="TR2" s="94"/>
      <c r="TS2" s="94"/>
      <c r="TT2" s="94"/>
      <c r="TU2" s="94"/>
      <c r="TV2" s="94"/>
      <c r="TW2" s="94"/>
      <c r="TX2" s="94"/>
      <c r="TY2" s="94"/>
      <c r="TZ2" s="94"/>
      <c r="UA2" s="94"/>
      <c r="UB2" s="94"/>
      <c r="UC2" s="94"/>
      <c r="UD2" s="94"/>
      <c r="UE2" s="94"/>
      <c r="UF2" s="94"/>
      <c r="UG2" s="94"/>
      <c r="UH2" s="94"/>
      <c r="UI2" s="94"/>
      <c r="UJ2" s="94"/>
      <c r="UK2" s="94"/>
      <c r="UL2" s="94"/>
      <c r="UM2" s="94"/>
      <c r="UN2" s="94"/>
      <c r="UO2" s="94"/>
      <c r="UP2" s="94"/>
      <c r="UQ2" s="94"/>
      <c r="UR2" s="94"/>
      <c r="US2" s="94"/>
      <c r="UT2" s="94"/>
      <c r="UU2" s="94"/>
      <c r="UV2" s="94"/>
      <c r="UW2" s="94"/>
      <c r="UX2" s="94"/>
      <c r="UY2" s="94"/>
      <c r="UZ2" s="94"/>
      <c r="VA2" s="94"/>
      <c r="VB2" s="94"/>
      <c r="VC2" s="94"/>
      <c r="VD2" s="94"/>
      <c r="VE2" s="94"/>
      <c r="VF2" s="94"/>
      <c r="VG2" s="94"/>
      <c r="VH2" s="94"/>
      <c r="VI2" s="94"/>
      <c r="VJ2" s="94"/>
      <c r="VK2" s="94"/>
      <c r="VL2" s="94"/>
      <c r="VM2" s="94"/>
      <c r="VN2" s="94"/>
      <c r="VO2" s="94"/>
      <c r="VP2" s="94"/>
      <c r="VQ2" s="94"/>
      <c r="VR2" s="94"/>
      <c r="VS2" s="94"/>
      <c r="VT2" s="94"/>
      <c r="VU2" s="94"/>
      <c r="VV2" s="94"/>
      <c r="VW2" s="94"/>
      <c r="VX2" s="94"/>
      <c r="VY2" s="94"/>
      <c r="VZ2" s="94"/>
      <c r="WA2" s="94"/>
      <c r="WB2" s="94"/>
      <c r="WC2" s="94"/>
      <c r="WD2" s="94"/>
      <c r="WE2" s="94"/>
      <c r="WF2" s="94"/>
      <c r="WG2" s="94"/>
      <c r="WH2" s="94"/>
      <c r="WI2" s="94"/>
      <c r="WJ2" s="94"/>
      <c r="WK2" s="94"/>
      <c r="WL2" s="94"/>
      <c r="WM2" s="94"/>
      <c r="WN2" s="94"/>
      <c r="WO2" s="94"/>
      <c r="WP2" s="94"/>
      <c r="WQ2" s="94"/>
      <c r="WR2" s="94"/>
      <c r="WS2" s="94"/>
      <c r="WT2" s="94"/>
      <c r="WU2" s="94"/>
      <c r="WV2" s="94"/>
      <c r="WW2" s="94"/>
      <c r="WX2" s="94"/>
      <c r="WY2" s="94"/>
      <c r="WZ2" s="94"/>
      <c r="XA2" s="94"/>
      <c r="XB2" s="94"/>
      <c r="XC2" s="94"/>
      <c r="XD2" s="94"/>
      <c r="XE2" s="94"/>
      <c r="XF2" s="94"/>
      <c r="XG2" s="94"/>
      <c r="XH2" s="94"/>
      <c r="XI2" s="94"/>
      <c r="XJ2" s="94"/>
      <c r="XK2" s="94"/>
      <c r="XL2" s="94"/>
      <c r="XM2" s="94"/>
      <c r="XN2" s="94"/>
      <c r="XO2" s="94"/>
      <c r="XP2" s="94"/>
      <c r="XQ2" s="94"/>
      <c r="XR2" s="94"/>
      <c r="XS2" s="94"/>
      <c r="XT2" s="94"/>
      <c r="XU2" s="94"/>
      <c r="XV2" s="94"/>
      <c r="XW2" s="94"/>
      <c r="XX2" s="94"/>
      <c r="XY2" s="94"/>
      <c r="XZ2" s="94"/>
      <c r="YA2" s="94"/>
      <c r="YB2" s="94"/>
      <c r="YC2" s="94"/>
      <c r="YD2" s="94"/>
      <c r="YE2" s="94"/>
      <c r="YF2" s="94"/>
      <c r="YG2" s="94"/>
      <c r="YH2" s="94"/>
      <c r="YI2" s="94"/>
      <c r="YJ2" s="94"/>
      <c r="YK2" s="94"/>
      <c r="YL2" s="94"/>
      <c r="YM2" s="94"/>
      <c r="YN2" s="94"/>
      <c r="YO2" s="94"/>
      <c r="YP2" s="94"/>
      <c r="YQ2" s="94"/>
      <c r="YR2" s="94"/>
      <c r="YS2" s="94"/>
      <c r="YT2" s="94"/>
      <c r="YU2" s="94"/>
      <c r="YV2" s="94"/>
      <c r="YW2" s="94"/>
      <c r="YX2" s="94"/>
      <c r="YY2" s="94"/>
      <c r="YZ2" s="94"/>
      <c r="ZA2" s="94"/>
      <c r="ZB2" s="94"/>
      <c r="ZC2" s="94"/>
      <c r="ZD2" s="94"/>
      <c r="ZE2" s="94"/>
      <c r="ZF2" s="94"/>
      <c r="ZG2" s="94"/>
      <c r="ZH2" s="94"/>
      <c r="ZI2" s="94"/>
      <c r="ZJ2" s="94"/>
      <c r="ZK2" s="94"/>
      <c r="ZL2" s="94"/>
      <c r="ZM2" s="94"/>
      <c r="ZN2" s="94"/>
      <c r="ZO2" s="94"/>
      <c r="ZP2" s="94"/>
      <c r="ZQ2" s="94"/>
      <c r="ZR2" s="94"/>
      <c r="ZS2" s="94"/>
      <c r="ZT2" s="94"/>
      <c r="ZU2" s="94"/>
      <c r="ZV2" s="94"/>
      <c r="ZW2" s="94"/>
      <c r="ZX2" s="94"/>
      <c r="ZY2" s="94"/>
      <c r="ZZ2" s="94"/>
      <c r="AAA2" s="94"/>
      <c r="AAB2" s="94"/>
      <c r="AAC2" s="94"/>
      <c r="AAD2" s="94"/>
      <c r="AAE2" s="94"/>
      <c r="AAF2" s="94"/>
      <c r="AAG2" s="94"/>
      <c r="AAH2" s="94"/>
      <c r="AAI2" s="94"/>
      <c r="AAJ2" s="94"/>
      <c r="AAK2" s="94"/>
      <c r="AAL2" s="94"/>
      <c r="AAM2" s="94"/>
      <c r="AAN2" s="94"/>
      <c r="AAO2" s="94"/>
      <c r="AAP2" s="94"/>
      <c r="AAQ2" s="94"/>
      <c r="AAR2" s="94"/>
      <c r="AAS2" s="94"/>
      <c r="AAT2" s="94"/>
      <c r="AAU2" s="94"/>
      <c r="AAV2" s="94"/>
      <c r="AAW2" s="94"/>
      <c r="AAX2" s="94"/>
      <c r="AAY2" s="94"/>
      <c r="AAZ2" s="94"/>
      <c r="ABA2" s="94"/>
      <c r="ABB2" s="94"/>
      <c r="ABC2" s="94"/>
      <c r="ABD2" s="94"/>
      <c r="ABE2" s="94"/>
      <c r="ABF2" s="94"/>
      <c r="ABG2" s="94"/>
      <c r="ABH2" s="94"/>
      <c r="ABI2" s="94"/>
      <c r="ABJ2" s="94"/>
      <c r="ABK2" s="94"/>
      <c r="ABL2" s="94"/>
      <c r="ABM2" s="94"/>
      <c r="ABN2" s="94"/>
      <c r="ABO2" s="94"/>
      <c r="ABP2" s="94"/>
      <c r="ABQ2" s="94"/>
      <c r="ABR2" s="94"/>
      <c r="ABS2" s="94"/>
      <c r="ABT2" s="94"/>
      <c r="ABU2" s="94"/>
      <c r="ABV2" s="94"/>
      <c r="ABW2" s="94"/>
      <c r="ABX2" s="94"/>
      <c r="ABY2" s="94"/>
      <c r="ABZ2" s="94"/>
      <c r="ACA2" s="94"/>
      <c r="ACB2" s="94"/>
      <c r="ACC2" s="94"/>
      <c r="ACD2" s="94"/>
      <c r="ACE2" s="94"/>
      <c r="ACF2" s="94"/>
      <c r="ACG2" s="94"/>
      <c r="ACH2" s="94"/>
      <c r="ACI2" s="94"/>
      <c r="ACJ2" s="94"/>
      <c r="ACK2" s="94"/>
      <c r="ACL2" s="94"/>
      <c r="ACM2" s="94"/>
      <c r="ACN2" s="94"/>
      <c r="ACO2" s="94"/>
      <c r="ACP2" s="94"/>
      <c r="ACQ2" s="94"/>
      <c r="ACR2" s="94"/>
      <c r="ACS2" s="94"/>
      <c r="ACT2" s="94"/>
      <c r="ACU2" s="94"/>
      <c r="ACV2" s="94"/>
      <c r="ACW2" s="94"/>
      <c r="ACX2" s="94"/>
      <c r="ACY2" s="94"/>
      <c r="ACZ2" s="94"/>
      <c r="ADA2" s="94"/>
      <c r="ADB2" s="94"/>
      <c r="ADC2" s="94"/>
      <c r="ADD2" s="94"/>
      <c r="ADE2" s="94"/>
      <c r="ADF2" s="94"/>
      <c r="ADG2" s="94"/>
      <c r="ADH2" s="94"/>
      <c r="ADI2" s="94"/>
      <c r="ADJ2" s="94"/>
      <c r="ADK2" s="94"/>
      <c r="ADL2" s="94"/>
      <c r="ADM2" s="94"/>
      <c r="ADN2" s="94"/>
      <c r="ADO2" s="94"/>
      <c r="ADP2" s="94"/>
      <c r="ADQ2" s="94"/>
      <c r="ADR2" s="94"/>
      <c r="ADS2" s="94"/>
      <c r="ADT2" s="94"/>
      <c r="ADU2" s="94"/>
      <c r="ADV2" s="94"/>
      <c r="ADW2" s="94"/>
      <c r="ADX2" s="94"/>
      <c r="ADY2" s="94"/>
      <c r="ADZ2" s="94"/>
      <c r="AEA2" s="94"/>
      <c r="AEB2" s="94"/>
      <c r="AEC2" s="94"/>
      <c r="AED2" s="94"/>
      <c r="AEE2" s="94"/>
      <c r="AEF2" s="94"/>
      <c r="AEG2" s="94"/>
      <c r="AEH2" s="94"/>
      <c r="AEI2" s="94"/>
      <c r="AEJ2" s="94"/>
      <c r="AEK2" s="94"/>
      <c r="AEL2" s="94"/>
      <c r="AEM2" s="94"/>
      <c r="AEN2" s="94"/>
      <c r="AEO2" s="94"/>
      <c r="AEP2" s="94"/>
      <c r="AEQ2" s="94"/>
      <c r="AER2" s="94"/>
      <c r="AES2" s="94"/>
      <c r="AET2" s="94"/>
      <c r="AEU2" s="94"/>
      <c r="AEV2" s="94"/>
      <c r="AEW2" s="94"/>
      <c r="AEX2" s="94"/>
      <c r="AEY2" s="94"/>
      <c r="AEZ2" s="94"/>
      <c r="AFA2" s="94"/>
      <c r="AFB2" s="94"/>
      <c r="AFC2" s="94"/>
      <c r="AFD2" s="94"/>
      <c r="AFE2" s="94"/>
      <c r="AFF2" s="94"/>
      <c r="AFG2" s="94"/>
      <c r="AFH2" s="94"/>
      <c r="AFI2" s="94"/>
      <c r="AFJ2" s="94"/>
      <c r="AFK2" s="94"/>
      <c r="AFL2" s="94"/>
      <c r="AFM2" s="94"/>
      <c r="AFN2" s="94"/>
      <c r="AFO2" s="94"/>
      <c r="AFP2" s="94"/>
      <c r="AFQ2" s="94"/>
      <c r="AFR2" s="94"/>
      <c r="AFS2" s="94"/>
      <c r="AFT2" s="94"/>
      <c r="AFU2" s="94"/>
      <c r="AFV2" s="94"/>
      <c r="AFW2" s="94"/>
      <c r="AFX2" s="94"/>
      <c r="AFY2" s="94"/>
      <c r="AFZ2" s="94"/>
      <c r="AGA2" s="94"/>
      <c r="AGB2" s="94"/>
      <c r="AGC2" s="94"/>
      <c r="AGD2" s="94"/>
      <c r="AGE2" s="94"/>
      <c r="AGF2" s="94"/>
      <c r="AGG2" s="94"/>
      <c r="AGH2" s="94"/>
      <c r="AGI2" s="94"/>
      <c r="AGJ2" s="94"/>
      <c r="AGK2" s="94"/>
      <c r="AGL2" s="94"/>
      <c r="AGM2" s="94"/>
      <c r="AGN2" s="94"/>
      <c r="AGO2" s="94"/>
      <c r="AGP2" s="94"/>
      <c r="AGQ2" s="94"/>
      <c r="AGR2" s="94"/>
      <c r="AGS2" s="94"/>
      <c r="AGT2" s="94"/>
      <c r="AGU2" s="94"/>
      <c r="AGV2" s="94"/>
      <c r="AGW2" s="94"/>
      <c r="AGX2" s="94"/>
      <c r="AGY2" s="94"/>
      <c r="AGZ2" s="94"/>
      <c r="AHA2" s="94"/>
      <c r="AHB2" s="94"/>
      <c r="AHC2" s="94"/>
      <c r="AHD2" s="94"/>
      <c r="AHE2" s="94"/>
      <c r="AHF2" s="94"/>
      <c r="AHG2" s="94"/>
      <c r="AHH2" s="94"/>
      <c r="AHI2" s="94"/>
      <c r="AHJ2" s="94"/>
      <c r="AHK2" s="94"/>
      <c r="AHL2" s="94"/>
      <c r="AHM2" s="94"/>
      <c r="AHN2" s="94"/>
      <c r="AHO2" s="94"/>
      <c r="AHP2" s="94"/>
      <c r="AHQ2" s="94"/>
      <c r="AHR2" s="94"/>
      <c r="AHS2" s="94"/>
      <c r="AHT2" s="94"/>
      <c r="AHU2" s="94"/>
      <c r="AHV2" s="94"/>
      <c r="AHW2" s="94"/>
      <c r="AHX2" s="94"/>
      <c r="AHY2" s="94"/>
      <c r="AHZ2" s="94"/>
      <c r="AIA2" s="94"/>
      <c r="AIB2" s="94"/>
      <c r="AIC2" s="94"/>
      <c r="AID2" s="94"/>
      <c r="AIE2" s="94"/>
      <c r="AIF2" s="94"/>
      <c r="AIG2" s="94"/>
      <c r="AIH2" s="94"/>
      <c r="AII2" s="94"/>
      <c r="AIJ2" s="94"/>
      <c r="AIK2" s="94"/>
      <c r="AIL2" s="94"/>
      <c r="AIM2" s="94"/>
      <c r="AIN2" s="94"/>
      <c r="AIO2" s="94"/>
      <c r="AIP2" s="94"/>
      <c r="AIQ2" s="94"/>
      <c r="AIR2" s="94"/>
      <c r="AIS2" s="94"/>
      <c r="AIT2" s="94"/>
      <c r="AIU2" s="94"/>
      <c r="AIV2" s="94"/>
      <c r="AIW2" s="94"/>
      <c r="AIX2" s="94"/>
      <c r="AIY2" s="94"/>
      <c r="AIZ2" s="94"/>
      <c r="AJA2" s="94"/>
      <c r="AJB2" s="94"/>
      <c r="AJC2" s="94"/>
      <c r="AJD2" s="94"/>
      <c r="AJE2" s="94"/>
      <c r="AJF2" s="94"/>
      <c r="AJG2" s="94"/>
      <c r="AJH2" s="94"/>
      <c r="AJI2" s="94"/>
      <c r="AJJ2" s="94"/>
      <c r="AJK2" s="94"/>
      <c r="AJL2" s="94"/>
      <c r="AJM2" s="94"/>
      <c r="AJN2" s="94"/>
      <c r="AJO2" s="94"/>
      <c r="AJP2" s="94"/>
      <c r="AJQ2" s="94"/>
      <c r="AJR2" s="94"/>
      <c r="AJS2" s="94"/>
      <c r="AJT2" s="94"/>
      <c r="AJU2" s="94"/>
      <c r="AJV2" s="94"/>
      <c r="AJW2" s="94"/>
      <c r="AJX2" s="94"/>
      <c r="AJY2" s="94"/>
      <c r="AJZ2" s="94"/>
      <c r="AKA2" s="94"/>
      <c r="AKB2" s="94"/>
      <c r="AKC2" s="94"/>
      <c r="AKD2" s="94"/>
      <c r="AKE2" s="94"/>
      <c r="AKF2" s="94"/>
      <c r="AKG2" s="94"/>
      <c r="AKH2" s="94"/>
      <c r="AKI2" s="94"/>
      <c r="AKJ2" s="94"/>
      <c r="AKK2" s="94"/>
      <c r="AKL2" s="94"/>
      <c r="AKM2" s="94"/>
      <c r="AKN2" s="94"/>
      <c r="AKO2" s="94"/>
      <c r="AKP2" s="94"/>
      <c r="AKQ2" s="94"/>
      <c r="AKR2" s="94"/>
      <c r="AKS2" s="94"/>
      <c r="AKT2" s="94"/>
      <c r="AKU2" s="94"/>
      <c r="AKV2" s="94"/>
      <c r="AKW2" s="94"/>
      <c r="AKX2" s="94"/>
      <c r="AKY2" s="94"/>
      <c r="AKZ2" s="94"/>
      <c r="ALA2" s="94"/>
      <c r="ALB2" s="94"/>
      <c r="ALC2" s="94"/>
      <c r="ALD2" s="94"/>
      <c r="ALE2" s="94"/>
      <c r="ALF2" s="94"/>
      <c r="ALG2" s="94"/>
      <c r="ALH2" s="94"/>
      <c r="ALI2" s="94"/>
      <c r="ALJ2" s="94"/>
      <c r="ALK2" s="94"/>
      <c r="ALL2" s="94"/>
      <c r="ALM2" s="94"/>
      <c r="ALN2" s="94"/>
      <c r="ALO2" s="94"/>
      <c r="ALP2" s="94"/>
      <c r="ALQ2" s="94"/>
      <c r="ALR2" s="94"/>
      <c r="ALS2" s="94"/>
      <c r="ALT2" s="94"/>
      <c r="ALU2" s="94"/>
      <c r="ALV2" s="94"/>
      <c r="ALW2" s="94"/>
      <c r="ALX2" s="94"/>
      <c r="ALY2" s="94"/>
      <c r="ALZ2" s="94"/>
      <c r="AMA2" s="94"/>
      <c r="AMB2" s="94"/>
      <c r="AMC2" s="94"/>
      <c r="AMD2" s="94"/>
      <c r="AME2" s="94"/>
      <c r="AMF2" s="94"/>
      <c r="AMG2" s="94"/>
      <c r="AMH2" s="94"/>
      <c r="AMI2" s="94"/>
      <c r="AMJ2" s="94"/>
      <c r="AMK2" s="94"/>
      <c r="AML2" s="94"/>
      <c r="AMM2" s="94"/>
      <c r="AMN2" s="94"/>
      <c r="AMO2" s="94"/>
      <c r="AMP2" s="94"/>
      <c r="AMQ2" s="94"/>
      <c r="AMR2" s="94"/>
      <c r="AMS2" s="94"/>
      <c r="AMT2" s="94"/>
      <c r="AMU2" s="94"/>
      <c r="AMV2" s="94"/>
      <c r="AMW2" s="94"/>
      <c r="AMX2" s="94"/>
      <c r="AMY2" s="94"/>
      <c r="AMZ2" s="94"/>
      <c r="ANA2" s="94"/>
      <c r="ANB2" s="94"/>
      <c r="ANC2" s="94"/>
      <c r="AND2" s="94"/>
      <c r="ANE2" s="94"/>
      <c r="ANF2" s="94"/>
      <c r="ANG2" s="94"/>
      <c r="ANH2" s="94"/>
      <c r="ANI2" s="94"/>
      <c r="ANJ2" s="94"/>
      <c r="ANK2" s="94"/>
      <c r="ANL2" s="94"/>
      <c r="ANM2" s="94"/>
      <c r="ANN2" s="94"/>
      <c r="ANO2" s="94"/>
      <c r="ANP2" s="94"/>
      <c r="ANQ2" s="94"/>
      <c r="ANR2" s="94"/>
      <c r="ANS2" s="94"/>
      <c r="ANT2" s="94"/>
      <c r="ANU2" s="94"/>
      <c r="ANV2" s="94"/>
      <c r="ANW2" s="94"/>
      <c r="ANX2" s="94"/>
      <c r="ANY2" s="94"/>
      <c r="ANZ2" s="94"/>
      <c r="AOA2" s="94"/>
      <c r="AOB2" s="94"/>
      <c r="AOC2" s="94"/>
      <c r="AOD2" s="94"/>
      <c r="AOE2" s="94"/>
      <c r="AOF2" s="94"/>
      <c r="AOG2" s="94"/>
      <c r="AOH2" s="94"/>
      <c r="AOI2" s="94"/>
      <c r="AOJ2" s="94"/>
      <c r="AOK2" s="94"/>
      <c r="AOL2" s="94"/>
      <c r="AOM2" s="94"/>
      <c r="AON2" s="94"/>
      <c r="AOO2" s="94"/>
      <c r="AOP2" s="94"/>
      <c r="AOQ2" s="94"/>
      <c r="AOR2" s="94"/>
      <c r="AOS2" s="94"/>
      <c r="AOT2" s="94"/>
      <c r="AOU2" s="94"/>
      <c r="AOV2" s="94"/>
      <c r="AOW2" s="94"/>
      <c r="AOX2" s="94"/>
      <c r="AOY2" s="94"/>
      <c r="AOZ2" s="94"/>
      <c r="APA2" s="94"/>
      <c r="APB2" s="94"/>
      <c r="APC2" s="94"/>
      <c r="APD2" s="94"/>
      <c r="APE2" s="94"/>
      <c r="APF2" s="94"/>
      <c r="APG2" s="94"/>
      <c r="APH2" s="94"/>
      <c r="API2" s="94"/>
      <c r="APJ2" s="94"/>
      <c r="APK2" s="94"/>
      <c r="APL2" s="94"/>
      <c r="APM2" s="94"/>
      <c r="APN2" s="94"/>
      <c r="APO2" s="94"/>
      <c r="APP2" s="94"/>
      <c r="APQ2" s="94"/>
      <c r="APR2" s="94"/>
      <c r="APS2" s="94"/>
      <c r="APT2" s="94"/>
      <c r="APU2" s="94"/>
      <c r="APV2" s="94"/>
      <c r="APW2" s="94"/>
      <c r="APX2" s="94"/>
      <c r="APY2" s="94"/>
      <c r="APZ2" s="94"/>
      <c r="AQA2" s="94"/>
      <c r="AQB2" s="94"/>
      <c r="AQC2" s="94"/>
      <c r="AQD2" s="94"/>
      <c r="AQE2" s="94"/>
      <c r="AQF2" s="94"/>
      <c r="AQG2" s="94"/>
      <c r="AQH2" s="94"/>
      <c r="AQI2" s="94"/>
      <c r="AQJ2" s="94"/>
      <c r="AQK2" s="94"/>
      <c r="AQL2" s="94"/>
      <c r="AQM2" s="94"/>
      <c r="AQN2" s="94"/>
      <c r="AQO2" s="94"/>
      <c r="AQP2" s="94"/>
      <c r="AQQ2" s="94"/>
      <c r="AQR2" s="94"/>
      <c r="AQS2" s="94"/>
      <c r="AQT2" s="94"/>
      <c r="AQU2" s="94"/>
      <c r="AQV2" s="94"/>
      <c r="AQW2" s="94"/>
      <c r="AQX2" s="94"/>
      <c r="AQY2" s="94"/>
      <c r="AQZ2" s="94"/>
      <c r="ARA2" s="94"/>
      <c r="ARB2" s="94"/>
      <c r="ARC2" s="94"/>
      <c r="ARD2" s="94"/>
      <c r="ARE2" s="94"/>
      <c r="ARF2" s="94"/>
      <c r="ARG2" s="94"/>
      <c r="ARH2" s="94"/>
      <c r="ARI2" s="94"/>
      <c r="ARJ2" s="94"/>
      <c r="ARK2" s="94"/>
      <c r="ARL2" s="94"/>
      <c r="ARM2" s="94"/>
      <c r="ARN2" s="94"/>
      <c r="ARO2" s="94"/>
      <c r="ARP2" s="94"/>
      <c r="ARQ2" s="94"/>
      <c r="ARR2" s="94"/>
      <c r="ARS2" s="94"/>
      <c r="ART2" s="94"/>
      <c r="ARU2" s="94"/>
      <c r="ARV2" s="94"/>
      <c r="ARW2" s="94"/>
      <c r="ARX2" s="94"/>
      <c r="ARY2" s="94"/>
      <c r="ARZ2" s="94"/>
      <c r="ASA2" s="94"/>
      <c r="ASB2" s="94"/>
      <c r="ASC2" s="94"/>
      <c r="ASD2" s="94"/>
      <c r="ASE2" s="94"/>
      <c r="ASF2" s="94"/>
      <c r="ASG2" s="94"/>
      <c r="ASH2" s="94"/>
      <c r="ASI2" s="94"/>
      <c r="ASJ2" s="94"/>
      <c r="ASK2" s="94"/>
      <c r="ASL2" s="94"/>
      <c r="ASM2" s="94"/>
      <c r="ASN2" s="94"/>
      <c r="ASO2" s="94"/>
      <c r="ASP2" s="94"/>
      <c r="ASQ2" s="94"/>
      <c r="ASR2" s="94"/>
      <c r="ASS2" s="94"/>
      <c r="AST2" s="94"/>
      <c r="ASU2" s="94"/>
      <c r="ASV2" s="94"/>
      <c r="ASW2" s="94"/>
      <c r="ASX2" s="94"/>
      <c r="ASY2" s="94"/>
      <c r="ASZ2" s="94"/>
      <c r="ATA2" s="94"/>
      <c r="ATB2" s="94"/>
      <c r="ATC2" s="94"/>
      <c r="ATD2" s="94"/>
      <c r="ATE2" s="94"/>
      <c r="ATF2" s="94"/>
      <c r="ATG2" s="94"/>
      <c r="ATH2" s="94"/>
      <c r="ATI2" s="94"/>
      <c r="ATJ2" s="94"/>
      <c r="ATK2" s="94"/>
      <c r="ATL2" s="94"/>
      <c r="ATM2" s="94"/>
      <c r="ATN2" s="94"/>
      <c r="ATO2" s="94"/>
      <c r="ATP2" s="94"/>
      <c r="ATQ2" s="94"/>
      <c r="ATR2" s="94"/>
      <c r="ATS2" s="94"/>
      <c r="ATT2" s="94"/>
      <c r="ATU2" s="94"/>
      <c r="ATV2" s="94"/>
      <c r="ATW2" s="94"/>
      <c r="ATX2" s="94"/>
      <c r="ATY2" s="94"/>
      <c r="ATZ2" s="94"/>
      <c r="AUA2" s="94"/>
      <c r="AUB2" s="94"/>
      <c r="AUC2" s="94"/>
      <c r="AUD2" s="94"/>
      <c r="AUE2" s="94"/>
      <c r="AUF2" s="94"/>
      <c r="AUG2" s="94"/>
      <c r="AUH2" s="94"/>
      <c r="AUI2" s="94"/>
      <c r="AUJ2" s="94"/>
      <c r="AUK2" s="94"/>
      <c r="AUL2" s="94"/>
      <c r="AUM2" s="94"/>
      <c r="AUN2" s="94"/>
      <c r="AUO2" s="94"/>
      <c r="AUP2" s="94"/>
      <c r="AUQ2" s="94"/>
      <c r="AUR2" s="94"/>
      <c r="AUS2" s="94"/>
      <c r="AUT2" s="94"/>
      <c r="AUU2" s="94"/>
      <c r="AUV2" s="94"/>
      <c r="AUW2" s="94"/>
      <c r="AUX2" s="94"/>
      <c r="AUY2" s="94"/>
      <c r="AUZ2" s="94"/>
      <c r="AVA2" s="94"/>
      <c r="AVB2" s="94"/>
      <c r="AVC2" s="94"/>
      <c r="AVD2" s="94"/>
      <c r="AVE2" s="94"/>
      <c r="AVF2" s="94"/>
      <c r="AVG2" s="94"/>
      <c r="AVH2" s="94"/>
      <c r="AVI2" s="94"/>
      <c r="AVJ2" s="94"/>
      <c r="AVK2" s="94"/>
      <c r="AVL2" s="94"/>
      <c r="AVM2" s="94"/>
      <c r="AVN2" s="94"/>
      <c r="AVO2" s="94"/>
      <c r="AVP2" s="94"/>
      <c r="AVQ2" s="94"/>
      <c r="AVR2" s="94"/>
      <c r="AVS2" s="94"/>
      <c r="AVT2" s="94"/>
      <c r="AVU2" s="94"/>
      <c r="AVV2" s="94"/>
      <c r="AVW2" s="94"/>
      <c r="AVX2" s="94"/>
      <c r="AVY2" s="94"/>
      <c r="AVZ2" s="94"/>
      <c r="AWA2" s="94"/>
      <c r="AWB2" s="94"/>
      <c r="AWC2" s="94"/>
      <c r="AWD2" s="94"/>
      <c r="AWE2" s="94"/>
      <c r="AWF2" s="94"/>
      <c r="AWG2" s="94"/>
      <c r="AWH2" s="94"/>
      <c r="AWI2" s="94"/>
      <c r="AWJ2" s="94"/>
      <c r="AWK2" s="94"/>
      <c r="AWL2" s="94"/>
      <c r="AWM2" s="94"/>
      <c r="AWN2" s="94"/>
      <c r="AWO2" s="94"/>
      <c r="AWP2" s="94"/>
      <c r="AWQ2" s="94"/>
      <c r="AWR2" s="94"/>
      <c r="AWS2" s="94"/>
      <c r="AWT2" s="94"/>
      <c r="AWU2" s="94"/>
      <c r="AWV2" s="94"/>
      <c r="AWW2" s="94"/>
      <c r="AWX2" s="94"/>
      <c r="AWY2" s="94"/>
      <c r="AWZ2" s="94"/>
      <c r="AXA2" s="94"/>
      <c r="AXB2" s="94"/>
      <c r="AXC2" s="94"/>
      <c r="AXD2" s="94"/>
      <c r="AXE2" s="94"/>
      <c r="AXF2" s="94"/>
      <c r="AXG2" s="94"/>
      <c r="AXH2" s="94"/>
      <c r="AXI2" s="94"/>
      <c r="AXJ2" s="94"/>
      <c r="AXK2" s="94"/>
      <c r="AXL2" s="94"/>
      <c r="AXM2" s="94"/>
      <c r="AXN2" s="94"/>
      <c r="AXO2" s="94"/>
      <c r="AXP2" s="94"/>
      <c r="AXQ2" s="94"/>
      <c r="AXR2" s="94"/>
      <c r="AXS2" s="94"/>
      <c r="AXT2" s="94"/>
      <c r="AXU2" s="94"/>
      <c r="AXV2" s="94"/>
      <c r="AXW2" s="94"/>
      <c r="AXX2" s="94"/>
      <c r="AXY2" s="94"/>
      <c r="AXZ2" s="94"/>
      <c r="AYA2" s="94"/>
      <c r="AYB2" s="94"/>
      <c r="AYC2" s="94"/>
      <c r="AYD2" s="94"/>
      <c r="AYE2" s="94"/>
      <c r="AYF2" s="94"/>
      <c r="AYG2" s="94"/>
      <c r="AYH2" s="94"/>
      <c r="AYI2" s="94"/>
      <c r="AYJ2" s="94"/>
      <c r="AYK2" s="94"/>
      <c r="AYL2" s="94"/>
      <c r="AYM2" s="94"/>
      <c r="AYN2" s="94"/>
      <c r="AYO2" s="94"/>
      <c r="AYP2" s="94"/>
      <c r="AYQ2" s="94"/>
      <c r="AYR2" s="94"/>
      <c r="AYS2" s="94"/>
      <c r="AYT2" s="94"/>
      <c r="AYU2" s="94"/>
      <c r="AYV2" s="94"/>
      <c r="AYW2" s="94"/>
      <c r="AYX2" s="94"/>
      <c r="AYY2" s="94"/>
      <c r="AYZ2" s="94"/>
      <c r="AZA2" s="94"/>
      <c r="AZB2" s="94"/>
      <c r="AZC2" s="94"/>
      <c r="AZD2" s="94"/>
      <c r="AZE2" s="94"/>
      <c r="AZF2" s="94"/>
      <c r="AZG2" s="94"/>
      <c r="AZH2" s="94"/>
      <c r="AZI2" s="94"/>
      <c r="AZJ2" s="94"/>
      <c r="AZK2" s="94"/>
      <c r="AZL2" s="94"/>
      <c r="AZM2" s="94"/>
      <c r="AZN2" s="94"/>
      <c r="AZO2" s="94"/>
      <c r="AZP2" s="94"/>
      <c r="AZQ2" s="94"/>
      <c r="AZR2" s="94"/>
      <c r="AZS2" s="94"/>
      <c r="AZT2" s="94"/>
      <c r="AZU2" s="94"/>
      <c r="AZV2" s="94"/>
      <c r="AZW2" s="94"/>
      <c r="AZX2" s="94"/>
      <c r="AZY2" s="94"/>
      <c r="AZZ2" s="94"/>
      <c r="BAA2" s="94"/>
      <c r="BAB2" s="94"/>
      <c r="BAC2" s="94"/>
      <c r="BAD2" s="94"/>
      <c r="BAE2" s="94"/>
      <c r="BAF2" s="94"/>
      <c r="BAG2" s="94"/>
      <c r="BAH2" s="94"/>
      <c r="BAI2" s="94"/>
      <c r="BAJ2" s="94"/>
      <c r="BAK2" s="94"/>
      <c r="BAL2" s="94"/>
      <c r="BAM2" s="94"/>
      <c r="BAN2" s="94"/>
      <c r="BAO2" s="94"/>
      <c r="BAP2" s="94"/>
      <c r="BAQ2" s="94"/>
      <c r="BAR2" s="94"/>
      <c r="BAS2" s="94"/>
      <c r="BAT2" s="94"/>
      <c r="BAU2" s="94"/>
      <c r="BAV2" s="94"/>
      <c r="BAW2" s="94"/>
      <c r="BAX2" s="94"/>
      <c r="BAY2" s="94"/>
      <c r="BAZ2" s="94"/>
      <c r="BBA2" s="94"/>
      <c r="BBB2" s="94"/>
      <c r="BBC2" s="94"/>
      <c r="BBD2" s="94"/>
      <c r="BBE2" s="94"/>
      <c r="BBF2" s="94"/>
      <c r="BBG2" s="94"/>
      <c r="BBH2" s="94"/>
      <c r="BBI2" s="94"/>
      <c r="BBJ2" s="94"/>
      <c r="BBK2" s="94"/>
      <c r="BBL2" s="94"/>
      <c r="BBM2" s="94"/>
      <c r="BBN2" s="94"/>
      <c r="BBO2" s="94"/>
      <c r="BBP2" s="94"/>
      <c r="BBQ2" s="94"/>
      <c r="BBR2" s="94"/>
      <c r="BBS2" s="94"/>
      <c r="BBT2" s="94"/>
      <c r="BBU2" s="94"/>
      <c r="BBV2" s="94"/>
      <c r="BBW2" s="94"/>
      <c r="BBX2" s="94"/>
      <c r="BBY2" s="94"/>
      <c r="BBZ2" s="94"/>
      <c r="BCA2" s="94"/>
      <c r="BCB2" s="94"/>
      <c r="BCC2" s="94"/>
      <c r="BCD2" s="94"/>
      <c r="BCE2" s="94"/>
      <c r="BCF2" s="94"/>
      <c r="BCG2" s="94"/>
      <c r="BCH2" s="94"/>
      <c r="BCI2" s="94"/>
      <c r="BCJ2" s="94"/>
      <c r="BCK2" s="94"/>
      <c r="BCL2" s="94"/>
      <c r="BCM2" s="94"/>
      <c r="BCN2" s="94"/>
      <c r="BCO2" s="94"/>
      <c r="BCP2" s="94"/>
      <c r="BCQ2" s="94"/>
      <c r="BCR2" s="94"/>
      <c r="BCS2" s="94"/>
      <c r="BCT2" s="94"/>
      <c r="BCU2" s="94"/>
      <c r="BCV2" s="94"/>
      <c r="BCW2" s="94"/>
      <c r="BCX2" s="94"/>
      <c r="BCY2" s="94"/>
      <c r="BCZ2" s="94"/>
      <c r="BDA2" s="94"/>
      <c r="BDB2" s="94"/>
      <c r="BDC2" s="94"/>
      <c r="BDD2" s="94"/>
      <c r="BDE2" s="94"/>
      <c r="BDF2" s="94"/>
      <c r="BDG2" s="94"/>
      <c r="BDH2" s="94"/>
      <c r="BDI2" s="94"/>
      <c r="BDJ2" s="94"/>
      <c r="BDK2" s="94"/>
      <c r="BDL2" s="94"/>
      <c r="BDM2" s="94"/>
      <c r="BDN2" s="94"/>
      <c r="BDO2" s="94"/>
      <c r="BDP2" s="94"/>
      <c r="BDQ2" s="94"/>
      <c r="BDR2" s="94"/>
      <c r="BDS2" s="94"/>
      <c r="BDT2" s="94"/>
      <c r="BDU2" s="94"/>
      <c r="BDV2" s="94"/>
      <c r="BDW2" s="94"/>
      <c r="BDX2" s="94"/>
      <c r="BDY2" s="94"/>
      <c r="BDZ2" s="94"/>
      <c r="BEA2" s="94"/>
      <c r="BEB2" s="94"/>
      <c r="BEC2" s="94"/>
      <c r="BED2" s="94"/>
      <c r="BEE2" s="94"/>
      <c r="BEF2" s="94"/>
      <c r="BEG2" s="94"/>
      <c r="BEH2" s="94"/>
      <c r="BEI2" s="94"/>
      <c r="BEJ2" s="94"/>
      <c r="BEK2" s="94"/>
      <c r="BEL2" s="94"/>
      <c r="BEM2" s="94"/>
      <c r="BEN2" s="94"/>
      <c r="BEO2" s="94"/>
      <c r="BEP2" s="94"/>
      <c r="BEQ2" s="94"/>
      <c r="BER2" s="94"/>
      <c r="BES2" s="94"/>
      <c r="BET2" s="94"/>
      <c r="BEU2" s="94"/>
      <c r="BEV2" s="94"/>
      <c r="BEW2" s="94"/>
      <c r="BEX2" s="94"/>
      <c r="BEY2" s="94"/>
      <c r="BEZ2" s="94"/>
      <c r="BFA2" s="94"/>
      <c r="BFB2" s="94"/>
      <c r="BFC2" s="94"/>
      <c r="BFD2" s="94"/>
      <c r="BFE2" s="94"/>
      <c r="BFF2" s="94"/>
      <c r="BFG2" s="94"/>
      <c r="BFH2" s="94"/>
      <c r="BFI2" s="94"/>
      <c r="BFJ2" s="94"/>
      <c r="BFK2" s="94"/>
      <c r="BFL2" s="94"/>
      <c r="BFM2" s="94"/>
      <c r="BFN2" s="94"/>
      <c r="BFO2" s="94"/>
      <c r="BFP2" s="94"/>
      <c r="BFQ2" s="94"/>
      <c r="BFR2" s="94"/>
      <c r="BFS2" s="94"/>
      <c r="BFT2" s="94"/>
      <c r="BFU2" s="94"/>
      <c r="BFV2" s="94"/>
      <c r="BFW2" s="94"/>
      <c r="BFX2" s="94"/>
      <c r="BFY2" s="94"/>
      <c r="BFZ2" s="94"/>
      <c r="BGA2" s="94"/>
      <c r="BGB2" s="94"/>
      <c r="BGC2" s="94"/>
      <c r="BGD2" s="94"/>
      <c r="BGE2" s="94"/>
      <c r="BGF2" s="94"/>
      <c r="BGG2" s="94"/>
      <c r="BGH2" s="94"/>
      <c r="BGI2" s="94"/>
      <c r="BGJ2" s="94"/>
      <c r="BGK2" s="94"/>
      <c r="BGL2" s="94"/>
      <c r="BGM2" s="94"/>
      <c r="BGN2" s="94"/>
      <c r="BGO2" s="94"/>
      <c r="BGP2" s="94"/>
      <c r="BGQ2" s="94"/>
      <c r="BGR2" s="94"/>
      <c r="BGS2" s="94"/>
      <c r="BGT2" s="94"/>
      <c r="BGU2" s="94"/>
      <c r="BGV2" s="94"/>
      <c r="BGW2" s="94"/>
      <c r="BGX2" s="94"/>
      <c r="BGY2" s="94"/>
      <c r="BGZ2" s="94"/>
      <c r="BHA2" s="94"/>
      <c r="BHB2" s="94"/>
      <c r="BHC2" s="94"/>
      <c r="BHD2" s="94"/>
      <c r="BHE2" s="94"/>
      <c r="BHF2" s="94"/>
      <c r="BHG2" s="94"/>
      <c r="BHH2" s="94"/>
      <c r="BHI2" s="94"/>
      <c r="BHJ2" s="94"/>
      <c r="BHK2" s="94"/>
      <c r="BHL2" s="94"/>
      <c r="BHM2" s="94"/>
      <c r="BHN2" s="94"/>
      <c r="BHO2" s="94"/>
      <c r="BHP2" s="94"/>
      <c r="BHQ2" s="94"/>
      <c r="BHR2" s="94"/>
      <c r="BHS2" s="94"/>
      <c r="BHT2" s="94"/>
      <c r="BHU2" s="94"/>
      <c r="BHV2" s="94"/>
      <c r="BHW2" s="94"/>
      <c r="BHX2" s="94"/>
      <c r="BHY2" s="94"/>
      <c r="BHZ2" s="94"/>
      <c r="BIA2" s="94"/>
      <c r="BIB2" s="94"/>
      <c r="BIC2" s="94"/>
      <c r="BID2" s="94"/>
      <c r="BIE2" s="94"/>
      <c r="BIF2" s="94"/>
      <c r="BIG2" s="94"/>
      <c r="BIH2" s="94"/>
      <c r="BII2" s="94"/>
      <c r="BIJ2" s="94"/>
      <c r="BIK2" s="94"/>
      <c r="BIL2" s="94"/>
      <c r="BIM2" s="94"/>
      <c r="BIN2" s="94"/>
      <c r="BIO2" s="94"/>
      <c r="BIP2" s="94"/>
      <c r="BIQ2" s="94"/>
      <c r="BIR2" s="94"/>
      <c r="BIS2" s="94"/>
      <c r="BIT2" s="94"/>
      <c r="BIU2" s="94"/>
      <c r="BIV2" s="94"/>
      <c r="BIW2" s="94"/>
      <c r="BIX2" s="94"/>
      <c r="BIY2" s="94"/>
      <c r="BIZ2" s="94"/>
      <c r="BJA2" s="94"/>
      <c r="BJB2" s="94"/>
      <c r="BJC2" s="94"/>
      <c r="BJD2" s="94"/>
      <c r="BJE2" s="94"/>
      <c r="BJF2" s="94"/>
      <c r="BJG2" s="94"/>
      <c r="BJH2" s="94"/>
      <c r="BJI2" s="94"/>
      <c r="BJJ2" s="94"/>
      <c r="BJK2" s="94"/>
      <c r="BJL2" s="94"/>
      <c r="BJM2" s="94"/>
      <c r="BJN2" s="94"/>
      <c r="BJO2" s="94"/>
      <c r="BJP2" s="94"/>
      <c r="BJQ2" s="94"/>
      <c r="BJR2" s="94"/>
      <c r="BJS2" s="94"/>
      <c r="BJT2" s="94"/>
      <c r="BJU2" s="94"/>
      <c r="BJV2" s="94"/>
      <c r="BJW2" s="94"/>
      <c r="BJX2" s="94"/>
      <c r="BJY2" s="94"/>
      <c r="BJZ2" s="94"/>
      <c r="BKA2" s="94"/>
      <c r="BKB2" s="94"/>
      <c r="BKC2" s="94"/>
      <c r="BKD2" s="94"/>
      <c r="BKE2" s="94"/>
      <c r="BKF2" s="94"/>
      <c r="BKG2" s="94"/>
      <c r="BKH2" s="94"/>
      <c r="BKI2" s="94"/>
      <c r="BKJ2" s="94"/>
      <c r="BKK2" s="94"/>
      <c r="BKL2" s="94"/>
      <c r="BKM2" s="94"/>
      <c r="BKN2" s="94"/>
      <c r="BKO2" s="94"/>
      <c r="BKP2" s="94"/>
      <c r="BKQ2" s="94"/>
      <c r="BKR2" s="94"/>
      <c r="BKS2" s="94"/>
      <c r="BKT2" s="94"/>
      <c r="BKU2" s="94"/>
      <c r="BKV2" s="94"/>
      <c r="BKW2" s="94"/>
      <c r="BKX2" s="94"/>
      <c r="BKY2" s="94"/>
      <c r="BKZ2" s="94"/>
      <c r="BLA2" s="94"/>
      <c r="BLB2" s="94"/>
      <c r="BLC2" s="94"/>
      <c r="BLD2" s="94"/>
      <c r="BLE2" s="94"/>
      <c r="BLF2" s="94"/>
      <c r="BLG2" s="94"/>
      <c r="BLH2" s="94"/>
      <c r="BLI2" s="94"/>
      <c r="BLJ2" s="94"/>
      <c r="BLK2" s="94"/>
      <c r="BLL2" s="94"/>
      <c r="BLM2" s="94"/>
      <c r="BLN2" s="94"/>
      <c r="BLO2" s="94"/>
      <c r="BLP2" s="94"/>
      <c r="BLQ2" s="94"/>
      <c r="BLR2" s="94"/>
      <c r="BLS2" s="94"/>
      <c r="BLT2" s="94"/>
      <c r="BLU2" s="94"/>
      <c r="BLV2" s="94"/>
      <c r="BLW2" s="94"/>
      <c r="BLX2" s="94"/>
      <c r="BLY2" s="94"/>
      <c r="BLZ2" s="94"/>
      <c r="BMA2" s="94"/>
      <c r="BMB2" s="94"/>
      <c r="BMC2" s="94"/>
      <c r="BMD2" s="94"/>
      <c r="BME2" s="94"/>
      <c r="BMF2" s="94"/>
      <c r="BMG2" s="94"/>
      <c r="BMH2" s="94"/>
      <c r="BMI2" s="94"/>
      <c r="BMJ2" s="94"/>
      <c r="BMK2" s="94"/>
      <c r="BML2" s="94"/>
      <c r="BMM2" s="94"/>
      <c r="BMN2" s="94"/>
      <c r="BMO2" s="94"/>
      <c r="BMP2" s="94"/>
      <c r="BMQ2" s="94"/>
      <c r="BMR2" s="94"/>
      <c r="BMS2" s="94"/>
      <c r="BMT2" s="94"/>
      <c r="BMU2" s="94"/>
      <c r="BMV2" s="94"/>
      <c r="BMW2" s="94"/>
      <c r="BMX2" s="94"/>
      <c r="BMY2" s="94"/>
      <c r="BMZ2" s="94"/>
      <c r="BNA2" s="94"/>
      <c r="BNB2" s="94"/>
      <c r="BNC2" s="94"/>
      <c r="BND2" s="94"/>
      <c r="BNE2" s="94"/>
      <c r="BNF2" s="94"/>
      <c r="BNG2" s="94"/>
      <c r="BNH2" s="94"/>
      <c r="BNI2" s="94"/>
      <c r="BNJ2" s="94"/>
      <c r="BNK2" s="94"/>
      <c r="BNL2" s="94"/>
      <c r="BNM2" s="94"/>
      <c r="BNN2" s="94"/>
      <c r="BNO2" s="94"/>
      <c r="BNP2" s="94"/>
      <c r="BNQ2" s="94"/>
      <c r="BNR2" s="94"/>
      <c r="BNS2" s="94"/>
      <c r="BNT2" s="94"/>
      <c r="BNU2" s="94"/>
      <c r="BNV2" s="94"/>
      <c r="BNW2" s="94"/>
      <c r="BNX2" s="94"/>
      <c r="BNY2" s="94"/>
      <c r="BNZ2" s="94"/>
      <c r="BOA2" s="94"/>
      <c r="BOB2" s="94"/>
      <c r="BOC2" s="94"/>
      <c r="BOD2" s="94"/>
      <c r="BOE2" s="94"/>
      <c r="BOF2" s="94"/>
      <c r="BOG2" s="94"/>
      <c r="BOH2" s="94"/>
      <c r="BOI2" s="94"/>
      <c r="BOJ2" s="94"/>
      <c r="BOK2" s="94"/>
      <c r="BOL2" s="94"/>
      <c r="BOM2" s="94"/>
      <c r="BON2" s="94"/>
      <c r="BOO2" s="94"/>
      <c r="BOP2" s="94"/>
      <c r="BOQ2" s="94"/>
      <c r="BOR2" s="94"/>
      <c r="BOS2" s="94"/>
      <c r="BOT2" s="94"/>
      <c r="BOU2" s="94"/>
      <c r="BOV2" s="94"/>
      <c r="BOW2" s="94"/>
      <c r="BOX2" s="94"/>
      <c r="BOY2" s="94"/>
      <c r="BOZ2" s="94"/>
      <c r="BPA2" s="94"/>
      <c r="BPB2" s="94"/>
      <c r="BPC2" s="94"/>
      <c r="BPD2" s="94"/>
      <c r="BPE2" s="94"/>
      <c r="BPF2" s="94"/>
      <c r="BPG2" s="94"/>
      <c r="BPH2" s="94"/>
      <c r="BPI2" s="94"/>
      <c r="BPJ2" s="94"/>
      <c r="BPK2" s="94"/>
      <c r="BPL2" s="94"/>
      <c r="BPM2" s="94"/>
      <c r="BPN2" s="94"/>
      <c r="BPO2" s="94"/>
      <c r="BPP2" s="94"/>
      <c r="BPQ2" s="94"/>
      <c r="BPR2" s="94"/>
      <c r="BPS2" s="94"/>
      <c r="BPT2" s="94"/>
      <c r="BPU2" s="94"/>
      <c r="BPV2" s="94"/>
      <c r="BPW2" s="94"/>
      <c r="BPX2" s="94"/>
      <c r="BPY2" s="94"/>
      <c r="BPZ2" s="94"/>
      <c r="BQA2" s="94"/>
      <c r="BQB2" s="94"/>
      <c r="BQC2" s="94"/>
      <c r="BQD2" s="94"/>
      <c r="BQE2" s="94"/>
      <c r="BQF2" s="94"/>
      <c r="BQG2" s="94"/>
      <c r="BQH2" s="94"/>
      <c r="BQI2" s="94"/>
      <c r="BQJ2" s="94"/>
      <c r="BQK2" s="94"/>
      <c r="BQL2" s="94"/>
      <c r="BQM2" s="94"/>
      <c r="BQN2" s="94"/>
      <c r="BQO2" s="94"/>
      <c r="BQP2" s="94"/>
      <c r="BQQ2" s="94"/>
      <c r="BQR2" s="94"/>
      <c r="BQS2" s="94"/>
      <c r="BQT2" s="94"/>
      <c r="BQU2" s="94"/>
      <c r="BQV2" s="94"/>
      <c r="BQW2" s="94"/>
      <c r="BQX2" s="94"/>
      <c r="BQY2" s="94"/>
      <c r="BQZ2" s="94"/>
      <c r="BRA2" s="94"/>
      <c r="BRB2" s="94"/>
      <c r="BRC2" s="94"/>
      <c r="BRD2" s="94"/>
      <c r="BRE2" s="94"/>
      <c r="BRF2" s="94"/>
      <c r="BRG2" s="94"/>
      <c r="BRH2" s="94"/>
      <c r="BRI2" s="94"/>
      <c r="BRJ2" s="94"/>
      <c r="BRK2" s="94"/>
      <c r="BRL2" s="94"/>
      <c r="BRM2" s="94"/>
      <c r="BRN2" s="94"/>
      <c r="BRO2" s="94"/>
      <c r="BRP2" s="94"/>
      <c r="BRQ2" s="94"/>
      <c r="BRR2" s="94"/>
      <c r="BRS2" s="94"/>
      <c r="BRT2" s="94"/>
      <c r="BRU2" s="94"/>
      <c r="BRV2" s="94"/>
      <c r="BRW2" s="94"/>
      <c r="BRX2" s="94"/>
      <c r="BRY2" s="94"/>
      <c r="BRZ2" s="94"/>
      <c r="BSA2" s="94"/>
      <c r="BSB2" s="94"/>
      <c r="BSC2" s="94"/>
      <c r="BSD2" s="94"/>
      <c r="BSE2" s="94"/>
      <c r="BSF2" s="94"/>
      <c r="BSG2" s="94"/>
      <c r="BSH2" s="94"/>
      <c r="BSI2" s="94"/>
      <c r="BSJ2" s="94"/>
      <c r="BSK2" s="94"/>
      <c r="BSL2" s="94"/>
      <c r="BSM2" s="94"/>
      <c r="BSN2" s="94"/>
      <c r="BSO2" s="94"/>
      <c r="BSP2" s="94"/>
      <c r="BSQ2" s="94"/>
      <c r="BSR2" s="94"/>
      <c r="BSS2" s="94"/>
      <c r="BST2" s="94"/>
      <c r="BSU2" s="94"/>
      <c r="BSV2" s="94"/>
      <c r="BSW2" s="94"/>
      <c r="BSX2" s="94"/>
      <c r="BSY2" s="94"/>
      <c r="BSZ2" s="94"/>
      <c r="BTA2" s="94"/>
      <c r="BTB2" s="94"/>
      <c r="BTC2" s="94"/>
      <c r="BTD2" s="94"/>
      <c r="BTE2" s="94"/>
      <c r="BTF2" s="94"/>
      <c r="BTG2" s="94"/>
      <c r="BTH2" s="94"/>
      <c r="BTI2" s="94"/>
      <c r="BTJ2" s="94"/>
      <c r="BTK2" s="94"/>
      <c r="BTL2" s="94"/>
      <c r="BTM2" s="94"/>
      <c r="BTN2" s="94"/>
      <c r="BTO2" s="94"/>
      <c r="BTP2" s="94"/>
      <c r="BTQ2" s="94"/>
      <c r="BTR2" s="94"/>
      <c r="BTS2" s="94"/>
      <c r="BTT2" s="94"/>
      <c r="BTU2" s="94"/>
      <c r="BTV2" s="94"/>
      <c r="BTW2" s="94"/>
      <c r="BTX2" s="94"/>
      <c r="BTY2" s="94"/>
      <c r="BTZ2" s="94"/>
      <c r="BUA2" s="94"/>
      <c r="BUB2" s="94"/>
      <c r="BUC2" s="94"/>
      <c r="BUD2" s="94"/>
      <c r="BUE2" s="94"/>
      <c r="BUF2" s="94"/>
      <c r="BUG2" s="94"/>
      <c r="BUH2" s="94"/>
      <c r="BUI2" s="94"/>
      <c r="BUJ2" s="94"/>
      <c r="BUK2" s="94"/>
      <c r="BUL2" s="94"/>
      <c r="BUM2" s="94"/>
      <c r="BUN2" s="94"/>
      <c r="BUO2" s="94"/>
      <c r="BUP2" s="94"/>
      <c r="BUQ2" s="94"/>
      <c r="BUR2" s="94"/>
      <c r="BUS2" s="94"/>
      <c r="BUT2" s="94"/>
      <c r="BUU2" s="94"/>
      <c r="BUV2" s="94"/>
      <c r="BUW2" s="94"/>
      <c r="BUX2" s="94"/>
      <c r="BUY2" s="94"/>
      <c r="BUZ2" s="94"/>
      <c r="BVA2" s="94"/>
      <c r="BVB2" s="94"/>
      <c r="BVC2" s="94"/>
      <c r="BVD2" s="94"/>
      <c r="BVE2" s="94"/>
      <c r="BVF2" s="94"/>
      <c r="BVG2" s="94"/>
      <c r="BVH2" s="94"/>
      <c r="BVI2" s="94"/>
      <c r="BVJ2" s="94"/>
      <c r="BVK2" s="94"/>
      <c r="BVL2" s="94"/>
      <c r="BVM2" s="94"/>
      <c r="BVN2" s="94"/>
      <c r="BVO2" s="94"/>
      <c r="BVP2" s="94"/>
      <c r="BVQ2" s="94"/>
      <c r="BVR2" s="94"/>
      <c r="BVS2" s="94"/>
      <c r="BVT2" s="94"/>
      <c r="BVU2" s="94"/>
      <c r="BVV2" s="94"/>
      <c r="BVW2" s="94"/>
      <c r="BVX2" s="94"/>
      <c r="BVY2" s="94"/>
      <c r="BVZ2" s="94"/>
      <c r="BWA2" s="94"/>
      <c r="BWB2" s="94"/>
      <c r="BWC2" s="94"/>
      <c r="BWD2" s="94"/>
      <c r="BWE2" s="94"/>
      <c r="BWF2" s="94"/>
      <c r="BWG2" s="94"/>
      <c r="BWH2" s="94"/>
      <c r="BWI2" s="94"/>
      <c r="BWJ2" s="94"/>
      <c r="BWK2" s="94"/>
      <c r="BWL2" s="94"/>
      <c r="BWM2" s="94"/>
      <c r="BWN2" s="94"/>
      <c r="BWO2" s="94"/>
      <c r="BWP2" s="94"/>
      <c r="BWQ2" s="94"/>
      <c r="BWR2" s="94"/>
      <c r="BWS2" s="94"/>
      <c r="BWT2" s="94"/>
      <c r="BWU2" s="94"/>
      <c r="BWV2" s="94"/>
      <c r="BWW2" s="94"/>
      <c r="BWX2" s="94"/>
      <c r="BWY2" s="94"/>
      <c r="BWZ2" s="94"/>
      <c r="BXA2" s="94"/>
      <c r="BXB2" s="94"/>
      <c r="BXC2" s="94"/>
      <c r="BXD2" s="94"/>
      <c r="BXE2" s="94"/>
      <c r="BXF2" s="94"/>
      <c r="BXG2" s="94"/>
      <c r="BXH2" s="94"/>
      <c r="BXI2" s="94"/>
      <c r="BXJ2" s="94"/>
      <c r="BXK2" s="94"/>
      <c r="BXL2" s="94"/>
      <c r="BXM2" s="94"/>
      <c r="BXN2" s="94"/>
      <c r="BXO2" s="94"/>
      <c r="BXP2" s="94"/>
      <c r="BXQ2" s="94"/>
      <c r="BXR2" s="94"/>
      <c r="BXS2" s="94"/>
      <c r="BXT2" s="94"/>
      <c r="BXU2" s="94"/>
      <c r="BXV2" s="94"/>
      <c r="BXW2" s="94"/>
      <c r="BXX2" s="94"/>
      <c r="BXY2" s="94"/>
      <c r="BXZ2" s="94"/>
      <c r="BYA2" s="94"/>
      <c r="BYB2" s="94"/>
      <c r="BYC2" s="94"/>
      <c r="BYD2" s="94"/>
      <c r="BYE2" s="94"/>
      <c r="BYF2" s="94"/>
      <c r="BYG2" s="94"/>
      <c r="BYH2" s="94"/>
      <c r="BYI2" s="94"/>
      <c r="BYJ2" s="94"/>
      <c r="BYK2" s="94"/>
      <c r="BYL2" s="94"/>
      <c r="BYM2" s="94"/>
      <c r="BYN2" s="94"/>
      <c r="BYO2" s="94"/>
      <c r="BYP2" s="94"/>
      <c r="BYQ2" s="94"/>
      <c r="BYR2" s="94"/>
      <c r="BYS2" s="94"/>
      <c r="BYT2" s="94"/>
      <c r="BYU2" s="94"/>
      <c r="BYV2" s="94"/>
      <c r="BYW2" s="94"/>
      <c r="BYX2" s="94"/>
      <c r="BYY2" s="94"/>
      <c r="BYZ2" s="94"/>
      <c r="BZA2" s="94"/>
      <c r="BZB2" s="94"/>
      <c r="BZC2" s="94"/>
      <c r="BZD2" s="94"/>
      <c r="BZE2" s="94"/>
      <c r="BZF2" s="94"/>
      <c r="BZG2" s="94"/>
      <c r="BZH2" s="94"/>
      <c r="BZI2" s="94"/>
      <c r="BZJ2" s="94"/>
      <c r="BZK2" s="94"/>
      <c r="BZL2" s="94"/>
      <c r="BZM2" s="94"/>
      <c r="BZN2" s="94"/>
      <c r="BZO2" s="94"/>
      <c r="BZP2" s="94"/>
      <c r="BZQ2" s="94"/>
      <c r="BZR2" s="94"/>
      <c r="BZS2" s="94"/>
      <c r="BZT2" s="94"/>
      <c r="BZU2" s="94"/>
      <c r="BZV2" s="94"/>
      <c r="BZW2" s="94"/>
      <c r="BZX2" s="94"/>
      <c r="BZY2" s="94"/>
      <c r="BZZ2" s="94"/>
      <c r="CAA2" s="94"/>
      <c r="CAB2" s="94"/>
      <c r="CAC2" s="94"/>
      <c r="CAD2" s="94"/>
      <c r="CAE2" s="94"/>
      <c r="CAF2" s="94"/>
      <c r="CAG2" s="94"/>
      <c r="CAH2" s="94"/>
      <c r="CAI2" s="94"/>
      <c r="CAJ2" s="94"/>
      <c r="CAK2" s="94"/>
      <c r="CAL2" s="94"/>
      <c r="CAM2" s="94"/>
      <c r="CAN2" s="94"/>
      <c r="CAO2" s="94"/>
      <c r="CAP2" s="94"/>
      <c r="CAQ2" s="94"/>
      <c r="CAR2" s="94"/>
      <c r="CAS2" s="94"/>
      <c r="CAT2" s="94"/>
      <c r="CAU2" s="94"/>
      <c r="CAV2" s="94"/>
      <c r="CAW2" s="94"/>
      <c r="CAX2" s="94"/>
      <c r="CAY2" s="94"/>
      <c r="CAZ2" s="94"/>
      <c r="CBA2" s="94"/>
      <c r="CBB2" s="94"/>
      <c r="CBC2" s="94"/>
      <c r="CBD2" s="94"/>
      <c r="CBE2" s="94"/>
      <c r="CBF2" s="94"/>
      <c r="CBG2" s="94"/>
      <c r="CBH2" s="94"/>
      <c r="CBI2" s="94"/>
      <c r="CBJ2" s="94"/>
      <c r="CBK2" s="94"/>
      <c r="CBL2" s="94"/>
      <c r="CBM2" s="94"/>
      <c r="CBN2" s="94"/>
      <c r="CBO2" s="94"/>
      <c r="CBP2" s="94"/>
      <c r="CBQ2" s="94"/>
      <c r="CBR2" s="94"/>
      <c r="CBS2" s="94"/>
      <c r="CBT2" s="94"/>
      <c r="CBU2" s="94"/>
      <c r="CBV2" s="94"/>
      <c r="CBW2" s="94"/>
      <c r="CBX2" s="94"/>
      <c r="CBY2" s="94"/>
      <c r="CBZ2" s="94"/>
      <c r="CCA2" s="94"/>
      <c r="CCB2" s="94"/>
      <c r="CCC2" s="94"/>
      <c r="CCD2" s="94"/>
      <c r="CCE2" s="94"/>
      <c r="CCF2" s="94"/>
      <c r="CCG2" s="94"/>
      <c r="CCH2" s="94"/>
      <c r="CCI2" s="94"/>
      <c r="CCJ2" s="94"/>
      <c r="CCK2" s="94"/>
      <c r="CCL2" s="94"/>
      <c r="CCM2" s="94"/>
      <c r="CCN2" s="94"/>
      <c r="CCO2" s="94"/>
      <c r="CCP2" s="94"/>
      <c r="CCQ2" s="94"/>
      <c r="CCR2" s="94"/>
      <c r="CCS2" s="94"/>
      <c r="CCT2" s="94"/>
      <c r="CCU2" s="94"/>
      <c r="CCV2" s="94"/>
      <c r="CCW2" s="94"/>
      <c r="CCX2" s="94"/>
      <c r="CCY2" s="94"/>
      <c r="CCZ2" s="94"/>
      <c r="CDA2" s="94"/>
      <c r="CDB2" s="94"/>
      <c r="CDC2" s="94"/>
      <c r="CDD2" s="94"/>
      <c r="CDE2" s="94"/>
      <c r="CDF2" s="94"/>
      <c r="CDG2" s="94"/>
      <c r="CDH2" s="94"/>
      <c r="CDI2" s="94"/>
      <c r="CDJ2" s="94"/>
      <c r="CDK2" s="94"/>
      <c r="CDL2" s="94"/>
      <c r="CDM2" s="94"/>
      <c r="CDN2" s="94"/>
      <c r="CDO2" s="94"/>
      <c r="CDP2" s="94"/>
      <c r="CDQ2" s="94"/>
      <c r="CDR2" s="94"/>
      <c r="CDS2" s="94"/>
      <c r="CDT2" s="94"/>
      <c r="CDU2" s="94"/>
      <c r="CDV2" s="94"/>
      <c r="CDW2" s="94"/>
      <c r="CDX2" s="94"/>
      <c r="CDY2" s="94"/>
      <c r="CDZ2" s="94"/>
      <c r="CEA2" s="94"/>
      <c r="CEB2" s="94"/>
      <c r="CEC2" s="94"/>
      <c r="CED2" s="94"/>
      <c r="CEE2" s="94"/>
      <c r="CEF2" s="94"/>
      <c r="CEG2" s="94"/>
      <c r="CEH2" s="94"/>
      <c r="CEI2" s="94"/>
      <c r="CEJ2" s="94"/>
      <c r="CEK2" s="94"/>
      <c r="CEL2" s="94"/>
      <c r="CEM2" s="94"/>
      <c r="CEN2" s="94"/>
      <c r="CEO2" s="94"/>
      <c r="CEP2" s="94"/>
      <c r="CEQ2" s="94"/>
      <c r="CER2" s="94"/>
      <c r="CES2" s="94"/>
      <c r="CET2" s="94"/>
      <c r="CEU2" s="94"/>
      <c r="CEV2" s="94"/>
      <c r="CEW2" s="94"/>
      <c r="CEX2" s="94"/>
      <c r="CEY2" s="94"/>
      <c r="CEZ2" s="94"/>
      <c r="CFA2" s="94"/>
      <c r="CFB2" s="94"/>
      <c r="CFC2" s="94"/>
      <c r="CFD2" s="94"/>
      <c r="CFE2" s="94"/>
      <c r="CFF2" s="94"/>
      <c r="CFG2" s="94"/>
      <c r="CFH2" s="94"/>
      <c r="CFI2" s="94"/>
      <c r="CFJ2" s="94"/>
      <c r="CFK2" s="94"/>
      <c r="CFL2" s="94"/>
      <c r="CFM2" s="94"/>
      <c r="CFN2" s="94"/>
      <c r="CFO2" s="94"/>
      <c r="CFP2" s="94"/>
      <c r="CFQ2" s="94"/>
      <c r="CFR2" s="94"/>
      <c r="CFS2" s="94"/>
      <c r="CFT2" s="94"/>
      <c r="CFU2" s="94"/>
      <c r="CFV2" s="94"/>
      <c r="CFW2" s="94"/>
      <c r="CFX2" s="94"/>
      <c r="CFY2" s="94"/>
      <c r="CFZ2" s="94"/>
      <c r="CGA2" s="94"/>
      <c r="CGB2" s="94"/>
      <c r="CGC2" s="94"/>
      <c r="CGD2" s="94"/>
      <c r="CGE2" s="94"/>
      <c r="CGF2" s="94"/>
      <c r="CGG2" s="94"/>
      <c r="CGH2" s="94"/>
      <c r="CGI2" s="94"/>
      <c r="CGJ2" s="94"/>
      <c r="CGK2" s="94"/>
      <c r="CGL2" s="94"/>
      <c r="CGM2" s="94"/>
      <c r="CGN2" s="94"/>
      <c r="CGO2" s="94"/>
      <c r="CGP2" s="94"/>
      <c r="CGQ2" s="94"/>
      <c r="CGR2" s="94"/>
      <c r="CGS2" s="94"/>
      <c r="CGT2" s="94"/>
      <c r="CGU2" s="94"/>
      <c r="CGV2" s="94"/>
      <c r="CGW2" s="94"/>
      <c r="CGX2" s="94"/>
      <c r="CGY2" s="94"/>
      <c r="CGZ2" s="94"/>
      <c r="CHA2" s="94"/>
      <c r="CHB2" s="94"/>
      <c r="CHC2" s="94"/>
      <c r="CHD2" s="94"/>
      <c r="CHE2" s="94"/>
      <c r="CHF2" s="94"/>
      <c r="CHG2" s="94"/>
      <c r="CHH2" s="94"/>
      <c r="CHI2" s="94"/>
      <c r="CHJ2" s="94"/>
      <c r="CHK2" s="94"/>
      <c r="CHL2" s="94"/>
      <c r="CHM2" s="94"/>
      <c r="CHN2" s="94"/>
      <c r="CHO2" s="94"/>
      <c r="CHP2" s="94"/>
      <c r="CHQ2" s="94"/>
      <c r="CHR2" s="94"/>
      <c r="CHS2" s="94"/>
      <c r="CHT2" s="94"/>
      <c r="CHU2" s="94"/>
      <c r="CHV2" s="94"/>
      <c r="CHW2" s="94"/>
      <c r="CHX2" s="94"/>
      <c r="CHY2" s="94"/>
      <c r="CHZ2" s="94"/>
      <c r="CIA2" s="94"/>
      <c r="CIB2" s="94"/>
      <c r="CIC2" s="94"/>
      <c r="CID2" s="94"/>
      <c r="CIE2" s="94"/>
      <c r="CIF2" s="94"/>
      <c r="CIG2" s="94"/>
      <c r="CIH2" s="94"/>
      <c r="CII2" s="94"/>
      <c r="CIJ2" s="94"/>
      <c r="CIK2" s="94"/>
      <c r="CIL2" s="94"/>
      <c r="CIM2" s="94"/>
      <c r="CIN2" s="94"/>
      <c r="CIO2" s="94"/>
      <c r="CIP2" s="94"/>
      <c r="CIQ2" s="94"/>
      <c r="CIR2" s="94"/>
      <c r="CIS2" s="94"/>
      <c r="CIT2" s="94"/>
      <c r="CIU2" s="94"/>
      <c r="CIV2" s="94"/>
      <c r="CIW2" s="94"/>
      <c r="CIX2" s="94"/>
      <c r="CIY2" s="94"/>
      <c r="CIZ2" s="94"/>
      <c r="CJA2" s="94"/>
      <c r="CJB2" s="94"/>
      <c r="CJC2" s="94"/>
      <c r="CJD2" s="94"/>
      <c r="CJE2" s="94"/>
      <c r="CJF2" s="94"/>
      <c r="CJG2" s="94"/>
      <c r="CJH2" s="94"/>
      <c r="CJI2" s="94"/>
      <c r="CJJ2" s="94"/>
      <c r="CJK2" s="94"/>
      <c r="CJL2" s="94"/>
      <c r="CJM2" s="94"/>
      <c r="CJN2" s="94"/>
      <c r="CJO2" s="94"/>
      <c r="CJP2" s="94"/>
      <c r="CJQ2" s="94"/>
      <c r="CJR2" s="94"/>
      <c r="CJS2" s="94"/>
      <c r="CJT2" s="94"/>
      <c r="CJU2" s="94"/>
      <c r="CJV2" s="94"/>
      <c r="CJW2" s="94"/>
      <c r="CJX2" s="94"/>
      <c r="CJY2" s="94"/>
      <c r="CJZ2" s="94"/>
      <c r="CKA2" s="94"/>
      <c r="CKB2" s="94"/>
      <c r="CKC2" s="94"/>
      <c r="CKD2" s="94"/>
      <c r="CKE2" s="94"/>
      <c r="CKF2" s="94"/>
      <c r="CKG2" s="94"/>
      <c r="CKH2" s="94"/>
      <c r="CKI2" s="94"/>
      <c r="CKJ2" s="94"/>
      <c r="CKK2" s="94"/>
      <c r="CKL2" s="94"/>
      <c r="CKM2" s="94"/>
      <c r="CKN2" s="94"/>
      <c r="CKO2" s="94"/>
      <c r="CKP2" s="94"/>
      <c r="CKQ2" s="94"/>
      <c r="CKR2" s="94"/>
      <c r="CKS2" s="94"/>
      <c r="CKT2" s="94"/>
      <c r="CKU2" s="94"/>
      <c r="CKV2" s="94"/>
      <c r="CKW2" s="94"/>
      <c r="CKX2" s="94"/>
      <c r="CKY2" s="94"/>
      <c r="CKZ2" s="94"/>
      <c r="CLA2" s="94"/>
      <c r="CLB2" s="94"/>
      <c r="CLC2" s="94"/>
      <c r="CLD2" s="94"/>
      <c r="CLE2" s="94"/>
      <c r="CLF2" s="94"/>
      <c r="CLG2" s="94"/>
      <c r="CLH2" s="94"/>
      <c r="CLI2" s="94"/>
      <c r="CLJ2" s="94"/>
      <c r="CLK2" s="94"/>
      <c r="CLL2" s="94"/>
      <c r="CLM2" s="94"/>
      <c r="CLN2" s="94"/>
      <c r="CLO2" s="94"/>
      <c r="CLP2" s="94"/>
      <c r="CLQ2" s="94"/>
      <c r="CLR2" s="94"/>
      <c r="CLS2" s="94"/>
      <c r="CLT2" s="94"/>
      <c r="CLU2" s="94"/>
      <c r="CLV2" s="94"/>
      <c r="CLW2" s="94"/>
      <c r="CLX2" s="94"/>
      <c r="CLY2" s="94"/>
      <c r="CLZ2" s="94"/>
      <c r="CMA2" s="94"/>
      <c r="CMB2" s="94"/>
      <c r="CMC2" s="94"/>
      <c r="CMD2" s="94"/>
      <c r="CME2" s="94"/>
      <c r="CMF2" s="94"/>
      <c r="CMG2" s="94"/>
      <c r="CMH2" s="94"/>
      <c r="CMI2" s="94"/>
      <c r="CMJ2" s="94"/>
      <c r="CMK2" s="94"/>
      <c r="CML2" s="94"/>
      <c r="CMM2" s="94"/>
      <c r="CMN2" s="94"/>
      <c r="CMO2" s="94"/>
      <c r="CMP2" s="94"/>
      <c r="CMQ2" s="94"/>
      <c r="CMR2" s="94"/>
      <c r="CMS2" s="94"/>
      <c r="CMT2" s="94"/>
      <c r="CMU2" s="94"/>
      <c r="CMV2" s="94"/>
      <c r="CMW2" s="94"/>
      <c r="CMX2" s="94"/>
      <c r="CMY2" s="94"/>
      <c r="CMZ2" s="94"/>
      <c r="CNA2" s="94"/>
      <c r="CNB2" s="94"/>
      <c r="CNC2" s="94"/>
      <c r="CND2" s="94"/>
      <c r="CNE2" s="94"/>
      <c r="CNF2" s="94"/>
      <c r="CNG2" s="94"/>
      <c r="CNH2" s="94"/>
      <c r="CNI2" s="94"/>
      <c r="CNJ2" s="94"/>
      <c r="CNK2" s="94"/>
      <c r="CNL2" s="94"/>
      <c r="CNM2" s="94"/>
      <c r="CNN2" s="94"/>
      <c r="CNO2" s="94"/>
      <c r="CNP2" s="94"/>
      <c r="CNQ2" s="94"/>
      <c r="CNR2" s="94"/>
      <c r="CNS2" s="94"/>
      <c r="CNT2" s="94"/>
      <c r="CNU2" s="94"/>
      <c r="CNV2" s="94"/>
      <c r="CNW2" s="94"/>
      <c r="CNX2" s="94"/>
      <c r="CNY2" s="94"/>
      <c r="CNZ2" s="94"/>
      <c r="COA2" s="94"/>
      <c r="COB2" s="94"/>
      <c r="COC2" s="94"/>
      <c r="COD2" s="94"/>
      <c r="COE2" s="94"/>
      <c r="COF2" s="94"/>
      <c r="COG2" s="94"/>
      <c r="COH2" s="94"/>
      <c r="COI2" s="94"/>
      <c r="COJ2" s="94"/>
      <c r="COK2" s="94"/>
      <c r="COL2" s="94"/>
      <c r="COM2" s="94"/>
      <c r="CON2" s="94"/>
      <c r="COO2" s="94"/>
      <c r="COP2" s="94"/>
      <c r="COQ2" s="94"/>
      <c r="COR2" s="94"/>
      <c r="COS2" s="94"/>
      <c r="COT2" s="94"/>
      <c r="COU2" s="94"/>
      <c r="COV2" s="94"/>
      <c r="COW2" s="94"/>
      <c r="COX2" s="94"/>
      <c r="COY2" s="94"/>
      <c r="COZ2" s="94"/>
      <c r="CPA2" s="94"/>
      <c r="CPB2" s="94"/>
      <c r="CPC2" s="94"/>
      <c r="CPD2" s="94"/>
      <c r="CPE2" s="94"/>
      <c r="CPF2" s="94"/>
      <c r="CPG2" s="94"/>
      <c r="CPH2" s="94"/>
      <c r="CPI2" s="94"/>
      <c r="CPJ2" s="94"/>
      <c r="CPK2" s="94"/>
      <c r="CPL2" s="94"/>
      <c r="CPM2" s="94"/>
      <c r="CPN2" s="94"/>
      <c r="CPO2" s="94"/>
      <c r="CPP2" s="94"/>
      <c r="CPQ2" s="94"/>
      <c r="CPR2" s="94"/>
      <c r="CPS2" s="94"/>
      <c r="CPT2" s="94"/>
      <c r="CPU2" s="94"/>
      <c r="CPV2" s="94"/>
      <c r="CPW2" s="94"/>
      <c r="CPX2" s="94"/>
      <c r="CPY2" s="94"/>
      <c r="CPZ2" s="94"/>
      <c r="CQA2" s="94"/>
      <c r="CQB2" s="94"/>
      <c r="CQC2" s="94"/>
      <c r="CQD2" s="94"/>
      <c r="CQE2" s="94"/>
      <c r="CQF2" s="94"/>
      <c r="CQG2" s="94"/>
      <c r="CQH2" s="94"/>
      <c r="CQI2" s="94"/>
      <c r="CQJ2" s="94"/>
      <c r="CQK2" s="94"/>
      <c r="CQL2" s="94"/>
      <c r="CQM2" s="94"/>
      <c r="CQN2" s="94"/>
      <c r="CQO2" s="94"/>
      <c r="CQP2" s="94"/>
      <c r="CQQ2" s="94"/>
      <c r="CQR2" s="94"/>
      <c r="CQS2" s="94"/>
      <c r="CQT2" s="94"/>
      <c r="CQU2" s="94"/>
      <c r="CQV2" s="94"/>
      <c r="CQW2" s="94"/>
      <c r="CQX2" s="94"/>
      <c r="CQY2" s="94"/>
      <c r="CQZ2" s="94"/>
      <c r="CRA2" s="94"/>
      <c r="CRB2" s="94"/>
      <c r="CRC2" s="94"/>
      <c r="CRD2" s="94"/>
      <c r="CRE2" s="94"/>
      <c r="CRF2" s="94"/>
      <c r="CRG2" s="94"/>
      <c r="CRH2" s="94"/>
      <c r="CRI2" s="94"/>
      <c r="CRJ2" s="94"/>
      <c r="CRK2" s="94"/>
      <c r="CRL2" s="94"/>
      <c r="CRM2" s="94"/>
      <c r="CRN2" s="94"/>
      <c r="CRO2" s="94"/>
      <c r="CRP2" s="94"/>
      <c r="CRQ2" s="94"/>
      <c r="CRR2" s="94"/>
      <c r="CRS2" s="94"/>
      <c r="CRT2" s="94"/>
      <c r="CRU2" s="94"/>
      <c r="CRV2" s="94"/>
      <c r="CRW2" s="94"/>
      <c r="CRX2" s="94"/>
      <c r="CRY2" s="94"/>
      <c r="CRZ2" s="94"/>
      <c r="CSA2" s="94"/>
      <c r="CSB2" s="94"/>
      <c r="CSC2" s="94"/>
      <c r="CSD2" s="94"/>
      <c r="CSE2" s="94"/>
      <c r="CSF2" s="94"/>
      <c r="CSG2" s="94"/>
      <c r="CSH2" s="94"/>
      <c r="CSI2" s="94"/>
      <c r="CSJ2" s="94"/>
      <c r="CSK2" s="94"/>
      <c r="CSL2" s="94"/>
      <c r="CSM2" s="94"/>
      <c r="CSN2" s="94"/>
      <c r="CSO2" s="94"/>
      <c r="CSP2" s="94"/>
      <c r="CSQ2" s="94"/>
      <c r="CSR2" s="94"/>
      <c r="CSS2" s="94"/>
      <c r="CST2" s="94"/>
      <c r="CSU2" s="94"/>
      <c r="CSV2" s="94"/>
      <c r="CSW2" s="94"/>
      <c r="CSX2" s="94"/>
      <c r="CSY2" s="94"/>
      <c r="CSZ2" s="94"/>
      <c r="CTA2" s="94"/>
      <c r="CTB2" s="94"/>
      <c r="CTC2" s="94"/>
      <c r="CTD2" s="94"/>
      <c r="CTE2" s="94"/>
      <c r="CTF2" s="94"/>
      <c r="CTG2" s="94"/>
      <c r="CTH2" s="94"/>
      <c r="CTI2" s="94"/>
      <c r="CTJ2" s="94"/>
      <c r="CTK2" s="94"/>
      <c r="CTL2" s="94"/>
      <c r="CTM2" s="94"/>
      <c r="CTN2" s="94"/>
      <c r="CTO2" s="94"/>
      <c r="CTP2" s="94"/>
      <c r="CTQ2" s="94"/>
      <c r="CTR2" s="94"/>
      <c r="CTS2" s="94"/>
      <c r="CTT2" s="94"/>
      <c r="CTU2" s="94"/>
      <c r="CTV2" s="94"/>
      <c r="CTW2" s="94"/>
      <c r="CTX2" s="94"/>
      <c r="CTY2" s="94"/>
      <c r="CTZ2" s="94"/>
      <c r="CUA2" s="94"/>
      <c r="CUB2" s="94"/>
      <c r="CUC2" s="94"/>
      <c r="CUD2" s="94"/>
      <c r="CUE2" s="94"/>
      <c r="CUF2" s="94"/>
      <c r="CUG2" s="94"/>
      <c r="CUH2" s="94"/>
      <c r="CUI2" s="94"/>
      <c r="CUJ2" s="94"/>
      <c r="CUK2" s="94"/>
      <c r="CUL2" s="94"/>
      <c r="CUM2" s="94"/>
      <c r="CUN2" s="94"/>
      <c r="CUO2" s="94"/>
      <c r="CUP2" s="94"/>
      <c r="CUQ2" s="94"/>
      <c r="CUR2" s="94"/>
      <c r="CUS2" s="94"/>
      <c r="CUT2" s="94"/>
      <c r="CUU2" s="94"/>
      <c r="CUV2" s="94"/>
      <c r="CUW2" s="94"/>
      <c r="CUX2" s="94"/>
      <c r="CUY2" s="94"/>
      <c r="CUZ2" s="94"/>
      <c r="CVA2" s="94"/>
      <c r="CVB2" s="94"/>
      <c r="CVC2" s="94"/>
      <c r="CVD2" s="94"/>
      <c r="CVE2" s="94"/>
      <c r="CVF2" s="94"/>
      <c r="CVG2" s="94"/>
      <c r="CVH2" s="94"/>
      <c r="CVI2" s="94"/>
      <c r="CVJ2" s="94"/>
      <c r="CVK2" s="94"/>
      <c r="CVL2" s="94"/>
      <c r="CVM2" s="94"/>
      <c r="CVN2" s="94"/>
      <c r="CVO2" s="94"/>
      <c r="CVP2" s="94"/>
      <c r="CVQ2" s="94"/>
      <c r="CVR2" s="94"/>
      <c r="CVS2" s="94"/>
      <c r="CVT2" s="94"/>
      <c r="CVU2" s="94"/>
      <c r="CVV2" s="94"/>
      <c r="CVW2" s="94"/>
      <c r="CVX2" s="94"/>
      <c r="CVY2" s="94"/>
      <c r="CVZ2" s="94"/>
      <c r="CWA2" s="94"/>
      <c r="CWB2" s="94"/>
      <c r="CWC2" s="94"/>
      <c r="CWD2" s="94"/>
      <c r="CWE2" s="94"/>
      <c r="CWF2" s="94"/>
      <c r="CWG2" s="94"/>
      <c r="CWH2" s="94"/>
      <c r="CWI2" s="94"/>
      <c r="CWJ2" s="94"/>
      <c r="CWK2" s="94"/>
      <c r="CWL2" s="94"/>
      <c r="CWM2" s="94"/>
      <c r="CWN2" s="94"/>
      <c r="CWO2" s="94"/>
      <c r="CWP2" s="94"/>
      <c r="CWQ2" s="94"/>
      <c r="CWR2" s="94"/>
      <c r="CWS2" s="94"/>
      <c r="CWT2" s="94"/>
      <c r="CWU2" s="94"/>
      <c r="CWV2" s="94"/>
      <c r="CWW2" s="94"/>
      <c r="CWX2" s="94"/>
      <c r="CWY2" s="94"/>
      <c r="CWZ2" s="94"/>
      <c r="CXA2" s="94"/>
      <c r="CXB2" s="94"/>
      <c r="CXC2" s="94"/>
      <c r="CXD2" s="94"/>
      <c r="CXE2" s="94"/>
      <c r="CXF2" s="94"/>
      <c r="CXG2" s="94"/>
      <c r="CXH2" s="94"/>
      <c r="CXI2" s="94"/>
      <c r="CXJ2" s="94"/>
      <c r="CXK2" s="94"/>
      <c r="CXL2" s="94"/>
      <c r="CXM2" s="94"/>
      <c r="CXN2" s="94"/>
      <c r="CXO2" s="94"/>
      <c r="CXP2" s="94"/>
      <c r="CXQ2" s="94"/>
      <c r="CXR2" s="94"/>
      <c r="CXS2" s="94"/>
      <c r="CXT2" s="94"/>
      <c r="CXU2" s="94"/>
      <c r="CXV2" s="94"/>
      <c r="CXW2" s="94"/>
      <c r="CXX2" s="94"/>
      <c r="CXY2" s="94"/>
      <c r="CXZ2" s="94"/>
      <c r="CYA2" s="94"/>
      <c r="CYB2" s="94"/>
      <c r="CYC2" s="94"/>
      <c r="CYD2" s="94"/>
      <c r="CYE2" s="94"/>
      <c r="CYF2" s="94"/>
      <c r="CYG2" s="94"/>
      <c r="CYH2" s="94"/>
      <c r="CYI2" s="94"/>
      <c r="CYJ2" s="94"/>
      <c r="CYK2" s="94"/>
      <c r="CYL2" s="94"/>
      <c r="CYM2" s="94"/>
      <c r="CYN2" s="94"/>
      <c r="CYO2" s="94"/>
      <c r="CYP2" s="94"/>
      <c r="CYQ2" s="94"/>
      <c r="CYR2" s="94"/>
      <c r="CYS2" s="94"/>
      <c r="CYT2" s="94"/>
      <c r="CYU2" s="94"/>
      <c r="CYV2" s="94"/>
      <c r="CYW2" s="94"/>
      <c r="CYX2" s="94"/>
      <c r="CYY2" s="94"/>
      <c r="CYZ2" s="94"/>
      <c r="CZA2" s="94"/>
      <c r="CZB2" s="94"/>
      <c r="CZC2" s="94"/>
      <c r="CZD2" s="94"/>
      <c r="CZE2" s="94"/>
      <c r="CZF2" s="94"/>
      <c r="CZG2" s="94"/>
      <c r="CZH2" s="94"/>
      <c r="CZI2" s="94"/>
      <c r="CZJ2" s="94"/>
      <c r="CZK2" s="94"/>
      <c r="CZL2" s="94"/>
      <c r="CZM2" s="94"/>
      <c r="CZN2" s="94"/>
      <c r="CZO2" s="94"/>
      <c r="CZP2" s="94"/>
      <c r="CZQ2" s="94"/>
      <c r="CZR2" s="94"/>
      <c r="CZS2" s="94"/>
      <c r="CZT2" s="94"/>
      <c r="CZU2" s="94"/>
      <c r="CZV2" s="94"/>
      <c r="CZW2" s="94"/>
      <c r="CZX2" s="94"/>
      <c r="CZY2" s="94"/>
      <c r="CZZ2" s="94"/>
      <c r="DAA2" s="94"/>
      <c r="DAB2" s="94"/>
      <c r="DAC2" s="94"/>
      <c r="DAD2" s="94"/>
      <c r="DAE2" s="94"/>
      <c r="DAF2" s="94"/>
      <c r="DAG2" s="94"/>
      <c r="DAH2" s="94"/>
      <c r="DAI2" s="94"/>
      <c r="DAJ2" s="94"/>
      <c r="DAK2" s="94"/>
      <c r="DAL2" s="94"/>
      <c r="DAM2" s="94"/>
      <c r="DAN2" s="94"/>
      <c r="DAO2" s="94"/>
      <c r="DAP2" s="94"/>
      <c r="DAQ2" s="94"/>
      <c r="DAR2" s="94"/>
      <c r="DAS2" s="94"/>
      <c r="DAT2" s="94"/>
      <c r="DAU2" s="94"/>
      <c r="DAV2" s="94"/>
      <c r="DAW2" s="94"/>
      <c r="DAX2" s="94"/>
      <c r="DAY2" s="94"/>
      <c r="DAZ2" s="94"/>
      <c r="DBA2" s="94"/>
      <c r="DBB2" s="94"/>
      <c r="DBC2" s="94"/>
      <c r="DBD2" s="94"/>
      <c r="DBE2" s="94"/>
      <c r="DBF2" s="94"/>
      <c r="DBG2" s="94"/>
      <c r="DBH2" s="94"/>
      <c r="DBI2" s="94"/>
      <c r="DBJ2" s="94"/>
      <c r="DBK2" s="94"/>
      <c r="DBL2" s="94"/>
      <c r="DBM2" s="94"/>
      <c r="DBN2" s="94"/>
      <c r="DBO2" s="94"/>
      <c r="DBP2" s="94"/>
      <c r="DBQ2" s="94"/>
      <c r="DBR2" s="94"/>
      <c r="DBS2" s="94"/>
      <c r="DBT2" s="94"/>
      <c r="DBU2" s="94"/>
      <c r="DBV2" s="94"/>
      <c r="DBW2" s="94"/>
      <c r="DBX2" s="94"/>
      <c r="DBY2" s="94"/>
      <c r="DBZ2" s="94"/>
      <c r="DCA2" s="94"/>
      <c r="DCB2" s="94"/>
      <c r="DCC2" s="94"/>
      <c r="DCD2" s="94"/>
      <c r="DCE2" s="94"/>
      <c r="DCF2" s="94"/>
      <c r="DCG2" s="94"/>
      <c r="DCH2" s="94"/>
      <c r="DCI2" s="94"/>
      <c r="DCJ2" s="94"/>
      <c r="DCK2" s="94"/>
      <c r="DCL2" s="94"/>
      <c r="DCM2" s="94"/>
      <c r="DCN2" s="94"/>
      <c r="DCO2" s="94"/>
      <c r="DCP2" s="94"/>
      <c r="DCQ2" s="94"/>
      <c r="DCR2" s="94"/>
      <c r="DCS2" s="94"/>
      <c r="DCT2" s="94"/>
      <c r="DCU2" s="94"/>
      <c r="DCV2" s="94"/>
      <c r="DCW2" s="94"/>
      <c r="DCX2" s="94"/>
      <c r="DCY2" s="94"/>
      <c r="DCZ2" s="94"/>
      <c r="DDA2" s="94"/>
      <c r="DDB2" s="94"/>
      <c r="DDC2" s="94"/>
      <c r="DDD2" s="94"/>
      <c r="DDE2" s="94"/>
      <c r="DDF2" s="94"/>
      <c r="DDG2" s="94"/>
      <c r="DDH2" s="94"/>
      <c r="DDI2" s="94"/>
      <c r="DDJ2" s="94"/>
      <c r="DDK2" s="94"/>
      <c r="DDL2" s="94"/>
      <c r="DDM2" s="94"/>
      <c r="DDN2" s="94"/>
      <c r="DDO2" s="94"/>
      <c r="DDP2" s="94"/>
      <c r="DDQ2" s="94"/>
      <c r="DDR2" s="94"/>
      <c r="DDS2" s="94"/>
      <c r="DDT2" s="94"/>
      <c r="DDU2" s="94"/>
      <c r="DDV2" s="94"/>
      <c r="DDW2" s="94"/>
      <c r="DDX2" s="94"/>
      <c r="DDY2" s="94"/>
      <c r="DDZ2" s="94"/>
      <c r="DEA2" s="94"/>
      <c r="DEB2" s="94"/>
      <c r="DEC2" s="94"/>
      <c r="DED2" s="94"/>
      <c r="DEE2" s="94"/>
      <c r="DEF2" s="94"/>
      <c r="DEG2" s="94"/>
      <c r="DEH2" s="94"/>
      <c r="DEI2" s="94"/>
      <c r="DEJ2" s="94"/>
      <c r="DEK2" s="94"/>
      <c r="DEL2" s="94"/>
      <c r="DEM2" s="94"/>
      <c r="DEN2" s="94"/>
      <c r="DEO2" s="94"/>
      <c r="DEP2" s="94"/>
      <c r="DEQ2" s="94"/>
      <c r="DER2" s="94"/>
      <c r="DES2" s="94"/>
      <c r="DET2" s="94"/>
      <c r="DEU2" s="94"/>
      <c r="DEV2" s="94"/>
      <c r="DEW2" s="94"/>
      <c r="DEX2" s="94"/>
      <c r="DEY2" s="94"/>
      <c r="DEZ2" s="94"/>
      <c r="DFA2" s="94"/>
      <c r="DFB2" s="94"/>
      <c r="DFC2" s="94"/>
      <c r="DFD2" s="94"/>
      <c r="DFE2" s="94"/>
      <c r="DFF2" s="94"/>
      <c r="DFG2" s="94"/>
      <c r="DFH2" s="94"/>
      <c r="DFI2" s="94"/>
      <c r="DFJ2" s="94"/>
      <c r="DFK2" s="94"/>
      <c r="DFL2" s="94"/>
      <c r="DFM2" s="94"/>
      <c r="DFN2" s="94"/>
      <c r="DFO2" s="94"/>
      <c r="DFP2" s="94"/>
      <c r="DFQ2" s="94"/>
      <c r="DFR2" s="94"/>
      <c r="DFS2" s="94"/>
      <c r="DFT2" s="94"/>
      <c r="DFU2" s="94"/>
      <c r="DFV2" s="94"/>
      <c r="DFW2" s="94"/>
      <c r="DFX2" s="94"/>
      <c r="DFY2" s="94"/>
      <c r="DFZ2" s="94"/>
      <c r="DGA2" s="94"/>
      <c r="DGB2" s="94"/>
      <c r="DGC2" s="94"/>
      <c r="DGD2" s="94"/>
      <c r="DGE2" s="94"/>
      <c r="DGF2" s="94"/>
      <c r="DGG2" s="94"/>
      <c r="DGH2" s="94"/>
      <c r="DGI2" s="94"/>
      <c r="DGJ2" s="94"/>
      <c r="DGK2" s="94"/>
      <c r="DGL2" s="94"/>
      <c r="DGM2" s="94"/>
      <c r="DGN2" s="94"/>
      <c r="DGO2" s="94"/>
      <c r="DGP2" s="94"/>
      <c r="DGQ2" s="94"/>
      <c r="DGR2" s="94"/>
      <c r="DGS2" s="94"/>
      <c r="DGT2" s="94"/>
      <c r="DGU2" s="94"/>
      <c r="DGV2" s="94"/>
      <c r="DGW2" s="94"/>
      <c r="DGX2" s="94"/>
      <c r="DGY2" s="94"/>
      <c r="DGZ2" s="94"/>
      <c r="DHA2" s="94"/>
      <c r="DHB2" s="94"/>
      <c r="DHC2" s="94"/>
      <c r="DHD2" s="94"/>
      <c r="DHE2" s="94"/>
      <c r="DHF2" s="94"/>
      <c r="DHG2" s="94"/>
      <c r="DHH2" s="94"/>
      <c r="DHI2" s="94"/>
      <c r="DHJ2" s="94"/>
      <c r="DHK2" s="94"/>
      <c r="DHL2" s="94"/>
      <c r="DHM2" s="94"/>
      <c r="DHN2" s="94"/>
      <c r="DHO2" s="94"/>
      <c r="DHP2" s="94"/>
      <c r="DHQ2" s="94"/>
      <c r="DHR2" s="94"/>
      <c r="DHS2" s="94"/>
      <c r="DHT2" s="94"/>
      <c r="DHU2" s="94"/>
      <c r="DHV2" s="94"/>
      <c r="DHW2" s="94"/>
      <c r="DHX2" s="94"/>
      <c r="DHY2" s="94"/>
      <c r="DHZ2" s="94"/>
      <c r="DIA2" s="94"/>
      <c r="DIB2" s="94"/>
      <c r="DIC2" s="94"/>
      <c r="DID2" s="94"/>
      <c r="DIE2" s="94"/>
      <c r="DIF2" s="94"/>
      <c r="DIG2" s="94"/>
      <c r="DIH2" s="94"/>
      <c r="DII2" s="94"/>
      <c r="DIJ2" s="94"/>
      <c r="DIK2" s="94"/>
      <c r="DIL2" s="94"/>
      <c r="DIM2" s="94"/>
      <c r="DIN2" s="94"/>
      <c r="DIO2" s="94"/>
      <c r="DIP2" s="94"/>
      <c r="DIQ2" s="94"/>
      <c r="DIR2" s="94"/>
      <c r="DIS2" s="94"/>
      <c r="DIT2" s="94"/>
      <c r="DIU2" s="94"/>
      <c r="DIV2" s="94"/>
      <c r="DIW2" s="94"/>
      <c r="DIX2" s="94"/>
      <c r="DIY2" s="94"/>
      <c r="DIZ2" s="94"/>
      <c r="DJA2" s="94"/>
      <c r="DJB2" s="94"/>
      <c r="DJC2" s="94"/>
      <c r="DJD2" s="94"/>
      <c r="DJE2" s="94"/>
      <c r="DJF2" s="94"/>
      <c r="DJG2" s="94"/>
      <c r="DJH2" s="94"/>
      <c r="DJI2" s="94"/>
      <c r="DJJ2" s="94"/>
      <c r="DJK2" s="94"/>
      <c r="DJL2" s="94"/>
      <c r="DJM2" s="94"/>
      <c r="DJN2" s="94"/>
      <c r="DJO2" s="94"/>
      <c r="DJP2" s="94"/>
      <c r="DJQ2" s="94"/>
      <c r="DJR2" s="94"/>
      <c r="DJS2" s="94"/>
      <c r="DJT2" s="94"/>
      <c r="DJU2" s="94"/>
      <c r="DJV2" s="94"/>
      <c r="DJW2" s="94"/>
      <c r="DJX2" s="94"/>
      <c r="DJY2" s="94"/>
      <c r="DJZ2" s="94"/>
      <c r="DKA2" s="94"/>
      <c r="DKB2" s="94"/>
      <c r="DKC2" s="94"/>
      <c r="DKD2" s="94"/>
      <c r="DKE2" s="94"/>
      <c r="DKF2" s="94"/>
      <c r="DKG2" s="94"/>
      <c r="DKH2" s="94"/>
      <c r="DKI2" s="94"/>
      <c r="DKJ2" s="94"/>
      <c r="DKK2" s="94"/>
      <c r="DKL2" s="94"/>
      <c r="DKM2" s="94"/>
      <c r="DKN2" s="94"/>
      <c r="DKO2" s="94"/>
      <c r="DKP2" s="94"/>
      <c r="DKQ2" s="94"/>
      <c r="DKR2" s="94"/>
      <c r="DKS2" s="94"/>
      <c r="DKT2" s="94"/>
      <c r="DKU2" s="94"/>
      <c r="DKV2" s="94"/>
      <c r="DKW2" s="94"/>
      <c r="DKX2" s="94"/>
      <c r="DKY2" s="94"/>
      <c r="DKZ2" s="94"/>
      <c r="DLA2" s="94"/>
      <c r="DLB2" s="94"/>
      <c r="DLC2" s="94"/>
      <c r="DLD2" s="94"/>
      <c r="DLE2" s="94"/>
      <c r="DLF2" s="94"/>
      <c r="DLG2" s="94"/>
      <c r="DLH2" s="94"/>
      <c r="DLI2" s="94"/>
      <c r="DLJ2" s="94"/>
      <c r="DLK2" s="94"/>
      <c r="DLL2" s="94"/>
      <c r="DLM2" s="94"/>
      <c r="DLN2" s="94"/>
      <c r="DLO2" s="94"/>
      <c r="DLP2" s="94"/>
      <c r="DLQ2" s="94"/>
      <c r="DLR2" s="94"/>
      <c r="DLS2" s="94"/>
      <c r="DLT2" s="94"/>
      <c r="DLU2" s="94"/>
      <c r="DLV2" s="94"/>
      <c r="DLW2" s="94"/>
      <c r="DLX2" s="94"/>
      <c r="DLY2" s="94"/>
      <c r="DLZ2" s="94"/>
      <c r="DMA2" s="94"/>
      <c r="DMB2" s="94"/>
      <c r="DMC2" s="94"/>
      <c r="DMD2" s="94"/>
      <c r="DME2" s="94"/>
      <c r="DMF2" s="94"/>
      <c r="DMG2" s="94"/>
      <c r="DMH2" s="94"/>
      <c r="DMI2" s="94"/>
      <c r="DMJ2" s="94"/>
      <c r="DMK2" s="94"/>
      <c r="DML2" s="94"/>
      <c r="DMM2" s="94"/>
      <c r="DMN2" s="94"/>
      <c r="DMO2" s="94"/>
      <c r="DMP2" s="94"/>
      <c r="DMQ2" s="94"/>
      <c r="DMR2" s="94"/>
      <c r="DMS2" s="94"/>
      <c r="DMT2" s="94"/>
      <c r="DMU2" s="94"/>
      <c r="DMV2" s="94"/>
      <c r="DMW2" s="94"/>
      <c r="DMX2" s="94"/>
      <c r="DMY2" s="94"/>
      <c r="DMZ2" s="94"/>
      <c r="DNA2" s="94"/>
      <c r="DNB2" s="94"/>
      <c r="DNC2" s="94"/>
      <c r="DND2" s="94"/>
      <c r="DNE2" s="94"/>
      <c r="DNF2" s="94"/>
      <c r="DNG2" s="94"/>
      <c r="DNH2" s="94"/>
      <c r="DNI2" s="94"/>
      <c r="DNJ2" s="94"/>
      <c r="DNK2" s="94"/>
      <c r="DNL2" s="94"/>
      <c r="DNM2" s="94"/>
      <c r="DNN2" s="94"/>
      <c r="DNO2" s="94"/>
      <c r="DNP2" s="94"/>
      <c r="DNQ2" s="94"/>
      <c r="DNR2" s="94"/>
      <c r="DNS2" s="94"/>
      <c r="DNT2" s="94"/>
      <c r="DNU2" s="94"/>
      <c r="DNV2" s="94"/>
      <c r="DNW2" s="94"/>
      <c r="DNX2" s="94"/>
      <c r="DNY2" s="94"/>
      <c r="DNZ2" s="94"/>
      <c r="DOA2" s="94"/>
      <c r="DOB2" s="94"/>
      <c r="DOC2" s="94"/>
      <c r="DOD2" s="94"/>
      <c r="DOE2" s="94"/>
      <c r="DOF2" s="94"/>
      <c r="DOG2" s="94"/>
      <c r="DOH2" s="94"/>
      <c r="DOI2" s="94"/>
      <c r="DOJ2" s="94"/>
      <c r="DOK2" s="94"/>
      <c r="DOL2" s="94"/>
      <c r="DOM2" s="94"/>
      <c r="DON2" s="94"/>
      <c r="DOO2" s="94"/>
      <c r="DOP2" s="94"/>
      <c r="DOQ2" s="94"/>
      <c r="DOR2" s="94"/>
      <c r="DOS2" s="94"/>
      <c r="DOT2" s="94"/>
      <c r="DOU2" s="94"/>
      <c r="DOV2" s="94"/>
      <c r="DOW2" s="94"/>
      <c r="DOX2" s="94"/>
      <c r="DOY2" s="94"/>
      <c r="DOZ2" s="94"/>
      <c r="DPA2" s="94"/>
      <c r="DPB2" s="94"/>
      <c r="DPC2" s="94"/>
      <c r="DPD2" s="94"/>
      <c r="DPE2" s="94"/>
      <c r="DPF2" s="94"/>
      <c r="DPG2" s="94"/>
      <c r="DPH2" s="94"/>
      <c r="DPI2" s="94"/>
      <c r="DPJ2" s="94"/>
      <c r="DPK2" s="94"/>
      <c r="DPL2" s="94"/>
      <c r="DPM2" s="94"/>
      <c r="DPN2" s="94"/>
      <c r="DPO2" s="94"/>
      <c r="DPP2" s="94"/>
      <c r="DPQ2" s="94"/>
      <c r="DPR2" s="94"/>
      <c r="DPS2" s="94"/>
      <c r="DPT2" s="94"/>
      <c r="DPU2" s="94"/>
      <c r="DPV2" s="94"/>
      <c r="DPW2" s="94"/>
      <c r="DPX2" s="94"/>
      <c r="DPY2" s="94"/>
      <c r="DPZ2" s="94"/>
      <c r="DQA2" s="94"/>
      <c r="DQB2" s="94"/>
      <c r="DQC2" s="94"/>
      <c r="DQD2" s="94"/>
      <c r="DQE2" s="94"/>
      <c r="DQF2" s="94"/>
      <c r="DQG2" s="94"/>
      <c r="DQH2" s="94"/>
      <c r="DQI2" s="94"/>
      <c r="DQJ2" s="94"/>
      <c r="DQK2" s="94"/>
      <c r="DQL2" s="94"/>
      <c r="DQM2" s="94"/>
      <c r="DQN2" s="94"/>
      <c r="DQO2" s="94"/>
      <c r="DQP2" s="94"/>
      <c r="DQQ2" s="94"/>
      <c r="DQR2" s="94"/>
      <c r="DQS2" s="94"/>
      <c r="DQT2" s="94"/>
      <c r="DQU2" s="94"/>
      <c r="DQV2" s="94"/>
      <c r="DQW2" s="94"/>
      <c r="DQX2" s="94"/>
      <c r="DQY2" s="94"/>
      <c r="DQZ2" s="94"/>
      <c r="DRA2" s="94"/>
      <c r="DRB2" s="94"/>
      <c r="DRC2" s="94"/>
      <c r="DRD2" s="94"/>
      <c r="DRE2" s="94"/>
      <c r="DRF2" s="94"/>
      <c r="DRG2" s="94"/>
      <c r="DRH2" s="94"/>
      <c r="DRI2" s="94"/>
      <c r="DRJ2" s="94"/>
      <c r="DRK2" s="94"/>
      <c r="DRL2" s="94"/>
      <c r="DRM2" s="94"/>
      <c r="DRN2" s="94"/>
      <c r="DRO2" s="94"/>
      <c r="DRP2" s="94"/>
      <c r="DRQ2" s="94"/>
      <c r="DRR2" s="94"/>
      <c r="DRS2" s="94"/>
      <c r="DRT2" s="94"/>
      <c r="DRU2" s="94"/>
      <c r="DRV2" s="94"/>
      <c r="DRW2" s="94"/>
      <c r="DRX2" s="94"/>
      <c r="DRY2" s="94"/>
      <c r="DRZ2" s="94"/>
      <c r="DSA2" s="94"/>
      <c r="DSB2" s="94"/>
      <c r="DSC2" s="94"/>
      <c r="DSD2" s="94"/>
      <c r="DSE2" s="94"/>
      <c r="DSF2" s="94"/>
      <c r="DSG2" s="94"/>
      <c r="DSH2" s="94"/>
      <c r="DSI2" s="94"/>
      <c r="DSJ2" s="94"/>
      <c r="DSK2" s="94"/>
      <c r="DSL2" s="94"/>
      <c r="DSM2" s="94"/>
      <c r="DSN2" s="94"/>
      <c r="DSO2" s="94"/>
      <c r="DSP2" s="94"/>
      <c r="DSQ2" s="94"/>
      <c r="DSR2" s="94"/>
      <c r="DSS2" s="94"/>
      <c r="DST2" s="94"/>
      <c r="DSU2" s="94"/>
      <c r="DSV2" s="94"/>
      <c r="DSW2" s="94"/>
      <c r="DSX2" s="94"/>
      <c r="DSY2" s="94"/>
      <c r="DSZ2" s="94"/>
      <c r="DTA2" s="94"/>
      <c r="DTB2" s="94"/>
      <c r="DTC2" s="94"/>
      <c r="DTD2" s="94"/>
      <c r="DTE2" s="94"/>
      <c r="DTF2" s="94"/>
      <c r="DTG2" s="94"/>
      <c r="DTH2" s="94"/>
      <c r="DTI2" s="94"/>
      <c r="DTJ2" s="94"/>
      <c r="DTK2" s="94"/>
      <c r="DTL2" s="94"/>
      <c r="DTM2" s="94"/>
      <c r="DTN2" s="94"/>
      <c r="DTO2" s="94"/>
      <c r="DTP2" s="94"/>
      <c r="DTQ2" s="94"/>
      <c r="DTR2" s="94"/>
      <c r="DTS2" s="94"/>
      <c r="DTT2" s="94"/>
      <c r="DTU2" s="94"/>
      <c r="DTV2" s="94"/>
      <c r="DTW2" s="94"/>
      <c r="DTX2" s="94"/>
      <c r="DTY2" s="94"/>
      <c r="DTZ2" s="94"/>
      <c r="DUA2" s="94"/>
      <c r="DUB2" s="94"/>
      <c r="DUC2" s="94"/>
      <c r="DUD2" s="94"/>
      <c r="DUE2" s="94"/>
      <c r="DUF2" s="94"/>
      <c r="DUG2" s="94"/>
      <c r="DUH2" s="94"/>
      <c r="DUI2" s="94"/>
      <c r="DUJ2" s="94"/>
      <c r="DUK2" s="94"/>
      <c r="DUL2" s="94"/>
      <c r="DUM2" s="94"/>
      <c r="DUN2" s="94"/>
      <c r="DUO2" s="94"/>
      <c r="DUP2" s="94"/>
      <c r="DUQ2" s="94"/>
      <c r="DUR2" s="94"/>
      <c r="DUS2" s="94"/>
      <c r="DUT2" s="94"/>
      <c r="DUU2" s="94"/>
      <c r="DUV2" s="94"/>
      <c r="DUW2" s="94"/>
      <c r="DUX2" s="94"/>
      <c r="DUY2" s="94"/>
      <c r="DUZ2" s="94"/>
      <c r="DVA2" s="94"/>
      <c r="DVB2" s="94"/>
      <c r="DVC2" s="94"/>
      <c r="DVD2" s="94"/>
      <c r="DVE2" s="94"/>
      <c r="DVF2" s="94"/>
      <c r="DVG2" s="94"/>
      <c r="DVH2" s="94"/>
      <c r="DVI2" s="94"/>
      <c r="DVJ2" s="94"/>
      <c r="DVK2" s="94"/>
      <c r="DVL2" s="94"/>
      <c r="DVM2" s="94"/>
      <c r="DVN2" s="94"/>
      <c r="DVO2" s="94"/>
      <c r="DVP2" s="94"/>
      <c r="DVQ2" s="94"/>
      <c r="DVR2" s="94"/>
      <c r="DVS2" s="94"/>
      <c r="DVT2" s="94"/>
      <c r="DVU2" s="94"/>
      <c r="DVV2" s="94"/>
      <c r="DVW2" s="94"/>
      <c r="DVX2" s="94"/>
      <c r="DVY2" s="94"/>
      <c r="DVZ2" s="94"/>
      <c r="DWA2" s="94"/>
      <c r="DWB2" s="94"/>
      <c r="DWC2" s="94"/>
      <c r="DWD2" s="94"/>
      <c r="DWE2" s="94"/>
      <c r="DWF2" s="94"/>
      <c r="DWG2" s="94"/>
      <c r="DWH2" s="94"/>
      <c r="DWI2" s="94"/>
      <c r="DWJ2" s="94"/>
      <c r="DWK2" s="94"/>
      <c r="DWL2" s="94"/>
      <c r="DWM2" s="94"/>
      <c r="DWN2" s="94"/>
      <c r="DWO2" s="94"/>
      <c r="DWP2" s="94"/>
      <c r="DWQ2" s="94"/>
      <c r="DWR2" s="94"/>
      <c r="DWS2" s="94"/>
      <c r="DWT2" s="94"/>
      <c r="DWU2" s="94"/>
      <c r="DWV2" s="94"/>
      <c r="DWW2" s="94"/>
      <c r="DWX2" s="94"/>
      <c r="DWY2" s="94"/>
      <c r="DWZ2" s="94"/>
      <c r="DXA2" s="94"/>
      <c r="DXB2" s="94"/>
      <c r="DXC2" s="94"/>
      <c r="DXD2" s="94"/>
      <c r="DXE2" s="94"/>
      <c r="DXF2" s="94"/>
      <c r="DXG2" s="94"/>
      <c r="DXH2" s="94"/>
      <c r="DXI2" s="94"/>
      <c r="DXJ2" s="94"/>
      <c r="DXK2" s="94"/>
      <c r="DXL2" s="94"/>
      <c r="DXM2" s="94"/>
      <c r="DXN2" s="94"/>
      <c r="DXO2" s="94"/>
      <c r="DXP2" s="94"/>
      <c r="DXQ2" s="94"/>
      <c r="DXR2" s="94"/>
      <c r="DXS2" s="94"/>
      <c r="DXT2" s="94"/>
      <c r="DXU2" s="94"/>
      <c r="DXV2" s="94"/>
      <c r="DXW2" s="94"/>
      <c r="DXX2" s="94"/>
      <c r="DXY2" s="94"/>
      <c r="DXZ2" s="94"/>
      <c r="DYA2" s="94"/>
      <c r="DYB2" s="94"/>
      <c r="DYC2" s="94"/>
      <c r="DYD2" s="94"/>
      <c r="DYE2" s="94"/>
      <c r="DYF2" s="94"/>
      <c r="DYG2" s="94"/>
      <c r="DYH2" s="94"/>
      <c r="DYI2" s="94"/>
      <c r="DYJ2" s="94"/>
      <c r="DYK2" s="94"/>
      <c r="DYL2" s="94"/>
      <c r="DYM2" s="94"/>
      <c r="DYN2" s="94"/>
      <c r="DYO2" s="94"/>
      <c r="DYP2" s="94"/>
      <c r="DYQ2" s="94"/>
      <c r="DYR2" s="94"/>
      <c r="DYS2" s="94"/>
      <c r="DYT2" s="94"/>
      <c r="DYU2" s="94"/>
      <c r="DYV2" s="94"/>
      <c r="DYW2" s="94"/>
      <c r="DYX2" s="94"/>
      <c r="DYY2" s="94"/>
      <c r="DYZ2" s="94"/>
      <c r="DZA2" s="94"/>
      <c r="DZB2" s="94"/>
      <c r="DZC2" s="94"/>
      <c r="DZD2" s="94"/>
      <c r="DZE2" s="94"/>
      <c r="DZF2" s="94"/>
      <c r="DZG2" s="94"/>
      <c r="DZH2" s="94"/>
      <c r="DZI2" s="94"/>
      <c r="DZJ2" s="94"/>
      <c r="DZK2" s="94"/>
      <c r="DZL2" s="94"/>
      <c r="DZM2" s="94"/>
      <c r="DZN2" s="94"/>
      <c r="DZO2" s="94"/>
      <c r="DZP2" s="94"/>
      <c r="DZQ2" s="94"/>
      <c r="DZR2" s="94"/>
      <c r="DZS2" s="94"/>
      <c r="DZT2" s="94"/>
      <c r="DZU2" s="94"/>
      <c r="DZV2" s="94"/>
      <c r="DZW2" s="94"/>
      <c r="DZX2" s="94"/>
      <c r="DZY2" s="94"/>
      <c r="DZZ2" s="94"/>
      <c r="EAA2" s="94"/>
      <c r="EAB2" s="94"/>
      <c r="EAC2" s="94"/>
      <c r="EAD2" s="94"/>
      <c r="EAE2" s="94"/>
      <c r="EAF2" s="94"/>
      <c r="EAG2" s="94"/>
      <c r="EAH2" s="94"/>
      <c r="EAI2" s="94"/>
      <c r="EAJ2" s="94"/>
      <c r="EAK2" s="94"/>
      <c r="EAL2" s="94"/>
      <c r="EAM2" s="94"/>
      <c r="EAN2" s="94"/>
      <c r="EAO2" s="94"/>
      <c r="EAP2" s="94"/>
      <c r="EAQ2" s="94"/>
      <c r="EAR2" s="94"/>
      <c r="EAS2" s="94"/>
      <c r="EAT2" s="94"/>
      <c r="EAU2" s="94"/>
      <c r="EAV2" s="94"/>
      <c r="EAW2" s="94"/>
      <c r="EAX2" s="94"/>
      <c r="EAY2" s="94"/>
      <c r="EAZ2" s="94"/>
      <c r="EBA2" s="94"/>
      <c r="EBB2" s="94"/>
      <c r="EBC2" s="94"/>
      <c r="EBD2" s="94"/>
      <c r="EBE2" s="94"/>
      <c r="EBF2" s="94"/>
      <c r="EBG2" s="94"/>
      <c r="EBH2" s="94"/>
      <c r="EBI2" s="94"/>
      <c r="EBJ2" s="94"/>
      <c r="EBK2" s="94"/>
      <c r="EBL2" s="94"/>
      <c r="EBM2" s="94"/>
      <c r="EBN2" s="94"/>
      <c r="EBO2" s="94"/>
      <c r="EBP2" s="94"/>
      <c r="EBQ2" s="94"/>
      <c r="EBR2" s="94"/>
      <c r="EBS2" s="94"/>
      <c r="EBT2" s="94"/>
      <c r="EBU2" s="94"/>
      <c r="EBV2" s="94"/>
      <c r="EBW2" s="94"/>
      <c r="EBX2" s="94"/>
      <c r="EBY2" s="94"/>
      <c r="EBZ2" s="94"/>
      <c r="ECA2" s="94"/>
      <c r="ECB2" s="94"/>
      <c r="ECC2" s="94"/>
      <c r="ECD2" s="94"/>
      <c r="ECE2" s="94"/>
      <c r="ECF2" s="94"/>
      <c r="ECG2" s="94"/>
      <c r="ECH2" s="94"/>
      <c r="ECI2" s="94"/>
      <c r="ECJ2" s="94"/>
      <c r="ECK2" s="94"/>
      <c r="ECL2" s="94"/>
      <c r="ECM2" s="94"/>
      <c r="ECN2" s="94"/>
      <c r="ECO2" s="94"/>
      <c r="ECP2" s="94"/>
      <c r="ECQ2" s="94"/>
      <c r="ECR2" s="94"/>
      <c r="ECS2" s="94"/>
      <c r="ECT2" s="94"/>
      <c r="ECU2" s="94"/>
      <c r="ECV2" s="94"/>
      <c r="ECW2" s="94"/>
      <c r="ECX2" s="94"/>
      <c r="ECY2" s="94"/>
      <c r="ECZ2" s="94"/>
      <c r="EDA2" s="94"/>
      <c r="EDB2" s="94"/>
      <c r="EDC2" s="94"/>
      <c r="EDD2" s="94"/>
      <c r="EDE2" s="94"/>
      <c r="EDF2" s="94"/>
      <c r="EDG2" s="94"/>
      <c r="EDH2" s="94"/>
      <c r="EDI2" s="94"/>
      <c r="EDJ2" s="94"/>
      <c r="EDK2" s="94"/>
      <c r="EDL2" s="94"/>
      <c r="EDM2" s="94"/>
      <c r="EDN2" s="94"/>
      <c r="EDO2" s="94"/>
      <c r="EDP2" s="94"/>
      <c r="EDQ2" s="94"/>
      <c r="EDR2" s="94"/>
      <c r="EDS2" s="94"/>
      <c r="EDT2" s="94"/>
      <c r="EDU2" s="94"/>
      <c r="EDV2" s="94"/>
      <c r="EDW2" s="94"/>
      <c r="EDX2" s="94"/>
      <c r="EDY2" s="94"/>
      <c r="EDZ2" s="94"/>
      <c r="EEA2" s="94"/>
      <c r="EEB2" s="94"/>
      <c r="EEC2" s="94"/>
      <c r="EED2" s="94"/>
      <c r="EEE2" s="94"/>
      <c r="EEF2" s="94"/>
      <c r="EEG2" s="94"/>
      <c r="EEH2" s="94"/>
      <c r="EEI2" s="94"/>
      <c r="EEJ2" s="94"/>
      <c r="EEK2" s="94"/>
      <c r="EEL2" s="94"/>
      <c r="EEM2" s="94"/>
      <c r="EEN2" s="94"/>
      <c r="EEO2" s="94"/>
      <c r="EEP2" s="94"/>
      <c r="EEQ2" s="94"/>
      <c r="EER2" s="94"/>
      <c r="EES2" s="94"/>
      <c r="EET2" s="94"/>
      <c r="EEU2" s="94"/>
      <c r="EEV2" s="94"/>
      <c r="EEW2" s="94"/>
      <c r="EEX2" s="94"/>
      <c r="EEY2" s="94"/>
      <c r="EEZ2" s="94"/>
      <c r="EFA2" s="94"/>
      <c r="EFB2" s="94"/>
      <c r="EFC2" s="94"/>
      <c r="EFD2" s="94"/>
      <c r="EFE2" s="94"/>
      <c r="EFF2" s="94"/>
      <c r="EFG2" s="94"/>
      <c r="EFH2" s="94"/>
      <c r="EFI2" s="94"/>
      <c r="EFJ2" s="94"/>
      <c r="EFK2" s="94"/>
      <c r="EFL2" s="94"/>
      <c r="EFM2" s="94"/>
      <c r="EFN2" s="94"/>
      <c r="EFO2" s="94"/>
      <c r="EFP2" s="94"/>
      <c r="EFQ2" s="94"/>
      <c r="EFR2" s="94"/>
      <c r="EFS2" s="94"/>
      <c r="EFT2" s="94"/>
      <c r="EFU2" s="94"/>
      <c r="EFV2" s="94"/>
      <c r="EFW2" s="94"/>
      <c r="EFX2" s="94"/>
      <c r="EFY2" s="94"/>
      <c r="EFZ2" s="94"/>
      <c r="EGA2" s="94"/>
      <c r="EGB2" s="94"/>
      <c r="EGC2" s="94"/>
      <c r="EGD2" s="94"/>
      <c r="EGE2" s="94"/>
      <c r="EGF2" s="94"/>
      <c r="EGG2" s="94"/>
      <c r="EGH2" s="94"/>
      <c r="EGI2" s="94"/>
      <c r="EGJ2" s="94"/>
      <c r="EGK2" s="94"/>
      <c r="EGL2" s="94"/>
      <c r="EGM2" s="94"/>
      <c r="EGN2" s="94"/>
      <c r="EGO2" s="94"/>
      <c r="EGP2" s="94"/>
      <c r="EGQ2" s="94"/>
      <c r="EGR2" s="94"/>
      <c r="EGS2" s="94"/>
      <c r="EGT2" s="94"/>
      <c r="EGU2" s="94"/>
      <c r="EGV2" s="94"/>
      <c r="EGW2" s="94"/>
      <c r="EGX2" s="94"/>
      <c r="EGY2" s="94"/>
      <c r="EGZ2" s="94"/>
      <c r="EHA2" s="94"/>
      <c r="EHB2" s="94"/>
      <c r="EHC2" s="94"/>
      <c r="EHD2" s="94"/>
      <c r="EHE2" s="94"/>
      <c r="EHF2" s="94"/>
      <c r="EHG2" s="94"/>
      <c r="EHH2" s="94"/>
      <c r="EHI2" s="94"/>
      <c r="EHJ2" s="94"/>
      <c r="EHK2" s="94"/>
      <c r="EHL2" s="94"/>
      <c r="EHM2" s="94"/>
      <c r="EHN2" s="94"/>
      <c r="EHO2" s="94"/>
      <c r="EHP2" s="94"/>
      <c r="EHQ2" s="94"/>
      <c r="EHR2" s="94"/>
      <c r="EHS2" s="94"/>
      <c r="EHT2" s="94"/>
      <c r="EHU2" s="94"/>
      <c r="EHV2" s="94"/>
      <c r="EHW2" s="94"/>
      <c r="EHX2" s="94"/>
      <c r="EHY2" s="94"/>
      <c r="EHZ2" s="94"/>
      <c r="EIA2" s="94"/>
      <c r="EIB2" s="94"/>
      <c r="EIC2" s="94"/>
      <c r="EID2" s="94"/>
      <c r="EIE2" s="94"/>
      <c r="EIF2" s="94"/>
      <c r="EIG2" s="94"/>
      <c r="EIH2" s="94"/>
      <c r="EII2" s="94"/>
      <c r="EIJ2" s="94"/>
      <c r="EIK2" s="94"/>
      <c r="EIL2" s="94"/>
      <c r="EIM2" s="94"/>
      <c r="EIN2" s="94"/>
      <c r="EIO2" s="94"/>
      <c r="EIP2" s="94"/>
      <c r="EIQ2" s="94"/>
      <c r="EIR2" s="94"/>
      <c r="EIS2" s="94"/>
      <c r="EIT2" s="94"/>
      <c r="EIU2" s="94"/>
      <c r="EIV2" s="94"/>
      <c r="EIW2" s="94"/>
      <c r="EIX2" s="94"/>
      <c r="EIY2" s="94"/>
      <c r="EIZ2" s="94"/>
      <c r="EJA2" s="94"/>
      <c r="EJB2" s="94"/>
      <c r="EJC2" s="94"/>
      <c r="EJD2" s="94"/>
      <c r="EJE2" s="94"/>
      <c r="EJF2" s="94"/>
      <c r="EJG2" s="94"/>
      <c r="EJH2" s="94"/>
      <c r="EJI2" s="94"/>
      <c r="EJJ2" s="94"/>
      <c r="EJK2" s="94"/>
      <c r="EJL2" s="94"/>
      <c r="EJM2" s="94"/>
      <c r="EJN2" s="94"/>
      <c r="EJO2" s="94"/>
      <c r="EJP2" s="94"/>
      <c r="EJQ2" s="94"/>
      <c r="EJR2" s="94"/>
      <c r="EJS2" s="94"/>
      <c r="EJT2" s="94"/>
      <c r="EJU2" s="94"/>
      <c r="EJV2" s="94"/>
      <c r="EJW2" s="94"/>
      <c r="EJX2" s="94"/>
      <c r="EJY2" s="94"/>
      <c r="EJZ2" s="94"/>
      <c r="EKA2" s="94"/>
      <c r="EKB2" s="94"/>
      <c r="EKC2" s="94"/>
      <c r="EKD2" s="94"/>
      <c r="EKE2" s="94"/>
      <c r="EKF2" s="94"/>
      <c r="EKG2" s="94"/>
      <c r="EKH2" s="94"/>
      <c r="EKI2" s="94"/>
      <c r="EKJ2" s="94"/>
      <c r="EKK2" s="94"/>
      <c r="EKL2" s="94"/>
      <c r="EKM2" s="94"/>
      <c r="EKN2" s="94"/>
      <c r="EKO2" s="94"/>
      <c r="EKP2" s="94"/>
      <c r="EKQ2" s="94"/>
      <c r="EKR2" s="94"/>
      <c r="EKS2" s="94"/>
      <c r="EKT2" s="94"/>
      <c r="EKU2" s="94"/>
      <c r="EKV2" s="94"/>
      <c r="EKW2" s="94"/>
      <c r="EKX2" s="94"/>
      <c r="EKY2" s="94"/>
      <c r="EKZ2" s="94"/>
      <c r="ELA2" s="94"/>
      <c r="ELB2" s="94"/>
      <c r="ELC2" s="94"/>
      <c r="ELD2" s="94"/>
      <c r="ELE2" s="94"/>
      <c r="ELF2" s="94"/>
      <c r="ELG2" s="94"/>
      <c r="ELH2" s="94"/>
      <c r="ELI2" s="94"/>
      <c r="ELJ2" s="94"/>
      <c r="ELK2" s="94"/>
      <c r="ELL2" s="94"/>
      <c r="ELM2" s="94"/>
      <c r="ELN2" s="94"/>
      <c r="ELO2" s="94"/>
      <c r="ELP2" s="94"/>
      <c r="ELQ2" s="94"/>
      <c r="ELR2" s="94"/>
      <c r="ELS2" s="94"/>
      <c r="ELT2" s="94"/>
      <c r="ELU2" s="94"/>
      <c r="ELV2" s="94"/>
      <c r="ELW2" s="94"/>
      <c r="ELX2" s="94"/>
      <c r="ELY2" s="94"/>
      <c r="ELZ2" s="94"/>
      <c r="EMA2" s="94"/>
      <c r="EMB2" s="94"/>
      <c r="EMC2" s="94"/>
      <c r="EMD2" s="94"/>
      <c r="EME2" s="94"/>
      <c r="EMF2" s="94"/>
      <c r="EMG2" s="94"/>
      <c r="EMH2" s="94"/>
      <c r="EMI2" s="94"/>
      <c r="EMJ2" s="94"/>
      <c r="EMK2" s="94"/>
      <c r="EML2" s="94"/>
      <c r="EMM2" s="94"/>
      <c r="EMN2" s="94"/>
      <c r="EMO2" s="94"/>
      <c r="EMP2" s="94"/>
      <c r="EMQ2" s="94"/>
      <c r="EMR2" s="94"/>
      <c r="EMS2" s="94"/>
      <c r="EMT2" s="94"/>
      <c r="EMU2" s="94"/>
      <c r="EMV2" s="94"/>
      <c r="EMW2" s="94"/>
      <c r="EMX2" s="94"/>
      <c r="EMY2" s="94"/>
      <c r="EMZ2" s="94"/>
      <c r="ENA2" s="94"/>
      <c r="ENB2" s="94"/>
      <c r="ENC2" s="94"/>
      <c r="END2" s="94"/>
      <c r="ENE2" s="94"/>
      <c r="ENF2" s="94"/>
      <c r="ENG2" s="94"/>
      <c r="ENH2" s="94"/>
      <c r="ENI2" s="94"/>
      <c r="ENJ2" s="94"/>
      <c r="ENK2" s="94"/>
      <c r="ENL2" s="94"/>
      <c r="ENM2" s="94"/>
      <c r="ENN2" s="94"/>
      <c r="ENO2" s="94"/>
      <c r="ENP2" s="94"/>
      <c r="ENQ2" s="94"/>
      <c r="ENR2" s="94"/>
      <c r="ENS2" s="94"/>
      <c r="ENT2" s="94"/>
      <c r="ENU2" s="94"/>
      <c r="ENV2" s="94"/>
      <c r="ENW2" s="94"/>
      <c r="ENX2" s="94"/>
      <c r="ENY2" s="94"/>
      <c r="ENZ2" s="94"/>
      <c r="EOA2" s="94"/>
      <c r="EOB2" s="94"/>
      <c r="EOC2" s="94"/>
      <c r="EOD2" s="94"/>
      <c r="EOE2" s="94"/>
      <c r="EOF2" s="94"/>
      <c r="EOG2" s="94"/>
      <c r="EOH2" s="94"/>
      <c r="EOI2" s="94"/>
      <c r="EOJ2" s="94"/>
      <c r="EOK2" s="94"/>
      <c r="EOL2" s="94"/>
      <c r="EOM2" s="94"/>
      <c r="EON2" s="94"/>
      <c r="EOO2" s="94"/>
      <c r="EOP2" s="94"/>
      <c r="EOQ2" s="94"/>
      <c r="EOR2" s="94"/>
      <c r="EOS2" s="94"/>
      <c r="EOT2" s="94"/>
      <c r="EOU2" s="94"/>
      <c r="EOV2" s="94"/>
      <c r="EOW2" s="94"/>
      <c r="EOX2" s="94"/>
      <c r="EOY2" s="94"/>
      <c r="EOZ2" s="94"/>
      <c r="EPA2" s="94"/>
      <c r="EPB2" s="94"/>
      <c r="EPC2" s="94"/>
      <c r="EPD2" s="94"/>
      <c r="EPE2" s="94"/>
      <c r="EPF2" s="94"/>
      <c r="EPG2" s="94"/>
      <c r="EPH2" s="94"/>
      <c r="EPI2" s="94"/>
      <c r="EPJ2" s="94"/>
      <c r="EPK2" s="94"/>
      <c r="EPL2" s="94"/>
      <c r="EPM2" s="94"/>
      <c r="EPN2" s="94"/>
      <c r="EPO2" s="94"/>
      <c r="EPP2" s="94"/>
      <c r="EPQ2" s="94"/>
      <c r="EPR2" s="94"/>
      <c r="EPS2" s="94"/>
      <c r="EPT2" s="94"/>
      <c r="EPU2" s="94"/>
      <c r="EPV2" s="94"/>
      <c r="EPW2" s="94"/>
      <c r="EPX2" s="94"/>
      <c r="EPY2" s="94"/>
      <c r="EPZ2" s="94"/>
      <c r="EQA2" s="94"/>
      <c r="EQB2" s="94"/>
      <c r="EQC2" s="94"/>
      <c r="EQD2" s="94"/>
      <c r="EQE2" s="94"/>
      <c r="EQF2" s="94"/>
      <c r="EQG2" s="94"/>
      <c r="EQH2" s="94"/>
      <c r="EQI2" s="94"/>
      <c r="EQJ2" s="94"/>
      <c r="EQK2" s="94"/>
      <c r="EQL2" s="94"/>
      <c r="EQM2" s="94"/>
      <c r="EQN2" s="94"/>
      <c r="EQO2" s="94"/>
      <c r="EQP2" s="94"/>
      <c r="EQQ2" s="94"/>
      <c r="EQR2" s="94"/>
      <c r="EQS2" s="94"/>
      <c r="EQT2" s="94"/>
      <c r="EQU2" s="94"/>
      <c r="EQV2" s="94"/>
      <c r="EQW2" s="94"/>
      <c r="EQX2" s="94"/>
      <c r="EQY2" s="94"/>
      <c r="EQZ2" s="94"/>
      <c r="ERA2" s="94"/>
      <c r="ERB2" s="94"/>
      <c r="ERC2" s="94"/>
      <c r="ERD2" s="94"/>
      <c r="ERE2" s="94"/>
      <c r="ERF2" s="94"/>
      <c r="ERG2" s="94"/>
      <c r="ERH2" s="94"/>
      <c r="ERI2" s="94"/>
      <c r="ERJ2" s="94"/>
      <c r="ERK2" s="94"/>
      <c r="ERL2" s="94"/>
      <c r="ERM2" s="94"/>
      <c r="ERN2" s="94"/>
      <c r="ERO2" s="94"/>
      <c r="ERP2" s="94"/>
      <c r="ERQ2" s="94"/>
      <c r="ERR2" s="94"/>
      <c r="ERS2" s="94"/>
      <c r="ERT2" s="94"/>
      <c r="ERU2" s="94"/>
      <c r="ERV2" s="94"/>
      <c r="ERW2" s="94"/>
      <c r="ERX2" s="94"/>
      <c r="ERY2" s="94"/>
      <c r="ERZ2" s="94"/>
      <c r="ESA2" s="94"/>
      <c r="ESB2" s="94"/>
      <c r="ESC2" s="94"/>
      <c r="ESD2" s="94"/>
      <c r="ESE2" s="94"/>
      <c r="ESF2" s="94"/>
      <c r="ESG2" s="94"/>
      <c r="ESH2" s="94"/>
      <c r="ESI2" s="94"/>
      <c r="ESJ2" s="94"/>
      <c r="ESK2" s="94"/>
      <c r="ESL2" s="94"/>
      <c r="ESM2" s="94"/>
      <c r="ESN2" s="94"/>
      <c r="ESO2" s="94"/>
      <c r="ESP2" s="94"/>
      <c r="ESQ2" s="94"/>
      <c r="ESR2" s="94"/>
      <c r="ESS2" s="94"/>
      <c r="EST2" s="94"/>
      <c r="ESU2" s="94"/>
      <c r="ESV2" s="94"/>
      <c r="ESW2" s="94"/>
      <c r="ESX2" s="94"/>
      <c r="ESY2" s="94"/>
      <c r="ESZ2" s="94"/>
      <c r="ETA2" s="94"/>
      <c r="ETB2" s="94"/>
      <c r="ETC2" s="94"/>
      <c r="ETD2" s="94"/>
      <c r="ETE2" s="94"/>
      <c r="ETF2" s="94"/>
      <c r="ETG2" s="94"/>
      <c r="ETH2" s="94"/>
      <c r="ETI2" s="94"/>
      <c r="ETJ2" s="94"/>
      <c r="ETK2" s="94"/>
      <c r="ETL2" s="94"/>
      <c r="ETM2" s="94"/>
      <c r="ETN2" s="94"/>
      <c r="ETO2" s="94"/>
      <c r="ETP2" s="94"/>
      <c r="ETQ2" s="94"/>
      <c r="ETR2" s="94"/>
      <c r="ETS2" s="94"/>
      <c r="ETT2" s="94"/>
      <c r="ETU2" s="94"/>
      <c r="ETV2" s="94"/>
      <c r="ETW2" s="94"/>
      <c r="ETX2" s="94"/>
      <c r="ETY2" s="94"/>
      <c r="ETZ2" s="94"/>
      <c r="EUA2" s="94"/>
      <c r="EUB2" s="94"/>
      <c r="EUC2" s="94"/>
      <c r="EUD2" s="94"/>
      <c r="EUE2" s="94"/>
      <c r="EUF2" s="94"/>
      <c r="EUG2" s="94"/>
      <c r="EUH2" s="94"/>
      <c r="EUI2" s="94"/>
      <c r="EUJ2" s="94"/>
      <c r="EUK2" s="94"/>
      <c r="EUL2" s="94"/>
      <c r="EUM2" s="94"/>
      <c r="EUN2" s="94"/>
      <c r="EUO2" s="94"/>
      <c r="EUP2" s="94"/>
      <c r="EUQ2" s="94"/>
      <c r="EUR2" s="94"/>
      <c r="EUS2" s="94"/>
      <c r="EUT2" s="94"/>
      <c r="EUU2" s="94"/>
      <c r="EUV2" s="94"/>
      <c r="EUW2" s="94"/>
      <c r="EUX2" s="94"/>
      <c r="EUY2" s="94"/>
      <c r="EUZ2" s="94"/>
      <c r="EVA2" s="94"/>
      <c r="EVB2" s="94"/>
      <c r="EVC2" s="94"/>
      <c r="EVD2" s="94"/>
      <c r="EVE2" s="94"/>
      <c r="EVF2" s="94"/>
      <c r="EVG2" s="94"/>
      <c r="EVH2" s="94"/>
      <c r="EVI2" s="94"/>
      <c r="EVJ2" s="94"/>
      <c r="EVK2" s="94"/>
      <c r="EVL2" s="94"/>
      <c r="EVM2" s="94"/>
      <c r="EVN2" s="94"/>
      <c r="EVO2" s="94"/>
      <c r="EVP2" s="94"/>
      <c r="EVQ2" s="94"/>
      <c r="EVR2" s="94"/>
      <c r="EVS2" s="94"/>
      <c r="EVT2" s="94"/>
      <c r="EVU2" s="94"/>
      <c r="EVV2" s="94"/>
      <c r="EVW2" s="94"/>
      <c r="EVX2" s="94"/>
      <c r="EVY2" s="94"/>
      <c r="EVZ2" s="94"/>
      <c r="EWA2" s="94"/>
      <c r="EWB2" s="94"/>
      <c r="EWC2" s="94"/>
      <c r="EWD2" s="94"/>
      <c r="EWE2" s="94"/>
      <c r="EWF2" s="94"/>
      <c r="EWG2" s="94"/>
      <c r="EWH2" s="94"/>
      <c r="EWI2" s="94"/>
      <c r="EWJ2" s="94"/>
      <c r="EWK2" s="94"/>
      <c r="EWL2" s="94"/>
      <c r="EWM2" s="94"/>
      <c r="EWN2" s="94"/>
      <c r="EWO2" s="94"/>
      <c r="EWP2" s="94"/>
      <c r="EWQ2" s="94"/>
      <c r="EWR2" s="94"/>
      <c r="EWS2" s="94"/>
      <c r="EWT2" s="94"/>
      <c r="EWU2" s="94"/>
      <c r="EWV2" s="94"/>
      <c r="EWW2" s="94"/>
      <c r="EWX2" s="94"/>
      <c r="EWY2" s="94"/>
      <c r="EWZ2" s="94"/>
      <c r="EXA2" s="94"/>
      <c r="EXB2" s="94"/>
      <c r="EXC2" s="94"/>
      <c r="EXD2" s="94"/>
      <c r="EXE2" s="94"/>
      <c r="EXF2" s="94"/>
      <c r="EXG2" s="94"/>
      <c r="EXH2" s="94"/>
      <c r="EXI2" s="94"/>
      <c r="EXJ2" s="94"/>
      <c r="EXK2" s="94"/>
      <c r="EXL2" s="94"/>
      <c r="EXM2" s="94"/>
      <c r="EXN2" s="94"/>
      <c r="EXO2" s="94"/>
      <c r="EXP2" s="94"/>
      <c r="EXQ2" s="94"/>
      <c r="EXR2" s="94"/>
      <c r="EXS2" s="94"/>
      <c r="EXT2" s="94"/>
      <c r="EXU2" s="94"/>
      <c r="EXV2" s="94"/>
      <c r="EXW2" s="94"/>
      <c r="EXX2" s="94"/>
      <c r="EXY2" s="94"/>
      <c r="EXZ2" s="94"/>
      <c r="EYA2" s="94"/>
      <c r="EYB2" s="94"/>
      <c r="EYC2" s="94"/>
      <c r="EYD2" s="94"/>
      <c r="EYE2" s="94"/>
      <c r="EYF2" s="94"/>
      <c r="EYG2" s="94"/>
      <c r="EYH2" s="94"/>
      <c r="EYI2" s="94"/>
      <c r="EYJ2" s="94"/>
      <c r="EYK2" s="94"/>
      <c r="EYL2" s="94"/>
      <c r="EYM2" s="94"/>
      <c r="EYN2" s="94"/>
      <c r="EYO2" s="94"/>
      <c r="EYP2" s="94"/>
      <c r="EYQ2" s="94"/>
      <c r="EYR2" s="94"/>
      <c r="EYS2" s="94"/>
      <c r="EYT2" s="94"/>
      <c r="EYU2" s="94"/>
      <c r="EYV2" s="94"/>
      <c r="EYW2" s="94"/>
      <c r="EYX2" s="94"/>
      <c r="EYY2" s="94"/>
      <c r="EYZ2" s="94"/>
      <c r="EZA2" s="94"/>
      <c r="EZB2" s="94"/>
      <c r="EZC2" s="94"/>
      <c r="EZD2" s="94"/>
      <c r="EZE2" s="94"/>
      <c r="EZF2" s="94"/>
      <c r="EZG2" s="94"/>
      <c r="EZH2" s="94"/>
      <c r="EZI2" s="94"/>
      <c r="EZJ2" s="94"/>
      <c r="EZK2" s="94"/>
      <c r="EZL2" s="94"/>
      <c r="EZM2" s="94"/>
      <c r="EZN2" s="94"/>
      <c r="EZO2" s="94"/>
      <c r="EZP2" s="94"/>
      <c r="EZQ2" s="94"/>
      <c r="EZR2" s="94"/>
      <c r="EZS2" s="94"/>
      <c r="EZT2" s="94"/>
      <c r="EZU2" s="94"/>
      <c r="EZV2" s="94"/>
      <c r="EZW2" s="94"/>
      <c r="EZX2" s="94"/>
      <c r="EZY2" s="94"/>
      <c r="EZZ2" s="94"/>
      <c r="FAA2" s="94"/>
      <c r="FAB2" s="94"/>
      <c r="FAC2" s="94"/>
      <c r="FAD2" s="94"/>
      <c r="FAE2" s="94"/>
      <c r="FAF2" s="94"/>
      <c r="FAG2" s="94"/>
      <c r="FAH2" s="94"/>
      <c r="FAI2" s="94"/>
      <c r="FAJ2" s="94"/>
      <c r="FAK2" s="94"/>
      <c r="FAL2" s="94"/>
      <c r="FAM2" s="94"/>
      <c r="FAN2" s="94"/>
      <c r="FAO2" s="94"/>
      <c r="FAP2" s="94"/>
      <c r="FAQ2" s="94"/>
      <c r="FAR2" s="94"/>
      <c r="FAS2" s="94"/>
      <c r="FAT2" s="94"/>
      <c r="FAU2" s="94"/>
      <c r="FAV2" s="94"/>
      <c r="FAW2" s="94"/>
      <c r="FAX2" s="94"/>
      <c r="FAY2" s="94"/>
      <c r="FAZ2" s="94"/>
      <c r="FBA2" s="94"/>
      <c r="FBB2" s="94"/>
      <c r="FBC2" s="94"/>
      <c r="FBD2" s="94"/>
      <c r="FBE2" s="94"/>
      <c r="FBF2" s="94"/>
      <c r="FBG2" s="94"/>
      <c r="FBH2" s="94"/>
      <c r="FBI2" s="94"/>
      <c r="FBJ2" s="94"/>
      <c r="FBK2" s="94"/>
      <c r="FBL2" s="94"/>
      <c r="FBM2" s="94"/>
      <c r="FBN2" s="94"/>
      <c r="FBO2" s="94"/>
      <c r="FBP2" s="94"/>
      <c r="FBQ2" s="94"/>
      <c r="FBR2" s="94"/>
      <c r="FBS2" s="94"/>
      <c r="FBT2" s="94"/>
      <c r="FBU2" s="94"/>
      <c r="FBV2" s="94"/>
      <c r="FBW2" s="94"/>
      <c r="FBX2" s="94"/>
      <c r="FBY2" s="94"/>
      <c r="FBZ2" s="94"/>
      <c r="FCA2" s="94"/>
      <c r="FCB2" s="94"/>
      <c r="FCC2" s="94"/>
      <c r="FCD2" s="94"/>
      <c r="FCE2" s="94"/>
      <c r="FCF2" s="94"/>
      <c r="FCG2" s="94"/>
      <c r="FCH2" s="94"/>
      <c r="FCI2" s="94"/>
      <c r="FCJ2" s="94"/>
      <c r="FCK2" s="94"/>
      <c r="FCL2" s="94"/>
      <c r="FCM2" s="94"/>
      <c r="FCN2" s="94"/>
      <c r="FCO2" s="94"/>
      <c r="FCP2" s="94"/>
      <c r="FCQ2" s="94"/>
      <c r="FCR2" s="94"/>
      <c r="FCS2" s="94"/>
      <c r="FCT2" s="94"/>
      <c r="FCU2" s="94"/>
      <c r="FCV2" s="94"/>
      <c r="FCW2" s="94"/>
      <c r="FCX2" s="94"/>
      <c r="FCY2" s="94"/>
      <c r="FCZ2" s="94"/>
      <c r="FDA2" s="94"/>
      <c r="FDB2" s="94"/>
      <c r="FDC2" s="94"/>
      <c r="FDD2" s="94"/>
      <c r="FDE2" s="94"/>
      <c r="FDF2" s="94"/>
      <c r="FDG2" s="94"/>
      <c r="FDH2" s="94"/>
      <c r="FDI2" s="94"/>
      <c r="FDJ2" s="94"/>
      <c r="FDK2" s="94"/>
      <c r="FDL2" s="94"/>
      <c r="FDM2" s="94"/>
      <c r="FDN2" s="94"/>
      <c r="FDO2" s="94"/>
      <c r="FDP2" s="94"/>
      <c r="FDQ2" s="94"/>
      <c r="FDR2" s="94"/>
      <c r="FDS2" s="94"/>
      <c r="FDT2" s="94"/>
      <c r="FDU2" s="94"/>
      <c r="FDV2" s="94"/>
      <c r="FDW2" s="94"/>
      <c r="FDX2" s="94"/>
      <c r="FDY2" s="94"/>
      <c r="FDZ2" s="94"/>
      <c r="FEA2" s="94"/>
      <c r="FEB2" s="94"/>
      <c r="FEC2" s="94"/>
      <c r="FED2" s="94"/>
      <c r="FEE2" s="94"/>
      <c r="FEF2" s="94"/>
      <c r="FEG2" s="94"/>
      <c r="FEH2" s="94"/>
      <c r="FEI2" s="94"/>
      <c r="FEJ2" s="94"/>
      <c r="FEK2" s="94"/>
      <c r="FEL2" s="94"/>
      <c r="FEM2" s="94"/>
      <c r="FEN2" s="94"/>
      <c r="FEO2" s="94"/>
      <c r="FEP2" s="94"/>
      <c r="FEQ2" s="94"/>
      <c r="FER2" s="94"/>
      <c r="FES2" s="94"/>
      <c r="FET2" s="94"/>
      <c r="FEU2" s="94"/>
      <c r="FEV2" s="94"/>
      <c r="FEW2" s="94"/>
      <c r="FEX2" s="94"/>
      <c r="FEY2" s="94"/>
      <c r="FEZ2" s="94"/>
      <c r="FFA2" s="94"/>
      <c r="FFB2" s="94"/>
      <c r="FFC2" s="94"/>
      <c r="FFD2" s="94"/>
      <c r="FFE2" s="94"/>
      <c r="FFF2" s="94"/>
      <c r="FFG2" s="94"/>
      <c r="FFH2" s="94"/>
      <c r="FFI2" s="94"/>
      <c r="FFJ2" s="94"/>
      <c r="FFK2" s="94"/>
      <c r="FFL2" s="94"/>
      <c r="FFM2" s="94"/>
      <c r="FFN2" s="94"/>
      <c r="FFO2" s="94"/>
      <c r="FFP2" s="94"/>
      <c r="FFQ2" s="94"/>
      <c r="FFR2" s="94"/>
      <c r="FFS2" s="94"/>
      <c r="FFT2" s="94"/>
      <c r="FFU2" s="94"/>
      <c r="FFV2" s="94"/>
      <c r="FFW2" s="94"/>
      <c r="FFX2" s="94"/>
      <c r="FFY2" s="94"/>
      <c r="FFZ2" s="94"/>
      <c r="FGA2" s="94"/>
      <c r="FGB2" s="94"/>
      <c r="FGC2" s="94"/>
      <c r="FGD2" s="94"/>
      <c r="FGE2" s="94"/>
      <c r="FGF2" s="94"/>
      <c r="FGG2" s="94"/>
      <c r="FGH2" s="94"/>
      <c r="FGI2" s="94"/>
      <c r="FGJ2" s="94"/>
      <c r="FGK2" s="94"/>
      <c r="FGL2" s="94"/>
      <c r="FGM2" s="94"/>
      <c r="FGN2" s="94"/>
      <c r="FGO2" s="94"/>
      <c r="FGP2" s="94"/>
      <c r="FGQ2" s="94"/>
      <c r="FGR2" s="94"/>
      <c r="FGS2" s="94"/>
      <c r="FGT2" s="94"/>
      <c r="FGU2" s="94"/>
      <c r="FGV2" s="94"/>
      <c r="FGW2" s="94"/>
      <c r="FGX2" s="94"/>
      <c r="FGY2" s="94"/>
      <c r="FGZ2" s="94"/>
      <c r="FHA2" s="94"/>
      <c r="FHB2" s="94"/>
      <c r="FHC2" s="94"/>
      <c r="FHD2" s="94"/>
      <c r="FHE2" s="94"/>
      <c r="FHF2" s="94"/>
      <c r="FHG2" s="94"/>
      <c r="FHH2" s="94"/>
      <c r="FHI2" s="94"/>
      <c r="FHJ2" s="94"/>
      <c r="FHK2" s="94"/>
      <c r="FHL2" s="94"/>
      <c r="FHM2" s="94"/>
      <c r="FHN2" s="94"/>
      <c r="FHO2" s="94"/>
      <c r="FHP2" s="94"/>
      <c r="FHQ2" s="94"/>
      <c r="FHR2" s="94"/>
      <c r="FHS2" s="94"/>
      <c r="FHT2" s="94"/>
      <c r="FHU2" s="94"/>
      <c r="FHV2" s="94"/>
      <c r="FHW2" s="94"/>
      <c r="FHX2" s="94"/>
      <c r="FHY2" s="94"/>
      <c r="FHZ2" s="94"/>
      <c r="FIA2" s="94"/>
      <c r="FIB2" s="94"/>
      <c r="FIC2" s="94"/>
      <c r="FID2" s="94"/>
      <c r="FIE2" s="94"/>
      <c r="FIF2" s="94"/>
      <c r="FIG2" s="94"/>
      <c r="FIH2" s="94"/>
      <c r="FII2" s="94"/>
      <c r="FIJ2" s="94"/>
      <c r="FIK2" s="94"/>
      <c r="FIL2" s="94"/>
      <c r="FIM2" s="94"/>
      <c r="FIN2" s="94"/>
      <c r="FIO2" s="94"/>
      <c r="FIP2" s="94"/>
      <c r="FIQ2" s="94"/>
      <c r="FIR2" s="94"/>
      <c r="FIS2" s="94"/>
      <c r="FIT2" s="94"/>
      <c r="FIU2" s="94"/>
      <c r="FIV2" s="94"/>
      <c r="FIW2" s="94"/>
      <c r="FIX2" s="94"/>
      <c r="FIY2" s="94"/>
      <c r="FIZ2" s="94"/>
      <c r="FJA2" s="94"/>
      <c r="FJB2" s="94"/>
      <c r="FJC2" s="94"/>
      <c r="FJD2" s="94"/>
      <c r="FJE2" s="94"/>
      <c r="FJF2" s="94"/>
      <c r="FJG2" s="94"/>
      <c r="FJH2" s="94"/>
      <c r="FJI2" s="94"/>
      <c r="FJJ2" s="94"/>
      <c r="FJK2" s="94"/>
      <c r="FJL2" s="94"/>
      <c r="FJM2" s="94"/>
      <c r="FJN2" s="94"/>
      <c r="FJO2" s="94"/>
      <c r="FJP2" s="94"/>
      <c r="FJQ2" s="94"/>
      <c r="FJR2" s="94"/>
      <c r="FJS2" s="94"/>
      <c r="FJT2" s="94"/>
      <c r="FJU2" s="94"/>
      <c r="FJV2" s="94"/>
      <c r="FJW2" s="94"/>
      <c r="FJX2" s="94"/>
      <c r="FJY2" s="94"/>
      <c r="FJZ2" s="94"/>
      <c r="FKA2" s="94"/>
      <c r="FKB2" s="94"/>
      <c r="FKC2" s="94"/>
      <c r="FKD2" s="94"/>
      <c r="FKE2" s="94"/>
      <c r="FKF2" s="94"/>
      <c r="FKG2" s="94"/>
      <c r="FKH2" s="94"/>
      <c r="FKI2" s="94"/>
      <c r="FKJ2" s="94"/>
      <c r="FKK2" s="94"/>
      <c r="FKL2" s="94"/>
      <c r="FKM2" s="94"/>
      <c r="FKN2" s="94"/>
      <c r="FKO2" s="94"/>
      <c r="FKP2" s="94"/>
      <c r="FKQ2" s="94"/>
      <c r="FKR2" s="94"/>
      <c r="FKS2" s="94"/>
      <c r="FKT2" s="94"/>
      <c r="FKU2" s="94"/>
      <c r="FKV2" s="94"/>
      <c r="FKW2" s="94"/>
      <c r="FKX2" s="94"/>
      <c r="FKY2" s="94"/>
      <c r="FKZ2" s="94"/>
      <c r="FLA2" s="94"/>
      <c r="FLB2" s="94"/>
      <c r="FLC2" s="94"/>
      <c r="FLD2" s="94"/>
      <c r="FLE2" s="94"/>
      <c r="FLF2" s="94"/>
      <c r="FLG2" s="94"/>
      <c r="FLH2" s="94"/>
      <c r="FLI2" s="94"/>
      <c r="FLJ2" s="94"/>
      <c r="FLK2" s="94"/>
      <c r="FLL2" s="94"/>
      <c r="FLM2" s="94"/>
      <c r="FLN2" s="94"/>
      <c r="FLO2" s="94"/>
      <c r="FLP2" s="94"/>
      <c r="FLQ2" s="94"/>
      <c r="FLR2" s="94"/>
      <c r="FLS2" s="94"/>
      <c r="FLT2" s="94"/>
      <c r="FLU2" s="94"/>
      <c r="FLV2" s="94"/>
      <c r="FLW2" s="94"/>
      <c r="FLX2" s="94"/>
      <c r="FLY2" s="94"/>
      <c r="FLZ2" s="94"/>
      <c r="FMA2" s="94"/>
      <c r="FMB2" s="94"/>
      <c r="FMC2" s="94"/>
      <c r="FMD2" s="94"/>
      <c r="FME2" s="94"/>
      <c r="FMF2" s="94"/>
      <c r="FMG2" s="94"/>
      <c r="FMH2" s="94"/>
      <c r="FMI2" s="94"/>
      <c r="FMJ2" s="94"/>
      <c r="FMK2" s="94"/>
      <c r="FML2" s="94"/>
      <c r="FMM2" s="94"/>
      <c r="FMN2" s="94"/>
      <c r="FMO2" s="94"/>
      <c r="FMP2" s="94"/>
      <c r="FMQ2" s="94"/>
      <c r="FMR2" s="94"/>
      <c r="FMS2" s="94"/>
      <c r="FMT2" s="94"/>
      <c r="FMU2" s="94"/>
      <c r="FMV2" s="94"/>
      <c r="FMW2" s="94"/>
      <c r="FMX2" s="94"/>
      <c r="FMY2" s="94"/>
      <c r="FMZ2" s="94"/>
      <c r="FNA2" s="94"/>
      <c r="FNB2" s="94"/>
      <c r="FNC2" s="94"/>
      <c r="FND2" s="94"/>
      <c r="FNE2" s="94"/>
      <c r="FNF2" s="94"/>
      <c r="FNG2" s="94"/>
      <c r="FNH2" s="94"/>
      <c r="FNI2" s="94"/>
      <c r="FNJ2" s="94"/>
      <c r="FNK2" s="94"/>
      <c r="FNL2" s="94"/>
      <c r="FNM2" s="94"/>
      <c r="FNN2" s="94"/>
      <c r="FNO2" s="94"/>
      <c r="FNP2" s="94"/>
      <c r="FNQ2" s="94"/>
      <c r="FNR2" s="94"/>
      <c r="FNS2" s="94"/>
      <c r="FNT2" s="94"/>
      <c r="FNU2" s="94"/>
      <c r="FNV2" s="94"/>
      <c r="FNW2" s="94"/>
      <c r="FNX2" s="94"/>
      <c r="FNY2" s="94"/>
      <c r="FNZ2" s="94"/>
      <c r="FOA2" s="94"/>
      <c r="FOB2" s="94"/>
      <c r="FOC2" s="94"/>
      <c r="FOD2" s="94"/>
      <c r="FOE2" s="94"/>
      <c r="FOF2" s="94"/>
      <c r="FOG2" s="94"/>
      <c r="FOH2" s="94"/>
      <c r="FOI2" s="94"/>
      <c r="FOJ2" s="94"/>
      <c r="FOK2" s="94"/>
      <c r="FOL2" s="94"/>
      <c r="FOM2" s="94"/>
      <c r="FON2" s="94"/>
      <c r="FOO2" s="94"/>
      <c r="FOP2" s="94"/>
      <c r="FOQ2" s="94"/>
      <c r="FOR2" s="94"/>
      <c r="FOS2" s="94"/>
      <c r="FOT2" s="94"/>
      <c r="FOU2" s="94"/>
      <c r="FOV2" s="94"/>
      <c r="FOW2" s="94"/>
      <c r="FOX2" s="94"/>
      <c r="FOY2" s="94"/>
      <c r="FOZ2" s="94"/>
      <c r="FPA2" s="94"/>
      <c r="FPB2" s="94"/>
      <c r="FPC2" s="94"/>
      <c r="FPD2" s="94"/>
      <c r="FPE2" s="94"/>
      <c r="FPF2" s="94"/>
      <c r="FPG2" s="94"/>
      <c r="FPH2" s="94"/>
      <c r="FPI2" s="94"/>
      <c r="FPJ2" s="94"/>
      <c r="FPK2" s="94"/>
      <c r="FPL2" s="94"/>
      <c r="FPM2" s="94"/>
      <c r="FPN2" s="94"/>
      <c r="FPO2" s="94"/>
      <c r="FPP2" s="94"/>
      <c r="FPQ2" s="94"/>
      <c r="FPR2" s="94"/>
      <c r="FPS2" s="94"/>
      <c r="FPT2" s="94"/>
      <c r="FPU2" s="94"/>
      <c r="FPV2" s="94"/>
      <c r="FPW2" s="94"/>
      <c r="FPX2" s="94"/>
      <c r="FPY2" s="94"/>
      <c r="FPZ2" s="94"/>
      <c r="FQA2" s="94"/>
      <c r="FQB2" s="94"/>
      <c r="FQC2" s="94"/>
      <c r="FQD2" s="94"/>
      <c r="FQE2" s="94"/>
      <c r="FQF2" s="94"/>
      <c r="FQG2" s="94"/>
      <c r="FQH2" s="94"/>
      <c r="FQI2" s="94"/>
      <c r="FQJ2" s="94"/>
      <c r="FQK2" s="94"/>
      <c r="FQL2" s="94"/>
      <c r="FQM2" s="94"/>
      <c r="FQN2" s="94"/>
      <c r="FQO2" s="94"/>
      <c r="FQP2" s="94"/>
      <c r="FQQ2" s="94"/>
      <c r="FQR2" s="94"/>
      <c r="FQS2" s="94"/>
      <c r="FQT2" s="94"/>
      <c r="FQU2" s="94"/>
      <c r="FQV2" s="94"/>
      <c r="FQW2" s="94"/>
      <c r="FQX2" s="94"/>
      <c r="FQY2" s="94"/>
      <c r="FQZ2" s="94"/>
      <c r="FRA2" s="94"/>
      <c r="FRB2" s="94"/>
      <c r="FRC2" s="94"/>
      <c r="FRD2" s="94"/>
      <c r="FRE2" s="94"/>
      <c r="FRF2" s="94"/>
      <c r="FRG2" s="94"/>
      <c r="FRH2" s="94"/>
      <c r="FRI2" s="94"/>
      <c r="FRJ2" s="94"/>
      <c r="FRK2" s="94"/>
      <c r="FRL2" s="94"/>
      <c r="FRM2" s="94"/>
      <c r="FRN2" s="94"/>
      <c r="FRO2" s="94"/>
      <c r="FRP2" s="94"/>
      <c r="FRQ2" s="94"/>
      <c r="FRR2" s="94"/>
      <c r="FRS2" s="94"/>
      <c r="FRT2" s="94"/>
      <c r="FRU2" s="94"/>
      <c r="FRV2" s="94"/>
      <c r="FRW2" s="94"/>
      <c r="FRX2" s="94"/>
      <c r="FRY2" s="94"/>
      <c r="FRZ2" s="94"/>
      <c r="FSA2" s="94"/>
      <c r="FSB2" s="94"/>
      <c r="FSC2" s="94"/>
      <c r="FSD2" s="94"/>
      <c r="FSE2" s="94"/>
      <c r="FSF2" s="94"/>
      <c r="FSG2" s="94"/>
      <c r="FSH2" s="94"/>
      <c r="FSI2" s="94"/>
      <c r="FSJ2" s="94"/>
      <c r="FSK2" s="94"/>
      <c r="FSL2" s="94"/>
      <c r="FSM2" s="94"/>
      <c r="FSN2" s="94"/>
      <c r="FSO2" s="94"/>
      <c r="FSP2" s="94"/>
      <c r="FSQ2" s="94"/>
      <c r="FSR2" s="94"/>
      <c r="FSS2" s="94"/>
      <c r="FST2" s="94"/>
      <c r="FSU2" s="94"/>
      <c r="FSV2" s="94"/>
      <c r="FSW2" s="94"/>
      <c r="FSX2" s="94"/>
      <c r="FSY2" s="94"/>
      <c r="FSZ2" s="94"/>
      <c r="FTA2" s="94"/>
      <c r="FTB2" s="94"/>
      <c r="FTC2" s="94"/>
      <c r="FTD2" s="94"/>
      <c r="FTE2" s="94"/>
      <c r="FTF2" s="94"/>
      <c r="FTG2" s="94"/>
      <c r="FTH2" s="94"/>
      <c r="FTI2" s="94"/>
      <c r="FTJ2" s="94"/>
      <c r="FTK2" s="94"/>
      <c r="FTL2" s="94"/>
      <c r="FTM2" s="94"/>
      <c r="FTN2" s="94"/>
      <c r="FTO2" s="94"/>
      <c r="FTP2" s="94"/>
      <c r="FTQ2" s="94"/>
      <c r="FTR2" s="94"/>
      <c r="FTS2" s="94"/>
      <c r="FTT2" s="94"/>
      <c r="FTU2" s="94"/>
      <c r="FTV2" s="94"/>
      <c r="FTW2" s="94"/>
      <c r="FTX2" s="94"/>
      <c r="FTY2" s="94"/>
      <c r="FTZ2" s="94"/>
      <c r="FUA2" s="94"/>
      <c r="FUB2" s="94"/>
      <c r="FUC2" s="94"/>
      <c r="FUD2" s="94"/>
      <c r="FUE2" s="94"/>
      <c r="FUF2" s="94"/>
      <c r="FUG2" s="94"/>
      <c r="FUH2" s="94"/>
      <c r="FUI2" s="94"/>
      <c r="FUJ2" s="94"/>
      <c r="FUK2" s="94"/>
      <c r="FUL2" s="94"/>
      <c r="FUM2" s="94"/>
      <c r="FUN2" s="94"/>
      <c r="FUO2" s="94"/>
      <c r="FUP2" s="94"/>
      <c r="FUQ2" s="94"/>
      <c r="FUR2" s="94"/>
      <c r="FUS2" s="94"/>
      <c r="FUT2" s="94"/>
      <c r="FUU2" s="94"/>
      <c r="FUV2" s="94"/>
      <c r="FUW2" s="94"/>
      <c r="FUX2" s="94"/>
      <c r="FUY2" s="94"/>
      <c r="FUZ2" s="94"/>
      <c r="FVA2" s="94"/>
      <c r="FVB2" s="94"/>
      <c r="FVC2" s="94"/>
      <c r="FVD2" s="94"/>
      <c r="FVE2" s="94"/>
      <c r="FVF2" s="94"/>
      <c r="FVG2" s="94"/>
      <c r="FVH2" s="94"/>
      <c r="FVI2" s="94"/>
      <c r="FVJ2" s="94"/>
      <c r="FVK2" s="94"/>
      <c r="FVL2" s="94"/>
      <c r="FVM2" s="94"/>
      <c r="FVN2" s="94"/>
      <c r="FVO2" s="94"/>
      <c r="FVP2" s="94"/>
      <c r="FVQ2" s="94"/>
      <c r="FVR2" s="94"/>
      <c r="FVS2" s="94"/>
      <c r="FVT2" s="94"/>
      <c r="FVU2" s="94"/>
      <c r="FVV2" s="94"/>
      <c r="FVW2" s="94"/>
      <c r="FVX2" s="94"/>
      <c r="FVY2" s="94"/>
      <c r="FVZ2" s="94"/>
      <c r="FWA2" s="94"/>
      <c r="FWB2" s="94"/>
      <c r="FWC2" s="94"/>
      <c r="FWD2" s="94"/>
      <c r="FWE2" s="94"/>
      <c r="FWF2" s="94"/>
      <c r="FWG2" s="94"/>
      <c r="FWH2" s="94"/>
      <c r="FWI2" s="94"/>
      <c r="FWJ2" s="94"/>
      <c r="FWK2" s="94"/>
      <c r="FWL2" s="94"/>
      <c r="FWM2" s="94"/>
      <c r="FWN2" s="94"/>
      <c r="FWO2" s="94"/>
      <c r="FWP2" s="94"/>
      <c r="FWQ2" s="94"/>
      <c r="FWR2" s="94"/>
      <c r="FWS2" s="94"/>
      <c r="FWT2" s="94"/>
      <c r="FWU2" s="94"/>
      <c r="FWV2" s="94"/>
      <c r="FWW2" s="94"/>
      <c r="FWX2" s="94"/>
      <c r="FWY2" s="94"/>
      <c r="FWZ2" s="94"/>
      <c r="FXA2" s="94"/>
      <c r="FXB2" s="94"/>
      <c r="FXC2" s="94"/>
      <c r="FXD2" s="94"/>
      <c r="FXE2" s="94"/>
      <c r="FXF2" s="94"/>
      <c r="FXG2" s="94"/>
      <c r="FXH2" s="94"/>
      <c r="FXI2" s="94"/>
      <c r="FXJ2" s="94"/>
      <c r="FXK2" s="94"/>
      <c r="FXL2" s="94"/>
      <c r="FXM2" s="94"/>
      <c r="FXN2" s="94"/>
      <c r="FXO2" s="94"/>
      <c r="FXP2" s="94"/>
      <c r="FXQ2" s="94"/>
      <c r="FXR2" s="94"/>
      <c r="FXS2" s="94"/>
      <c r="FXT2" s="94"/>
      <c r="FXU2" s="94"/>
      <c r="FXV2" s="94"/>
      <c r="FXW2" s="94"/>
      <c r="FXX2" s="94"/>
      <c r="FXY2" s="94"/>
      <c r="FXZ2" s="94"/>
      <c r="FYA2" s="94"/>
      <c r="FYB2" s="94"/>
      <c r="FYC2" s="94"/>
      <c r="FYD2" s="94"/>
      <c r="FYE2" s="94"/>
      <c r="FYF2" s="94"/>
      <c r="FYG2" s="94"/>
      <c r="FYH2" s="94"/>
      <c r="FYI2" s="94"/>
      <c r="FYJ2" s="94"/>
      <c r="FYK2" s="94"/>
      <c r="FYL2" s="94"/>
      <c r="FYM2" s="94"/>
      <c r="FYN2" s="94"/>
      <c r="FYO2" s="94"/>
      <c r="FYP2" s="94"/>
      <c r="FYQ2" s="94"/>
      <c r="FYR2" s="94"/>
      <c r="FYS2" s="94"/>
      <c r="FYT2" s="94"/>
      <c r="FYU2" s="94"/>
      <c r="FYV2" s="94"/>
      <c r="FYW2" s="94"/>
      <c r="FYX2" s="94"/>
      <c r="FYY2" s="94"/>
      <c r="FYZ2" s="94"/>
      <c r="FZA2" s="94"/>
      <c r="FZB2" s="94"/>
      <c r="FZC2" s="94"/>
      <c r="FZD2" s="94"/>
      <c r="FZE2" s="94"/>
      <c r="FZF2" s="94"/>
      <c r="FZG2" s="94"/>
      <c r="FZH2" s="94"/>
      <c r="FZI2" s="94"/>
      <c r="FZJ2" s="94"/>
      <c r="FZK2" s="94"/>
      <c r="FZL2" s="94"/>
      <c r="FZM2" s="94"/>
      <c r="FZN2" s="94"/>
      <c r="FZO2" s="94"/>
      <c r="FZP2" s="94"/>
      <c r="FZQ2" s="94"/>
      <c r="FZR2" s="94"/>
      <c r="FZS2" s="94"/>
      <c r="FZT2" s="94"/>
      <c r="FZU2" s="94"/>
      <c r="FZV2" s="94"/>
      <c r="FZW2" s="94"/>
      <c r="FZX2" s="94"/>
      <c r="FZY2" s="94"/>
      <c r="FZZ2" s="94"/>
      <c r="GAA2" s="94"/>
      <c r="GAB2" s="94"/>
      <c r="GAC2" s="94"/>
      <c r="GAD2" s="94"/>
      <c r="GAE2" s="94"/>
      <c r="GAF2" s="94"/>
      <c r="GAG2" s="94"/>
      <c r="GAH2" s="94"/>
      <c r="GAI2" s="94"/>
      <c r="GAJ2" s="94"/>
      <c r="GAK2" s="94"/>
      <c r="GAL2" s="94"/>
      <c r="GAM2" s="94"/>
      <c r="GAN2" s="94"/>
      <c r="GAO2" s="94"/>
      <c r="GAP2" s="94"/>
      <c r="GAQ2" s="94"/>
      <c r="GAR2" s="94"/>
      <c r="GAS2" s="94"/>
      <c r="GAT2" s="94"/>
      <c r="GAU2" s="94"/>
      <c r="GAV2" s="94"/>
      <c r="GAW2" s="94"/>
      <c r="GAX2" s="94"/>
      <c r="GAY2" s="94"/>
      <c r="GAZ2" s="94"/>
      <c r="GBA2" s="94"/>
      <c r="GBB2" s="94"/>
      <c r="GBC2" s="94"/>
      <c r="GBD2" s="94"/>
      <c r="GBE2" s="94"/>
      <c r="GBF2" s="94"/>
      <c r="GBG2" s="94"/>
      <c r="GBH2" s="94"/>
      <c r="GBI2" s="94"/>
      <c r="GBJ2" s="94"/>
      <c r="GBK2" s="94"/>
      <c r="GBL2" s="94"/>
      <c r="GBM2" s="94"/>
      <c r="GBN2" s="94"/>
      <c r="GBO2" s="94"/>
      <c r="GBP2" s="94"/>
      <c r="GBQ2" s="94"/>
      <c r="GBR2" s="94"/>
      <c r="GBS2" s="94"/>
      <c r="GBT2" s="94"/>
      <c r="GBU2" s="94"/>
      <c r="GBV2" s="94"/>
      <c r="GBW2" s="94"/>
      <c r="GBX2" s="94"/>
      <c r="GBY2" s="94"/>
      <c r="GBZ2" s="94"/>
      <c r="GCA2" s="94"/>
      <c r="GCB2" s="94"/>
      <c r="GCC2" s="94"/>
      <c r="GCD2" s="94"/>
      <c r="GCE2" s="94"/>
      <c r="GCF2" s="94"/>
      <c r="GCG2" s="94"/>
      <c r="GCH2" s="94"/>
      <c r="GCI2" s="94"/>
      <c r="GCJ2" s="94"/>
      <c r="GCK2" s="94"/>
      <c r="GCL2" s="94"/>
      <c r="GCM2" s="94"/>
      <c r="GCN2" s="94"/>
      <c r="GCO2" s="94"/>
      <c r="GCP2" s="94"/>
      <c r="GCQ2" s="94"/>
      <c r="GCR2" s="94"/>
      <c r="GCS2" s="94"/>
      <c r="GCT2" s="94"/>
      <c r="GCU2" s="94"/>
      <c r="GCV2" s="94"/>
      <c r="GCW2" s="94"/>
      <c r="GCX2" s="94"/>
      <c r="GCY2" s="94"/>
      <c r="GCZ2" s="94"/>
      <c r="GDA2" s="94"/>
      <c r="GDB2" s="94"/>
      <c r="GDC2" s="94"/>
      <c r="GDD2" s="94"/>
      <c r="GDE2" s="94"/>
      <c r="GDF2" s="94"/>
      <c r="GDG2" s="94"/>
      <c r="GDH2" s="94"/>
      <c r="GDI2" s="94"/>
      <c r="GDJ2" s="94"/>
      <c r="GDK2" s="94"/>
      <c r="GDL2" s="94"/>
      <c r="GDM2" s="94"/>
      <c r="GDN2" s="94"/>
      <c r="GDO2" s="94"/>
      <c r="GDP2" s="94"/>
      <c r="GDQ2" s="94"/>
      <c r="GDR2" s="94"/>
      <c r="GDS2" s="94"/>
      <c r="GDT2" s="94"/>
      <c r="GDU2" s="94"/>
      <c r="GDV2" s="94"/>
      <c r="GDW2" s="94"/>
      <c r="GDX2" s="94"/>
      <c r="GDY2" s="94"/>
      <c r="GDZ2" s="94"/>
      <c r="GEA2" s="94"/>
      <c r="GEB2" s="94"/>
      <c r="GEC2" s="94"/>
      <c r="GED2" s="94"/>
      <c r="GEE2" s="94"/>
      <c r="GEF2" s="94"/>
      <c r="GEG2" s="94"/>
      <c r="GEH2" s="94"/>
      <c r="GEI2" s="94"/>
      <c r="GEJ2" s="94"/>
      <c r="GEK2" s="94"/>
      <c r="GEL2" s="94"/>
      <c r="GEM2" s="94"/>
      <c r="GEN2" s="94"/>
      <c r="GEO2" s="94"/>
      <c r="GEP2" s="94"/>
      <c r="GEQ2" s="94"/>
      <c r="GER2" s="94"/>
      <c r="GES2" s="94"/>
      <c r="GET2" s="94"/>
      <c r="GEU2" s="94"/>
      <c r="GEV2" s="94"/>
      <c r="GEW2" s="94"/>
      <c r="GEX2" s="94"/>
      <c r="GEY2" s="94"/>
      <c r="GEZ2" s="94"/>
      <c r="GFA2" s="94"/>
      <c r="GFB2" s="94"/>
      <c r="GFC2" s="94"/>
      <c r="GFD2" s="94"/>
      <c r="GFE2" s="94"/>
      <c r="GFF2" s="94"/>
      <c r="GFG2" s="94"/>
      <c r="GFH2" s="94"/>
      <c r="GFI2" s="94"/>
      <c r="GFJ2" s="94"/>
      <c r="GFK2" s="94"/>
      <c r="GFL2" s="94"/>
      <c r="GFM2" s="94"/>
      <c r="GFN2" s="94"/>
      <c r="GFO2" s="94"/>
      <c r="GFP2" s="94"/>
      <c r="GFQ2" s="94"/>
      <c r="GFR2" s="94"/>
      <c r="GFS2" s="94"/>
      <c r="GFT2" s="94"/>
      <c r="GFU2" s="94"/>
      <c r="GFV2" s="94"/>
      <c r="GFW2" s="94"/>
      <c r="GFX2" s="94"/>
      <c r="GFY2" s="94"/>
      <c r="GFZ2" s="94"/>
      <c r="GGA2" s="94"/>
      <c r="GGB2" s="94"/>
      <c r="GGC2" s="94"/>
      <c r="GGD2" s="94"/>
      <c r="GGE2" s="94"/>
      <c r="GGF2" s="94"/>
      <c r="GGG2" s="94"/>
      <c r="GGH2" s="94"/>
      <c r="GGI2" s="94"/>
      <c r="GGJ2" s="94"/>
      <c r="GGK2" s="94"/>
      <c r="GGL2" s="94"/>
      <c r="GGM2" s="94"/>
      <c r="GGN2" s="94"/>
      <c r="GGO2" s="94"/>
      <c r="GGP2" s="94"/>
      <c r="GGQ2" s="94"/>
      <c r="GGR2" s="94"/>
      <c r="GGS2" s="94"/>
      <c r="GGT2" s="94"/>
      <c r="GGU2" s="94"/>
      <c r="GGV2" s="94"/>
      <c r="GGW2" s="94"/>
      <c r="GGX2" s="94"/>
      <c r="GGY2" s="94"/>
      <c r="GGZ2" s="94"/>
      <c r="GHA2" s="94"/>
      <c r="GHB2" s="94"/>
      <c r="GHC2" s="94"/>
      <c r="GHD2" s="94"/>
      <c r="GHE2" s="94"/>
      <c r="GHF2" s="94"/>
      <c r="GHG2" s="94"/>
      <c r="GHH2" s="94"/>
      <c r="GHI2" s="94"/>
      <c r="GHJ2" s="94"/>
      <c r="GHK2" s="94"/>
      <c r="GHL2" s="94"/>
      <c r="GHM2" s="94"/>
      <c r="GHN2" s="94"/>
      <c r="GHO2" s="94"/>
      <c r="GHP2" s="94"/>
      <c r="GHQ2" s="94"/>
      <c r="GHR2" s="94"/>
      <c r="GHS2" s="94"/>
      <c r="GHT2" s="94"/>
      <c r="GHU2" s="94"/>
      <c r="GHV2" s="94"/>
      <c r="GHW2" s="94"/>
      <c r="GHX2" s="94"/>
      <c r="GHY2" s="94"/>
      <c r="GHZ2" s="94"/>
      <c r="GIA2" s="94"/>
      <c r="GIB2" s="94"/>
      <c r="GIC2" s="94"/>
      <c r="GID2" s="94"/>
      <c r="GIE2" s="94"/>
      <c r="GIF2" s="94"/>
      <c r="GIG2" s="94"/>
      <c r="GIH2" s="94"/>
      <c r="GII2" s="94"/>
      <c r="GIJ2" s="94"/>
      <c r="GIK2" s="94"/>
      <c r="GIL2" s="94"/>
      <c r="GIM2" s="94"/>
      <c r="GIN2" s="94"/>
      <c r="GIO2" s="94"/>
      <c r="GIP2" s="94"/>
      <c r="GIQ2" s="94"/>
      <c r="GIR2" s="94"/>
      <c r="GIS2" s="94"/>
      <c r="GIT2" s="94"/>
      <c r="GIU2" s="94"/>
      <c r="GIV2" s="94"/>
      <c r="GIW2" s="94"/>
      <c r="GIX2" s="94"/>
      <c r="GIY2" s="94"/>
      <c r="GIZ2" s="94"/>
      <c r="GJA2" s="94"/>
      <c r="GJB2" s="94"/>
      <c r="GJC2" s="94"/>
      <c r="GJD2" s="94"/>
      <c r="GJE2" s="94"/>
      <c r="GJF2" s="94"/>
      <c r="GJG2" s="94"/>
      <c r="GJH2" s="94"/>
      <c r="GJI2" s="94"/>
      <c r="GJJ2" s="94"/>
      <c r="GJK2" s="94"/>
      <c r="GJL2" s="94"/>
      <c r="GJM2" s="94"/>
      <c r="GJN2" s="94"/>
      <c r="GJO2" s="94"/>
      <c r="GJP2" s="94"/>
      <c r="GJQ2" s="94"/>
      <c r="GJR2" s="94"/>
      <c r="GJS2" s="94"/>
      <c r="GJT2" s="94"/>
      <c r="GJU2" s="94"/>
      <c r="GJV2" s="94"/>
      <c r="GJW2" s="94"/>
      <c r="GJX2" s="94"/>
      <c r="GJY2" s="94"/>
      <c r="GJZ2" s="94"/>
      <c r="GKA2" s="94"/>
      <c r="GKB2" s="94"/>
      <c r="GKC2" s="94"/>
      <c r="GKD2" s="94"/>
      <c r="GKE2" s="94"/>
      <c r="GKF2" s="94"/>
      <c r="GKG2" s="94"/>
      <c r="GKH2" s="94"/>
      <c r="GKI2" s="94"/>
      <c r="GKJ2" s="94"/>
      <c r="GKK2" s="94"/>
      <c r="GKL2" s="94"/>
      <c r="GKM2" s="94"/>
      <c r="GKN2" s="94"/>
      <c r="GKO2" s="94"/>
      <c r="GKP2" s="94"/>
      <c r="GKQ2" s="94"/>
      <c r="GKR2" s="94"/>
      <c r="GKS2" s="94"/>
      <c r="GKT2" s="94"/>
      <c r="GKU2" s="94"/>
      <c r="GKV2" s="94"/>
      <c r="GKW2" s="94"/>
      <c r="GKX2" s="94"/>
      <c r="GKY2" s="94"/>
      <c r="GKZ2" s="94"/>
      <c r="GLA2" s="94"/>
      <c r="GLB2" s="94"/>
      <c r="GLC2" s="94"/>
      <c r="GLD2" s="94"/>
      <c r="GLE2" s="94"/>
      <c r="GLF2" s="94"/>
      <c r="GLG2" s="94"/>
      <c r="GLH2" s="94"/>
      <c r="GLI2" s="94"/>
      <c r="GLJ2" s="94"/>
      <c r="GLK2" s="94"/>
      <c r="GLL2" s="94"/>
      <c r="GLM2" s="94"/>
      <c r="GLN2" s="94"/>
      <c r="GLO2" s="94"/>
      <c r="GLP2" s="94"/>
      <c r="GLQ2" s="94"/>
      <c r="GLR2" s="94"/>
      <c r="GLS2" s="94"/>
      <c r="GLT2" s="94"/>
      <c r="GLU2" s="94"/>
      <c r="GLV2" s="94"/>
      <c r="GLW2" s="94"/>
      <c r="GLX2" s="94"/>
      <c r="GLY2" s="94"/>
      <c r="GLZ2" s="94"/>
      <c r="GMA2" s="94"/>
      <c r="GMB2" s="94"/>
      <c r="GMC2" s="94"/>
      <c r="GMD2" s="94"/>
      <c r="GME2" s="94"/>
      <c r="GMF2" s="94"/>
      <c r="GMG2" s="94"/>
      <c r="GMH2" s="94"/>
      <c r="GMI2" s="94"/>
      <c r="GMJ2" s="94"/>
      <c r="GMK2" s="94"/>
      <c r="GML2" s="94"/>
      <c r="GMM2" s="94"/>
      <c r="GMN2" s="94"/>
      <c r="GMO2" s="94"/>
      <c r="GMP2" s="94"/>
      <c r="GMQ2" s="94"/>
      <c r="GMR2" s="94"/>
      <c r="GMS2" s="94"/>
      <c r="GMT2" s="94"/>
      <c r="GMU2" s="94"/>
      <c r="GMV2" s="94"/>
      <c r="GMW2" s="94"/>
      <c r="GMX2" s="94"/>
      <c r="GMY2" s="94"/>
      <c r="GMZ2" s="94"/>
      <c r="GNA2" s="94"/>
      <c r="GNB2" s="94"/>
      <c r="GNC2" s="94"/>
      <c r="GND2" s="94"/>
      <c r="GNE2" s="94"/>
      <c r="GNF2" s="94"/>
      <c r="GNG2" s="94"/>
      <c r="GNH2" s="94"/>
      <c r="GNI2" s="94"/>
      <c r="GNJ2" s="94"/>
      <c r="GNK2" s="94"/>
      <c r="GNL2" s="94"/>
      <c r="GNM2" s="94"/>
      <c r="GNN2" s="94"/>
      <c r="GNO2" s="94"/>
      <c r="GNP2" s="94"/>
      <c r="GNQ2" s="94"/>
      <c r="GNR2" s="94"/>
      <c r="GNS2" s="94"/>
      <c r="GNT2" s="94"/>
      <c r="GNU2" s="94"/>
      <c r="GNV2" s="94"/>
      <c r="GNW2" s="94"/>
      <c r="GNX2" s="94"/>
      <c r="GNY2" s="94"/>
      <c r="GNZ2" s="94"/>
      <c r="GOA2" s="94"/>
      <c r="GOB2" s="94"/>
      <c r="GOC2" s="94"/>
      <c r="GOD2" s="94"/>
      <c r="GOE2" s="94"/>
      <c r="GOF2" s="94"/>
      <c r="GOG2" s="94"/>
      <c r="GOH2" s="94"/>
      <c r="GOI2" s="94"/>
      <c r="GOJ2" s="94"/>
      <c r="GOK2" s="94"/>
      <c r="GOL2" s="94"/>
      <c r="GOM2" s="94"/>
      <c r="GON2" s="94"/>
      <c r="GOO2" s="94"/>
      <c r="GOP2" s="94"/>
      <c r="GOQ2" s="94"/>
      <c r="GOR2" s="94"/>
      <c r="GOS2" s="94"/>
      <c r="GOT2" s="94"/>
      <c r="GOU2" s="94"/>
      <c r="GOV2" s="94"/>
      <c r="GOW2" s="94"/>
      <c r="GOX2" s="94"/>
      <c r="GOY2" s="94"/>
      <c r="GOZ2" s="94"/>
      <c r="GPA2" s="94"/>
      <c r="GPB2" s="94"/>
      <c r="GPC2" s="94"/>
      <c r="GPD2" s="94"/>
      <c r="GPE2" s="94"/>
      <c r="GPF2" s="94"/>
      <c r="GPG2" s="94"/>
      <c r="GPH2" s="94"/>
      <c r="GPI2" s="94"/>
      <c r="GPJ2" s="94"/>
      <c r="GPK2" s="94"/>
      <c r="GPL2" s="94"/>
      <c r="GPM2" s="94"/>
      <c r="GPN2" s="94"/>
      <c r="GPO2" s="94"/>
      <c r="GPP2" s="94"/>
      <c r="GPQ2" s="94"/>
      <c r="GPR2" s="94"/>
      <c r="GPS2" s="94"/>
      <c r="GPT2" s="94"/>
      <c r="GPU2" s="94"/>
      <c r="GPV2" s="94"/>
      <c r="GPW2" s="94"/>
      <c r="GPX2" s="94"/>
      <c r="GPY2" s="94"/>
      <c r="GPZ2" s="94"/>
      <c r="GQA2" s="94"/>
      <c r="GQB2" s="94"/>
      <c r="GQC2" s="94"/>
      <c r="GQD2" s="94"/>
      <c r="GQE2" s="94"/>
      <c r="GQF2" s="94"/>
      <c r="GQG2" s="94"/>
      <c r="GQH2" s="94"/>
      <c r="GQI2" s="94"/>
      <c r="GQJ2" s="94"/>
      <c r="GQK2" s="94"/>
      <c r="GQL2" s="94"/>
      <c r="GQM2" s="94"/>
      <c r="GQN2" s="94"/>
      <c r="GQO2" s="94"/>
      <c r="GQP2" s="94"/>
      <c r="GQQ2" s="94"/>
      <c r="GQR2" s="94"/>
      <c r="GQS2" s="94"/>
      <c r="GQT2" s="94"/>
      <c r="GQU2" s="94"/>
      <c r="GQV2" s="94"/>
      <c r="GQW2" s="94"/>
      <c r="GQX2" s="94"/>
      <c r="GQY2" s="94"/>
      <c r="GQZ2" s="94"/>
      <c r="GRA2" s="94"/>
      <c r="GRB2" s="94"/>
      <c r="GRC2" s="94"/>
      <c r="GRD2" s="94"/>
      <c r="GRE2" s="94"/>
      <c r="GRF2" s="94"/>
      <c r="GRG2" s="94"/>
      <c r="GRH2" s="94"/>
      <c r="GRI2" s="94"/>
      <c r="GRJ2" s="94"/>
      <c r="GRK2" s="94"/>
      <c r="GRL2" s="94"/>
      <c r="GRM2" s="94"/>
      <c r="GRN2" s="94"/>
      <c r="GRO2" s="94"/>
      <c r="GRP2" s="94"/>
      <c r="GRQ2" s="94"/>
      <c r="GRR2" s="94"/>
      <c r="GRS2" s="94"/>
      <c r="GRT2" s="94"/>
      <c r="GRU2" s="94"/>
      <c r="GRV2" s="94"/>
      <c r="GRW2" s="94"/>
      <c r="GRX2" s="94"/>
      <c r="GRY2" s="94"/>
      <c r="GRZ2" s="94"/>
      <c r="GSA2" s="94"/>
      <c r="GSB2" s="94"/>
      <c r="GSC2" s="94"/>
      <c r="GSD2" s="94"/>
      <c r="GSE2" s="94"/>
      <c r="GSF2" s="94"/>
      <c r="GSG2" s="94"/>
      <c r="GSH2" s="94"/>
      <c r="GSI2" s="94"/>
      <c r="GSJ2" s="94"/>
      <c r="GSK2" s="94"/>
      <c r="GSL2" s="94"/>
      <c r="GSM2" s="94"/>
      <c r="GSN2" s="94"/>
      <c r="GSO2" s="94"/>
      <c r="GSP2" s="94"/>
      <c r="GSQ2" s="94"/>
      <c r="GSR2" s="94"/>
      <c r="GSS2" s="94"/>
      <c r="GST2" s="94"/>
      <c r="GSU2" s="94"/>
      <c r="GSV2" s="94"/>
      <c r="GSW2" s="94"/>
      <c r="GSX2" s="94"/>
      <c r="GSY2" s="94"/>
      <c r="GSZ2" s="94"/>
      <c r="GTA2" s="94"/>
      <c r="GTB2" s="94"/>
      <c r="GTC2" s="94"/>
      <c r="GTD2" s="94"/>
      <c r="GTE2" s="94"/>
      <c r="GTF2" s="94"/>
      <c r="GTG2" s="94"/>
      <c r="GTH2" s="94"/>
      <c r="GTI2" s="94"/>
      <c r="GTJ2" s="94"/>
      <c r="GTK2" s="94"/>
      <c r="GTL2" s="94"/>
      <c r="GTM2" s="94"/>
      <c r="GTN2" s="94"/>
      <c r="GTO2" s="94"/>
      <c r="GTP2" s="94"/>
      <c r="GTQ2" s="94"/>
      <c r="GTR2" s="94"/>
      <c r="GTS2" s="94"/>
      <c r="GTT2" s="94"/>
      <c r="GTU2" s="94"/>
      <c r="GTV2" s="94"/>
      <c r="GTW2" s="94"/>
      <c r="GTX2" s="94"/>
      <c r="GTY2" s="94"/>
      <c r="GTZ2" s="94"/>
      <c r="GUA2" s="94"/>
      <c r="GUB2" s="94"/>
      <c r="GUC2" s="94"/>
      <c r="GUD2" s="94"/>
      <c r="GUE2" s="94"/>
      <c r="GUF2" s="94"/>
      <c r="GUG2" s="94"/>
      <c r="GUH2" s="94"/>
      <c r="GUI2" s="94"/>
      <c r="GUJ2" s="94"/>
      <c r="GUK2" s="94"/>
      <c r="GUL2" s="94"/>
      <c r="GUM2" s="94"/>
      <c r="GUN2" s="94"/>
      <c r="GUO2" s="94"/>
      <c r="GUP2" s="94"/>
      <c r="GUQ2" s="94"/>
      <c r="GUR2" s="94"/>
      <c r="GUS2" s="94"/>
      <c r="GUT2" s="94"/>
      <c r="GUU2" s="94"/>
      <c r="GUV2" s="94"/>
      <c r="GUW2" s="94"/>
      <c r="GUX2" s="94"/>
      <c r="GUY2" s="94"/>
      <c r="GUZ2" s="94"/>
      <c r="GVA2" s="94"/>
      <c r="GVB2" s="94"/>
      <c r="GVC2" s="94"/>
      <c r="GVD2" s="94"/>
      <c r="GVE2" s="94"/>
      <c r="GVF2" s="94"/>
      <c r="GVG2" s="94"/>
      <c r="GVH2" s="94"/>
      <c r="GVI2" s="94"/>
      <c r="GVJ2" s="94"/>
      <c r="GVK2" s="94"/>
      <c r="GVL2" s="94"/>
      <c r="GVM2" s="94"/>
      <c r="GVN2" s="94"/>
      <c r="GVO2" s="94"/>
      <c r="GVP2" s="94"/>
      <c r="GVQ2" s="94"/>
      <c r="GVR2" s="94"/>
      <c r="GVS2" s="94"/>
      <c r="GVT2" s="94"/>
      <c r="GVU2" s="94"/>
      <c r="GVV2" s="94"/>
      <c r="GVW2" s="94"/>
      <c r="GVX2" s="94"/>
      <c r="GVY2" s="94"/>
      <c r="GVZ2" s="94"/>
      <c r="GWA2" s="94"/>
      <c r="GWB2" s="94"/>
      <c r="GWC2" s="94"/>
      <c r="GWD2" s="94"/>
      <c r="GWE2" s="94"/>
      <c r="GWF2" s="94"/>
      <c r="GWG2" s="94"/>
      <c r="GWH2" s="94"/>
      <c r="GWI2" s="94"/>
      <c r="GWJ2" s="94"/>
      <c r="GWK2" s="94"/>
      <c r="GWL2" s="94"/>
      <c r="GWM2" s="94"/>
      <c r="GWN2" s="94"/>
      <c r="GWO2" s="94"/>
      <c r="GWP2" s="94"/>
      <c r="GWQ2" s="94"/>
      <c r="GWR2" s="94"/>
      <c r="GWS2" s="94"/>
      <c r="GWT2" s="94"/>
      <c r="GWU2" s="94"/>
      <c r="GWV2" s="94"/>
      <c r="GWW2" s="94"/>
      <c r="GWX2" s="94"/>
      <c r="GWY2" s="94"/>
      <c r="GWZ2" s="94"/>
      <c r="GXA2" s="94"/>
      <c r="GXB2" s="94"/>
      <c r="GXC2" s="94"/>
      <c r="GXD2" s="94"/>
      <c r="GXE2" s="94"/>
      <c r="GXF2" s="94"/>
      <c r="GXG2" s="94"/>
      <c r="GXH2" s="94"/>
      <c r="GXI2" s="94"/>
      <c r="GXJ2" s="94"/>
      <c r="GXK2" s="94"/>
      <c r="GXL2" s="94"/>
      <c r="GXM2" s="94"/>
      <c r="GXN2" s="94"/>
      <c r="GXO2" s="94"/>
      <c r="GXP2" s="94"/>
      <c r="GXQ2" s="94"/>
      <c r="GXR2" s="94"/>
      <c r="GXS2" s="94"/>
      <c r="GXT2" s="94"/>
      <c r="GXU2" s="94"/>
      <c r="GXV2" s="94"/>
      <c r="GXW2" s="94"/>
      <c r="GXX2" s="94"/>
      <c r="GXY2" s="94"/>
      <c r="GXZ2" s="94"/>
      <c r="GYA2" s="94"/>
      <c r="GYB2" s="94"/>
      <c r="GYC2" s="94"/>
      <c r="GYD2" s="94"/>
      <c r="GYE2" s="94"/>
      <c r="GYF2" s="94"/>
      <c r="GYG2" s="94"/>
      <c r="GYH2" s="94"/>
      <c r="GYI2" s="94"/>
      <c r="GYJ2" s="94"/>
      <c r="GYK2" s="94"/>
      <c r="GYL2" s="94"/>
      <c r="GYM2" s="94"/>
      <c r="GYN2" s="94"/>
      <c r="GYO2" s="94"/>
      <c r="GYP2" s="94"/>
      <c r="GYQ2" s="94"/>
      <c r="GYR2" s="94"/>
      <c r="GYS2" s="94"/>
      <c r="GYT2" s="94"/>
      <c r="GYU2" s="94"/>
      <c r="GYV2" s="94"/>
      <c r="GYW2" s="94"/>
      <c r="GYX2" s="94"/>
      <c r="GYY2" s="94"/>
      <c r="GYZ2" s="94"/>
      <c r="GZA2" s="94"/>
      <c r="GZB2" s="94"/>
      <c r="GZC2" s="94"/>
      <c r="GZD2" s="94"/>
      <c r="GZE2" s="94"/>
      <c r="GZF2" s="94"/>
      <c r="GZG2" s="94"/>
      <c r="GZH2" s="94"/>
      <c r="GZI2" s="94"/>
      <c r="GZJ2" s="94"/>
      <c r="GZK2" s="94"/>
      <c r="GZL2" s="94"/>
      <c r="GZM2" s="94"/>
      <c r="GZN2" s="94"/>
      <c r="GZO2" s="94"/>
      <c r="GZP2" s="94"/>
      <c r="GZQ2" s="94"/>
      <c r="GZR2" s="94"/>
      <c r="GZS2" s="94"/>
      <c r="GZT2" s="94"/>
      <c r="GZU2" s="94"/>
      <c r="GZV2" s="94"/>
      <c r="GZW2" s="94"/>
      <c r="GZX2" s="94"/>
      <c r="GZY2" s="94"/>
      <c r="GZZ2" s="94"/>
      <c r="HAA2" s="94"/>
      <c r="HAB2" s="94"/>
      <c r="HAC2" s="94"/>
      <c r="HAD2" s="94"/>
      <c r="HAE2" s="94"/>
      <c r="HAF2" s="94"/>
      <c r="HAG2" s="94"/>
      <c r="HAH2" s="94"/>
      <c r="HAI2" s="94"/>
      <c r="HAJ2" s="94"/>
      <c r="HAK2" s="94"/>
      <c r="HAL2" s="94"/>
      <c r="HAM2" s="94"/>
      <c r="HAN2" s="94"/>
      <c r="HAO2" s="94"/>
      <c r="HAP2" s="94"/>
      <c r="HAQ2" s="94"/>
      <c r="HAR2" s="94"/>
      <c r="HAS2" s="94"/>
      <c r="HAT2" s="94"/>
      <c r="HAU2" s="94"/>
      <c r="HAV2" s="94"/>
      <c r="HAW2" s="94"/>
      <c r="HAX2" s="94"/>
      <c r="HAY2" s="94"/>
      <c r="HAZ2" s="94"/>
      <c r="HBA2" s="94"/>
      <c r="HBB2" s="94"/>
      <c r="HBC2" s="94"/>
      <c r="HBD2" s="94"/>
      <c r="HBE2" s="94"/>
      <c r="HBF2" s="94"/>
      <c r="HBG2" s="94"/>
      <c r="HBH2" s="94"/>
      <c r="HBI2" s="94"/>
      <c r="HBJ2" s="94"/>
      <c r="HBK2" s="94"/>
      <c r="HBL2" s="94"/>
      <c r="HBM2" s="94"/>
      <c r="HBN2" s="94"/>
      <c r="HBO2" s="94"/>
      <c r="HBP2" s="94"/>
      <c r="HBQ2" s="94"/>
      <c r="HBR2" s="94"/>
      <c r="HBS2" s="94"/>
      <c r="HBT2" s="94"/>
      <c r="HBU2" s="94"/>
      <c r="HBV2" s="94"/>
      <c r="HBW2" s="94"/>
      <c r="HBX2" s="94"/>
      <c r="HBY2" s="94"/>
      <c r="HBZ2" s="94"/>
      <c r="HCA2" s="94"/>
      <c r="HCB2" s="94"/>
      <c r="HCC2" s="94"/>
      <c r="HCD2" s="94"/>
      <c r="HCE2" s="94"/>
      <c r="HCF2" s="94"/>
      <c r="HCG2" s="94"/>
      <c r="HCH2" s="94"/>
      <c r="HCI2" s="94"/>
      <c r="HCJ2" s="94"/>
      <c r="HCK2" s="94"/>
      <c r="HCL2" s="94"/>
      <c r="HCM2" s="94"/>
      <c r="HCN2" s="94"/>
      <c r="HCO2" s="94"/>
      <c r="HCP2" s="94"/>
      <c r="HCQ2" s="94"/>
      <c r="HCR2" s="94"/>
      <c r="HCS2" s="94"/>
      <c r="HCT2" s="94"/>
      <c r="HCU2" s="94"/>
      <c r="HCV2" s="94"/>
      <c r="HCW2" s="94"/>
      <c r="HCX2" s="94"/>
      <c r="HCY2" s="94"/>
      <c r="HCZ2" s="94"/>
      <c r="HDA2" s="94"/>
      <c r="HDB2" s="94"/>
      <c r="HDC2" s="94"/>
      <c r="HDD2" s="94"/>
      <c r="HDE2" s="94"/>
      <c r="HDF2" s="94"/>
      <c r="HDG2" s="94"/>
      <c r="HDH2" s="94"/>
      <c r="HDI2" s="94"/>
      <c r="HDJ2" s="94"/>
      <c r="HDK2" s="94"/>
      <c r="HDL2" s="94"/>
      <c r="HDM2" s="94"/>
      <c r="HDN2" s="94"/>
      <c r="HDO2" s="94"/>
      <c r="HDP2" s="94"/>
      <c r="HDQ2" s="94"/>
      <c r="HDR2" s="94"/>
      <c r="HDS2" s="94"/>
      <c r="HDT2" s="94"/>
      <c r="HDU2" s="94"/>
      <c r="HDV2" s="94"/>
      <c r="HDW2" s="94"/>
      <c r="HDX2" s="94"/>
      <c r="HDY2" s="94"/>
      <c r="HDZ2" s="94"/>
      <c r="HEA2" s="94"/>
      <c r="HEB2" s="94"/>
      <c r="HEC2" s="94"/>
      <c r="HED2" s="94"/>
      <c r="HEE2" s="94"/>
      <c r="HEF2" s="94"/>
      <c r="HEG2" s="94"/>
      <c r="HEH2" s="94"/>
      <c r="HEI2" s="94"/>
      <c r="HEJ2" s="94"/>
      <c r="HEK2" s="94"/>
      <c r="HEL2" s="94"/>
      <c r="HEM2" s="94"/>
      <c r="HEN2" s="94"/>
      <c r="HEO2" s="94"/>
      <c r="HEP2" s="94"/>
      <c r="HEQ2" s="94"/>
      <c r="HER2" s="94"/>
      <c r="HES2" s="94"/>
      <c r="HET2" s="94"/>
      <c r="HEU2" s="94"/>
      <c r="HEV2" s="94"/>
      <c r="HEW2" s="94"/>
      <c r="HEX2" s="94"/>
      <c r="HEY2" s="94"/>
      <c r="HEZ2" s="94"/>
      <c r="HFA2" s="94"/>
      <c r="HFB2" s="94"/>
      <c r="HFC2" s="94"/>
      <c r="HFD2" s="94"/>
      <c r="HFE2" s="94"/>
      <c r="HFF2" s="94"/>
      <c r="HFG2" s="94"/>
      <c r="HFH2" s="94"/>
      <c r="HFI2" s="94"/>
      <c r="HFJ2" s="94"/>
      <c r="HFK2" s="94"/>
      <c r="HFL2" s="94"/>
      <c r="HFM2" s="94"/>
      <c r="HFN2" s="94"/>
      <c r="HFO2" s="94"/>
      <c r="HFP2" s="94"/>
      <c r="HFQ2" s="94"/>
      <c r="HFR2" s="94"/>
      <c r="HFS2" s="94"/>
      <c r="HFT2" s="94"/>
      <c r="HFU2" s="94"/>
      <c r="HFV2" s="94"/>
      <c r="HFW2" s="94"/>
      <c r="HFX2" s="94"/>
      <c r="HFY2" s="94"/>
      <c r="HFZ2" s="94"/>
      <c r="HGA2" s="94"/>
      <c r="HGB2" s="94"/>
      <c r="HGC2" s="94"/>
      <c r="HGD2" s="94"/>
      <c r="HGE2" s="94"/>
      <c r="HGF2" s="94"/>
      <c r="HGG2" s="94"/>
      <c r="HGH2" s="94"/>
      <c r="HGI2" s="94"/>
      <c r="HGJ2" s="94"/>
      <c r="HGK2" s="94"/>
      <c r="HGL2" s="94"/>
      <c r="HGM2" s="94"/>
      <c r="HGN2" s="94"/>
      <c r="HGO2" s="94"/>
      <c r="HGP2" s="94"/>
      <c r="HGQ2" s="94"/>
      <c r="HGR2" s="94"/>
      <c r="HGS2" s="94"/>
      <c r="HGT2" s="94"/>
      <c r="HGU2" s="94"/>
      <c r="HGV2" s="94"/>
      <c r="HGW2" s="94"/>
      <c r="HGX2" s="94"/>
      <c r="HGY2" s="94"/>
      <c r="HGZ2" s="94"/>
      <c r="HHA2" s="94"/>
      <c r="HHB2" s="94"/>
      <c r="HHC2" s="94"/>
      <c r="HHD2" s="94"/>
      <c r="HHE2" s="94"/>
      <c r="HHF2" s="94"/>
      <c r="HHG2" s="94"/>
      <c r="HHH2" s="94"/>
      <c r="HHI2" s="94"/>
      <c r="HHJ2" s="94"/>
      <c r="HHK2" s="94"/>
      <c r="HHL2" s="94"/>
      <c r="HHM2" s="94"/>
      <c r="HHN2" s="94"/>
      <c r="HHO2" s="94"/>
      <c r="HHP2" s="94"/>
      <c r="HHQ2" s="94"/>
      <c r="HHR2" s="94"/>
      <c r="HHS2" s="94"/>
      <c r="HHT2" s="94"/>
      <c r="HHU2" s="94"/>
      <c r="HHV2" s="94"/>
      <c r="HHW2" s="94"/>
      <c r="HHX2" s="94"/>
      <c r="HHY2" s="94"/>
      <c r="HHZ2" s="94"/>
      <c r="HIA2" s="94"/>
      <c r="HIB2" s="94"/>
      <c r="HIC2" s="94"/>
      <c r="HID2" s="94"/>
      <c r="HIE2" s="94"/>
      <c r="HIF2" s="94"/>
      <c r="HIG2" s="94"/>
      <c r="HIH2" s="94"/>
      <c r="HII2" s="94"/>
      <c r="HIJ2" s="94"/>
      <c r="HIK2" s="94"/>
      <c r="HIL2" s="94"/>
      <c r="HIM2" s="94"/>
      <c r="HIN2" s="94"/>
      <c r="HIO2" s="94"/>
      <c r="HIP2" s="94"/>
      <c r="HIQ2" s="94"/>
      <c r="HIR2" s="94"/>
      <c r="HIS2" s="94"/>
      <c r="HIT2" s="94"/>
      <c r="HIU2" s="94"/>
      <c r="HIV2" s="94"/>
      <c r="HIW2" s="94"/>
      <c r="HIX2" s="94"/>
      <c r="HIY2" s="94"/>
      <c r="HIZ2" s="94"/>
      <c r="HJA2" s="94"/>
      <c r="HJB2" s="94"/>
      <c r="HJC2" s="94"/>
      <c r="HJD2" s="94"/>
      <c r="HJE2" s="94"/>
      <c r="HJF2" s="94"/>
      <c r="HJG2" s="94"/>
      <c r="HJH2" s="94"/>
      <c r="HJI2" s="94"/>
      <c r="HJJ2" s="94"/>
      <c r="HJK2" s="94"/>
      <c r="HJL2" s="94"/>
      <c r="HJM2" s="94"/>
      <c r="HJN2" s="94"/>
      <c r="HJO2" s="94"/>
      <c r="HJP2" s="94"/>
      <c r="HJQ2" s="94"/>
      <c r="HJR2" s="94"/>
      <c r="HJS2" s="94"/>
      <c r="HJT2" s="94"/>
      <c r="HJU2" s="94"/>
      <c r="HJV2" s="94"/>
      <c r="HJW2" s="94"/>
      <c r="HJX2" s="94"/>
      <c r="HJY2" s="94"/>
      <c r="HJZ2" s="94"/>
      <c r="HKA2" s="94"/>
      <c r="HKB2" s="94"/>
      <c r="HKC2" s="94"/>
      <c r="HKD2" s="94"/>
      <c r="HKE2" s="94"/>
      <c r="HKF2" s="94"/>
      <c r="HKG2" s="94"/>
      <c r="HKH2" s="94"/>
      <c r="HKI2" s="94"/>
      <c r="HKJ2" s="94"/>
      <c r="HKK2" s="94"/>
      <c r="HKL2" s="94"/>
      <c r="HKM2" s="94"/>
      <c r="HKN2" s="94"/>
      <c r="HKO2" s="94"/>
      <c r="HKP2" s="94"/>
      <c r="HKQ2" s="94"/>
      <c r="HKR2" s="94"/>
      <c r="HKS2" s="94"/>
      <c r="HKT2" s="94"/>
      <c r="HKU2" s="94"/>
      <c r="HKV2" s="94"/>
      <c r="HKW2" s="94"/>
      <c r="HKX2" s="94"/>
      <c r="HKY2" s="94"/>
      <c r="HKZ2" s="94"/>
      <c r="HLA2" s="94"/>
      <c r="HLB2" s="94"/>
      <c r="HLC2" s="94"/>
      <c r="HLD2" s="94"/>
      <c r="HLE2" s="94"/>
      <c r="HLF2" s="94"/>
      <c r="HLG2" s="94"/>
      <c r="HLH2" s="94"/>
      <c r="HLI2" s="94"/>
      <c r="HLJ2" s="94"/>
      <c r="HLK2" s="94"/>
      <c r="HLL2" s="94"/>
      <c r="HLM2" s="94"/>
      <c r="HLN2" s="94"/>
      <c r="HLO2" s="94"/>
      <c r="HLP2" s="94"/>
      <c r="HLQ2" s="94"/>
      <c r="HLR2" s="94"/>
      <c r="HLS2" s="94"/>
      <c r="HLT2" s="94"/>
      <c r="HLU2" s="94"/>
      <c r="HLV2" s="94"/>
      <c r="HLW2" s="94"/>
      <c r="HLX2" s="94"/>
      <c r="HLY2" s="94"/>
      <c r="HLZ2" s="94"/>
      <c r="HMA2" s="94"/>
      <c r="HMB2" s="94"/>
      <c r="HMC2" s="94"/>
      <c r="HMD2" s="94"/>
      <c r="HME2" s="94"/>
      <c r="HMF2" s="94"/>
      <c r="HMG2" s="94"/>
      <c r="HMH2" s="94"/>
      <c r="HMI2" s="94"/>
      <c r="HMJ2" s="94"/>
      <c r="HMK2" s="94"/>
      <c r="HML2" s="94"/>
      <c r="HMM2" s="94"/>
      <c r="HMN2" s="94"/>
      <c r="HMO2" s="94"/>
      <c r="HMP2" s="94"/>
      <c r="HMQ2" s="94"/>
      <c r="HMR2" s="94"/>
      <c r="HMS2" s="94"/>
      <c r="HMT2" s="94"/>
      <c r="HMU2" s="94"/>
      <c r="HMV2" s="94"/>
      <c r="HMW2" s="94"/>
      <c r="HMX2" s="94"/>
      <c r="HMY2" s="94"/>
      <c r="HMZ2" s="94"/>
      <c r="HNA2" s="94"/>
      <c r="HNB2" s="94"/>
      <c r="HNC2" s="94"/>
      <c r="HND2" s="94"/>
      <c r="HNE2" s="94"/>
      <c r="HNF2" s="94"/>
      <c r="HNG2" s="94"/>
      <c r="HNH2" s="94"/>
      <c r="HNI2" s="94"/>
      <c r="HNJ2" s="94"/>
      <c r="HNK2" s="94"/>
      <c r="HNL2" s="94"/>
      <c r="HNM2" s="94"/>
      <c r="HNN2" s="94"/>
      <c r="HNO2" s="94"/>
      <c r="HNP2" s="94"/>
      <c r="HNQ2" s="94"/>
      <c r="HNR2" s="94"/>
      <c r="HNS2" s="94"/>
      <c r="HNT2" s="94"/>
      <c r="HNU2" s="94"/>
      <c r="HNV2" s="94"/>
      <c r="HNW2" s="94"/>
      <c r="HNX2" s="94"/>
      <c r="HNY2" s="94"/>
      <c r="HNZ2" s="94"/>
      <c r="HOA2" s="94"/>
      <c r="HOB2" s="94"/>
      <c r="HOC2" s="94"/>
      <c r="HOD2" s="94"/>
      <c r="HOE2" s="94"/>
      <c r="HOF2" s="94"/>
      <c r="HOG2" s="94"/>
      <c r="HOH2" s="94"/>
      <c r="HOI2" s="94"/>
      <c r="HOJ2" s="94"/>
      <c r="HOK2" s="94"/>
      <c r="HOL2" s="94"/>
      <c r="HOM2" s="94"/>
      <c r="HON2" s="94"/>
      <c r="HOO2" s="94"/>
      <c r="HOP2" s="94"/>
      <c r="HOQ2" s="94"/>
      <c r="HOR2" s="94"/>
      <c r="HOS2" s="94"/>
      <c r="HOT2" s="94"/>
      <c r="HOU2" s="94"/>
      <c r="HOV2" s="94"/>
      <c r="HOW2" s="94"/>
      <c r="HOX2" s="94"/>
      <c r="HOY2" s="94"/>
      <c r="HOZ2" s="94"/>
      <c r="HPA2" s="94"/>
      <c r="HPB2" s="94"/>
      <c r="HPC2" s="94"/>
      <c r="HPD2" s="94"/>
      <c r="HPE2" s="94"/>
      <c r="HPF2" s="94"/>
      <c r="HPG2" s="94"/>
      <c r="HPH2" s="94"/>
      <c r="HPI2" s="94"/>
      <c r="HPJ2" s="94"/>
      <c r="HPK2" s="94"/>
      <c r="HPL2" s="94"/>
      <c r="HPM2" s="94"/>
      <c r="HPN2" s="94"/>
      <c r="HPO2" s="94"/>
      <c r="HPP2" s="94"/>
      <c r="HPQ2" s="94"/>
      <c r="HPR2" s="94"/>
      <c r="HPS2" s="94"/>
      <c r="HPT2" s="94"/>
      <c r="HPU2" s="94"/>
      <c r="HPV2" s="94"/>
      <c r="HPW2" s="94"/>
      <c r="HPX2" s="94"/>
      <c r="HPY2" s="94"/>
      <c r="HPZ2" s="94"/>
      <c r="HQA2" s="94"/>
      <c r="HQB2" s="94"/>
      <c r="HQC2" s="94"/>
      <c r="HQD2" s="94"/>
      <c r="HQE2" s="94"/>
      <c r="HQF2" s="94"/>
      <c r="HQG2" s="94"/>
      <c r="HQH2" s="94"/>
      <c r="HQI2" s="94"/>
      <c r="HQJ2" s="94"/>
      <c r="HQK2" s="94"/>
      <c r="HQL2" s="94"/>
      <c r="HQM2" s="94"/>
      <c r="HQN2" s="94"/>
      <c r="HQO2" s="94"/>
      <c r="HQP2" s="94"/>
      <c r="HQQ2" s="94"/>
      <c r="HQR2" s="94"/>
      <c r="HQS2" s="94"/>
      <c r="HQT2" s="94"/>
      <c r="HQU2" s="94"/>
      <c r="HQV2" s="94"/>
      <c r="HQW2" s="94"/>
      <c r="HQX2" s="94"/>
      <c r="HQY2" s="94"/>
      <c r="HQZ2" s="94"/>
      <c r="HRA2" s="94"/>
      <c r="HRB2" s="94"/>
      <c r="HRC2" s="94"/>
      <c r="HRD2" s="94"/>
      <c r="HRE2" s="94"/>
      <c r="HRF2" s="94"/>
      <c r="HRG2" s="94"/>
      <c r="HRH2" s="94"/>
      <c r="HRI2" s="94"/>
      <c r="HRJ2" s="94"/>
      <c r="HRK2" s="94"/>
      <c r="HRL2" s="94"/>
      <c r="HRM2" s="94"/>
      <c r="HRN2" s="94"/>
      <c r="HRO2" s="94"/>
      <c r="HRP2" s="94"/>
      <c r="HRQ2" s="94"/>
      <c r="HRR2" s="94"/>
      <c r="HRS2" s="94"/>
      <c r="HRT2" s="94"/>
      <c r="HRU2" s="94"/>
      <c r="HRV2" s="94"/>
      <c r="HRW2" s="94"/>
      <c r="HRX2" s="94"/>
      <c r="HRY2" s="94"/>
      <c r="HRZ2" s="94"/>
      <c r="HSA2" s="94"/>
      <c r="HSB2" s="94"/>
      <c r="HSC2" s="94"/>
      <c r="HSD2" s="94"/>
      <c r="HSE2" s="94"/>
      <c r="HSF2" s="94"/>
      <c r="HSG2" s="94"/>
      <c r="HSH2" s="94"/>
      <c r="HSI2" s="94"/>
      <c r="HSJ2" s="94"/>
      <c r="HSK2" s="94"/>
      <c r="HSL2" s="94"/>
      <c r="HSM2" s="94"/>
      <c r="HSN2" s="94"/>
      <c r="HSO2" s="94"/>
      <c r="HSP2" s="94"/>
      <c r="HSQ2" s="94"/>
      <c r="HSR2" s="94"/>
      <c r="HSS2" s="94"/>
      <c r="HST2" s="94"/>
      <c r="HSU2" s="94"/>
      <c r="HSV2" s="94"/>
      <c r="HSW2" s="94"/>
      <c r="HSX2" s="94"/>
      <c r="HSY2" s="94"/>
      <c r="HSZ2" s="94"/>
      <c r="HTA2" s="94"/>
      <c r="HTB2" s="94"/>
      <c r="HTC2" s="94"/>
      <c r="HTD2" s="94"/>
      <c r="HTE2" s="94"/>
      <c r="HTF2" s="94"/>
      <c r="HTG2" s="94"/>
      <c r="HTH2" s="94"/>
      <c r="HTI2" s="94"/>
      <c r="HTJ2" s="94"/>
      <c r="HTK2" s="94"/>
      <c r="HTL2" s="94"/>
      <c r="HTM2" s="94"/>
      <c r="HTN2" s="94"/>
      <c r="HTO2" s="94"/>
      <c r="HTP2" s="94"/>
      <c r="HTQ2" s="94"/>
      <c r="HTR2" s="94"/>
      <c r="HTS2" s="94"/>
      <c r="HTT2" s="94"/>
      <c r="HTU2" s="94"/>
      <c r="HTV2" s="94"/>
      <c r="HTW2" s="94"/>
      <c r="HTX2" s="94"/>
      <c r="HTY2" s="94"/>
      <c r="HTZ2" s="94"/>
      <c r="HUA2" s="94"/>
      <c r="HUB2" s="94"/>
      <c r="HUC2" s="94"/>
      <c r="HUD2" s="94"/>
      <c r="HUE2" s="94"/>
      <c r="HUF2" s="94"/>
      <c r="HUG2" s="94"/>
      <c r="HUH2" s="94"/>
      <c r="HUI2" s="94"/>
      <c r="HUJ2" s="94"/>
      <c r="HUK2" s="94"/>
      <c r="HUL2" s="94"/>
      <c r="HUM2" s="94"/>
      <c r="HUN2" s="94"/>
      <c r="HUO2" s="94"/>
      <c r="HUP2" s="94"/>
      <c r="HUQ2" s="94"/>
      <c r="HUR2" s="94"/>
      <c r="HUS2" s="94"/>
      <c r="HUT2" s="94"/>
      <c r="HUU2" s="94"/>
      <c r="HUV2" s="94"/>
      <c r="HUW2" s="94"/>
      <c r="HUX2" s="94"/>
      <c r="HUY2" s="94"/>
      <c r="HUZ2" s="94"/>
      <c r="HVA2" s="94"/>
      <c r="HVB2" s="94"/>
      <c r="HVC2" s="94"/>
      <c r="HVD2" s="94"/>
      <c r="HVE2" s="94"/>
      <c r="HVF2" s="94"/>
      <c r="HVG2" s="94"/>
      <c r="HVH2" s="94"/>
      <c r="HVI2" s="94"/>
      <c r="HVJ2" s="94"/>
      <c r="HVK2" s="94"/>
      <c r="HVL2" s="94"/>
      <c r="HVM2" s="94"/>
      <c r="HVN2" s="94"/>
      <c r="HVO2" s="94"/>
      <c r="HVP2" s="94"/>
      <c r="HVQ2" s="94"/>
      <c r="HVR2" s="94"/>
      <c r="HVS2" s="94"/>
      <c r="HVT2" s="94"/>
      <c r="HVU2" s="94"/>
      <c r="HVV2" s="94"/>
      <c r="HVW2" s="94"/>
      <c r="HVX2" s="94"/>
      <c r="HVY2" s="94"/>
      <c r="HVZ2" s="94"/>
      <c r="HWA2" s="94"/>
      <c r="HWB2" s="94"/>
      <c r="HWC2" s="94"/>
      <c r="HWD2" s="94"/>
      <c r="HWE2" s="94"/>
      <c r="HWF2" s="94"/>
      <c r="HWG2" s="94"/>
      <c r="HWH2" s="94"/>
      <c r="HWI2" s="94"/>
      <c r="HWJ2" s="94"/>
      <c r="HWK2" s="94"/>
      <c r="HWL2" s="94"/>
      <c r="HWM2" s="94"/>
      <c r="HWN2" s="94"/>
      <c r="HWO2" s="94"/>
      <c r="HWP2" s="94"/>
      <c r="HWQ2" s="94"/>
      <c r="HWR2" s="94"/>
      <c r="HWS2" s="94"/>
      <c r="HWT2" s="94"/>
      <c r="HWU2" s="94"/>
      <c r="HWV2" s="94"/>
      <c r="HWW2" s="94"/>
      <c r="HWX2" s="94"/>
      <c r="HWY2" s="94"/>
      <c r="HWZ2" s="94"/>
      <c r="HXA2" s="94"/>
      <c r="HXB2" s="94"/>
      <c r="HXC2" s="94"/>
      <c r="HXD2" s="94"/>
      <c r="HXE2" s="94"/>
      <c r="HXF2" s="94"/>
      <c r="HXG2" s="94"/>
      <c r="HXH2" s="94"/>
      <c r="HXI2" s="94"/>
      <c r="HXJ2" s="94"/>
      <c r="HXK2" s="94"/>
      <c r="HXL2" s="94"/>
      <c r="HXM2" s="94"/>
      <c r="HXN2" s="94"/>
      <c r="HXO2" s="94"/>
      <c r="HXP2" s="94"/>
      <c r="HXQ2" s="94"/>
      <c r="HXR2" s="94"/>
      <c r="HXS2" s="94"/>
      <c r="HXT2" s="94"/>
      <c r="HXU2" s="94"/>
      <c r="HXV2" s="94"/>
      <c r="HXW2" s="94"/>
      <c r="HXX2" s="94"/>
      <c r="HXY2" s="94"/>
      <c r="HXZ2" s="94"/>
      <c r="HYA2" s="94"/>
      <c r="HYB2" s="94"/>
      <c r="HYC2" s="94"/>
      <c r="HYD2" s="94"/>
      <c r="HYE2" s="94"/>
      <c r="HYF2" s="94"/>
      <c r="HYG2" s="94"/>
      <c r="HYH2" s="94"/>
      <c r="HYI2" s="94"/>
      <c r="HYJ2" s="94"/>
      <c r="HYK2" s="94"/>
      <c r="HYL2" s="94"/>
      <c r="HYM2" s="94"/>
      <c r="HYN2" s="94"/>
      <c r="HYO2" s="94"/>
      <c r="HYP2" s="94"/>
      <c r="HYQ2" s="94"/>
      <c r="HYR2" s="94"/>
      <c r="HYS2" s="94"/>
      <c r="HYT2" s="94"/>
      <c r="HYU2" s="94"/>
      <c r="HYV2" s="94"/>
      <c r="HYW2" s="94"/>
      <c r="HYX2" s="94"/>
      <c r="HYY2" s="94"/>
      <c r="HYZ2" s="94"/>
      <c r="HZA2" s="94"/>
      <c r="HZB2" s="94"/>
      <c r="HZC2" s="94"/>
      <c r="HZD2" s="94"/>
      <c r="HZE2" s="94"/>
      <c r="HZF2" s="94"/>
      <c r="HZG2" s="94"/>
      <c r="HZH2" s="94"/>
      <c r="HZI2" s="94"/>
      <c r="HZJ2" s="94"/>
      <c r="HZK2" s="94"/>
      <c r="HZL2" s="94"/>
      <c r="HZM2" s="94"/>
      <c r="HZN2" s="94"/>
      <c r="HZO2" s="94"/>
      <c r="HZP2" s="94"/>
      <c r="HZQ2" s="94"/>
      <c r="HZR2" s="94"/>
      <c r="HZS2" s="94"/>
      <c r="HZT2" s="94"/>
      <c r="HZU2" s="94"/>
      <c r="HZV2" s="94"/>
      <c r="HZW2" s="94"/>
      <c r="HZX2" s="94"/>
      <c r="HZY2" s="94"/>
      <c r="HZZ2" s="94"/>
      <c r="IAA2" s="94"/>
      <c r="IAB2" s="94"/>
      <c r="IAC2" s="94"/>
      <c r="IAD2" s="94"/>
      <c r="IAE2" s="94"/>
      <c r="IAF2" s="94"/>
      <c r="IAG2" s="94"/>
      <c r="IAH2" s="94"/>
      <c r="IAI2" s="94"/>
      <c r="IAJ2" s="94"/>
      <c r="IAK2" s="94"/>
      <c r="IAL2" s="94"/>
      <c r="IAM2" s="94"/>
      <c r="IAN2" s="94"/>
      <c r="IAO2" s="94"/>
      <c r="IAP2" s="94"/>
      <c r="IAQ2" s="94"/>
      <c r="IAR2" s="94"/>
      <c r="IAS2" s="94"/>
      <c r="IAT2" s="94"/>
      <c r="IAU2" s="94"/>
      <c r="IAV2" s="94"/>
      <c r="IAW2" s="94"/>
      <c r="IAX2" s="94"/>
      <c r="IAY2" s="94"/>
      <c r="IAZ2" s="94"/>
      <c r="IBA2" s="94"/>
      <c r="IBB2" s="94"/>
      <c r="IBC2" s="94"/>
      <c r="IBD2" s="94"/>
      <c r="IBE2" s="94"/>
      <c r="IBF2" s="94"/>
      <c r="IBG2" s="94"/>
      <c r="IBH2" s="94"/>
      <c r="IBI2" s="94"/>
      <c r="IBJ2" s="94"/>
      <c r="IBK2" s="94"/>
      <c r="IBL2" s="94"/>
      <c r="IBM2" s="94"/>
      <c r="IBN2" s="94"/>
      <c r="IBO2" s="94"/>
      <c r="IBP2" s="94"/>
      <c r="IBQ2" s="94"/>
      <c r="IBR2" s="94"/>
      <c r="IBS2" s="94"/>
      <c r="IBT2" s="94"/>
      <c r="IBU2" s="94"/>
      <c r="IBV2" s="94"/>
      <c r="IBW2" s="94"/>
      <c r="IBX2" s="94"/>
      <c r="IBY2" s="94"/>
      <c r="IBZ2" s="94"/>
      <c r="ICA2" s="94"/>
      <c r="ICB2" s="94"/>
      <c r="ICC2" s="94"/>
      <c r="ICD2" s="94"/>
      <c r="ICE2" s="94"/>
      <c r="ICF2" s="94"/>
      <c r="ICG2" s="94"/>
      <c r="ICH2" s="94"/>
      <c r="ICI2" s="94"/>
      <c r="ICJ2" s="94"/>
      <c r="ICK2" s="94"/>
      <c r="ICL2" s="94"/>
      <c r="ICM2" s="94"/>
      <c r="ICN2" s="94"/>
      <c r="ICO2" s="94"/>
      <c r="ICP2" s="94"/>
      <c r="ICQ2" s="94"/>
      <c r="ICR2" s="94"/>
      <c r="ICS2" s="94"/>
      <c r="ICT2" s="94"/>
      <c r="ICU2" s="94"/>
      <c r="ICV2" s="94"/>
      <c r="ICW2" s="94"/>
      <c r="ICX2" s="94"/>
      <c r="ICY2" s="94"/>
      <c r="ICZ2" s="94"/>
      <c r="IDA2" s="94"/>
      <c r="IDB2" s="94"/>
      <c r="IDC2" s="94"/>
      <c r="IDD2" s="94"/>
      <c r="IDE2" s="94"/>
      <c r="IDF2" s="94"/>
      <c r="IDG2" s="94"/>
      <c r="IDH2" s="94"/>
      <c r="IDI2" s="94"/>
      <c r="IDJ2" s="94"/>
      <c r="IDK2" s="94"/>
      <c r="IDL2" s="94"/>
      <c r="IDM2" s="94"/>
      <c r="IDN2" s="94"/>
      <c r="IDO2" s="94"/>
      <c r="IDP2" s="94"/>
      <c r="IDQ2" s="94"/>
      <c r="IDR2" s="94"/>
      <c r="IDS2" s="94"/>
      <c r="IDT2" s="94"/>
      <c r="IDU2" s="94"/>
      <c r="IDV2" s="94"/>
      <c r="IDW2" s="94"/>
      <c r="IDX2" s="94"/>
      <c r="IDY2" s="94"/>
      <c r="IDZ2" s="94"/>
      <c r="IEA2" s="94"/>
      <c r="IEB2" s="94"/>
      <c r="IEC2" s="94"/>
      <c r="IED2" s="94"/>
      <c r="IEE2" s="94"/>
      <c r="IEF2" s="94"/>
      <c r="IEG2" s="94"/>
      <c r="IEH2" s="94"/>
      <c r="IEI2" s="94"/>
      <c r="IEJ2" s="94"/>
      <c r="IEK2" s="94"/>
      <c r="IEL2" s="94"/>
      <c r="IEM2" s="94"/>
      <c r="IEN2" s="94"/>
      <c r="IEO2" s="94"/>
      <c r="IEP2" s="94"/>
      <c r="IEQ2" s="94"/>
      <c r="IER2" s="94"/>
      <c r="IES2" s="94"/>
      <c r="IET2" s="94"/>
      <c r="IEU2" s="94"/>
      <c r="IEV2" s="94"/>
      <c r="IEW2" s="94"/>
      <c r="IEX2" s="94"/>
      <c r="IEY2" s="94"/>
      <c r="IEZ2" s="94"/>
      <c r="IFA2" s="94"/>
      <c r="IFB2" s="94"/>
      <c r="IFC2" s="94"/>
      <c r="IFD2" s="94"/>
      <c r="IFE2" s="94"/>
      <c r="IFF2" s="94"/>
      <c r="IFG2" s="94"/>
      <c r="IFH2" s="94"/>
      <c r="IFI2" s="94"/>
      <c r="IFJ2" s="94"/>
      <c r="IFK2" s="94"/>
      <c r="IFL2" s="94"/>
      <c r="IFM2" s="94"/>
      <c r="IFN2" s="94"/>
      <c r="IFO2" s="94"/>
      <c r="IFP2" s="94"/>
      <c r="IFQ2" s="94"/>
      <c r="IFR2" s="94"/>
      <c r="IFS2" s="94"/>
      <c r="IFT2" s="94"/>
      <c r="IFU2" s="94"/>
      <c r="IFV2" s="94"/>
      <c r="IFW2" s="94"/>
      <c r="IFX2" s="94"/>
      <c r="IFY2" s="94"/>
      <c r="IFZ2" s="94"/>
      <c r="IGA2" s="94"/>
      <c r="IGB2" s="94"/>
      <c r="IGC2" s="94"/>
      <c r="IGD2" s="94"/>
      <c r="IGE2" s="94"/>
      <c r="IGF2" s="94"/>
      <c r="IGG2" s="94"/>
      <c r="IGH2" s="94"/>
      <c r="IGI2" s="94"/>
      <c r="IGJ2" s="94"/>
      <c r="IGK2" s="94"/>
      <c r="IGL2" s="94"/>
      <c r="IGM2" s="94"/>
      <c r="IGN2" s="94"/>
      <c r="IGO2" s="94"/>
      <c r="IGP2" s="94"/>
      <c r="IGQ2" s="94"/>
      <c r="IGR2" s="94"/>
      <c r="IGS2" s="94"/>
      <c r="IGT2" s="94"/>
      <c r="IGU2" s="94"/>
      <c r="IGV2" s="94"/>
      <c r="IGW2" s="94"/>
      <c r="IGX2" s="94"/>
      <c r="IGY2" s="94"/>
      <c r="IGZ2" s="94"/>
      <c r="IHA2" s="94"/>
      <c r="IHB2" s="94"/>
      <c r="IHC2" s="94"/>
      <c r="IHD2" s="94"/>
      <c r="IHE2" s="94"/>
      <c r="IHF2" s="94"/>
      <c r="IHG2" s="94"/>
      <c r="IHH2" s="94"/>
      <c r="IHI2" s="94"/>
      <c r="IHJ2" s="94"/>
      <c r="IHK2" s="94"/>
      <c r="IHL2" s="94"/>
      <c r="IHM2" s="94"/>
      <c r="IHN2" s="94"/>
      <c r="IHO2" s="94"/>
      <c r="IHP2" s="94"/>
      <c r="IHQ2" s="94"/>
      <c r="IHR2" s="94"/>
      <c r="IHS2" s="94"/>
      <c r="IHT2" s="94"/>
      <c r="IHU2" s="94"/>
      <c r="IHV2" s="94"/>
      <c r="IHW2" s="94"/>
      <c r="IHX2" s="94"/>
      <c r="IHY2" s="94"/>
      <c r="IHZ2" s="94"/>
      <c r="IIA2" s="94"/>
      <c r="IIB2" s="94"/>
      <c r="IIC2" s="94"/>
      <c r="IID2" s="94"/>
      <c r="IIE2" s="94"/>
      <c r="IIF2" s="94"/>
      <c r="IIG2" s="94"/>
      <c r="IIH2" s="94"/>
      <c r="III2" s="94"/>
      <c r="IIJ2" s="94"/>
      <c r="IIK2" s="94"/>
      <c r="IIL2" s="94"/>
      <c r="IIM2" s="94"/>
      <c r="IIN2" s="94"/>
      <c r="IIO2" s="94"/>
      <c r="IIP2" s="94"/>
      <c r="IIQ2" s="94"/>
      <c r="IIR2" s="94"/>
      <c r="IIS2" s="94"/>
      <c r="IIT2" s="94"/>
      <c r="IIU2" s="94"/>
      <c r="IIV2" s="94"/>
      <c r="IIW2" s="94"/>
      <c r="IIX2" s="94"/>
      <c r="IIY2" s="94"/>
      <c r="IIZ2" s="94"/>
      <c r="IJA2" s="94"/>
      <c r="IJB2" s="94"/>
      <c r="IJC2" s="94"/>
      <c r="IJD2" s="94"/>
      <c r="IJE2" s="94"/>
      <c r="IJF2" s="94"/>
      <c r="IJG2" s="94"/>
      <c r="IJH2" s="94"/>
      <c r="IJI2" s="94"/>
      <c r="IJJ2" s="94"/>
      <c r="IJK2" s="94"/>
      <c r="IJL2" s="94"/>
      <c r="IJM2" s="94"/>
      <c r="IJN2" s="94"/>
      <c r="IJO2" s="94"/>
      <c r="IJP2" s="94"/>
      <c r="IJQ2" s="94"/>
      <c r="IJR2" s="94"/>
      <c r="IJS2" s="94"/>
      <c r="IJT2" s="94"/>
      <c r="IJU2" s="94"/>
      <c r="IJV2" s="94"/>
      <c r="IJW2" s="94"/>
      <c r="IJX2" s="94"/>
      <c r="IJY2" s="94"/>
      <c r="IJZ2" s="94"/>
      <c r="IKA2" s="94"/>
      <c r="IKB2" s="94"/>
      <c r="IKC2" s="94"/>
      <c r="IKD2" s="94"/>
      <c r="IKE2" s="94"/>
      <c r="IKF2" s="94"/>
      <c r="IKG2" s="94"/>
      <c r="IKH2" s="94"/>
      <c r="IKI2" s="94"/>
      <c r="IKJ2" s="94"/>
      <c r="IKK2" s="94"/>
      <c r="IKL2" s="94"/>
      <c r="IKM2" s="94"/>
      <c r="IKN2" s="94"/>
      <c r="IKO2" s="94"/>
      <c r="IKP2" s="94"/>
      <c r="IKQ2" s="94"/>
      <c r="IKR2" s="94"/>
      <c r="IKS2" s="94"/>
      <c r="IKT2" s="94"/>
      <c r="IKU2" s="94"/>
      <c r="IKV2" s="94"/>
      <c r="IKW2" s="94"/>
      <c r="IKX2" s="94"/>
      <c r="IKY2" s="94"/>
      <c r="IKZ2" s="94"/>
      <c r="ILA2" s="94"/>
      <c r="ILB2" s="94"/>
      <c r="ILC2" s="94"/>
      <c r="ILD2" s="94"/>
      <c r="ILE2" s="94"/>
      <c r="ILF2" s="94"/>
      <c r="ILG2" s="94"/>
      <c r="ILH2" s="94"/>
      <c r="ILI2" s="94"/>
      <c r="ILJ2" s="94"/>
      <c r="ILK2" s="94"/>
      <c r="ILL2" s="94"/>
      <c r="ILM2" s="94"/>
      <c r="ILN2" s="94"/>
      <c r="ILO2" s="94"/>
      <c r="ILP2" s="94"/>
      <c r="ILQ2" s="94"/>
      <c r="ILR2" s="94"/>
      <c r="ILS2" s="94"/>
      <c r="ILT2" s="94"/>
      <c r="ILU2" s="94"/>
      <c r="ILV2" s="94"/>
      <c r="ILW2" s="94"/>
      <c r="ILX2" s="94"/>
      <c r="ILY2" s="94"/>
      <c r="ILZ2" s="94"/>
      <c r="IMA2" s="94"/>
      <c r="IMB2" s="94"/>
      <c r="IMC2" s="94"/>
      <c r="IMD2" s="94"/>
      <c r="IME2" s="94"/>
      <c r="IMF2" s="94"/>
      <c r="IMG2" s="94"/>
      <c r="IMH2" s="94"/>
      <c r="IMI2" s="94"/>
      <c r="IMJ2" s="94"/>
      <c r="IMK2" s="94"/>
      <c r="IML2" s="94"/>
      <c r="IMM2" s="94"/>
      <c r="IMN2" s="94"/>
      <c r="IMO2" s="94"/>
      <c r="IMP2" s="94"/>
      <c r="IMQ2" s="94"/>
      <c r="IMR2" s="94"/>
      <c r="IMS2" s="94"/>
      <c r="IMT2" s="94"/>
      <c r="IMU2" s="94"/>
      <c r="IMV2" s="94"/>
      <c r="IMW2" s="94"/>
      <c r="IMX2" s="94"/>
      <c r="IMY2" s="94"/>
      <c r="IMZ2" s="94"/>
      <c r="INA2" s="94"/>
      <c r="INB2" s="94"/>
      <c r="INC2" s="94"/>
      <c r="IND2" s="94"/>
      <c r="INE2" s="94"/>
      <c r="INF2" s="94"/>
      <c r="ING2" s="94"/>
      <c r="INH2" s="94"/>
      <c r="INI2" s="94"/>
      <c r="INJ2" s="94"/>
      <c r="INK2" s="94"/>
      <c r="INL2" s="94"/>
      <c r="INM2" s="94"/>
      <c r="INN2" s="94"/>
      <c r="INO2" s="94"/>
      <c r="INP2" s="94"/>
      <c r="INQ2" s="94"/>
      <c r="INR2" s="94"/>
      <c r="INS2" s="94"/>
      <c r="INT2" s="94"/>
      <c r="INU2" s="94"/>
      <c r="INV2" s="94"/>
      <c r="INW2" s="94"/>
      <c r="INX2" s="94"/>
      <c r="INY2" s="94"/>
      <c r="INZ2" s="94"/>
      <c r="IOA2" s="94"/>
      <c r="IOB2" s="94"/>
      <c r="IOC2" s="94"/>
      <c r="IOD2" s="94"/>
      <c r="IOE2" s="94"/>
      <c r="IOF2" s="94"/>
      <c r="IOG2" s="94"/>
      <c r="IOH2" s="94"/>
      <c r="IOI2" s="94"/>
      <c r="IOJ2" s="94"/>
      <c r="IOK2" s="94"/>
      <c r="IOL2" s="94"/>
      <c r="IOM2" s="94"/>
      <c r="ION2" s="94"/>
      <c r="IOO2" s="94"/>
      <c r="IOP2" s="94"/>
      <c r="IOQ2" s="94"/>
      <c r="IOR2" s="94"/>
      <c r="IOS2" s="94"/>
      <c r="IOT2" s="94"/>
      <c r="IOU2" s="94"/>
      <c r="IOV2" s="94"/>
      <c r="IOW2" s="94"/>
      <c r="IOX2" s="94"/>
      <c r="IOY2" s="94"/>
      <c r="IOZ2" s="94"/>
      <c r="IPA2" s="94"/>
      <c r="IPB2" s="94"/>
      <c r="IPC2" s="94"/>
      <c r="IPD2" s="94"/>
      <c r="IPE2" s="94"/>
      <c r="IPF2" s="94"/>
      <c r="IPG2" s="94"/>
      <c r="IPH2" s="94"/>
      <c r="IPI2" s="94"/>
      <c r="IPJ2" s="94"/>
      <c r="IPK2" s="94"/>
      <c r="IPL2" s="94"/>
      <c r="IPM2" s="94"/>
      <c r="IPN2" s="94"/>
      <c r="IPO2" s="94"/>
      <c r="IPP2" s="94"/>
      <c r="IPQ2" s="94"/>
      <c r="IPR2" s="94"/>
      <c r="IPS2" s="94"/>
      <c r="IPT2" s="94"/>
      <c r="IPU2" s="94"/>
      <c r="IPV2" s="94"/>
      <c r="IPW2" s="94"/>
      <c r="IPX2" s="94"/>
      <c r="IPY2" s="94"/>
      <c r="IPZ2" s="94"/>
      <c r="IQA2" s="94"/>
      <c r="IQB2" s="94"/>
      <c r="IQC2" s="94"/>
      <c r="IQD2" s="94"/>
      <c r="IQE2" s="94"/>
      <c r="IQF2" s="94"/>
      <c r="IQG2" s="94"/>
      <c r="IQH2" s="94"/>
      <c r="IQI2" s="94"/>
      <c r="IQJ2" s="94"/>
      <c r="IQK2" s="94"/>
      <c r="IQL2" s="94"/>
      <c r="IQM2" s="94"/>
      <c r="IQN2" s="94"/>
      <c r="IQO2" s="94"/>
      <c r="IQP2" s="94"/>
      <c r="IQQ2" s="94"/>
      <c r="IQR2" s="94"/>
      <c r="IQS2" s="94"/>
      <c r="IQT2" s="94"/>
      <c r="IQU2" s="94"/>
      <c r="IQV2" s="94"/>
      <c r="IQW2" s="94"/>
      <c r="IQX2" s="94"/>
      <c r="IQY2" s="94"/>
      <c r="IQZ2" s="94"/>
      <c r="IRA2" s="94"/>
      <c r="IRB2" s="94"/>
      <c r="IRC2" s="94"/>
      <c r="IRD2" s="94"/>
      <c r="IRE2" s="94"/>
      <c r="IRF2" s="94"/>
      <c r="IRG2" s="94"/>
      <c r="IRH2" s="94"/>
      <c r="IRI2" s="94"/>
      <c r="IRJ2" s="94"/>
      <c r="IRK2" s="94"/>
      <c r="IRL2" s="94"/>
      <c r="IRM2" s="94"/>
      <c r="IRN2" s="94"/>
      <c r="IRO2" s="94"/>
      <c r="IRP2" s="94"/>
      <c r="IRQ2" s="94"/>
      <c r="IRR2" s="94"/>
      <c r="IRS2" s="94"/>
      <c r="IRT2" s="94"/>
      <c r="IRU2" s="94"/>
      <c r="IRV2" s="94"/>
      <c r="IRW2" s="94"/>
      <c r="IRX2" s="94"/>
      <c r="IRY2" s="94"/>
      <c r="IRZ2" s="94"/>
      <c r="ISA2" s="94"/>
      <c r="ISB2" s="94"/>
      <c r="ISC2" s="94"/>
      <c r="ISD2" s="94"/>
      <c r="ISE2" s="94"/>
      <c r="ISF2" s="94"/>
      <c r="ISG2" s="94"/>
      <c r="ISH2" s="94"/>
      <c r="ISI2" s="94"/>
      <c r="ISJ2" s="94"/>
      <c r="ISK2" s="94"/>
      <c r="ISL2" s="94"/>
      <c r="ISM2" s="94"/>
      <c r="ISN2" s="94"/>
      <c r="ISO2" s="94"/>
      <c r="ISP2" s="94"/>
      <c r="ISQ2" s="94"/>
      <c r="ISR2" s="94"/>
      <c r="ISS2" s="94"/>
      <c r="IST2" s="94"/>
      <c r="ISU2" s="94"/>
      <c r="ISV2" s="94"/>
      <c r="ISW2" s="94"/>
      <c r="ISX2" s="94"/>
      <c r="ISY2" s="94"/>
      <c r="ISZ2" s="94"/>
      <c r="ITA2" s="94"/>
      <c r="ITB2" s="94"/>
      <c r="ITC2" s="94"/>
      <c r="ITD2" s="94"/>
      <c r="ITE2" s="94"/>
      <c r="ITF2" s="94"/>
      <c r="ITG2" s="94"/>
      <c r="ITH2" s="94"/>
      <c r="ITI2" s="94"/>
      <c r="ITJ2" s="94"/>
      <c r="ITK2" s="94"/>
      <c r="ITL2" s="94"/>
      <c r="ITM2" s="94"/>
      <c r="ITN2" s="94"/>
      <c r="ITO2" s="94"/>
      <c r="ITP2" s="94"/>
      <c r="ITQ2" s="94"/>
      <c r="ITR2" s="94"/>
      <c r="ITS2" s="94"/>
      <c r="ITT2" s="94"/>
      <c r="ITU2" s="94"/>
      <c r="ITV2" s="94"/>
      <c r="ITW2" s="94"/>
      <c r="ITX2" s="94"/>
      <c r="ITY2" s="94"/>
      <c r="ITZ2" s="94"/>
      <c r="IUA2" s="94"/>
      <c r="IUB2" s="94"/>
      <c r="IUC2" s="94"/>
      <c r="IUD2" s="94"/>
      <c r="IUE2" s="94"/>
      <c r="IUF2" s="94"/>
      <c r="IUG2" s="94"/>
      <c r="IUH2" s="94"/>
      <c r="IUI2" s="94"/>
      <c r="IUJ2" s="94"/>
      <c r="IUK2" s="94"/>
      <c r="IUL2" s="94"/>
      <c r="IUM2" s="94"/>
      <c r="IUN2" s="94"/>
      <c r="IUO2" s="94"/>
      <c r="IUP2" s="94"/>
      <c r="IUQ2" s="94"/>
      <c r="IUR2" s="94"/>
      <c r="IUS2" s="94"/>
      <c r="IUT2" s="94"/>
      <c r="IUU2" s="94"/>
      <c r="IUV2" s="94"/>
      <c r="IUW2" s="94"/>
      <c r="IUX2" s="94"/>
      <c r="IUY2" s="94"/>
      <c r="IUZ2" s="94"/>
      <c r="IVA2" s="94"/>
      <c r="IVB2" s="94"/>
      <c r="IVC2" s="94"/>
      <c r="IVD2" s="94"/>
      <c r="IVE2" s="94"/>
      <c r="IVF2" s="94"/>
      <c r="IVG2" s="94"/>
      <c r="IVH2" s="94"/>
      <c r="IVI2" s="94"/>
      <c r="IVJ2" s="94"/>
      <c r="IVK2" s="94"/>
      <c r="IVL2" s="94"/>
      <c r="IVM2" s="94"/>
      <c r="IVN2" s="94"/>
      <c r="IVO2" s="94"/>
      <c r="IVP2" s="94"/>
      <c r="IVQ2" s="94"/>
      <c r="IVR2" s="94"/>
      <c r="IVS2" s="94"/>
      <c r="IVT2" s="94"/>
      <c r="IVU2" s="94"/>
      <c r="IVV2" s="94"/>
      <c r="IVW2" s="94"/>
      <c r="IVX2" s="94"/>
      <c r="IVY2" s="94"/>
      <c r="IVZ2" s="94"/>
      <c r="IWA2" s="94"/>
      <c r="IWB2" s="94"/>
      <c r="IWC2" s="94"/>
      <c r="IWD2" s="94"/>
      <c r="IWE2" s="94"/>
      <c r="IWF2" s="94"/>
      <c r="IWG2" s="94"/>
      <c r="IWH2" s="94"/>
      <c r="IWI2" s="94"/>
      <c r="IWJ2" s="94"/>
      <c r="IWK2" s="94"/>
      <c r="IWL2" s="94"/>
      <c r="IWM2" s="94"/>
      <c r="IWN2" s="94"/>
      <c r="IWO2" s="94"/>
      <c r="IWP2" s="94"/>
      <c r="IWQ2" s="94"/>
      <c r="IWR2" s="94"/>
      <c r="IWS2" s="94"/>
      <c r="IWT2" s="94"/>
      <c r="IWU2" s="94"/>
      <c r="IWV2" s="94"/>
      <c r="IWW2" s="94"/>
      <c r="IWX2" s="94"/>
      <c r="IWY2" s="94"/>
      <c r="IWZ2" s="94"/>
      <c r="IXA2" s="94"/>
      <c r="IXB2" s="94"/>
      <c r="IXC2" s="94"/>
      <c r="IXD2" s="94"/>
      <c r="IXE2" s="94"/>
      <c r="IXF2" s="94"/>
      <c r="IXG2" s="94"/>
      <c r="IXH2" s="94"/>
      <c r="IXI2" s="94"/>
      <c r="IXJ2" s="94"/>
      <c r="IXK2" s="94"/>
      <c r="IXL2" s="94"/>
      <c r="IXM2" s="94"/>
      <c r="IXN2" s="94"/>
      <c r="IXO2" s="94"/>
      <c r="IXP2" s="94"/>
      <c r="IXQ2" s="94"/>
      <c r="IXR2" s="94"/>
      <c r="IXS2" s="94"/>
      <c r="IXT2" s="94"/>
      <c r="IXU2" s="94"/>
      <c r="IXV2" s="94"/>
      <c r="IXW2" s="94"/>
      <c r="IXX2" s="94"/>
      <c r="IXY2" s="94"/>
      <c r="IXZ2" s="94"/>
      <c r="IYA2" s="94"/>
      <c r="IYB2" s="94"/>
      <c r="IYC2" s="94"/>
      <c r="IYD2" s="94"/>
      <c r="IYE2" s="94"/>
      <c r="IYF2" s="94"/>
      <c r="IYG2" s="94"/>
      <c r="IYH2" s="94"/>
      <c r="IYI2" s="94"/>
      <c r="IYJ2" s="94"/>
      <c r="IYK2" s="94"/>
      <c r="IYL2" s="94"/>
      <c r="IYM2" s="94"/>
      <c r="IYN2" s="94"/>
      <c r="IYO2" s="94"/>
      <c r="IYP2" s="94"/>
      <c r="IYQ2" s="94"/>
      <c r="IYR2" s="94"/>
      <c r="IYS2" s="94"/>
      <c r="IYT2" s="94"/>
      <c r="IYU2" s="94"/>
      <c r="IYV2" s="94"/>
      <c r="IYW2" s="94"/>
      <c r="IYX2" s="94"/>
      <c r="IYY2" s="94"/>
      <c r="IYZ2" s="94"/>
      <c r="IZA2" s="94"/>
      <c r="IZB2" s="94"/>
      <c r="IZC2" s="94"/>
      <c r="IZD2" s="94"/>
      <c r="IZE2" s="94"/>
      <c r="IZF2" s="94"/>
      <c r="IZG2" s="94"/>
      <c r="IZH2" s="94"/>
      <c r="IZI2" s="94"/>
      <c r="IZJ2" s="94"/>
      <c r="IZK2" s="94"/>
      <c r="IZL2" s="94"/>
      <c r="IZM2" s="94"/>
      <c r="IZN2" s="94"/>
      <c r="IZO2" s="94"/>
      <c r="IZP2" s="94"/>
      <c r="IZQ2" s="94"/>
      <c r="IZR2" s="94"/>
      <c r="IZS2" s="94"/>
      <c r="IZT2" s="94"/>
      <c r="IZU2" s="94"/>
      <c r="IZV2" s="94"/>
      <c r="IZW2" s="94"/>
      <c r="IZX2" s="94"/>
      <c r="IZY2" s="94"/>
      <c r="IZZ2" s="94"/>
      <c r="JAA2" s="94"/>
      <c r="JAB2" s="94"/>
      <c r="JAC2" s="94"/>
      <c r="JAD2" s="94"/>
      <c r="JAE2" s="94"/>
      <c r="JAF2" s="94"/>
      <c r="JAG2" s="94"/>
      <c r="JAH2" s="94"/>
      <c r="JAI2" s="94"/>
      <c r="JAJ2" s="94"/>
      <c r="JAK2" s="94"/>
      <c r="JAL2" s="94"/>
      <c r="JAM2" s="94"/>
      <c r="JAN2" s="94"/>
      <c r="JAO2" s="94"/>
      <c r="JAP2" s="94"/>
      <c r="JAQ2" s="94"/>
      <c r="JAR2" s="94"/>
      <c r="JAS2" s="94"/>
      <c r="JAT2" s="94"/>
      <c r="JAU2" s="94"/>
      <c r="JAV2" s="94"/>
      <c r="JAW2" s="94"/>
      <c r="JAX2" s="94"/>
      <c r="JAY2" s="94"/>
      <c r="JAZ2" s="94"/>
      <c r="JBA2" s="94"/>
      <c r="JBB2" s="94"/>
      <c r="JBC2" s="94"/>
      <c r="JBD2" s="94"/>
      <c r="JBE2" s="94"/>
      <c r="JBF2" s="94"/>
      <c r="JBG2" s="94"/>
      <c r="JBH2" s="94"/>
      <c r="JBI2" s="94"/>
      <c r="JBJ2" s="94"/>
      <c r="JBK2" s="94"/>
      <c r="JBL2" s="94"/>
      <c r="JBM2" s="94"/>
      <c r="JBN2" s="94"/>
      <c r="JBO2" s="94"/>
      <c r="JBP2" s="94"/>
      <c r="JBQ2" s="94"/>
      <c r="JBR2" s="94"/>
      <c r="JBS2" s="94"/>
      <c r="JBT2" s="94"/>
      <c r="JBU2" s="94"/>
      <c r="JBV2" s="94"/>
      <c r="JBW2" s="94"/>
      <c r="JBX2" s="94"/>
      <c r="JBY2" s="94"/>
      <c r="JBZ2" s="94"/>
      <c r="JCA2" s="94"/>
      <c r="JCB2" s="94"/>
      <c r="JCC2" s="94"/>
      <c r="JCD2" s="94"/>
      <c r="JCE2" s="94"/>
      <c r="JCF2" s="94"/>
      <c r="JCG2" s="94"/>
      <c r="JCH2" s="94"/>
      <c r="JCI2" s="94"/>
      <c r="JCJ2" s="94"/>
      <c r="JCK2" s="94"/>
      <c r="JCL2" s="94"/>
      <c r="JCM2" s="94"/>
      <c r="JCN2" s="94"/>
      <c r="JCO2" s="94"/>
      <c r="JCP2" s="94"/>
      <c r="JCQ2" s="94"/>
      <c r="JCR2" s="94"/>
      <c r="JCS2" s="94"/>
      <c r="JCT2" s="94"/>
      <c r="JCU2" s="94"/>
      <c r="JCV2" s="94"/>
      <c r="JCW2" s="94"/>
      <c r="JCX2" s="94"/>
      <c r="JCY2" s="94"/>
      <c r="JCZ2" s="94"/>
      <c r="JDA2" s="94"/>
      <c r="JDB2" s="94"/>
      <c r="JDC2" s="94"/>
      <c r="JDD2" s="94"/>
      <c r="JDE2" s="94"/>
      <c r="JDF2" s="94"/>
      <c r="JDG2" s="94"/>
      <c r="JDH2" s="94"/>
      <c r="JDI2" s="94"/>
      <c r="JDJ2" s="94"/>
      <c r="JDK2" s="94"/>
      <c r="JDL2" s="94"/>
      <c r="JDM2" s="94"/>
      <c r="JDN2" s="94"/>
      <c r="JDO2" s="94"/>
      <c r="JDP2" s="94"/>
      <c r="JDQ2" s="94"/>
      <c r="JDR2" s="94"/>
      <c r="JDS2" s="94"/>
      <c r="JDT2" s="94"/>
      <c r="JDU2" s="94"/>
      <c r="JDV2" s="94"/>
      <c r="JDW2" s="94"/>
      <c r="JDX2" s="94"/>
      <c r="JDY2" s="94"/>
      <c r="JDZ2" s="94"/>
      <c r="JEA2" s="94"/>
      <c r="JEB2" s="94"/>
      <c r="JEC2" s="94"/>
      <c r="JED2" s="94"/>
      <c r="JEE2" s="94"/>
      <c r="JEF2" s="94"/>
      <c r="JEG2" s="94"/>
      <c r="JEH2" s="94"/>
      <c r="JEI2" s="94"/>
      <c r="JEJ2" s="94"/>
      <c r="JEK2" s="94"/>
      <c r="JEL2" s="94"/>
      <c r="JEM2" s="94"/>
      <c r="JEN2" s="94"/>
      <c r="JEO2" s="94"/>
      <c r="JEP2" s="94"/>
      <c r="JEQ2" s="94"/>
      <c r="JER2" s="94"/>
      <c r="JES2" s="94"/>
      <c r="JET2" s="94"/>
      <c r="JEU2" s="94"/>
      <c r="JEV2" s="94"/>
      <c r="JEW2" s="94"/>
      <c r="JEX2" s="94"/>
      <c r="JEY2" s="94"/>
      <c r="JEZ2" s="94"/>
      <c r="JFA2" s="94"/>
      <c r="JFB2" s="94"/>
      <c r="JFC2" s="94"/>
      <c r="JFD2" s="94"/>
      <c r="JFE2" s="94"/>
      <c r="JFF2" s="94"/>
      <c r="JFG2" s="94"/>
      <c r="JFH2" s="94"/>
      <c r="JFI2" s="94"/>
      <c r="JFJ2" s="94"/>
      <c r="JFK2" s="94"/>
      <c r="JFL2" s="94"/>
      <c r="JFM2" s="94"/>
      <c r="JFN2" s="94"/>
      <c r="JFO2" s="94"/>
      <c r="JFP2" s="94"/>
      <c r="JFQ2" s="94"/>
      <c r="JFR2" s="94"/>
      <c r="JFS2" s="94"/>
      <c r="JFT2" s="94"/>
      <c r="JFU2" s="94"/>
      <c r="JFV2" s="94"/>
      <c r="JFW2" s="94"/>
      <c r="JFX2" s="94"/>
      <c r="JFY2" s="94"/>
      <c r="JFZ2" s="94"/>
      <c r="JGA2" s="94"/>
      <c r="JGB2" s="94"/>
      <c r="JGC2" s="94"/>
      <c r="JGD2" s="94"/>
      <c r="JGE2" s="94"/>
      <c r="JGF2" s="94"/>
      <c r="JGG2" s="94"/>
      <c r="JGH2" s="94"/>
      <c r="JGI2" s="94"/>
      <c r="JGJ2" s="94"/>
      <c r="JGK2" s="94"/>
      <c r="JGL2" s="94"/>
      <c r="JGM2" s="94"/>
      <c r="JGN2" s="94"/>
      <c r="JGO2" s="94"/>
      <c r="JGP2" s="94"/>
      <c r="JGQ2" s="94"/>
      <c r="JGR2" s="94"/>
      <c r="JGS2" s="94"/>
      <c r="JGT2" s="94"/>
      <c r="JGU2" s="94"/>
      <c r="JGV2" s="94"/>
      <c r="JGW2" s="94"/>
      <c r="JGX2" s="94"/>
      <c r="JGY2" s="94"/>
      <c r="JGZ2" s="94"/>
      <c r="JHA2" s="94"/>
      <c r="JHB2" s="94"/>
      <c r="JHC2" s="94"/>
      <c r="JHD2" s="94"/>
      <c r="JHE2" s="94"/>
      <c r="JHF2" s="94"/>
      <c r="JHG2" s="94"/>
      <c r="JHH2" s="94"/>
      <c r="JHI2" s="94"/>
      <c r="JHJ2" s="94"/>
      <c r="JHK2" s="94"/>
      <c r="JHL2" s="94"/>
      <c r="JHM2" s="94"/>
      <c r="JHN2" s="94"/>
      <c r="JHO2" s="94"/>
      <c r="JHP2" s="94"/>
      <c r="JHQ2" s="94"/>
      <c r="JHR2" s="94"/>
      <c r="JHS2" s="94"/>
      <c r="JHT2" s="94"/>
      <c r="JHU2" s="94"/>
      <c r="JHV2" s="94"/>
      <c r="JHW2" s="94"/>
      <c r="JHX2" s="94"/>
      <c r="JHY2" s="94"/>
      <c r="JHZ2" s="94"/>
      <c r="JIA2" s="94"/>
      <c r="JIB2" s="94"/>
      <c r="JIC2" s="94"/>
      <c r="JID2" s="94"/>
      <c r="JIE2" s="94"/>
      <c r="JIF2" s="94"/>
      <c r="JIG2" s="94"/>
      <c r="JIH2" s="94"/>
      <c r="JII2" s="94"/>
      <c r="JIJ2" s="94"/>
      <c r="JIK2" s="94"/>
      <c r="JIL2" s="94"/>
      <c r="JIM2" s="94"/>
      <c r="JIN2" s="94"/>
      <c r="JIO2" s="94"/>
      <c r="JIP2" s="94"/>
      <c r="JIQ2" s="94"/>
      <c r="JIR2" s="94"/>
      <c r="JIS2" s="94"/>
      <c r="JIT2" s="94"/>
      <c r="JIU2" s="94"/>
      <c r="JIV2" s="94"/>
      <c r="JIW2" s="94"/>
      <c r="JIX2" s="94"/>
      <c r="JIY2" s="94"/>
      <c r="JIZ2" s="94"/>
      <c r="JJA2" s="94"/>
      <c r="JJB2" s="94"/>
      <c r="JJC2" s="94"/>
      <c r="JJD2" s="94"/>
      <c r="JJE2" s="94"/>
      <c r="JJF2" s="94"/>
      <c r="JJG2" s="94"/>
      <c r="JJH2" s="94"/>
      <c r="JJI2" s="94"/>
      <c r="JJJ2" s="94"/>
      <c r="JJK2" s="94"/>
      <c r="JJL2" s="94"/>
      <c r="JJM2" s="94"/>
      <c r="JJN2" s="94"/>
      <c r="JJO2" s="94"/>
      <c r="JJP2" s="94"/>
      <c r="JJQ2" s="94"/>
      <c r="JJR2" s="94"/>
      <c r="JJS2" s="94"/>
      <c r="JJT2" s="94"/>
      <c r="JJU2" s="94"/>
      <c r="JJV2" s="94"/>
      <c r="JJW2" s="94"/>
      <c r="JJX2" s="94"/>
      <c r="JJY2" s="94"/>
      <c r="JJZ2" s="94"/>
      <c r="JKA2" s="94"/>
      <c r="JKB2" s="94"/>
      <c r="JKC2" s="94"/>
      <c r="JKD2" s="94"/>
      <c r="JKE2" s="94"/>
      <c r="JKF2" s="94"/>
      <c r="JKG2" s="94"/>
      <c r="JKH2" s="94"/>
      <c r="JKI2" s="94"/>
      <c r="JKJ2" s="94"/>
      <c r="JKK2" s="94"/>
      <c r="JKL2" s="94"/>
      <c r="JKM2" s="94"/>
      <c r="JKN2" s="94"/>
      <c r="JKO2" s="94"/>
      <c r="JKP2" s="94"/>
      <c r="JKQ2" s="94"/>
      <c r="JKR2" s="94"/>
      <c r="JKS2" s="94"/>
      <c r="JKT2" s="94"/>
      <c r="JKU2" s="94"/>
      <c r="JKV2" s="94"/>
      <c r="JKW2" s="94"/>
      <c r="JKX2" s="94"/>
      <c r="JKY2" s="94"/>
      <c r="JKZ2" s="94"/>
      <c r="JLA2" s="94"/>
      <c r="JLB2" s="94"/>
      <c r="JLC2" s="94"/>
      <c r="JLD2" s="94"/>
      <c r="JLE2" s="94"/>
      <c r="JLF2" s="94"/>
      <c r="JLG2" s="94"/>
      <c r="JLH2" s="94"/>
      <c r="JLI2" s="94"/>
      <c r="JLJ2" s="94"/>
      <c r="JLK2" s="94"/>
      <c r="JLL2" s="94"/>
      <c r="JLM2" s="94"/>
      <c r="JLN2" s="94"/>
      <c r="JLO2" s="94"/>
      <c r="JLP2" s="94"/>
      <c r="JLQ2" s="94"/>
      <c r="JLR2" s="94"/>
      <c r="JLS2" s="94"/>
      <c r="JLT2" s="94"/>
      <c r="JLU2" s="94"/>
      <c r="JLV2" s="94"/>
      <c r="JLW2" s="94"/>
      <c r="JLX2" s="94"/>
      <c r="JLY2" s="94"/>
      <c r="JLZ2" s="94"/>
      <c r="JMA2" s="94"/>
      <c r="JMB2" s="94"/>
      <c r="JMC2" s="94"/>
      <c r="JMD2" s="94"/>
      <c r="JME2" s="94"/>
      <c r="JMF2" s="94"/>
      <c r="JMG2" s="94"/>
      <c r="JMH2" s="94"/>
      <c r="JMI2" s="94"/>
      <c r="JMJ2" s="94"/>
      <c r="JMK2" s="94"/>
      <c r="JML2" s="94"/>
      <c r="JMM2" s="94"/>
      <c r="JMN2" s="94"/>
      <c r="JMO2" s="94"/>
      <c r="JMP2" s="94"/>
      <c r="JMQ2" s="94"/>
      <c r="JMR2" s="94"/>
      <c r="JMS2" s="94"/>
      <c r="JMT2" s="94"/>
      <c r="JMU2" s="94"/>
      <c r="JMV2" s="94"/>
      <c r="JMW2" s="94"/>
      <c r="JMX2" s="94"/>
      <c r="JMY2" s="94"/>
      <c r="JMZ2" s="94"/>
      <c r="JNA2" s="94"/>
      <c r="JNB2" s="94"/>
      <c r="JNC2" s="94"/>
      <c r="JND2" s="94"/>
      <c r="JNE2" s="94"/>
      <c r="JNF2" s="94"/>
      <c r="JNG2" s="94"/>
      <c r="JNH2" s="94"/>
      <c r="JNI2" s="94"/>
      <c r="JNJ2" s="94"/>
      <c r="JNK2" s="94"/>
      <c r="JNL2" s="94"/>
      <c r="JNM2" s="94"/>
      <c r="JNN2" s="94"/>
      <c r="JNO2" s="94"/>
      <c r="JNP2" s="94"/>
      <c r="JNQ2" s="94"/>
      <c r="JNR2" s="94"/>
      <c r="JNS2" s="94"/>
      <c r="JNT2" s="94"/>
      <c r="JNU2" s="94"/>
      <c r="JNV2" s="94"/>
      <c r="JNW2" s="94"/>
      <c r="JNX2" s="94"/>
      <c r="JNY2" s="94"/>
      <c r="JNZ2" s="94"/>
      <c r="JOA2" s="94"/>
      <c r="JOB2" s="94"/>
      <c r="JOC2" s="94"/>
      <c r="JOD2" s="94"/>
      <c r="JOE2" s="94"/>
      <c r="JOF2" s="94"/>
      <c r="JOG2" s="94"/>
      <c r="JOH2" s="94"/>
      <c r="JOI2" s="94"/>
      <c r="JOJ2" s="94"/>
      <c r="JOK2" s="94"/>
      <c r="JOL2" s="94"/>
      <c r="JOM2" s="94"/>
      <c r="JON2" s="94"/>
      <c r="JOO2" s="94"/>
      <c r="JOP2" s="94"/>
      <c r="JOQ2" s="94"/>
      <c r="JOR2" s="94"/>
      <c r="JOS2" s="94"/>
      <c r="JOT2" s="94"/>
      <c r="JOU2" s="94"/>
      <c r="JOV2" s="94"/>
      <c r="JOW2" s="94"/>
      <c r="JOX2" s="94"/>
      <c r="JOY2" s="94"/>
      <c r="JOZ2" s="94"/>
      <c r="JPA2" s="94"/>
      <c r="JPB2" s="94"/>
      <c r="JPC2" s="94"/>
      <c r="JPD2" s="94"/>
      <c r="JPE2" s="94"/>
      <c r="JPF2" s="94"/>
      <c r="JPG2" s="94"/>
      <c r="JPH2" s="94"/>
      <c r="JPI2" s="94"/>
      <c r="JPJ2" s="94"/>
      <c r="JPK2" s="94"/>
      <c r="JPL2" s="94"/>
      <c r="JPM2" s="94"/>
      <c r="JPN2" s="94"/>
      <c r="JPO2" s="94"/>
      <c r="JPP2" s="94"/>
      <c r="JPQ2" s="94"/>
      <c r="JPR2" s="94"/>
      <c r="JPS2" s="94"/>
      <c r="JPT2" s="94"/>
      <c r="JPU2" s="94"/>
      <c r="JPV2" s="94"/>
      <c r="JPW2" s="94"/>
      <c r="JPX2" s="94"/>
      <c r="JPY2" s="94"/>
      <c r="JPZ2" s="94"/>
      <c r="JQA2" s="94"/>
      <c r="JQB2" s="94"/>
      <c r="JQC2" s="94"/>
      <c r="JQD2" s="94"/>
      <c r="JQE2" s="94"/>
      <c r="JQF2" s="94"/>
      <c r="JQG2" s="94"/>
      <c r="JQH2" s="94"/>
      <c r="JQI2" s="94"/>
      <c r="JQJ2" s="94"/>
      <c r="JQK2" s="94"/>
      <c r="JQL2" s="94"/>
      <c r="JQM2" s="94"/>
      <c r="JQN2" s="94"/>
      <c r="JQO2" s="94"/>
      <c r="JQP2" s="94"/>
      <c r="JQQ2" s="94"/>
      <c r="JQR2" s="94"/>
      <c r="JQS2" s="94"/>
      <c r="JQT2" s="94"/>
      <c r="JQU2" s="94"/>
      <c r="JQV2" s="94"/>
      <c r="JQW2" s="94"/>
      <c r="JQX2" s="94"/>
      <c r="JQY2" s="94"/>
      <c r="JQZ2" s="94"/>
      <c r="JRA2" s="94"/>
      <c r="JRB2" s="94"/>
      <c r="JRC2" s="94"/>
      <c r="JRD2" s="94"/>
      <c r="JRE2" s="94"/>
      <c r="JRF2" s="94"/>
      <c r="JRG2" s="94"/>
      <c r="JRH2" s="94"/>
      <c r="JRI2" s="94"/>
      <c r="JRJ2" s="94"/>
      <c r="JRK2" s="94"/>
      <c r="JRL2" s="94"/>
      <c r="JRM2" s="94"/>
      <c r="JRN2" s="94"/>
      <c r="JRO2" s="94"/>
      <c r="JRP2" s="94"/>
      <c r="JRQ2" s="94"/>
      <c r="JRR2" s="94"/>
      <c r="JRS2" s="94"/>
      <c r="JRT2" s="94"/>
      <c r="JRU2" s="94"/>
      <c r="JRV2" s="94"/>
      <c r="JRW2" s="94"/>
      <c r="JRX2" s="94"/>
      <c r="JRY2" s="94"/>
      <c r="JRZ2" s="94"/>
      <c r="JSA2" s="94"/>
      <c r="JSB2" s="94"/>
      <c r="JSC2" s="94"/>
      <c r="JSD2" s="94"/>
      <c r="JSE2" s="94"/>
      <c r="JSF2" s="94"/>
      <c r="JSG2" s="94"/>
      <c r="JSH2" s="94"/>
      <c r="JSI2" s="94"/>
      <c r="JSJ2" s="94"/>
      <c r="JSK2" s="94"/>
      <c r="JSL2" s="94"/>
      <c r="JSM2" s="94"/>
      <c r="JSN2" s="94"/>
      <c r="JSO2" s="94"/>
      <c r="JSP2" s="94"/>
      <c r="JSQ2" s="94"/>
      <c r="JSR2" s="94"/>
      <c r="JSS2" s="94"/>
      <c r="JST2" s="94"/>
      <c r="JSU2" s="94"/>
      <c r="JSV2" s="94"/>
      <c r="JSW2" s="94"/>
      <c r="JSX2" s="94"/>
      <c r="JSY2" s="94"/>
      <c r="JSZ2" s="94"/>
      <c r="JTA2" s="94"/>
      <c r="JTB2" s="94"/>
      <c r="JTC2" s="94"/>
      <c r="JTD2" s="94"/>
      <c r="JTE2" s="94"/>
      <c r="JTF2" s="94"/>
      <c r="JTG2" s="94"/>
      <c r="JTH2" s="94"/>
      <c r="JTI2" s="94"/>
      <c r="JTJ2" s="94"/>
      <c r="JTK2" s="94"/>
      <c r="JTL2" s="94"/>
      <c r="JTM2" s="94"/>
      <c r="JTN2" s="94"/>
      <c r="JTO2" s="94"/>
      <c r="JTP2" s="94"/>
      <c r="JTQ2" s="94"/>
      <c r="JTR2" s="94"/>
      <c r="JTS2" s="94"/>
      <c r="JTT2" s="94"/>
      <c r="JTU2" s="94"/>
      <c r="JTV2" s="94"/>
      <c r="JTW2" s="94"/>
      <c r="JTX2" s="94"/>
      <c r="JTY2" s="94"/>
      <c r="JTZ2" s="94"/>
      <c r="JUA2" s="94"/>
      <c r="JUB2" s="94"/>
      <c r="JUC2" s="94"/>
      <c r="JUD2" s="94"/>
      <c r="JUE2" s="94"/>
      <c r="JUF2" s="94"/>
      <c r="JUG2" s="94"/>
      <c r="JUH2" s="94"/>
      <c r="JUI2" s="94"/>
      <c r="JUJ2" s="94"/>
      <c r="JUK2" s="94"/>
      <c r="JUL2" s="94"/>
      <c r="JUM2" s="94"/>
      <c r="JUN2" s="94"/>
      <c r="JUO2" s="94"/>
      <c r="JUP2" s="94"/>
      <c r="JUQ2" s="94"/>
      <c r="JUR2" s="94"/>
      <c r="JUS2" s="94"/>
      <c r="JUT2" s="94"/>
      <c r="JUU2" s="94"/>
      <c r="JUV2" s="94"/>
      <c r="JUW2" s="94"/>
      <c r="JUX2" s="94"/>
      <c r="JUY2" s="94"/>
      <c r="JUZ2" s="94"/>
      <c r="JVA2" s="94"/>
      <c r="JVB2" s="94"/>
      <c r="JVC2" s="94"/>
      <c r="JVD2" s="94"/>
      <c r="JVE2" s="94"/>
      <c r="JVF2" s="94"/>
      <c r="JVG2" s="94"/>
      <c r="JVH2" s="94"/>
      <c r="JVI2" s="94"/>
      <c r="JVJ2" s="94"/>
      <c r="JVK2" s="94"/>
      <c r="JVL2" s="94"/>
      <c r="JVM2" s="94"/>
      <c r="JVN2" s="94"/>
      <c r="JVO2" s="94"/>
      <c r="JVP2" s="94"/>
      <c r="JVQ2" s="94"/>
      <c r="JVR2" s="94"/>
      <c r="JVS2" s="94"/>
      <c r="JVT2" s="94"/>
      <c r="JVU2" s="94"/>
      <c r="JVV2" s="94"/>
      <c r="JVW2" s="94"/>
      <c r="JVX2" s="94"/>
      <c r="JVY2" s="94"/>
      <c r="JVZ2" s="94"/>
      <c r="JWA2" s="94"/>
      <c r="JWB2" s="94"/>
      <c r="JWC2" s="94"/>
      <c r="JWD2" s="94"/>
      <c r="JWE2" s="94"/>
      <c r="JWF2" s="94"/>
      <c r="JWG2" s="94"/>
      <c r="JWH2" s="94"/>
      <c r="JWI2" s="94"/>
      <c r="JWJ2" s="94"/>
      <c r="JWK2" s="94"/>
      <c r="JWL2" s="94"/>
      <c r="JWM2" s="94"/>
      <c r="JWN2" s="94"/>
      <c r="JWO2" s="94"/>
      <c r="JWP2" s="94"/>
      <c r="JWQ2" s="94"/>
      <c r="JWR2" s="94"/>
      <c r="JWS2" s="94"/>
      <c r="JWT2" s="94"/>
      <c r="JWU2" s="94"/>
      <c r="JWV2" s="94"/>
      <c r="JWW2" s="94"/>
      <c r="JWX2" s="94"/>
      <c r="JWY2" s="94"/>
      <c r="JWZ2" s="94"/>
      <c r="JXA2" s="94"/>
      <c r="JXB2" s="94"/>
      <c r="JXC2" s="94"/>
      <c r="JXD2" s="94"/>
      <c r="JXE2" s="94"/>
      <c r="JXF2" s="94"/>
      <c r="JXG2" s="94"/>
      <c r="JXH2" s="94"/>
      <c r="JXI2" s="94"/>
      <c r="JXJ2" s="94"/>
      <c r="JXK2" s="94"/>
      <c r="JXL2" s="94"/>
      <c r="JXM2" s="94"/>
      <c r="JXN2" s="94"/>
      <c r="JXO2" s="94"/>
      <c r="JXP2" s="94"/>
      <c r="JXQ2" s="94"/>
      <c r="JXR2" s="94"/>
      <c r="JXS2" s="94"/>
      <c r="JXT2" s="94"/>
      <c r="JXU2" s="94"/>
      <c r="JXV2" s="94"/>
      <c r="JXW2" s="94"/>
      <c r="JXX2" s="94"/>
      <c r="JXY2" s="94"/>
      <c r="JXZ2" s="94"/>
      <c r="JYA2" s="94"/>
      <c r="JYB2" s="94"/>
      <c r="JYC2" s="94"/>
      <c r="JYD2" s="94"/>
      <c r="JYE2" s="94"/>
      <c r="JYF2" s="94"/>
      <c r="JYG2" s="94"/>
      <c r="JYH2" s="94"/>
      <c r="JYI2" s="94"/>
      <c r="JYJ2" s="94"/>
      <c r="JYK2" s="94"/>
      <c r="JYL2" s="94"/>
      <c r="JYM2" s="94"/>
      <c r="JYN2" s="94"/>
      <c r="JYO2" s="94"/>
      <c r="JYP2" s="94"/>
      <c r="JYQ2" s="94"/>
      <c r="JYR2" s="94"/>
      <c r="JYS2" s="94"/>
      <c r="JYT2" s="94"/>
      <c r="JYU2" s="94"/>
      <c r="JYV2" s="94"/>
      <c r="JYW2" s="94"/>
      <c r="JYX2" s="94"/>
      <c r="JYY2" s="94"/>
      <c r="JYZ2" s="94"/>
      <c r="JZA2" s="94"/>
      <c r="JZB2" s="94"/>
      <c r="JZC2" s="94"/>
      <c r="JZD2" s="94"/>
      <c r="JZE2" s="94"/>
      <c r="JZF2" s="94"/>
      <c r="JZG2" s="94"/>
      <c r="JZH2" s="94"/>
      <c r="JZI2" s="94"/>
      <c r="JZJ2" s="94"/>
      <c r="JZK2" s="94"/>
      <c r="JZL2" s="94"/>
      <c r="JZM2" s="94"/>
      <c r="JZN2" s="94"/>
      <c r="JZO2" s="94"/>
      <c r="JZP2" s="94"/>
      <c r="JZQ2" s="94"/>
      <c r="JZR2" s="94"/>
      <c r="JZS2" s="94"/>
      <c r="JZT2" s="94"/>
      <c r="JZU2" s="94"/>
      <c r="JZV2" s="94"/>
      <c r="JZW2" s="94"/>
      <c r="JZX2" s="94"/>
      <c r="JZY2" s="94"/>
      <c r="JZZ2" s="94"/>
      <c r="KAA2" s="94"/>
      <c r="KAB2" s="94"/>
      <c r="KAC2" s="94"/>
      <c r="KAD2" s="94"/>
      <c r="KAE2" s="94"/>
      <c r="KAF2" s="94"/>
      <c r="KAG2" s="94"/>
      <c r="KAH2" s="94"/>
      <c r="KAI2" s="94"/>
      <c r="KAJ2" s="94"/>
      <c r="KAK2" s="94"/>
      <c r="KAL2" s="94"/>
      <c r="KAM2" s="94"/>
      <c r="KAN2" s="94"/>
      <c r="KAO2" s="94"/>
      <c r="KAP2" s="94"/>
      <c r="KAQ2" s="94"/>
      <c r="KAR2" s="94"/>
      <c r="KAS2" s="94"/>
      <c r="KAT2" s="94"/>
      <c r="KAU2" s="94"/>
      <c r="KAV2" s="94"/>
      <c r="KAW2" s="94"/>
      <c r="KAX2" s="94"/>
      <c r="KAY2" s="94"/>
      <c r="KAZ2" s="94"/>
      <c r="KBA2" s="94"/>
      <c r="KBB2" s="94"/>
      <c r="KBC2" s="94"/>
      <c r="KBD2" s="94"/>
      <c r="KBE2" s="94"/>
      <c r="KBF2" s="94"/>
      <c r="KBG2" s="94"/>
      <c r="KBH2" s="94"/>
      <c r="KBI2" s="94"/>
      <c r="KBJ2" s="94"/>
      <c r="KBK2" s="94"/>
      <c r="KBL2" s="94"/>
      <c r="KBM2" s="94"/>
      <c r="KBN2" s="94"/>
      <c r="KBO2" s="94"/>
      <c r="KBP2" s="94"/>
      <c r="KBQ2" s="94"/>
      <c r="KBR2" s="94"/>
      <c r="KBS2" s="94"/>
      <c r="KBT2" s="94"/>
      <c r="KBU2" s="94"/>
      <c r="KBV2" s="94"/>
      <c r="KBW2" s="94"/>
      <c r="KBX2" s="94"/>
      <c r="KBY2" s="94"/>
      <c r="KBZ2" s="94"/>
      <c r="KCA2" s="94"/>
      <c r="KCB2" s="94"/>
      <c r="KCC2" s="94"/>
      <c r="KCD2" s="94"/>
      <c r="KCE2" s="94"/>
      <c r="KCF2" s="94"/>
      <c r="KCG2" s="94"/>
      <c r="KCH2" s="94"/>
      <c r="KCI2" s="94"/>
      <c r="KCJ2" s="94"/>
      <c r="KCK2" s="94"/>
      <c r="KCL2" s="94"/>
      <c r="KCM2" s="94"/>
      <c r="KCN2" s="94"/>
      <c r="KCO2" s="94"/>
      <c r="KCP2" s="94"/>
      <c r="KCQ2" s="94"/>
      <c r="KCR2" s="94"/>
      <c r="KCS2" s="94"/>
      <c r="KCT2" s="94"/>
      <c r="KCU2" s="94"/>
      <c r="KCV2" s="94"/>
      <c r="KCW2" s="94"/>
      <c r="KCX2" s="94"/>
      <c r="KCY2" s="94"/>
      <c r="KCZ2" s="94"/>
      <c r="KDA2" s="94"/>
      <c r="KDB2" s="94"/>
      <c r="KDC2" s="94"/>
      <c r="KDD2" s="94"/>
      <c r="KDE2" s="94"/>
      <c r="KDF2" s="94"/>
      <c r="KDG2" s="94"/>
      <c r="KDH2" s="94"/>
      <c r="KDI2" s="94"/>
      <c r="KDJ2" s="94"/>
      <c r="KDK2" s="94"/>
      <c r="KDL2" s="94"/>
      <c r="KDM2" s="94"/>
      <c r="KDN2" s="94"/>
      <c r="KDO2" s="94"/>
      <c r="KDP2" s="94"/>
      <c r="KDQ2" s="94"/>
      <c r="KDR2" s="94"/>
      <c r="KDS2" s="94"/>
      <c r="KDT2" s="94"/>
      <c r="KDU2" s="94"/>
      <c r="KDV2" s="94"/>
      <c r="KDW2" s="94"/>
      <c r="KDX2" s="94"/>
      <c r="KDY2" s="94"/>
      <c r="KDZ2" s="94"/>
      <c r="KEA2" s="94"/>
      <c r="KEB2" s="94"/>
      <c r="KEC2" s="94"/>
      <c r="KED2" s="94"/>
      <c r="KEE2" s="94"/>
      <c r="KEF2" s="94"/>
      <c r="KEG2" s="94"/>
      <c r="KEH2" s="94"/>
      <c r="KEI2" s="94"/>
      <c r="KEJ2" s="94"/>
      <c r="KEK2" s="94"/>
      <c r="KEL2" s="94"/>
      <c r="KEM2" s="94"/>
      <c r="KEN2" s="94"/>
      <c r="KEO2" s="94"/>
      <c r="KEP2" s="94"/>
      <c r="KEQ2" s="94"/>
      <c r="KER2" s="94"/>
      <c r="KES2" s="94"/>
      <c r="KET2" s="94"/>
      <c r="KEU2" s="94"/>
      <c r="KEV2" s="94"/>
      <c r="KEW2" s="94"/>
      <c r="KEX2" s="94"/>
      <c r="KEY2" s="94"/>
      <c r="KEZ2" s="94"/>
      <c r="KFA2" s="94"/>
      <c r="KFB2" s="94"/>
      <c r="KFC2" s="94"/>
      <c r="KFD2" s="94"/>
      <c r="KFE2" s="94"/>
      <c r="KFF2" s="94"/>
      <c r="KFG2" s="94"/>
      <c r="KFH2" s="94"/>
      <c r="KFI2" s="94"/>
      <c r="KFJ2" s="94"/>
      <c r="KFK2" s="94"/>
      <c r="KFL2" s="94"/>
      <c r="KFM2" s="94"/>
      <c r="KFN2" s="94"/>
      <c r="KFO2" s="94"/>
      <c r="KFP2" s="94"/>
      <c r="KFQ2" s="94"/>
      <c r="KFR2" s="94"/>
      <c r="KFS2" s="94"/>
      <c r="KFT2" s="94"/>
      <c r="KFU2" s="94"/>
      <c r="KFV2" s="94"/>
      <c r="KFW2" s="94"/>
      <c r="KFX2" s="94"/>
      <c r="KFY2" s="94"/>
      <c r="KFZ2" s="94"/>
      <c r="KGA2" s="94"/>
      <c r="KGB2" s="94"/>
      <c r="KGC2" s="94"/>
      <c r="KGD2" s="94"/>
      <c r="KGE2" s="94"/>
      <c r="KGF2" s="94"/>
      <c r="KGG2" s="94"/>
      <c r="KGH2" s="94"/>
      <c r="KGI2" s="94"/>
      <c r="KGJ2" s="94"/>
      <c r="KGK2" s="94"/>
      <c r="KGL2" s="94"/>
      <c r="KGM2" s="94"/>
      <c r="KGN2" s="94"/>
      <c r="KGO2" s="94"/>
      <c r="KGP2" s="94"/>
      <c r="KGQ2" s="94"/>
      <c r="KGR2" s="94"/>
      <c r="KGS2" s="94"/>
      <c r="KGT2" s="94"/>
      <c r="KGU2" s="94"/>
      <c r="KGV2" s="94"/>
      <c r="KGW2" s="94"/>
      <c r="KGX2" s="94"/>
      <c r="KGY2" s="94"/>
      <c r="KGZ2" s="94"/>
      <c r="KHA2" s="94"/>
      <c r="KHB2" s="94"/>
      <c r="KHC2" s="94"/>
      <c r="KHD2" s="94"/>
      <c r="KHE2" s="94"/>
      <c r="KHF2" s="94"/>
      <c r="KHG2" s="94"/>
      <c r="KHH2" s="94"/>
      <c r="KHI2" s="94"/>
      <c r="KHJ2" s="94"/>
      <c r="KHK2" s="94"/>
      <c r="KHL2" s="94"/>
      <c r="KHM2" s="94"/>
      <c r="KHN2" s="94"/>
      <c r="KHO2" s="94"/>
      <c r="KHP2" s="94"/>
      <c r="KHQ2" s="94"/>
      <c r="KHR2" s="94"/>
      <c r="KHS2" s="94"/>
      <c r="KHT2" s="94"/>
      <c r="KHU2" s="94"/>
      <c r="KHV2" s="94"/>
      <c r="KHW2" s="94"/>
      <c r="KHX2" s="94"/>
      <c r="KHY2" s="94"/>
      <c r="KHZ2" s="94"/>
      <c r="KIA2" s="94"/>
      <c r="KIB2" s="94"/>
      <c r="KIC2" s="94"/>
      <c r="KID2" s="94"/>
      <c r="KIE2" s="94"/>
      <c r="KIF2" s="94"/>
      <c r="KIG2" s="94"/>
      <c r="KIH2" s="94"/>
      <c r="KII2" s="94"/>
      <c r="KIJ2" s="94"/>
      <c r="KIK2" s="94"/>
      <c r="KIL2" s="94"/>
      <c r="KIM2" s="94"/>
      <c r="KIN2" s="94"/>
      <c r="KIO2" s="94"/>
      <c r="KIP2" s="94"/>
      <c r="KIQ2" s="94"/>
      <c r="KIR2" s="94"/>
      <c r="KIS2" s="94"/>
      <c r="KIT2" s="94"/>
      <c r="KIU2" s="94"/>
      <c r="KIV2" s="94"/>
      <c r="KIW2" s="94"/>
      <c r="KIX2" s="94"/>
      <c r="KIY2" s="94"/>
      <c r="KIZ2" s="94"/>
      <c r="KJA2" s="94"/>
      <c r="KJB2" s="94"/>
      <c r="KJC2" s="94"/>
      <c r="KJD2" s="94"/>
      <c r="KJE2" s="94"/>
      <c r="KJF2" s="94"/>
      <c r="KJG2" s="94"/>
      <c r="KJH2" s="94"/>
      <c r="KJI2" s="94"/>
      <c r="KJJ2" s="94"/>
      <c r="KJK2" s="94"/>
      <c r="KJL2" s="94"/>
      <c r="KJM2" s="94"/>
      <c r="KJN2" s="94"/>
      <c r="KJO2" s="94"/>
      <c r="KJP2" s="94"/>
      <c r="KJQ2" s="94"/>
      <c r="KJR2" s="94"/>
      <c r="KJS2" s="94"/>
      <c r="KJT2" s="94"/>
      <c r="KJU2" s="94"/>
      <c r="KJV2" s="94"/>
      <c r="KJW2" s="94"/>
      <c r="KJX2" s="94"/>
      <c r="KJY2" s="94"/>
      <c r="KJZ2" s="94"/>
      <c r="KKA2" s="94"/>
      <c r="KKB2" s="94"/>
      <c r="KKC2" s="94"/>
      <c r="KKD2" s="94"/>
      <c r="KKE2" s="94"/>
      <c r="KKF2" s="94"/>
      <c r="KKG2" s="94"/>
      <c r="KKH2" s="94"/>
      <c r="KKI2" s="94"/>
      <c r="KKJ2" s="94"/>
      <c r="KKK2" s="94"/>
      <c r="KKL2" s="94"/>
      <c r="KKM2" s="94"/>
      <c r="KKN2" s="94"/>
      <c r="KKO2" s="94"/>
      <c r="KKP2" s="94"/>
      <c r="KKQ2" s="94"/>
      <c r="KKR2" s="94"/>
      <c r="KKS2" s="94"/>
      <c r="KKT2" s="94"/>
      <c r="KKU2" s="94"/>
      <c r="KKV2" s="94"/>
      <c r="KKW2" s="94"/>
      <c r="KKX2" s="94"/>
      <c r="KKY2" s="94"/>
      <c r="KKZ2" s="94"/>
      <c r="KLA2" s="94"/>
      <c r="KLB2" s="94"/>
      <c r="KLC2" s="94"/>
      <c r="KLD2" s="94"/>
      <c r="KLE2" s="94"/>
      <c r="KLF2" s="94"/>
      <c r="KLG2" s="94"/>
      <c r="KLH2" s="94"/>
      <c r="KLI2" s="94"/>
      <c r="KLJ2" s="94"/>
      <c r="KLK2" s="94"/>
      <c r="KLL2" s="94"/>
      <c r="KLM2" s="94"/>
      <c r="KLN2" s="94"/>
      <c r="KLO2" s="94"/>
      <c r="KLP2" s="94"/>
      <c r="KLQ2" s="94"/>
      <c r="KLR2" s="94"/>
      <c r="KLS2" s="94"/>
      <c r="KLT2" s="94"/>
      <c r="KLU2" s="94"/>
      <c r="KLV2" s="94"/>
      <c r="KLW2" s="94"/>
      <c r="KLX2" s="94"/>
      <c r="KLY2" s="94"/>
      <c r="KLZ2" s="94"/>
      <c r="KMA2" s="94"/>
      <c r="KMB2" s="94"/>
      <c r="KMC2" s="94"/>
      <c r="KMD2" s="94"/>
      <c r="KME2" s="94"/>
      <c r="KMF2" s="94"/>
      <c r="KMG2" s="94"/>
      <c r="KMH2" s="94"/>
      <c r="KMI2" s="94"/>
      <c r="KMJ2" s="94"/>
      <c r="KMK2" s="94"/>
      <c r="KML2" s="94"/>
      <c r="KMM2" s="94"/>
      <c r="KMN2" s="94"/>
      <c r="KMO2" s="94"/>
      <c r="KMP2" s="94"/>
      <c r="KMQ2" s="94"/>
      <c r="KMR2" s="94"/>
      <c r="KMS2" s="94"/>
      <c r="KMT2" s="94"/>
      <c r="KMU2" s="94"/>
      <c r="KMV2" s="94"/>
      <c r="KMW2" s="94"/>
      <c r="KMX2" s="94"/>
      <c r="KMY2" s="94"/>
      <c r="KMZ2" s="94"/>
      <c r="KNA2" s="94"/>
      <c r="KNB2" s="94"/>
      <c r="KNC2" s="94"/>
      <c r="KND2" s="94"/>
      <c r="KNE2" s="94"/>
      <c r="KNF2" s="94"/>
      <c r="KNG2" s="94"/>
      <c r="KNH2" s="94"/>
      <c r="KNI2" s="94"/>
      <c r="KNJ2" s="94"/>
      <c r="KNK2" s="94"/>
      <c r="KNL2" s="94"/>
      <c r="KNM2" s="94"/>
      <c r="KNN2" s="94"/>
      <c r="KNO2" s="94"/>
      <c r="KNP2" s="94"/>
      <c r="KNQ2" s="94"/>
      <c r="KNR2" s="94"/>
      <c r="KNS2" s="94"/>
      <c r="KNT2" s="94"/>
      <c r="KNU2" s="94"/>
      <c r="KNV2" s="94"/>
      <c r="KNW2" s="94"/>
      <c r="KNX2" s="94"/>
      <c r="KNY2" s="94"/>
      <c r="KNZ2" s="94"/>
      <c r="KOA2" s="94"/>
      <c r="KOB2" s="94"/>
      <c r="KOC2" s="94"/>
      <c r="KOD2" s="94"/>
      <c r="KOE2" s="94"/>
      <c r="KOF2" s="94"/>
      <c r="KOG2" s="94"/>
      <c r="KOH2" s="94"/>
      <c r="KOI2" s="94"/>
      <c r="KOJ2" s="94"/>
      <c r="KOK2" s="94"/>
      <c r="KOL2" s="94"/>
      <c r="KOM2" s="94"/>
      <c r="KON2" s="94"/>
      <c r="KOO2" s="94"/>
      <c r="KOP2" s="94"/>
      <c r="KOQ2" s="94"/>
      <c r="KOR2" s="94"/>
      <c r="KOS2" s="94"/>
      <c r="KOT2" s="94"/>
      <c r="KOU2" s="94"/>
      <c r="KOV2" s="94"/>
      <c r="KOW2" s="94"/>
      <c r="KOX2" s="94"/>
      <c r="KOY2" s="94"/>
      <c r="KOZ2" s="94"/>
      <c r="KPA2" s="94"/>
      <c r="KPB2" s="94"/>
      <c r="KPC2" s="94"/>
      <c r="KPD2" s="94"/>
      <c r="KPE2" s="94"/>
      <c r="KPF2" s="94"/>
      <c r="KPG2" s="94"/>
      <c r="KPH2" s="94"/>
      <c r="KPI2" s="94"/>
      <c r="KPJ2" s="94"/>
      <c r="KPK2" s="94"/>
      <c r="KPL2" s="94"/>
      <c r="KPM2" s="94"/>
      <c r="KPN2" s="94"/>
      <c r="KPO2" s="94"/>
      <c r="KPP2" s="94"/>
      <c r="KPQ2" s="94"/>
      <c r="KPR2" s="94"/>
      <c r="KPS2" s="94"/>
      <c r="KPT2" s="94"/>
      <c r="KPU2" s="94"/>
      <c r="KPV2" s="94"/>
      <c r="KPW2" s="94"/>
      <c r="KPX2" s="94"/>
      <c r="KPY2" s="94"/>
      <c r="KPZ2" s="94"/>
      <c r="KQA2" s="94"/>
      <c r="KQB2" s="94"/>
      <c r="KQC2" s="94"/>
      <c r="KQD2" s="94"/>
      <c r="KQE2" s="94"/>
      <c r="KQF2" s="94"/>
      <c r="KQG2" s="94"/>
      <c r="KQH2" s="94"/>
      <c r="KQI2" s="94"/>
      <c r="KQJ2" s="94"/>
      <c r="KQK2" s="94"/>
      <c r="KQL2" s="94"/>
      <c r="KQM2" s="94"/>
      <c r="KQN2" s="94"/>
      <c r="KQO2" s="94"/>
      <c r="KQP2" s="94"/>
      <c r="KQQ2" s="94"/>
      <c r="KQR2" s="94"/>
      <c r="KQS2" s="94"/>
      <c r="KQT2" s="94"/>
      <c r="KQU2" s="94"/>
      <c r="KQV2" s="94"/>
      <c r="KQW2" s="94"/>
      <c r="KQX2" s="94"/>
      <c r="KQY2" s="94"/>
      <c r="KQZ2" s="94"/>
      <c r="KRA2" s="94"/>
      <c r="KRB2" s="94"/>
      <c r="KRC2" s="94"/>
      <c r="KRD2" s="94"/>
      <c r="KRE2" s="94"/>
      <c r="KRF2" s="94"/>
      <c r="KRG2" s="94"/>
      <c r="KRH2" s="94"/>
      <c r="KRI2" s="94"/>
      <c r="KRJ2" s="94"/>
      <c r="KRK2" s="94"/>
      <c r="KRL2" s="94"/>
      <c r="KRM2" s="94"/>
      <c r="KRN2" s="94"/>
      <c r="KRO2" s="94"/>
      <c r="KRP2" s="94"/>
      <c r="KRQ2" s="94"/>
      <c r="KRR2" s="94"/>
      <c r="KRS2" s="94"/>
      <c r="KRT2" s="94"/>
      <c r="KRU2" s="94"/>
      <c r="KRV2" s="94"/>
      <c r="KRW2" s="94"/>
      <c r="KRX2" s="94"/>
      <c r="KRY2" s="94"/>
      <c r="KRZ2" s="94"/>
      <c r="KSA2" s="94"/>
      <c r="KSB2" s="94"/>
      <c r="KSC2" s="94"/>
      <c r="KSD2" s="94"/>
      <c r="KSE2" s="94"/>
      <c r="KSF2" s="94"/>
      <c r="KSG2" s="94"/>
      <c r="KSH2" s="94"/>
      <c r="KSI2" s="94"/>
      <c r="KSJ2" s="94"/>
      <c r="KSK2" s="94"/>
      <c r="KSL2" s="94"/>
      <c r="KSM2" s="94"/>
      <c r="KSN2" s="94"/>
      <c r="KSO2" s="94"/>
      <c r="KSP2" s="94"/>
      <c r="KSQ2" s="94"/>
      <c r="KSR2" s="94"/>
      <c r="KSS2" s="94"/>
      <c r="KST2" s="94"/>
      <c r="KSU2" s="94"/>
      <c r="KSV2" s="94"/>
      <c r="KSW2" s="94"/>
      <c r="KSX2" s="94"/>
      <c r="KSY2" s="94"/>
      <c r="KSZ2" s="94"/>
      <c r="KTA2" s="94"/>
      <c r="KTB2" s="94"/>
      <c r="KTC2" s="94"/>
      <c r="KTD2" s="94"/>
      <c r="KTE2" s="94"/>
      <c r="KTF2" s="94"/>
      <c r="KTG2" s="94"/>
      <c r="KTH2" s="94"/>
      <c r="KTI2" s="94"/>
      <c r="KTJ2" s="94"/>
      <c r="KTK2" s="94"/>
      <c r="KTL2" s="94"/>
      <c r="KTM2" s="94"/>
      <c r="KTN2" s="94"/>
      <c r="KTO2" s="94"/>
      <c r="KTP2" s="94"/>
      <c r="KTQ2" s="94"/>
      <c r="KTR2" s="94"/>
      <c r="KTS2" s="94"/>
      <c r="KTT2" s="94"/>
      <c r="KTU2" s="94"/>
      <c r="KTV2" s="94"/>
      <c r="KTW2" s="94"/>
      <c r="KTX2" s="94"/>
      <c r="KTY2" s="94"/>
      <c r="KTZ2" s="94"/>
      <c r="KUA2" s="94"/>
      <c r="KUB2" s="94"/>
      <c r="KUC2" s="94"/>
      <c r="KUD2" s="94"/>
      <c r="KUE2" s="94"/>
      <c r="KUF2" s="94"/>
      <c r="KUG2" s="94"/>
      <c r="KUH2" s="94"/>
      <c r="KUI2" s="94"/>
      <c r="KUJ2" s="94"/>
      <c r="KUK2" s="94"/>
      <c r="KUL2" s="94"/>
      <c r="KUM2" s="94"/>
      <c r="KUN2" s="94"/>
      <c r="KUO2" s="94"/>
      <c r="KUP2" s="94"/>
      <c r="KUQ2" s="94"/>
      <c r="KUR2" s="94"/>
      <c r="KUS2" s="94"/>
      <c r="KUT2" s="94"/>
      <c r="KUU2" s="94"/>
      <c r="KUV2" s="94"/>
      <c r="KUW2" s="94"/>
      <c r="KUX2" s="94"/>
      <c r="KUY2" s="94"/>
      <c r="KUZ2" s="94"/>
      <c r="KVA2" s="94"/>
      <c r="KVB2" s="94"/>
      <c r="KVC2" s="94"/>
      <c r="KVD2" s="94"/>
      <c r="KVE2" s="94"/>
      <c r="KVF2" s="94"/>
      <c r="KVG2" s="94"/>
      <c r="KVH2" s="94"/>
      <c r="KVI2" s="94"/>
      <c r="KVJ2" s="94"/>
      <c r="KVK2" s="94"/>
      <c r="KVL2" s="94"/>
      <c r="KVM2" s="94"/>
      <c r="KVN2" s="94"/>
      <c r="KVO2" s="94"/>
      <c r="KVP2" s="94"/>
      <c r="KVQ2" s="94"/>
      <c r="KVR2" s="94"/>
      <c r="KVS2" s="94"/>
      <c r="KVT2" s="94"/>
      <c r="KVU2" s="94"/>
      <c r="KVV2" s="94"/>
      <c r="KVW2" s="94"/>
      <c r="KVX2" s="94"/>
      <c r="KVY2" s="94"/>
      <c r="KVZ2" s="94"/>
      <c r="KWA2" s="94"/>
      <c r="KWB2" s="94"/>
      <c r="KWC2" s="94"/>
      <c r="KWD2" s="94"/>
      <c r="KWE2" s="94"/>
      <c r="KWF2" s="94"/>
      <c r="KWG2" s="94"/>
      <c r="KWH2" s="94"/>
      <c r="KWI2" s="94"/>
      <c r="KWJ2" s="94"/>
      <c r="KWK2" s="94"/>
      <c r="KWL2" s="94"/>
      <c r="KWM2" s="94"/>
      <c r="KWN2" s="94"/>
      <c r="KWO2" s="94"/>
      <c r="KWP2" s="94"/>
      <c r="KWQ2" s="94"/>
      <c r="KWR2" s="94"/>
      <c r="KWS2" s="94"/>
      <c r="KWT2" s="94"/>
      <c r="KWU2" s="94"/>
      <c r="KWV2" s="94"/>
      <c r="KWW2" s="94"/>
      <c r="KWX2" s="94"/>
      <c r="KWY2" s="94"/>
      <c r="KWZ2" s="94"/>
      <c r="KXA2" s="94"/>
      <c r="KXB2" s="94"/>
      <c r="KXC2" s="94"/>
      <c r="KXD2" s="94"/>
      <c r="KXE2" s="94"/>
      <c r="KXF2" s="94"/>
      <c r="KXG2" s="94"/>
      <c r="KXH2" s="94"/>
      <c r="KXI2" s="94"/>
      <c r="KXJ2" s="94"/>
      <c r="KXK2" s="94"/>
      <c r="KXL2" s="94"/>
      <c r="KXM2" s="94"/>
      <c r="KXN2" s="94"/>
      <c r="KXO2" s="94"/>
      <c r="KXP2" s="94"/>
      <c r="KXQ2" s="94"/>
      <c r="KXR2" s="94"/>
      <c r="KXS2" s="94"/>
      <c r="KXT2" s="94"/>
      <c r="KXU2" s="94"/>
      <c r="KXV2" s="94"/>
      <c r="KXW2" s="94"/>
      <c r="KXX2" s="94"/>
      <c r="KXY2" s="94"/>
      <c r="KXZ2" s="94"/>
      <c r="KYA2" s="94"/>
      <c r="KYB2" s="94"/>
      <c r="KYC2" s="94"/>
      <c r="KYD2" s="94"/>
      <c r="KYE2" s="94"/>
      <c r="KYF2" s="94"/>
      <c r="KYG2" s="94"/>
      <c r="KYH2" s="94"/>
      <c r="KYI2" s="94"/>
      <c r="KYJ2" s="94"/>
      <c r="KYK2" s="94"/>
      <c r="KYL2" s="94"/>
      <c r="KYM2" s="94"/>
      <c r="KYN2" s="94"/>
      <c r="KYO2" s="94"/>
      <c r="KYP2" s="94"/>
      <c r="KYQ2" s="94"/>
      <c r="KYR2" s="94"/>
      <c r="KYS2" s="94"/>
      <c r="KYT2" s="94"/>
      <c r="KYU2" s="94"/>
      <c r="KYV2" s="94"/>
      <c r="KYW2" s="94"/>
      <c r="KYX2" s="94"/>
      <c r="KYY2" s="94"/>
      <c r="KYZ2" s="94"/>
      <c r="KZA2" s="94"/>
      <c r="KZB2" s="94"/>
      <c r="KZC2" s="94"/>
      <c r="KZD2" s="94"/>
      <c r="KZE2" s="94"/>
      <c r="KZF2" s="94"/>
      <c r="KZG2" s="94"/>
      <c r="KZH2" s="94"/>
      <c r="KZI2" s="94"/>
      <c r="KZJ2" s="94"/>
      <c r="KZK2" s="94"/>
      <c r="KZL2" s="94"/>
      <c r="KZM2" s="94"/>
      <c r="KZN2" s="94"/>
      <c r="KZO2" s="94"/>
      <c r="KZP2" s="94"/>
      <c r="KZQ2" s="94"/>
      <c r="KZR2" s="94"/>
      <c r="KZS2" s="94"/>
      <c r="KZT2" s="94"/>
      <c r="KZU2" s="94"/>
      <c r="KZV2" s="94"/>
      <c r="KZW2" s="94"/>
      <c r="KZX2" s="94"/>
      <c r="KZY2" s="94"/>
      <c r="KZZ2" s="94"/>
      <c r="LAA2" s="94"/>
      <c r="LAB2" s="94"/>
      <c r="LAC2" s="94"/>
      <c r="LAD2" s="94"/>
      <c r="LAE2" s="94"/>
      <c r="LAF2" s="94"/>
      <c r="LAG2" s="94"/>
      <c r="LAH2" s="94"/>
      <c r="LAI2" s="94"/>
      <c r="LAJ2" s="94"/>
      <c r="LAK2" s="94"/>
      <c r="LAL2" s="94"/>
      <c r="LAM2" s="94"/>
      <c r="LAN2" s="94"/>
      <c r="LAO2" s="94"/>
      <c r="LAP2" s="94"/>
      <c r="LAQ2" s="94"/>
      <c r="LAR2" s="94"/>
      <c r="LAS2" s="94"/>
      <c r="LAT2" s="94"/>
      <c r="LAU2" s="94"/>
      <c r="LAV2" s="94"/>
      <c r="LAW2" s="94"/>
      <c r="LAX2" s="94"/>
      <c r="LAY2" s="94"/>
      <c r="LAZ2" s="94"/>
      <c r="LBA2" s="94"/>
      <c r="LBB2" s="94"/>
      <c r="LBC2" s="94"/>
      <c r="LBD2" s="94"/>
      <c r="LBE2" s="94"/>
      <c r="LBF2" s="94"/>
      <c r="LBG2" s="94"/>
      <c r="LBH2" s="94"/>
      <c r="LBI2" s="94"/>
      <c r="LBJ2" s="94"/>
      <c r="LBK2" s="94"/>
      <c r="LBL2" s="94"/>
      <c r="LBM2" s="94"/>
      <c r="LBN2" s="94"/>
      <c r="LBO2" s="94"/>
      <c r="LBP2" s="94"/>
      <c r="LBQ2" s="94"/>
      <c r="LBR2" s="94"/>
      <c r="LBS2" s="94"/>
      <c r="LBT2" s="94"/>
      <c r="LBU2" s="94"/>
      <c r="LBV2" s="94"/>
      <c r="LBW2" s="94"/>
      <c r="LBX2" s="94"/>
      <c r="LBY2" s="94"/>
      <c r="LBZ2" s="94"/>
      <c r="LCA2" s="94"/>
      <c r="LCB2" s="94"/>
      <c r="LCC2" s="94"/>
      <c r="LCD2" s="94"/>
      <c r="LCE2" s="94"/>
      <c r="LCF2" s="94"/>
      <c r="LCG2" s="94"/>
      <c r="LCH2" s="94"/>
      <c r="LCI2" s="94"/>
      <c r="LCJ2" s="94"/>
      <c r="LCK2" s="94"/>
      <c r="LCL2" s="94"/>
      <c r="LCM2" s="94"/>
      <c r="LCN2" s="94"/>
      <c r="LCO2" s="94"/>
      <c r="LCP2" s="94"/>
      <c r="LCQ2" s="94"/>
      <c r="LCR2" s="94"/>
      <c r="LCS2" s="94"/>
      <c r="LCT2" s="94"/>
      <c r="LCU2" s="94"/>
      <c r="LCV2" s="94"/>
      <c r="LCW2" s="94"/>
      <c r="LCX2" s="94"/>
      <c r="LCY2" s="94"/>
      <c r="LCZ2" s="94"/>
      <c r="LDA2" s="94"/>
      <c r="LDB2" s="94"/>
      <c r="LDC2" s="94"/>
      <c r="LDD2" s="94"/>
      <c r="LDE2" s="94"/>
      <c r="LDF2" s="94"/>
      <c r="LDG2" s="94"/>
      <c r="LDH2" s="94"/>
      <c r="LDI2" s="94"/>
      <c r="LDJ2" s="94"/>
      <c r="LDK2" s="94"/>
      <c r="LDL2" s="94"/>
      <c r="LDM2" s="94"/>
      <c r="LDN2" s="94"/>
      <c r="LDO2" s="94"/>
      <c r="LDP2" s="94"/>
      <c r="LDQ2" s="94"/>
      <c r="LDR2" s="94"/>
      <c r="LDS2" s="94"/>
      <c r="LDT2" s="94"/>
      <c r="LDU2" s="94"/>
      <c r="LDV2" s="94"/>
      <c r="LDW2" s="94"/>
      <c r="LDX2" s="94"/>
      <c r="LDY2" s="94"/>
      <c r="LDZ2" s="94"/>
      <c r="LEA2" s="94"/>
      <c r="LEB2" s="94"/>
      <c r="LEC2" s="94"/>
      <c r="LED2" s="94"/>
      <c r="LEE2" s="94"/>
      <c r="LEF2" s="94"/>
      <c r="LEG2" s="94"/>
      <c r="LEH2" s="94"/>
      <c r="LEI2" s="94"/>
      <c r="LEJ2" s="94"/>
      <c r="LEK2" s="94"/>
      <c r="LEL2" s="94"/>
      <c r="LEM2" s="94"/>
      <c r="LEN2" s="94"/>
      <c r="LEO2" s="94"/>
      <c r="LEP2" s="94"/>
      <c r="LEQ2" s="94"/>
      <c r="LER2" s="94"/>
      <c r="LES2" s="94"/>
      <c r="LET2" s="94"/>
      <c r="LEU2" s="94"/>
      <c r="LEV2" s="94"/>
      <c r="LEW2" s="94"/>
      <c r="LEX2" s="94"/>
      <c r="LEY2" s="94"/>
      <c r="LEZ2" s="94"/>
      <c r="LFA2" s="94"/>
      <c r="LFB2" s="94"/>
      <c r="LFC2" s="94"/>
      <c r="LFD2" s="94"/>
      <c r="LFE2" s="94"/>
      <c r="LFF2" s="94"/>
      <c r="LFG2" s="94"/>
      <c r="LFH2" s="94"/>
      <c r="LFI2" s="94"/>
      <c r="LFJ2" s="94"/>
      <c r="LFK2" s="94"/>
      <c r="LFL2" s="94"/>
      <c r="LFM2" s="94"/>
      <c r="LFN2" s="94"/>
      <c r="LFO2" s="94"/>
      <c r="LFP2" s="94"/>
      <c r="LFQ2" s="94"/>
      <c r="LFR2" s="94"/>
      <c r="LFS2" s="94"/>
      <c r="LFT2" s="94"/>
      <c r="LFU2" s="94"/>
      <c r="LFV2" s="94"/>
      <c r="LFW2" s="94"/>
      <c r="LFX2" s="94"/>
      <c r="LFY2" s="94"/>
      <c r="LFZ2" s="94"/>
      <c r="LGA2" s="94"/>
      <c r="LGB2" s="94"/>
      <c r="LGC2" s="94"/>
      <c r="LGD2" s="94"/>
      <c r="LGE2" s="94"/>
      <c r="LGF2" s="94"/>
      <c r="LGG2" s="94"/>
      <c r="LGH2" s="94"/>
      <c r="LGI2" s="94"/>
      <c r="LGJ2" s="94"/>
      <c r="LGK2" s="94"/>
      <c r="LGL2" s="94"/>
      <c r="LGM2" s="94"/>
      <c r="LGN2" s="94"/>
      <c r="LGO2" s="94"/>
      <c r="LGP2" s="94"/>
      <c r="LGQ2" s="94"/>
      <c r="LGR2" s="94"/>
      <c r="LGS2" s="94"/>
      <c r="LGT2" s="94"/>
      <c r="LGU2" s="94"/>
      <c r="LGV2" s="94"/>
      <c r="LGW2" s="94"/>
      <c r="LGX2" s="94"/>
      <c r="LGY2" s="94"/>
      <c r="LGZ2" s="94"/>
      <c r="LHA2" s="94"/>
      <c r="LHB2" s="94"/>
      <c r="LHC2" s="94"/>
      <c r="LHD2" s="94"/>
      <c r="LHE2" s="94"/>
      <c r="LHF2" s="94"/>
      <c r="LHG2" s="94"/>
      <c r="LHH2" s="94"/>
      <c r="LHI2" s="94"/>
      <c r="LHJ2" s="94"/>
      <c r="LHK2" s="94"/>
      <c r="LHL2" s="94"/>
      <c r="LHM2" s="94"/>
      <c r="LHN2" s="94"/>
      <c r="LHO2" s="94"/>
      <c r="LHP2" s="94"/>
      <c r="LHQ2" s="94"/>
      <c r="LHR2" s="94"/>
      <c r="LHS2" s="94"/>
      <c r="LHT2" s="94"/>
      <c r="LHU2" s="94"/>
      <c r="LHV2" s="94"/>
      <c r="LHW2" s="94"/>
      <c r="LHX2" s="94"/>
      <c r="LHY2" s="94"/>
      <c r="LHZ2" s="94"/>
      <c r="LIA2" s="94"/>
      <c r="LIB2" s="94"/>
      <c r="LIC2" s="94"/>
      <c r="LID2" s="94"/>
      <c r="LIE2" s="94"/>
      <c r="LIF2" s="94"/>
      <c r="LIG2" s="94"/>
      <c r="LIH2" s="94"/>
      <c r="LII2" s="94"/>
      <c r="LIJ2" s="94"/>
      <c r="LIK2" s="94"/>
      <c r="LIL2" s="94"/>
      <c r="LIM2" s="94"/>
      <c r="LIN2" s="94"/>
      <c r="LIO2" s="94"/>
      <c r="LIP2" s="94"/>
      <c r="LIQ2" s="94"/>
      <c r="LIR2" s="94"/>
      <c r="LIS2" s="94"/>
      <c r="LIT2" s="94"/>
      <c r="LIU2" s="94"/>
      <c r="LIV2" s="94"/>
      <c r="LIW2" s="94"/>
      <c r="LIX2" s="94"/>
      <c r="LIY2" s="94"/>
      <c r="LIZ2" s="94"/>
      <c r="LJA2" s="94"/>
      <c r="LJB2" s="94"/>
      <c r="LJC2" s="94"/>
      <c r="LJD2" s="94"/>
      <c r="LJE2" s="94"/>
      <c r="LJF2" s="94"/>
      <c r="LJG2" s="94"/>
      <c r="LJH2" s="94"/>
      <c r="LJI2" s="94"/>
      <c r="LJJ2" s="94"/>
      <c r="LJK2" s="94"/>
      <c r="LJL2" s="94"/>
      <c r="LJM2" s="94"/>
      <c r="LJN2" s="94"/>
      <c r="LJO2" s="94"/>
      <c r="LJP2" s="94"/>
      <c r="LJQ2" s="94"/>
      <c r="LJR2" s="94"/>
      <c r="LJS2" s="94"/>
      <c r="LJT2" s="94"/>
      <c r="LJU2" s="94"/>
      <c r="LJV2" s="94"/>
      <c r="LJW2" s="94"/>
      <c r="LJX2" s="94"/>
      <c r="LJY2" s="94"/>
      <c r="LJZ2" s="94"/>
      <c r="LKA2" s="94"/>
      <c r="LKB2" s="94"/>
      <c r="LKC2" s="94"/>
      <c r="LKD2" s="94"/>
      <c r="LKE2" s="94"/>
      <c r="LKF2" s="94"/>
      <c r="LKG2" s="94"/>
      <c r="LKH2" s="94"/>
      <c r="LKI2" s="94"/>
      <c r="LKJ2" s="94"/>
      <c r="LKK2" s="94"/>
      <c r="LKL2" s="94"/>
      <c r="LKM2" s="94"/>
      <c r="LKN2" s="94"/>
      <c r="LKO2" s="94"/>
      <c r="LKP2" s="94"/>
      <c r="LKQ2" s="94"/>
      <c r="LKR2" s="94"/>
      <c r="LKS2" s="94"/>
      <c r="LKT2" s="94"/>
      <c r="LKU2" s="94"/>
      <c r="LKV2" s="94"/>
      <c r="LKW2" s="94"/>
      <c r="LKX2" s="94"/>
      <c r="LKY2" s="94"/>
      <c r="LKZ2" s="94"/>
      <c r="LLA2" s="94"/>
      <c r="LLB2" s="94"/>
      <c r="LLC2" s="94"/>
      <c r="LLD2" s="94"/>
      <c r="LLE2" s="94"/>
      <c r="LLF2" s="94"/>
      <c r="LLG2" s="94"/>
      <c r="LLH2" s="94"/>
      <c r="LLI2" s="94"/>
      <c r="LLJ2" s="94"/>
      <c r="LLK2" s="94"/>
      <c r="LLL2" s="94"/>
      <c r="LLM2" s="94"/>
      <c r="LLN2" s="94"/>
      <c r="LLO2" s="94"/>
      <c r="LLP2" s="94"/>
      <c r="LLQ2" s="94"/>
      <c r="LLR2" s="94"/>
      <c r="LLS2" s="94"/>
      <c r="LLT2" s="94"/>
      <c r="LLU2" s="94"/>
      <c r="LLV2" s="94"/>
      <c r="LLW2" s="94"/>
      <c r="LLX2" s="94"/>
      <c r="LLY2" s="94"/>
      <c r="LLZ2" s="94"/>
      <c r="LMA2" s="94"/>
      <c r="LMB2" s="94"/>
      <c r="LMC2" s="94"/>
      <c r="LMD2" s="94"/>
      <c r="LME2" s="94"/>
      <c r="LMF2" s="94"/>
      <c r="LMG2" s="94"/>
      <c r="LMH2" s="94"/>
      <c r="LMI2" s="94"/>
      <c r="LMJ2" s="94"/>
      <c r="LMK2" s="94"/>
      <c r="LML2" s="94"/>
      <c r="LMM2" s="94"/>
      <c r="LMN2" s="94"/>
      <c r="LMO2" s="94"/>
      <c r="LMP2" s="94"/>
      <c r="LMQ2" s="94"/>
      <c r="LMR2" s="94"/>
      <c r="LMS2" s="94"/>
      <c r="LMT2" s="94"/>
      <c r="LMU2" s="94"/>
      <c r="LMV2" s="94"/>
      <c r="LMW2" s="94"/>
      <c r="LMX2" s="94"/>
      <c r="LMY2" s="94"/>
      <c r="LMZ2" s="94"/>
      <c r="LNA2" s="94"/>
      <c r="LNB2" s="94"/>
      <c r="LNC2" s="94"/>
      <c r="LND2" s="94"/>
      <c r="LNE2" s="94"/>
      <c r="LNF2" s="94"/>
      <c r="LNG2" s="94"/>
      <c r="LNH2" s="94"/>
      <c r="LNI2" s="94"/>
      <c r="LNJ2" s="94"/>
      <c r="LNK2" s="94"/>
      <c r="LNL2" s="94"/>
      <c r="LNM2" s="94"/>
      <c r="LNN2" s="94"/>
      <c r="LNO2" s="94"/>
      <c r="LNP2" s="94"/>
      <c r="LNQ2" s="94"/>
      <c r="LNR2" s="94"/>
      <c r="LNS2" s="94"/>
      <c r="LNT2" s="94"/>
      <c r="LNU2" s="94"/>
      <c r="LNV2" s="94"/>
      <c r="LNW2" s="94"/>
      <c r="LNX2" s="94"/>
      <c r="LNY2" s="94"/>
      <c r="LNZ2" s="94"/>
      <c r="LOA2" s="94"/>
      <c r="LOB2" s="94"/>
      <c r="LOC2" s="94"/>
      <c r="LOD2" s="94"/>
      <c r="LOE2" s="94"/>
      <c r="LOF2" s="94"/>
      <c r="LOG2" s="94"/>
      <c r="LOH2" s="94"/>
      <c r="LOI2" s="94"/>
      <c r="LOJ2" s="94"/>
      <c r="LOK2" s="94"/>
      <c r="LOL2" s="94"/>
      <c r="LOM2" s="94"/>
      <c r="LON2" s="94"/>
      <c r="LOO2" s="94"/>
      <c r="LOP2" s="94"/>
      <c r="LOQ2" s="94"/>
      <c r="LOR2" s="94"/>
      <c r="LOS2" s="94"/>
      <c r="LOT2" s="94"/>
      <c r="LOU2" s="94"/>
      <c r="LOV2" s="94"/>
      <c r="LOW2" s="94"/>
      <c r="LOX2" s="94"/>
      <c r="LOY2" s="94"/>
      <c r="LOZ2" s="94"/>
      <c r="LPA2" s="94"/>
      <c r="LPB2" s="94"/>
      <c r="LPC2" s="94"/>
      <c r="LPD2" s="94"/>
      <c r="LPE2" s="94"/>
      <c r="LPF2" s="94"/>
      <c r="LPG2" s="94"/>
      <c r="LPH2" s="94"/>
      <c r="LPI2" s="94"/>
      <c r="LPJ2" s="94"/>
      <c r="LPK2" s="94"/>
      <c r="LPL2" s="94"/>
      <c r="LPM2" s="94"/>
      <c r="LPN2" s="94"/>
      <c r="LPO2" s="94"/>
      <c r="LPP2" s="94"/>
      <c r="LPQ2" s="94"/>
      <c r="LPR2" s="94"/>
      <c r="LPS2" s="94"/>
      <c r="LPT2" s="94"/>
      <c r="LPU2" s="94"/>
      <c r="LPV2" s="94"/>
      <c r="LPW2" s="94"/>
      <c r="LPX2" s="94"/>
      <c r="LPY2" s="94"/>
      <c r="LPZ2" s="94"/>
      <c r="LQA2" s="94"/>
      <c r="LQB2" s="94"/>
      <c r="LQC2" s="94"/>
      <c r="LQD2" s="94"/>
      <c r="LQE2" s="94"/>
      <c r="LQF2" s="94"/>
      <c r="LQG2" s="94"/>
      <c r="LQH2" s="94"/>
      <c r="LQI2" s="94"/>
      <c r="LQJ2" s="94"/>
      <c r="LQK2" s="94"/>
      <c r="LQL2" s="94"/>
      <c r="LQM2" s="94"/>
      <c r="LQN2" s="94"/>
      <c r="LQO2" s="94"/>
      <c r="LQP2" s="94"/>
      <c r="LQQ2" s="94"/>
      <c r="LQR2" s="94"/>
      <c r="LQS2" s="94"/>
      <c r="LQT2" s="94"/>
      <c r="LQU2" s="94"/>
      <c r="LQV2" s="94"/>
      <c r="LQW2" s="94"/>
      <c r="LQX2" s="94"/>
      <c r="LQY2" s="94"/>
      <c r="LQZ2" s="94"/>
      <c r="LRA2" s="94"/>
      <c r="LRB2" s="94"/>
      <c r="LRC2" s="94"/>
      <c r="LRD2" s="94"/>
      <c r="LRE2" s="94"/>
      <c r="LRF2" s="94"/>
      <c r="LRG2" s="94"/>
      <c r="LRH2" s="94"/>
      <c r="LRI2" s="94"/>
      <c r="LRJ2" s="94"/>
      <c r="LRK2" s="94"/>
      <c r="LRL2" s="94"/>
      <c r="LRM2" s="94"/>
      <c r="LRN2" s="94"/>
      <c r="LRO2" s="94"/>
      <c r="LRP2" s="94"/>
      <c r="LRQ2" s="94"/>
      <c r="LRR2" s="94"/>
      <c r="LRS2" s="94"/>
      <c r="LRT2" s="94"/>
      <c r="LRU2" s="94"/>
      <c r="LRV2" s="94"/>
      <c r="LRW2" s="94"/>
      <c r="LRX2" s="94"/>
      <c r="LRY2" s="94"/>
      <c r="LRZ2" s="94"/>
      <c r="LSA2" s="94"/>
      <c r="LSB2" s="94"/>
      <c r="LSC2" s="94"/>
      <c r="LSD2" s="94"/>
      <c r="LSE2" s="94"/>
      <c r="LSF2" s="94"/>
      <c r="LSG2" s="94"/>
      <c r="LSH2" s="94"/>
      <c r="LSI2" s="94"/>
      <c r="LSJ2" s="94"/>
      <c r="LSK2" s="94"/>
      <c r="LSL2" s="94"/>
      <c r="LSM2" s="94"/>
      <c r="LSN2" s="94"/>
      <c r="LSO2" s="94"/>
      <c r="LSP2" s="94"/>
      <c r="LSQ2" s="94"/>
      <c r="LSR2" s="94"/>
      <c r="LSS2" s="94"/>
      <c r="LST2" s="94"/>
      <c r="LSU2" s="94"/>
      <c r="LSV2" s="94"/>
      <c r="LSW2" s="94"/>
      <c r="LSX2" s="94"/>
      <c r="LSY2" s="94"/>
      <c r="LSZ2" s="94"/>
      <c r="LTA2" s="94"/>
      <c r="LTB2" s="94"/>
      <c r="LTC2" s="94"/>
      <c r="LTD2" s="94"/>
      <c r="LTE2" s="94"/>
      <c r="LTF2" s="94"/>
      <c r="LTG2" s="94"/>
      <c r="LTH2" s="94"/>
      <c r="LTI2" s="94"/>
      <c r="LTJ2" s="94"/>
      <c r="LTK2" s="94"/>
      <c r="LTL2" s="94"/>
      <c r="LTM2" s="94"/>
      <c r="LTN2" s="94"/>
      <c r="LTO2" s="94"/>
      <c r="LTP2" s="94"/>
      <c r="LTQ2" s="94"/>
      <c r="LTR2" s="94"/>
      <c r="LTS2" s="94"/>
      <c r="LTT2" s="94"/>
      <c r="LTU2" s="94"/>
      <c r="LTV2" s="94"/>
      <c r="LTW2" s="94"/>
      <c r="LTX2" s="94"/>
      <c r="LTY2" s="94"/>
      <c r="LTZ2" s="94"/>
      <c r="LUA2" s="94"/>
      <c r="LUB2" s="94"/>
      <c r="LUC2" s="94"/>
      <c r="LUD2" s="94"/>
      <c r="LUE2" s="94"/>
      <c r="LUF2" s="94"/>
      <c r="LUG2" s="94"/>
      <c r="LUH2" s="94"/>
      <c r="LUI2" s="94"/>
      <c r="LUJ2" s="94"/>
      <c r="LUK2" s="94"/>
      <c r="LUL2" s="94"/>
      <c r="LUM2" s="94"/>
      <c r="LUN2" s="94"/>
      <c r="LUO2" s="94"/>
      <c r="LUP2" s="94"/>
      <c r="LUQ2" s="94"/>
      <c r="LUR2" s="94"/>
      <c r="LUS2" s="94"/>
      <c r="LUT2" s="94"/>
      <c r="LUU2" s="94"/>
      <c r="LUV2" s="94"/>
      <c r="LUW2" s="94"/>
      <c r="LUX2" s="94"/>
      <c r="LUY2" s="94"/>
      <c r="LUZ2" s="94"/>
      <c r="LVA2" s="94"/>
      <c r="LVB2" s="94"/>
      <c r="LVC2" s="94"/>
      <c r="LVD2" s="94"/>
      <c r="LVE2" s="94"/>
      <c r="LVF2" s="94"/>
      <c r="LVG2" s="94"/>
      <c r="LVH2" s="94"/>
      <c r="LVI2" s="94"/>
      <c r="LVJ2" s="94"/>
      <c r="LVK2" s="94"/>
      <c r="LVL2" s="94"/>
      <c r="LVM2" s="94"/>
      <c r="LVN2" s="94"/>
      <c r="LVO2" s="94"/>
      <c r="LVP2" s="94"/>
      <c r="LVQ2" s="94"/>
      <c r="LVR2" s="94"/>
      <c r="LVS2" s="94"/>
      <c r="LVT2" s="94"/>
      <c r="LVU2" s="94"/>
      <c r="LVV2" s="94"/>
      <c r="LVW2" s="94"/>
      <c r="LVX2" s="94"/>
      <c r="LVY2" s="94"/>
      <c r="LVZ2" s="94"/>
      <c r="LWA2" s="94"/>
      <c r="LWB2" s="94"/>
      <c r="LWC2" s="94"/>
      <c r="LWD2" s="94"/>
      <c r="LWE2" s="94"/>
      <c r="LWF2" s="94"/>
      <c r="LWG2" s="94"/>
      <c r="LWH2" s="94"/>
      <c r="LWI2" s="94"/>
      <c r="LWJ2" s="94"/>
      <c r="LWK2" s="94"/>
      <c r="LWL2" s="94"/>
      <c r="LWM2" s="94"/>
      <c r="LWN2" s="94"/>
      <c r="LWO2" s="94"/>
      <c r="LWP2" s="94"/>
      <c r="LWQ2" s="94"/>
      <c r="LWR2" s="94"/>
      <c r="LWS2" s="94"/>
      <c r="LWT2" s="94"/>
      <c r="LWU2" s="94"/>
      <c r="LWV2" s="94"/>
      <c r="LWW2" s="94"/>
      <c r="LWX2" s="94"/>
      <c r="LWY2" s="94"/>
      <c r="LWZ2" s="94"/>
      <c r="LXA2" s="94"/>
      <c r="LXB2" s="94"/>
      <c r="LXC2" s="94"/>
      <c r="LXD2" s="94"/>
      <c r="LXE2" s="94"/>
      <c r="LXF2" s="94"/>
      <c r="LXG2" s="94"/>
      <c r="LXH2" s="94"/>
      <c r="LXI2" s="94"/>
      <c r="LXJ2" s="94"/>
      <c r="LXK2" s="94"/>
      <c r="LXL2" s="94"/>
      <c r="LXM2" s="94"/>
      <c r="LXN2" s="94"/>
      <c r="LXO2" s="94"/>
      <c r="LXP2" s="94"/>
      <c r="LXQ2" s="94"/>
      <c r="LXR2" s="94"/>
      <c r="LXS2" s="94"/>
      <c r="LXT2" s="94"/>
      <c r="LXU2" s="94"/>
      <c r="LXV2" s="94"/>
      <c r="LXW2" s="94"/>
      <c r="LXX2" s="94"/>
      <c r="LXY2" s="94"/>
      <c r="LXZ2" s="94"/>
      <c r="LYA2" s="94"/>
      <c r="LYB2" s="94"/>
      <c r="LYC2" s="94"/>
      <c r="LYD2" s="94"/>
      <c r="LYE2" s="94"/>
      <c r="LYF2" s="94"/>
      <c r="LYG2" s="94"/>
      <c r="LYH2" s="94"/>
      <c r="LYI2" s="94"/>
      <c r="LYJ2" s="94"/>
      <c r="LYK2" s="94"/>
      <c r="LYL2" s="94"/>
      <c r="LYM2" s="94"/>
      <c r="LYN2" s="94"/>
      <c r="LYO2" s="94"/>
      <c r="LYP2" s="94"/>
      <c r="LYQ2" s="94"/>
      <c r="LYR2" s="94"/>
      <c r="LYS2" s="94"/>
      <c r="LYT2" s="94"/>
      <c r="LYU2" s="94"/>
      <c r="LYV2" s="94"/>
      <c r="LYW2" s="94"/>
      <c r="LYX2" s="94"/>
      <c r="LYY2" s="94"/>
      <c r="LYZ2" s="94"/>
      <c r="LZA2" s="94"/>
      <c r="LZB2" s="94"/>
      <c r="LZC2" s="94"/>
      <c r="LZD2" s="94"/>
      <c r="LZE2" s="94"/>
      <c r="LZF2" s="94"/>
      <c r="LZG2" s="94"/>
      <c r="LZH2" s="94"/>
      <c r="LZI2" s="94"/>
      <c r="LZJ2" s="94"/>
      <c r="LZK2" s="94"/>
      <c r="LZL2" s="94"/>
      <c r="LZM2" s="94"/>
      <c r="LZN2" s="94"/>
      <c r="LZO2" s="94"/>
      <c r="LZP2" s="94"/>
      <c r="LZQ2" s="94"/>
      <c r="LZR2" s="94"/>
      <c r="LZS2" s="94"/>
      <c r="LZT2" s="94"/>
      <c r="LZU2" s="94"/>
      <c r="LZV2" s="94"/>
      <c r="LZW2" s="94"/>
      <c r="LZX2" s="94"/>
      <c r="LZY2" s="94"/>
      <c r="LZZ2" s="94"/>
      <c r="MAA2" s="94"/>
      <c r="MAB2" s="94"/>
      <c r="MAC2" s="94"/>
      <c r="MAD2" s="94"/>
      <c r="MAE2" s="94"/>
      <c r="MAF2" s="94"/>
      <c r="MAG2" s="94"/>
      <c r="MAH2" s="94"/>
      <c r="MAI2" s="94"/>
      <c r="MAJ2" s="94"/>
      <c r="MAK2" s="94"/>
      <c r="MAL2" s="94"/>
      <c r="MAM2" s="94"/>
      <c r="MAN2" s="94"/>
      <c r="MAO2" s="94"/>
      <c r="MAP2" s="94"/>
      <c r="MAQ2" s="94"/>
      <c r="MAR2" s="94"/>
      <c r="MAS2" s="94"/>
      <c r="MAT2" s="94"/>
      <c r="MAU2" s="94"/>
      <c r="MAV2" s="94"/>
      <c r="MAW2" s="94"/>
      <c r="MAX2" s="94"/>
      <c r="MAY2" s="94"/>
      <c r="MAZ2" s="94"/>
      <c r="MBA2" s="94"/>
      <c r="MBB2" s="94"/>
      <c r="MBC2" s="94"/>
      <c r="MBD2" s="94"/>
      <c r="MBE2" s="94"/>
      <c r="MBF2" s="94"/>
      <c r="MBG2" s="94"/>
      <c r="MBH2" s="94"/>
      <c r="MBI2" s="94"/>
      <c r="MBJ2" s="94"/>
      <c r="MBK2" s="94"/>
      <c r="MBL2" s="94"/>
      <c r="MBM2" s="94"/>
      <c r="MBN2" s="94"/>
      <c r="MBO2" s="94"/>
      <c r="MBP2" s="94"/>
      <c r="MBQ2" s="94"/>
      <c r="MBR2" s="94"/>
      <c r="MBS2" s="94"/>
      <c r="MBT2" s="94"/>
      <c r="MBU2" s="94"/>
      <c r="MBV2" s="94"/>
      <c r="MBW2" s="94"/>
      <c r="MBX2" s="94"/>
      <c r="MBY2" s="94"/>
      <c r="MBZ2" s="94"/>
      <c r="MCA2" s="94"/>
      <c r="MCB2" s="94"/>
      <c r="MCC2" s="94"/>
      <c r="MCD2" s="94"/>
      <c r="MCE2" s="94"/>
      <c r="MCF2" s="94"/>
      <c r="MCG2" s="94"/>
      <c r="MCH2" s="94"/>
      <c r="MCI2" s="94"/>
      <c r="MCJ2" s="94"/>
      <c r="MCK2" s="94"/>
      <c r="MCL2" s="94"/>
      <c r="MCM2" s="94"/>
      <c r="MCN2" s="94"/>
      <c r="MCO2" s="94"/>
      <c r="MCP2" s="94"/>
      <c r="MCQ2" s="94"/>
      <c r="MCR2" s="94"/>
      <c r="MCS2" s="94"/>
      <c r="MCT2" s="94"/>
      <c r="MCU2" s="94"/>
      <c r="MCV2" s="94"/>
      <c r="MCW2" s="94"/>
      <c r="MCX2" s="94"/>
      <c r="MCY2" s="94"/>
      <c r="MCZ2" s="94"/>
      <c r="MDA2" s="94"/>
      <c r="MDB2" s="94"/>
      <c r="MDC2" s="94"/>
      <c r="MDD2" s="94"/>
      <c r="MDE2" s="94"/>
      <c r="MDF2" s="94"/>
      <c r="MDG2" s="94"/>
      <c r="MDH2" s="94"/>
      <c r="MDI2" s="94"/>
      <c r="MDJ2" s="94"/>
      <c r="MDK2" s="94"/>
      <c r="MDL2" s="94"/>
      <c r="MDM2" s="94"/>
      <c r="MDN2" s="94"/>
      <c r="MDO2" s="94"/>
      <c r="MDP2" s="94"/>
      <c r="MDQ2" s="94"/>
      <c r="MDR2" s="94"/>
      <c r="MDS2" s="94"/>
      <c r="MDT2" s="94"/>
      <c r="MDU2" s="94"/>
      <c r="MDV2" s="94"/>
      <c r="MDW2" s="94"/>
      <c r="MDX2" s="94"/>
      <c r="MDY2" s="94"/>
      <c r="MDZ2" s="94"/>
      <c r="MEA2" s="94"/>
      <c r="MEB2" s="94"/>
      <c r="MEC2" s="94"/>
      <c r="MED2" s="94"/>
      <c r="MEE2" s="94"/>
      <c r="MEF2" s="94"/>
      <c r="MEG2" s="94"/>
      <c r="MEH2" s="94"/>
      <c r="MEI2" s="94"/>
      <c r="MEJ2" s="94"/>
      <c r="MEK2" s="94"/>
      <c r="MEL2" s="94"/>
      <c r="MEM2" s="94"/>
      <c r="MEN2" s="94"/>
      <c r="MEO2" s="94"/>
      <c r="MEP2" s="94"/>
      <c r="MEQ2" s="94"/>
      <c r="MER2" s="94"/>
      <c r="MES2" s="94"/>
      <c r="MET2" s="94"/>
      <c r="MEU2" s="94"/>
      <c r="MEV2" s="94"/>
      <c r="MEW2" s="94"/>
      <c r="MEX2" s="94"/>
      <c r="MEY2" s="94"/>
      <c r="MEZ2" s="94"/>
      <c r="MFA2" s="94"/>
      <c r="MFB2" s="94"/>
      <c r="MFC2" s="94"/>
      <c r="MFD2" s="94"/>
      <c r="MFE2" s="94"/>
      <c r="MFF2" s="94"/>
      <c r="MFG2" s="94"/>
      <c r="MFH2" s="94"/>
      <c r="MFI2" s="94"/>
      <c r="MFJ2" s="94"/>
      <c r="MFK2" s="94"/>
      <c r="MFL2" s="94"/>
      <c r="MFM2" s="94"/>
      <c r="MFN2" s="94"/>
      <c r="MFO2" s="94"/>
      <c r="MFP2" s="94"/>
      <c r="MFQ2" s="94"/>
      <c r="MFR2" s="94"/>
      <c r="MFS2" s="94"/>
      <c r="MFT2" s="94"/>
      <c r="MFU2" s="94"/>
      <c r="MFV2" s="94"/>
      <c r="MFW2" s="94"/>
      <c r="MFX2" s="94"/>
      <c r="MFY2" s="94"/>
      <c r="MFZ2" s="94"/>
      <c r="MGA2" s="94"/>
      <c r="MGB2" s="94"/>
      <c r="MGC2" s="94"/>
      <c r="MGD2" s="94"/>
      <c r="MGE2" s="94"/>
      <c r="MGF2" s="94"/>
      <c r="MGG2" s="94"/>
      <c r="MGH2" s="94"/>
      <c r="MGI2" s="94"/>
      <c r="MGJ2" s="94"/>
      <c r="MGK2" s="94"/>
      <c r="MGL2" s="94"/>
      <c r="MGM2" s="94"/>
      <c r="MGN2" s="94"/>
      <c r="MGO2" s="94"/>
      <c r="MGP2" s="94"/>
      <c r="MGQ2" s="94"/>
      <c r="MGR2" s="94"/>
      <c r="MGS2" s="94"/>
      <c r="MGT2" s="94"/>
      <c r="MGU2" s="94"/>
      <c r="MGV2" s="94"/>
      <c r="MGW2" s="94"/>
      <c r="MGX2" s="94"/>
      <c r="MGY2" s="94"/>
      <c r="MGZ2" s="94"/>
      <c r="MHA2" s="94"/>
      <c r="MHB2" s="94"/>
      <c r="MHC2" s="94"/>
      <c r="MHD2" s="94"/>
      <c r="MHE2" s="94"/>
      <c r="MHF2" s="94"/>
      <c r="MHG2" s="94"/>
      <c r="MHH2" s="94"/>
      <c r="MHI2" s="94"/>
      <c r="MHJ2" s="94"/>
      <c r="MHK2" s="94"/>
      <c r="MHL2" s="94"/>
      <c r="MHM2" s="94"/>
      <c r="MHN2" s="94"/>
      <c r="MHO2" s="94"/>
      <c r="MHP2" s="94"/>
      <c r="MHQ2" s="94"/>
      <c r="MHR2" s="94"/>
      <c r="MHS2" s="94"/>
      <c r="MHT2" s="94"/>
      <c r="MHU2" s="94"/>
      <c r="MHV2" s="94"/>
      <c r="MHW2" s="94"/>
      <c r="MHX2" s="94"/>
      <c r="MHY2" s="94"/>
      <c r="MHZ2" s="94"/>
      <c r="MIA2" s="94"/>
      <c r="MIB2" s="94"/>
      <c r="MIC2" s="94"/>
      <c r="MID2" s="94"/>
      <c r="MIE2" s="94"/>
      <c r="MIF2" s="94"/>
      <c r="MIG2" s="94"/>
      <c r="MIH2" s="94"/>
      <c r="MII2" s="94"/>
      <c r="MIJ2" s="94"/>
      <c r="MIK2" s="94"/>
      <c r="MIL2" s="94"/>
      <c r="MIM2" s="94"/>
      <c r="MIN2" s="94"/>
      <c r="MIO2" s="94"/>
      <c r="MIP2" s="94"/>
      <c r="MIQ2" s="94"/>
      <c r="MIR2" s="94"/>
      <c r="MIS2" s="94"/>
      <c r="MIT2" s="94"/>
      <c r="MIU2" s="94"/>
      <c r="MIV2" s="94"/>
      <c r="MIW2" s="94"/>
      <c r="MIX2" s="94"/>
      <c r="MIY2" s="94"/>
      <c r="MIZ2" s="94"/>
      <c r="MJA2" s="94"/>
      <c r="MJB2" s="94"/>
      <c r="MJC2" s="94"/>
      <c r="MJD2" s="94"/>
      <c r="MJE2" s="94"/>
      <c r="MJF2" s="94"/>
      <c r="MJG2" s="94"/>
      <c r="MJH2" s="94"/>
      <c r="MJI2" s="94"/>
      <c r="MJJ2" s="94"/>
      <c r="MJK2" s="94"/>
      <c r="MJL2" s="94"/>
      <c r="MJM2" s="94"/>
      <c r="MJN2" s="94"/>
      <c r="MJO2" s="94"/>
      <c r="MJP2" s="94"/>
      <c r="MJQ2" s="94"/>
      <c r="MJR2" s="94"/>
      <c r="MJS2" s="94"/>
      <c r="MJT2" s="94"/>
      <c r="MJU2" s="94"/>
      <c r="MJV2" s="94"/>
      <c r="MJW2" s="94"/>
      <c r="MJX2" s="94"/>
      <c r="MJY2" s="94"/>
      <c r="MJZ2" s="94"/>
      <c r="MKA2" s="94"/>
      <c r="MKB2" s="94"/>
      <c r="MKC2" s="94"/>
      <c r="MKD2" s="94"/>
      <c r="MKE2" s="94"/>
      <c r="MKF2" s="94"/>
      <c r="MKG2" s="94"/>
      <c r="MKH2" s="94"/>
      <c r="MKI2" s="94"/>
      <c r="MKJ2" s="94"/>
      <c r="MKK2" s="94"/>
      <c r="MKL2" s="94"/>
      <c r="MKM2" s="94"/>
      <c r="MKN2" s="94"/>
      <c r="MKO2" s="94"/>
      <c r="MKP2" s="94"/>
      <c r="MKQ2" s="94"/>
      <c r="MKR2" s="94"/>
      <c r="MKS2" s="94"/>
      <c r="MKT2" s="94"/>
      <c r="MKU2" s="94"/>
      <c r="MKV2" s="94"/>
      <c r="MKW2" s="94"/>
      <c r="MKX2" s="94"/>
      <c r="MKY2" s="94"/>
      <c r="MKZ2" s="94"/>
      <c r="MLA2" s="94"/>
      <c r="MLB2" s="94"/>
      <c r="MLC2" s="94"/>
      <c r="MLD2" s="94"/>
      <c r="MLE2" s="94"/>
      <c r="MLF2" s="94"/>
      <c r="MLG2" s="94"/>
      <c r="MLH2" s="94"/>
      <c r="MLI2" s="94"/>
      <c r="MLJ2" s="94"/>
      <c r="MLK2" s="94"/>
      <c r="MLL2" s="94"/>
      <c r="MLM2" s="94"/>
      <c r="MLN2" s="94"/>
      <c r="MLO2" s="94"/>
      <c r="MLP2" s="94"/>
      <c r="MLQ2" s="94"/>
      <c r="MLR2" s="94"/>
      <c r="MLS2" s="94"/>
      <c r="MLT2" s="94"/>
      <c r="MLU2" s="94"/>
      <c r="MLV2" s="94"/>
      <c r="MLW2" s="94"/>
      <c r="MLX2" s="94"/>
      <c r="MLY2" s="94"/>
      <c r="MLZ2" s="94"/>
      <c r="MMA2" s="94"/>
      <c r="MMB2" s="94"/>
      <c r="MMC2" s="94"/>
      <c r="MMD2" s="94"/>
      <c r="MME2" s="94"/>
      <c r="MMF2" s="94"/>
      <c r="MMG2" s="94"/>
      <c r="MMH2" s="94"/>
      <c r="MMI2" s="94"/>
      <c r="MMJ2" s="94"/>
      <c r="MMK2" s="94"/>
      <c r="MML2" s="94"/>
      <c r="MMM2" s="94"/>
      <c r="MMN2" s="94"/>
      <c r="MMO2" s="94"/>
      <c r="MMP2" s="94"/>
      <c r="MMQ2" s="94"/>
      <c r="MMR2" s="94"/>
      <c r="MMS2" s="94"/>
      <c r="MMT2" s="94"/>
      <c r="MMU2" s="94"/>
      <c r="MMV2" s="94"/>
      <c r="MMW2" s="94"/>
      <c r="MMX2" s="94"/>
      <c r="MMY2" s="94"/>
      <c r="MMZ2" s="94"/>
      <c r="MNA2" s="94"/>
      <c r="MNB2" s="94"/>
      <c r="MNC2" s="94"/>
      <c r="MND2" s="94"/>
      <c r="MNE2" s="94"/>
      <c r="MNF2" s="94"/>
      <c r="MNG2" s="94"/>
      <c r="MNH2" s="94"/>
      <c r="MNI2" s="94"/>
      <c r="MNJ2" s="94"/>
      <c r="MNK2" s="94"/>
      <c r="MNL2" s="94"/>
      <c r="MNM2" s="94"/>
      <c r="MNN2" s="94"/>
      <c r="MNO2" s="94"/>
      <c r="MNP2" s="94"/>
      <c r="MNQ2" s="94"/>
      <c r="MNR2" s="94"/>
      <c r="MNS2" s="94"/>
      <c r="MNT2" s="94"/>
      <c r="MNU2" s="94"/>
      <c r="MNV2" s="94"/>
      <c r="MNW2" s="94"/>
      <c r="MNX2" s="94"/>
      <c r="MNY2" s="94"/>
      <c r="MNZ2" s="94"/>
      <c r="MOA2" s="94"/>
      <c r="MOB2" s="94"/>
      <c r="MOC2" s="94"/>
      <c r="MOD2" s="94"/>
      <c r="MOE2" s="94"/>
      <c r="MOF2" s="94"/>
      <c r="MOG2" s="94"/>
      <c r="MOH2" s="94"/>
      <c r="MOI2" s="94"/>
      <c r="MOJ2" s="94"/>
      <c r="MOK2" s="94"/>
      <c r="MOL2" s="94"/>
      <c r="MOM2" s="94"/>
      <c r="MON2" s="94"/>
      <c r="MOO2" s="94"/>
      <c r="MOP2" s="94"/>
      <c r="MOQ2" s="94"/>
      <c r="MOR2" s="94"/>
      <c r="MOS2" s="94"/>
      <c r="MOT2" s="94"/>
      <c r="MOU2" s="94"/>
      <c r="MOV2" s="94"/>
      <c r="MOW2" s="94"/>
      <c r="MOX2" s="94"/>
      <c r="MOY2" s="94"/>
      <c r="MOZ2" s="94"/>
      <c r="MPA2" s="94"/>
      <c r="MPB2" s="94"/>
      <c r="MPC2" s="94"/>
      <c r="MPD2" s="94"/>
      <c r="MPE2" s="94"/>
      <c r="MPF2" s="94"/>
      <c r="MPG2" s="94"/>
      <c r="MPH2" s="94"/>
      <c r="MPI2" s="94"/>
      <c r="MPJ2" s="94"/>
      <c r="MPK2" s="94"/>
      <c r="MPL2" s="94"/>
      <c r="MPM2" s="94"/>
      <c r="MPN2" s="94"/>
      <c r="MPO2" s="94"/>
      <c r="MPP2" s="94"/>
      <c r="MPQ2" s="94"/>
      <c r="MPR2" s="94"/>
      <c r="MPS2" s="94"/>
      <c r="MPT2" s="94"/>
      <c r="MPU2" s="94"/>
      <c r="MPV2" s="94"/>
      <c r="MPW2" s="94"/>
      <c r="MPX2" s="94"/>
      <c r="MPY2" s="94"/>
      <c r="MPZ2" s="94"/>
      <c r="MQA2" s="94"/>
      <c r="MQB2" s="94"/>
      <c r="MQC2" s="94"/>
      <c r="MQD2" s="94"/>
      <c r="MQE2" s="94"/>
      <c r="MQF2" s="94"/>
      <c r="MQG2" s="94"/>
      <c r="MQH2" s="94"/>
      <c r="MQI2" s="94"/>
      <c r="MQJ2" s="94"/>
      <c r="MQK2" s="94"/>
      <c r="MQL2" s="94"/>
      <c r="MQM2" s="94"/>
      <c r="MQN2" s="94"/>
      <c r="MQO2" s="94"/>
      <c r="MQP2" s="94"/>
      <c r="MQQ2" s="94"/>
      <c r="MQR2" s="94"/>
      <c r="MQS2" s="94"/>
      <c r="MQT2" s="94"/>
      <c r="MQU2" s="94"/>
      <c r="MQV2" s="94"/>
      <c r="MQW2" s="94"/>
      <c r="MQX2" s="94"/>
      <c r="MQY2" s="94"/>
      <c r="MQZ2" s="94"/>
      <c r="MRA2" s="94"/>
      <c r="MRB2" s="94"/>
      <c r="MRC2" s="94"/>
      <c r="MRD2" s="94"/>
      <c r="MRE2" s="94"/>
      <c r="MRF2" s="94"/>
      <c r="MRG2" s="94"/>
      <c r="MRH2" s="94"/>
      <c r="MRI2" s="94"/>
      <c r="MRJ2" s="94"/>
      <c r="MRK2" s="94"/>
      <c r="MRL2" s="94"/>
      <c r="MRM2" s="94"/>
      <c r="MRN2" s="94"/>
      <c r="MRO2" s="94"/>
      <c r="MRP2" s="94"/>
      <c r="MRQ2" s="94"/>
      <c r="MRR2" s="94"/>
      <c r="MRS2" s="94"/>
      <c r="MRT2" s="94"/>
      <c r="MRU2" s="94"/>
      <c r="MRV2" s="94"/>
      <c r="MRW2" s="94"/>
      <c r="MRX2" s="94"/>
      <c r="MRY2" s="94"/>
      <c r="MRZ2" s="94"/>
      <c r="MSA2" s="94"/>
      <c r="MSB2" s="94"/>
      <c r="MSC2" s="94"/>
      <c r="MSD2" s="94"/>
      <c r="MSE2" s="94"/>
      <c r="MSF2" s="94"/>
      <c r="MSG2" s="94"/>
      <c r="MSH2" s="94"/>
      <c r="MSI2" s="94"/>
      <c r="MSJ2" s="94"/>
      <c r="MSK2" s="94"/>
      <c r="MSL2" s="94"/>
      <c r="MSM2" s="94"/>
      <c r="MSN2" s="94"/>
      <c r="MSO2" s="94"/>
      <c r="MSP2" s="94"/>
      <c r="MSQ2" s="94"/>
      <c r="MSR2" s="94"/>
      <c r="MSS2" s="94"/>
      <c r="MST2" s="94"/>
      <c r="MSU2" s="94"/>
      <c r="MSV2" s="94"/>
      <c r="MSW2" s="94"/>
      <c r="MSX2" s="94"/>
      <c r="MSY2" s="94"/>
      <c r="MSZ2" s="94"/>
      <c r="MTA2" s="94"/>
      <c r="MTB2" s="94"/>
      <c r="MTC2" s="94"/>
      <c r="MTD2" s="94"/>
      <c r="MTE2" s="94"/>
      <c r="MTF2" s="94"/>
      <c r="MTG2" s="94"/>
      <c r="MTH2" s="94"/>
      <c r="MTI2" s="94"/>
      <c r="MTJ2" s="94"/>
      <c r="MTK2" s="94"/>
      <c r="MTL2" s="94"/>
      <c r="MTM2" s="94"/>
      <c r="MTN2" s="94"/>
      <c r="MTO2" s="94"/>
      <c r="MTP2" s="94"/>
      <c r="MTQ2" s="94"/>
      <c r="MTR2" s="94"/>
      <c r="MTS2" s="94"/>
      <c r="MTT2" s="94"/>
      <c r="MTU2" s="94"/>
      <c r="MTV2" s="94"/>
      <c r="MTW2" s="94"/>
      <c r="MTX2" s="94"/>
      <c r="MTY2" s="94"/>
      <c r="MTZ2" s="94"/>
      <c r="MUA2" s="94"/>
      <c r="MUB2" s="94"/>
      <c r="MUC2" s="94"/>
      <c r="MUD2" s="94"/>
      <c r="MUE2" s="94"/>
      <c r="MUF2" s="94"/>
      <c r="MUG2" s="94"/>
      <c r="MUH2" s="94"/>
      <c r="MUI2" s="94"/>
      <c r="MUJ2" s="94"/>
      <c r="MUK2" s="94"/>
      <c r="MUL2" s="94"/>
      <c r="MUM2" s="94"/>
      <c r="MUN2" s="94"/>
      <c r="MUO2" s="94"/>
      <c r="MUP2" s="94"/>
      <c r="MUQ2" s="94"/>
      <c r="MUR2" s="94"/>
      <c r="MUS2" s="94"/>
      <c r="MUT2" s="94"/>
      <c r="MUU2" s="94"/>
      <c r="MUV2" s="94"/>
      <c r="MUW2" s="94"/>
      <c r="MUX2" s="94"/>
      <c r="MUY2" s="94"/>
      <c r="MUZ2" s="94"/>
      <c r="MVA2" s="94"/>
      <c r="MVB2" s="94"/>
      <c r="MVC2" s="94"/>
      <c r="MVD2" s="94"/>
      <c r="MVE2" s="94"/>
      <c r="MVF2" s="94"/>
      <c r="MVG2" s="94"/>
      <c r="MVH2" s="94"/>
      <c r="MVI2" s="94"/>
      <c r="MVJ2" s="94"/>
      <c r="MVK2" s="94"/>
      <c r="MVL2" s="94"/>
      <c r="MVM2" s="94"/>
      <c r="MVN2" s="94"/>
      <c r="MVO2" s="94"/>
      <c r="MVP2" s="94"/>
      <c r="MVQ2" s="94"/>
      <c r="MVR2" s="94"/>
      <c r="MVS2" s="94"/>
      <c r="MVT2" s="94"/>
      <c r="MVU2" s="94"/>
      <c r="MVV2" s="94"/>
      <c r="MVW2" s="94"/>
      <c r="MVX2" s="94"/>
      <c r="MVY2" s="94"/>
      <c r="MVZ2" s="94"/>
      <c r="MWA2" s="94"/>
      <c r="MWB2" s="94"/>
      <c r="MWC2" s="94"/>
      <c r="MWD2" s="94"/>
      <c r="MWE2" s="94"/>
      <c r="MWF2" s="94"/>
      <c r="MWG2" s="94"/>
      <c r="MWH2" s="94"/>
      <c r="MWI2" s="94"/>
      <c r="MWJ2" s="94"/>
      <c r="MWK2" s="94"/>
      <c r="MWL2" s="94"/>
      <c r="MWM2" s="94"/>
      <c r="MWN2" s="94"/>
      <c r="MWO2" s="94"/>
      <c r="MWP2" s="94"/>
      <c r="MWQ2" s="94"/>
      <c r="MWR2" s="94"/>
      <c r="MWS2" s="94"/>
      <c r="MWT2" s="94"/>
      <c r="MWU2" s="94"/>
      <c r="MWV2" s="94"/>
      <c r="MWW2" s="94"/>
      <c r="MWX2" s="94"/>
      <c r="MWY2" s="94"/>
      <c r="MWZ2" s="94"/>
      <c r="MXA2" s="94"/>
      <c r="MXB2" s="94"/>
      <c r="MXC2" s="94"/>
      <c r="MXD2" s="94"/>
      <c r="MXE2" s="94"/>
      <c r="MXF2" s="94"/>
      <c r="MXG2" s="94"/>
      <c r="MXH2" s="94"/>
      <c r="MXI2" s="94"/>
      <c r="MXJ2" s="94"/>
      <c r="MXK2" s="94"/>
      <c r="MXL2" s="94"/>
      <c r="MXM2" s="94"/>
      <c r="MXN2" s="94"/>
      <c r="MXO2" s="94"/>
      <c r="MXP2" s="94"/>
      <c r="MXQ2" s="94"/>
      <c r="MXR2" s="94"/>
      <c r="MXS2" s="94"/>
      <c r="MXT2" s="94"/>
      <c r="MXU2" s="94"/>
      <c r="MXV2" s="94"/>
      <c r="MXW2" s="94"/>
      <c r="MXX2" s="94"/>
      <c r="MXY2" s="94"/>
      <c r="MXZ2" s="94"/>
      <c r="MYA2" s="94"/>
      <c r="MYB2" s="94"/>
      <c r="MYC2" s="94"/>
      <c r="MYD2" s="94"/>
      <c r="MYE2" s="94"/>
      <c r="MYF2" s="94"/>
      <c r="MYG2" s="94"/>
      <c r="MYH2" s="94"/>
      <c r="MYI2" s="94"/>
      <c r="MYJ2" s="94"/>
      <c r="MYK2" s="94"/>
      <c r="MYL2" s="94"/>
      <c r="MYM2" s="94"/>
      <c r="MYN2" s="94"/>
      <c r="MYO2" s="94"/>
      <c r="MYP2" s="94"/>
      <c r="MYQ2" s="94"/>
      <c r="MYR2" s="94"/>
      <c r="MYS2" s="94"/>
      <c r="MYT2" s="94"/>
      <c r="MYU2" s="94"/>
      <c r="MYV2" s="94"/>
      <c r="MYW2" s="94"/>
      <c r="MYX2" s="94"/>
      <c r="MYY2" s="94"/>
      <c r="MYZ2" s="94"/>
      <c r="MZA2" s="94"/>
      <c r="MZB2" s="94"/>
      <c r="MZC2" s="94"/>
      <c r="MZD2" s="94"/>
      <c r="MZE2" s="94"/>
      <c r="MZF2" s="94"/>
      <c r="MZG2" s="94"/>
      <c r="MZH2" s="94"/>
      <c r="MZI2" s="94"/>
      <c r="MZJ2" s="94"/>
      <c r="MZK2" s="94"/>
      <c r="MZL2" s="94"/>
      <c r="MZM2" s="94"/>
      <c r="MZN2" s="94"/>
      <c r="MZO2" s="94"/>
      <c r="MZP2" s="94"/>
      <c r="MZQ2" s="94"/>
      <c r="MZR2" s="94"/>
      <c r="MZS2" s="94"/>
      <c r="MZT2" s="94"/>
      <c r="MZU2" s="94"/>
      <c r="MZV2" s="94"/>
      <c r="MZW2" s="94"/>
      <c r="MZX2" s="94"/>
      <c r="MZY2" s="94"/>
      <c r="MZZ2" s="94"/>
      <c r="NAA2" s="94"/>
      <c r="NAB2" s="94"/>
      <c r="NAC2" s="94"/>
      <c r="NAD2" s="94"/>
      <c r="NAE2" s="94"/>
      <c r="NAF2" s="94"/>
      <c r="NAG2" s="94"/>
      <c r="NAH2" s="94"/>
      <c r="NAI2" s="94"/>
      <c r="NAJ2" s="94"/>
      <c r="NAK2" s="94"/>
      <c r="NAL2" s="94"/>
      <c r="NAM2" s="94"/>
      <c r="NAN2" s="94"/>
      <c r="NAO2" s="94"/>
      <c r="NAP2" s="94"/>
      <c r="NAQ2" s="94"/>
      <c r="NAR2" s="94"/>
      <c r="NAS2" s="94"/>
      <c r="NAT2" s="94"/>
      <c r="NAU2" s="94"/>
      <c r="NAV2" s="94"/>
      <c r="NAW2" s="94"/>
      <c r="NAX2" s="94"/>
      <c r="NAY2" s="94"/>
      <c r="NAZ2" s="94"/>
      <c r="NBA2" s="94"/>
      <c r="NBB2" s="94"/>
      <c r="NBC2" s="94"/>
      <c r="NBD2" s="94"/>
      <c r="NBE2" s="94"/>
      <c r="NBF2" s="94"/>
      <c r="NBG2" s="94"/>
      <c r="NBH2" s="94"/>
      <c r="NBI2" s="94"/>
      <c r="NBJ2" s="94"/>
      <c r="NBK2" s="94"/>
      <c r="NBL2" s="94"/>
      <c r="NBM2" s="94"/>
      <c r="NBN2" s="94"/>
      <c r="NBO2" s="94"/>
      <c r="NBP2" s="94"/>
      <c r="NBQ2" s="94"/>
      <c r="NBR2" s="94"/>
      <c r="NBS2" s="94"/>
      <c r="NBT2" s="94"/>
      <c r="NBU2" s="94"/>
      <c r="NBV2" s="94"/>
      <c r="NBW2" s="94"/>
      <c r="NBX2" s="94"/>
      <c r="NBY2" s="94"/>
      <c r="NBZ2" s="94"/>
      <c r="NCA2" s="94"/>
      <c r="NCB2" s="94"/>
      <c r="NCC2" s="94"/>
      <c r="NCD2" s="94"/>
      <c r="NCE2" s="94"/>
      <c r="NCF2" s="94"/>
      <c r="NCG2" s="94"/>
      <c r="NCH2" s="94"/>
      <c r="NCI2" s="94"/>
      <c r="NCJ2" s="94"/>
      <c r="NCK2" s="94"/>
      <c r="NCL2" s="94"/>
      <c r="NCM2" s="94"/>
      <c r="NCN2" s="94"/>
      <c r="NCO2" s="94"/>
      <c r="NCP2" s="94"/>
      <c r="NCQ2" s="94"/>
      <c r="NCR2" s="94"/>
      <c r="NCS2" s="94"/>
      <c r="NCT2" s="94"/>
      <c r="NCU2" s="94"/>
      <c r="NCV2" s="94"/>
      <c r="NCW2" s="94"/>
      <c r="NCX2" s="94"/>
      <c r="NCY2" s="94"/>
      <c r="NCZ2" s="94"/>
      <c r="NDA2" s="94"/>
      <c r="NDB2" s="94"/>
      <c r="NDC2" s="94"/>
      <c r="NDD2" s="94"/>
      <c r="NDE2" s="94"/>
      <c r="NDF2" s="94"/>
      <c r="NDG2" s="94"/>
      <c r="NDH2" s="94"/>
      <c r="NDI2" s="94"/>
      <c r="NDJ2" s="94"/>
      <c r="NDK2" s="94"/>
      <c r="NDL2" s="94"/>
      <c r="NDM2" s="94"/>
      <c r="NDN2" s="94"/>
      <c r="NDO2" s="94"/>
      <c r="NDP2" s="94"/>
      <c r="NDQ2" s="94"/>
      <c r="NDR2" s="94"/>
      <c r="NDS2" s="94"/>
      <c r="NDT2" s="94"/>
      <c r="NDU2" s="94"/>
      <c r="NDV2" s="94"/>
      <c r="NDW2" s="94"/>
      <c r="NDX2" s="94"/>
      <c r="NDY2" s="94"/>
      <c r="NDZ2" s="94"/>
      <c r="NEA2" s="94"/>
      <c r="NEB2" s="94"/>
      <c r="NEC2" s="94"/>
      <c r="NED2" s="94"/>
      <c r="NEE2" s="94"/>
      <c r="NEF2" s="94"/>
      <c r="NEG2" s="94"/>
      <c r="NEH2" s="94"/>
      <c r="NEI2" s="94"/>
      <c r="NEJ2" s="94"/>
      <c r="NEK2" s="94"/>
      <c r="NEL2" s="94"/>
      <c r="NEM2" s="94"/>
      <c r="NEN2" s="94"/>
      <c r="NEO2" s="94"/>
      <c r="NEP2" s="94"/>
      <c r="NEQ2" s="94"/>
      <c r="NER2" s="94"/>
      <c r="NES2" s="94"/>
      <c r="NET2" s="94"/>
      <c r="NEU2" s="94"/>
      <c r="NEV2" s="94"/>
      <c r="NEW2" s="94"/>
      <c r="NEX2" s="94"/>
      <c r="NEY2" s="94"/>
      <c r="NEZ2" s="94"/>
      <c r="NFA2" s="94"/>
      <c r="NFB2" s="94"/>
      <c r="NFC2" s="94"/>
      <c r="NFD2" s="94"/>
      <c r="NFE2" s="94"/>
      <c r="NFF2" s="94"/>
      <c r="NFG2" s="94"/>
      <c r="NFH2" s="94"/>
      <c r="NFI2" s="94"/>
      <c r="NFJ2" s="94"/>
      <c r="NFK2" s="94"/>
      <c r="NFL2" s="94"/>
      <c r="NFM2" s="94"/>
      <c r="NFN2" s="94"/>
      <c r="NFO2" s="94"/>
      <c r="NFP2" s="94"/>
      <c r="NFQ2" s="94"/>
      <c r="NFR2" s="94"/>
      <c r="NFS2" s="94"/>
      <c r="NFT2" s="94"/>
      <c r="NFU2" s="94"/>
      <c r="NFV2" s="94"/>
      <c r="NFW2" s="94"/>
      <c r="NFX2" s="94"/>
      <c r="NFY2" s="94"/>
      <c r="NFZ2" s="94"/>
      <c r="NGA2" s="94"/>
      <c r="NGB2" s="94"/>
      <c r="NGC2" s="94"/>
      <c r="NGD2" s="94"/>
      <c r="NGE2" s="94"/>
      <c r="NGF2" s="94"/>
      <c r="NGG2" s="94"/>
      <c r="NGH2" s="94"/>
      <c r="NGI2" s="94"/>
      <c r="NGJ2" s="94"/>
      <c r="NGK2" s="94"/>
      <c r="NGL2" s="94"/>
      <c r="NGM2" s="94"/>
      <c r="NGN2" s="94"/>
      <c r="NGO2" s="94"/>
      <c r="NGP2" s="94"/>
      <c r="NGQ2" s="94"/>
      <c r="NGR2" s="94"/>
      <c r="NGS2" s="94"/>
      <c r="NGT2" s="94"/>
      <c r="NGU2" s="94"/>
      <c r="NGV2" s="94"/>
      <c r="NGW2" s="94"/>
      <c r="NGX2" s="94"/>
      <c r="NGY2" s="94"/>
      <c r="NGZ2" s="94"/>
      <c r="NHA2" s="94"/>
      <c r="NHB2" s="94"/>
      <c r="NHC2" s="94"/>
      <c r="NHD2" s="94"/>
      <c r="NHE2" s="94"/>
      <c r="NHF2" s="94"/>
      <c r="NHG2" s="94"/>
      <c r="NHH2" s="94"/>
      <c r="NHI2" s="94"/>
      <c r="NHJ2" s="94"/>
      <c r="NHK2" s="94"/>
      <c r="NHL2" s="94"/>
      <c r="NHM2" s="94"/>
      <c r="NHN2" s="94"/>
      <c r="NHO2" s="94"/>
      <c r="NHP2" s="94"/>
      <c r="NHQ2" s="94"/>
      <c r="NHR2" s="94"/>
      <c r="NHS2" s="94"/>
      <c r="NHT2" s="94"/>
      <c r="NHU2" s="94"/>
      <c r="NHV2" s="94"/>
      <c r="NHW2" s="94"/>
      <c r="NHX2" s="94"/>
      <c r="NHY2" s="94"/>
      <c r="NHZ2" s="94"/>
      <c r="NIA2" s="94"/>
      <c r="NIB2" s="94"/>
      <c r="NIC2" s="94"/>
      <c r="NID2" s="94"/>
      <c r="NIE2" s="94"/>
      <c r="NIF2" s="94"/>
      <c r="NIG2" s="94"/>
      <c r="NIH2" s="94"/>
      <c r="NII2" s="94"/>
      <c r="NIJ2" s="94"/>
      <c r="NIK2" s="94"/>
      <c r="NIL2" s="94"/>
      <c r="NIM2" s="94"/>
      <c r="NIN2" s="94"/>
      <c r="NIO2" s="94"/>
      <c r="NIP2" s="94"/>
      <c r="NIQ2" s="94"/>
      <c r="NIR2" s="94"/>
      <c r="NIS2" s="94"/>
      <c r="NIT2" s="94"/>
      <c r="NIU2" s="94"/>
      <c r="NIV2" s="94"/>
      <c r="NIW2" s="94"/>
      <c r="NIX2" s="94"/>
      <c r="NIY2" s="94"/>
      <c r="NIZ2" s="94"/>
      <c r="NJA2" s="94"/>
      <c r="NJB2" s="94"/>
      <c r="NJC2" s="94"/>
      <c r="NJD2" s="94"/>
      <c r="NJE2" s="94"/>
      <c r="NJF2" s="94"/>
      <c r="NJG2" s="94"/>
      <c r="NJH2" s="94"/>
      <c r="NJI2" s="94"/>
      <c r="NJJ2" s="94"/>
      <c r="NJK2" s="94"/>
      <c r="NJL2" s="94"/>
      <c r="NJM2" s="94"/>
      <c r="NJN2" s="94"/>
      <c r="NJO2" s="94"/>
      <c r="NJP2" s="94"/>
      <c r="NJQ2" s="94"/>
      <c r="NJR2" s="94"/>
      <c r="NJS2" s="94"/>
      <c r="NJT2" s="94"/>
      <c r="NJU2" s="94"/>
      <c r="NJV2" s="94"/>
      <c r="NJW2" s="94"/>
      <c r="NJX2" s="94"/>
      <c r="NJY2" s="94"/>
      <c r="NJZ2" s="94"/>
      <c r="NKA2" s="94"/>
      <c r="NKB2" s="94"/>
      <c r="NKC2" s="94"/>
      <c r="NKD2" s="94"/>
      <c r="NKE2" s="94"/>
      <c r="NKF2" s="94"/>
      <c r="NKG2" s="94"/>
      <c r="NKH2" s="94"/>
      <c r="NKI2" s="94"/>
      <c r="NKJ2" s="94"/>
      <c r="NKK2" s="94"/>
      <c r="NKL2" s="94"/>
      <c r="NKM2" s="94"/>
      <c r="NKN2" s="94"/>
      <c r="NKO2" s="94"/>
      <c r="NKP2" s="94"/>
      <c r="NKQ2" s="94"/>
      <c r="NKR2" s="94"/>
      <c r="NKS2" s="94"/>
      <c r="NKT2" s="94"/>
      <c r="NKU2" s="94"/>
      <c r="NKV2" s="94"/>
      <c r="NKW2" s="94"/>
      <c r="NKX2" s="94"/>
      <c r="NKY2" s="94"/>
      <c r="NKZ2" s="94"/>
      <c r="NLA2" s="94"/>
      <c r="NLB2" s="94"/>
      <c r="NLC2" s="94"/>
      <c r="NLD2" s="94"/>
      <c r="NLE2" s="94"/>
      <c r="NLF2" s="94"/>
      <c r="NLG2" s="94"/>
      <c r="NLH2" s="94"/>
      <c r="NLI2" s="94"/>
      <c r="NLJ2" s="94"/>
      <c r="NLK2" s="94"/>
      <c r="NLL2" s="94"/>
      <c r="NLM2" s="94"/>
      <c r="NLN2" s="94"/>
      <c r="NLO2" s="94"/>
      <c r="NLP2" s="94"/>
      <c r="NLQ2" s="94"/>
      <c r="NLR2" s="94"/>
      <c r="NLS2" s="94"/>
      <c r="NLT2" s="94"/>
      <c r="NLU2" s="94"/>
      <c r="NLV2" s="94"/>
      <c r="NLW2" s="94"/>
      <c r="NLX2" s="94"/>
      <c r="NLY2" s="94"/>
      <c r="NLZ2" s="94"/>
      <c r="NMA2" s="94"/>
      <c r="NMB2" s="94"/>
      <c r="NMC2" s="94"/>
      <c r="NMD2" s="94"/>
      <c r="NME2" s="94"/>
      <c r="NMF2" s="94"/>
      <c r="NMG2" s="94"/>
      <c r="NMH2" s="94"/>
      <c r="NMI2" s="94"/>
      <c r="NMJ2" s="94"/>
      <c r="NMK2" s="94"/>
      <c r="NML2" s="94"/>
      <c r="NMM2" s="94"/>
      <c r="NMN2" s="94"/>
      <c r="NMO2" s="94"/>
      <c r="NMP2" s="94"/>
      <c r="NMQ2" s="94"/>
      <c r="NMR2" s="94"/>
      <c r="NMS2" s="94"/>
      <c r="NMT2" s="94"/>
      <c r="NMU2" s="94"/>
      <c r="NMV2" s="94"/>
      <c r="NMW2" s="94"/>
      <c r="NMX2" s="94"/>
      <c r="NMY2" s="94"/>
      <c r="NMZ2" s="94"/>
      <c r="NNA2" s="94"/>
      <c r="NNB2" s="94"/>
      <c r="NNC2" s="94"/>
      <c r="NND2" s="94"/>
      <c r="NNE2" s="94"/>
      <c r="NNF2" s="94"/>
      <c r="NNG2" s="94"/>
      <c r="NNH2" s="94"/>
      <c r="NNI2" s="94"/>
      <c r="NNJ2" s="94"/>
      <c r="NNK2" s="94"/>
      <c r="NNL2" s="94"/>
      <c r="NNM2" s="94"/>
      <c r="NNN2" s="94"/>
      <c r="NNO2" s="94"/>
      <c r="NNP2" s="94"/>
      <c r="NNQ2" s="94"/>
      <c r="NNR2" s="94"/>
      <c r="NNS2" s="94"/>
      <c r="NNT2" s="94"/>
      <c r="NNU2" s="94"/>
      <c r="NNV2" s="94"/>
      <c r="NNW2" s="94"/>
      <c r="NNX2" s="94"/>
      <c r="NNY2" s="94"/>
      <c r="NNZ2" s="94"/>
      <c r="NOA2" s="94"/>
      <c r="NOB2" s="94"/>
      <c r="NOC2" s="94"/>
      <c r="NOD2" s="94"/>
      <c r="NOE2" s="94"/>
      <c r="NOF2" s="94"/>
      <c r="NOG2" s="94"/>
      <c r="NOH2" s="94"/>
      <c r="NOI2" s="94"/>
      <c r="NOJ2" s="94"/>
      <c r="NOK2" s="94"/>
      <c r="NOL2" s="94"/>
      <c r="NOM2" s="94"/>
      <c r="NON2" s="94"/>
      <c r="NOO2" s="94"/>
      <c r="NOP2" s="94"/>
      <c r="NOQ2" s="94"/>
      <c r="NOR2" s="94"/>
      <c r="NOS2" s="94"/>
      <c r="NOT2" s="94"/>
      <c r="NOU2" s="94"/>
      <c r="NOV2" s="94"/>
      <c r="NOW2" s="94"/>
      <c r="NOX2" s="94"/>
      <c r="NOY2" s="94"/>
      <c r="NOZ2" s="94"/>
      <c r="NPA2" s="94"/>
      <c r="NPB2" s="94"/>
      <c r="NPC2" s="94"/>
      <c r="NPD2" s="94"/>
      <c r="NPE2" s="94"/>
      <c r="NPF2" s="94"/>
      <c r="NPG2" s="94"/>
      <c r="NPH2" s="94"/>
      <c r="NPI2" s="94"/>
      <c r="NPJ2" s="94"/>
      <c r="NPK2" s="94"/>
      <c r="NPL2" s="94"/>
      <c r="NPM2" s="94"/>
      <c r="NPN2" s="94"/>
      <c r="NPO2" s="94"/>
      <c r="NPP2" s="94"/>
      <c r="NPQ2" s="94"/>
      <c r="NPR2" s="94"/>
      <c r="NPS2" s="94"/>
      <c r="NPT2" s="94"/>
      <c r="NPU2" s="94"/>
      <c r="NPV2" s="94"/>
      <c r="NPW2" s="94"/>
      <c r="NPX2" s="94"/>
      <c r="NPY2" s="94"/>
      <c r="NPZ2" s="94"/>
      <c r="NQA2" s="94"/>
      <c r="NQB2" s="94"/>
      <c r="NQC2" s="94"/>
      <c r="NQD2" s="94"/>
      <c r="NQE2" s="94"/>
      <c r="NQF2" s="94"/>
      <c r="NQG2" s="94"/>
      <c r="NQH2" s="94"/>
      <c r="NQI2" s="94"/>
      <c r="NQJ2" s="94"/>
      <c r="NQK2" s="94"/>
      <c r="NQL2" s="94"/>
      <c r="NQM2" s="94"/>
      <c r="NQN2" s="94"/>
      <c r="NQO2" s="94"/>
      <c r="NQP2" s="94"/>
      <c r="NQQ2" s="94"/>
      <c r="NQR2" s="94"/>
      <c r="NQS2" s="94"/>
      <c r="NQT2" s="94"/>
      <c r="NQU2" s="94"/>
      <c r="NQV2" s="94"/>
      <c r="NQW2" s="94"/>
      <c r="NQX2" s="94"/>
      <c r="NQY2" s="94"/>
      <c r="NQZ2" s="94"/>
      <c r="NRA2" s="94"/>
      <c r="NRB2" s="94"/>
      <c r="NRC2" s="94"/>
      <c r="NRD2" s="94"/>
      <c r="NRE2" s="94"/>
      <c r="NRF2" s="94"/>
      <c r="NRG2" s="94"/>
      <c r="NRH2" s="94"/>
      <c r="NRI2" s="94"/>
      <c r="NRJ2" s="94"/>
      <c r="NRK2" s="94"/>
      <c r="NRL2" s="94"/>
      <c r="NRM2" s="94"/>
      <c r="NRN2" s="94"/>
      <c r="NRO2" s="94"/>
      <c r="NRP2" s="94"/>
      <c r="NRQ2" s="94"/>
      <c r="NRR2" s="94"/>
      <c r="NRS2" s="94"/>
      <c r="NRT2" s="94"/>
      <c r="NRU2" s="94"/>
      <c r="NRV2" s="94"/>
      <c r="NRW2" s="94"/>
      <c r="NRX2" s="94"/>
      <c r="NRY2" s="94"/>
      <c r="NRZ2" s="94"/>
      <c r="NSA2" s="94"/>
      <c r="NSB2" s="94"/>
      <c r="NSC2" s="94"/>
      <c r="NSD2" s="94"/>
      <c r="NSE2" s="94"/>
      <c r="NSF2" s="94"/>
      <c r="NSG2" s="94"/>
      <c r="NSH2" s="94"/>
      <c r="NSI2" s="94"/>
      <c r="NSJ2" s="94"/>
      <c r="NSK2" s="94"/>
      <c r="NSL2" s="94"/>
      <c r="NSM2" s="94"/>
      <c r="NSN2" s="94"/>
      <c r="NSO2" s="94"/>
      <c r="NSP2" s="94"/>
      <c r="NSQ2" s="94"/>
      <c r="NSR2" s="94"/>
      <c r="NSS2" s="94"/>
      <c r="NST2" s="94"/>
      <c r="NSU2" s="94"/>
      <c r="NSV2" s="94"/>
      <c r="NSW2" s="94"/>
      <c r="NSX2" s="94"/>
      <c r="NSY2" s="94"/>
      <c r="NSZ2" s="94"/>
      <c r="NTA2" s="94"/>
      <c r="NTB2" s="94"/>
      <c r="NTC2" s="94"/>
      <c r="NTD2" s="94"/>
      <c r="NTE2" s="94"/>
      <c r="NTF2" s="94"/>
      <c r="NTG2" s="94"/>
      <c r="NTH2" s="94"/>
      <c r="NTI2" s="94"/>
      <c r="NTJ2" s="94"/>
      <c r="NTK2" s="94"/>
      <c r="NTL2" s="94"/>
      <c r="NTM2" s="94"/>
      <c r="NTN2" s="94"/>
      <c r="NTO2" s="94"/>
      <c r="NTP2" s="94"/>
      <c r="NTQ2" s="94"/>
      <c r="NTR2" s="94"/>
      <c r="NTS2" s="94"/>
      <c r="NTT2" s="94"/>
      <c r="NTU2" s="94"/>
      <c r="NTV2" s="94"/>
      <c r="NTW2" s="94"/>
      <c r="NTX2" s="94"/>
      <c r="NTY2" s="94"/>
      <c r="NTZ2" s="94"/>
      <c r="NUA2" s="94"/>
      <c r="NUB2" s="94"/>
      <c r="NUC2" s="94"/>
      <c r="NUD2" s="94"/>
      <c r="NUE2" s="94"/>
      <c r="NUF2" s="94"/>
      <c r="NUG2" s="94"/>
      <c r="NUH2" s="94"/>
      <c r="NUI2" s="94"/>
      <c r="NUJ2" s="94"/>
      <c r="NUK2" s="94"/>
      <c r="NUL2" s="94"/>
      <c r="NUM2" s="94"/>
      <c r="NUN2" s="94"/>
      <c r="NUO2" s="94"/>
      <c r="NUP2" s="94"/>
      <c r="NUQ2" s="94"/>
      <c r="NUR2" s="94"/>
      <c r="NUS2" s="94"/>
      <c r="NUT2" s="94"/>
      <c r="NUU2" s="94"/>
      <c r="NUV2" s="94"/>
      <c r="NUW2" s="94"/>
      <c r="NUX2" s="94"/>
      <c r="NUY2" s="94"/>
      <c r="NUZ2" s="94"/>
      <c r="NVA2" s="94"/>
      <c r="NVB2" s="94"/>
      <c r="NVC2" s="94"/>
      <c r="NVD2" s="94"/>
      <c r="NVE2" s="94"/>
      <c r="NVF2" s="94"/>
      <c r="NVG2" s="94"/>
      <c r="NVH2" s="94"/>
      <c r="NVI2" s="94"/>
      <c r="NVJ2" s="94"/>
      <c r="NVK2" s="94"/>
      <c r="NVL2" s="94"/>
      <c r="NVM2" s="94"/>
      <c r="NVN2" s="94"/>
      <c r="NVO2" s="94"/>
      <c r="NVP2" s="94"/>
      <c r="NVQ2" s="94"/>
      <c r="NVR2" s="94"/>
      <c r="NVS2" s="94"/>
      <c r="NVT2" s="94"/>
      <c r="NVU2" s="94"/>
      <c r="NVV2" s="94"/>
      <c r="NVW2" s="94"/>
      <c r="NVX2" s="94"/>
      <c r="NVY2" s="94"/>
      <c r="NVZ2" s="94"/>
      <c r="NWA2" s="94"/>
      <c r="NWB2" s="94"/>
      <c r="NWC2" s="94"/>
      <c r="NWD2" s="94"/>
      <c r="NWE2" s="94"/>
      <c r="NWF2" s="94"/>
      <c r="NWG2" s="94"/>
      <c r="NWH2" s="94"/>
      <c r="NWI2" s="94"/>
      <c r="NWJ2" s="94"/>
      <c r="NWK2" s="94"/>
      <c r="NWL2" s="94"/>
      <c r="NWM2" s="94"/>
      <c r="NWN2" s="94"/>
      <c r="NWO2" s="94"/>
      <c r="NWP2" s="94"/>
      <c r="NWQ2" s="94"/>
      <c r="NWR2" s="94"/>
      <c r="NWS2" s="94"/>
      <c r="NWT2" s="94"/>
      <c r="NWU2" s="94"/>
      <c r="NWV2" s="94"/>
      <c r="NWW2" s="94"/>
      <c r="NWX2" s="94"/>
      <c r="NWY2" s="94"/>
      <c r="NWZ2" s="94"/>
      <c r="NXA2" s="94"/>
      <c r="NXB2" s="94"/>
      <c r="NXC2" s="94"/>
      <c r="NXD2" s="94"/>
      <c r="NXE2" s="94"/>
      <c r="NXF2" s="94"/>
      <c r="NXG2" s="94"/>
      <c r="NXH2" s="94"/>
      <c r="NXI2" s="94"/>
      <c r="NXJ2" s="94"/>
      <c r="NXK2" s="94"/>
      <c r="NXL2" s="94"/>
      <c r="NXM2" s="94"/>
      <c r="NXN2" s="94"/>
      <c r="NXO2" s="94"/>
      <c r="NXP2" s="94"/>
      <c r="NXQ2" s="94"/>
      <c r="NXR2" s="94"/>
      <c r="NXS2" s="94"/>
      <c r="NXT2" s="94"/>
      <c r="NXU2" s="94"/>
      <c r="NXV2" s="94"/>
      <c r="NXW2" s="94"/>
      <c r="NXX2" s="94"/>
      <c r="NXY2" s="94"/>
      <c r="NXZ2" s="94"/>
      <c r="NYA2" s="94"/>
      <c r="NYB2" s="94"/>
      <c r="NYC2" s="94"/>
      <c r="NYD2" s="94"/>
      <c r="NYE2" s="94"/>
      <c r="NYF2" s="94"/>
      <c r="NYG2" s="94"/>
      <c r="NYH2" s="94"/>
      <c r="NYI2" s="94"/>
      <c r="NYJ2" s="94"/>
      <c r="NYK2" s="94"/>
      <c r="NYL2" s="94"/>
      <c r="NYM2" s="94"/>
      <c r="NYN2" s="94"/>
      <c r="NYO2" s="94"/>
      <c r="NYP2" s="94"/>
      <c r="NYQ2" s="94"/>
      <c r="NYR2" s="94"/>
      <c r="NYS2" s="94"/>
      <c r="NYT2" s="94"/>
      <c r="NYU2" s="94"/>
      <c r="NYV2" s="94"/>
      <c r="NYW2" s="94"/>
      <c r="NYX2" s="94"/>
      <c r="NYY2" s="94"/>
      <c r="NYZ2" s="94"/>
      <c r="NZA2" s="94"/>
      <c r="NZB2" s="94"/>
      <c r="NZC2" s="94"/>
      <c r="NZD2" s="94"/>
      <c r="NZE2" s="94"/>
      <c r="NZF2" s="94"/>
      <c r="NZG2" s="94"/>
      <c r="NZH2" s="94"/>
      <c r="NZI2" s="94"/>
      <c r="NZJ2" s="94"/>
      <c r="NZK2" s="94"/>
      <c r="NZL2" s="94"/>
      <c r="NZM2" s="94"/>
      <c r="NZN2" s="94"/>
      <c r="NZO2" s="94"/>
      <c r="NZP2" s="94"/>
      <c r="NZQ2" s="94"/>
      <c r="NZR2" s="94"/>
      <c r="NZS2" s="94"/>
      <c r="NZT2" s="94"/>
      <c r="NZU2" s="94"/>
      <c r="NZV2" s="94"/>
      <c r="NZW2" s="94"/>
      <c r="NZX2" s="94"/>
      <c r="NZY2" s="94"/>
      <c r="NZZ2" s="94"/>
      <c r="OAA2" s="94"/>
      <c r="OAB2" s="94"/>
      <c r="OAC2" s="94"/>
      <c r="OAD2" s="94"/>
      <c r="OAE2" s="94"/>
      <c r="OAF2" s="94"/>
      <c r="OAG2" s="94"/>
      <c r="OAH2" s="94"/>
      <c r="OAI2" s="94"/>
      <c r="OAJ2" s="94"/>
      <c r="OAK2" s="94"/>
      <c r="OAL2" s="94"/>
      <c r="OAM2" s="94"/>
      <c r="OAN2" s="94"/>
      <c r="OAO2" s="94"/>
      <c r="OAP2" s="94"/>
      <c r="OAQ2" s="94"/>
      <c r="OAR2" s="94"/>
      <c r="OAS2" s="94"/>
      <c r="OAT2" s="94"/>
      <c r="OAU2" s="94"/>
      <c r="OAV2" s="94"/>
      <c r="OAW2" s="94"/>
      <c r="OAX2" s="94"/>
      <c r="OAY2" s="94"/>
      <c r="OAZ2" s="94"/>
      <c r="OBA2" s="94"/>
      <c r="OBB2" s="94"/>
      <c r="OBC2" s="94"/>
      <c r="OBD2" s="94"/>
      <c r="OBE2" s="94"/>
      <c r="OBF2" s="94"/>
      <c r="OBG2" s="94"/>
      <c r="OBH2" s="94"/>
      <c r="OBI2" s="94"/>
      <c r="OBJ2" s="94"/>
      <c r="OBK2" s="94"/>
      <c r="OBL2" s="94"/>
      <c r="OBM2" s="94"/>
      <c r="OBN2" s="94"/>
      <c r="OBO2" s="94"/>
      <c r="OBP2" s="94"/>
      <c r="OBQ2" s="94"/>
      <c r="OBR2" s="94"/>
      <c r="OBS2" s="94"/>
      <c r="OBT2" s="94"/>
      <c r="OBU2" s="94"/>
      <c r="OBV2" s="94"/>
      <c r="OBW2" s="94"/>
      <c r="OBX2" s="94"/>
      <c r="OBY2" s="94"/>
      <c r="OBZ2" s="94"/>
      <c r="OCA2" s="94"/>
      <c r="OCB2" s="94"/>
      <c r="OCC2" s="94"/>
      <c r="OCD2" s="94"/>
      <c r="OCE2" s="94"/>
      <c r="OCF2" s="94"/>
      <c r="OCG2" s="94"/>
      <c r="OCH2" s="94"/>
      <c r="OCI2" s="94"/>
      <c r="OCJ2" s="94"/>
      <c r="OCK2" s="94"/>
      <c r="OCL2" s="94"/>
      <c r="OCM2" s="94"/>
      <c r="OCN2" s="94"/>
      <c r="OCO2" s="94"/>
      <c r="OCP2" s="94"/>
      <c r="OCQ2" s="94"/>
      <c r="OCR2" s="94"/>
      <c r="OCS2" s="94"/>
      <c r="OCT2" s="94"/>
      <c r="OCU2" s="94"/>
      <c r="OCV2" s="94"/>
      <c r="OCW2" s="94"/>
      <c r="OCX2" s="94"/>
      <c r="OCY2" s="94"/>
      <c r="OCZ2" s="94"/>
      <c r="ODA2" s="94"/>
      <c r="ODB2" s="94"/>
      <c r="ODC2" s="94"/>
      <c r="ODD2" s="94"/>
      <c r="ODE2" s="94"/>
      <c r="ODF2" s="94"/>
      <c r="ODG2" s="94"/>
      <c r="ODH2" s="94"/>
      <c r="ODI2" s="94"/>
      <c r="ODJ2" s="94"/>
      <c r="ODK2" s="94"/>
      <c r="ODL2" s="94"/>
      <c r="ODM2" s="94"/>
      <c r="ODN2" s="94"/>
      <c r="ODO2" s="94"/>
      <c r="ODP2" s="94"/>
      <c r="ODQ2" s="94"/>
      <c r="ODR2" s="94"/>
      <c r="ODS2" s="94"/>
      <c r="ODT2" s="94"/>
      <c r="ODU2" s="94"/>
      <c r="ODV2" s="94"/>
      <c r="ODW2" s="94"/>
      <c r="ODX2" s="94"/>
      <c r="ODY2" s="94"/>
      <c r="ODZ2" s="94"/>
      <c r="OEA2" s="94"/>
      <c r="OEB2" s="94"/>
      <c r="OEC2" s="94"/>
      <c r="OED2" s="94"/>
      <c r="OEE2" s="94"/>
      <c r="OEF2" s="94"/>
      <c r="OEG2" s="94"/>
      <c r="OEH2" s="94"/>
      <c r="OEI2" s="94"/>
      <c r="OEJ2" s="94"/>
      <c r="OEK2" s="94"/>
      <c r="OEL2" s="94"/>
      <c r="OEM2" s="94"/>
      <c r="OEN2" s="94"/>
      <c r="OEO2" s="94"/>
      <c r="OEP2" s="94"/>
      <c r="OEQ2" s="94"/>
      <c r="OER2" s="94"/>
      <c r="OES2" s="94"/>
      <c r="OET2" s="94"/>
      <c r="OEU2" s="94"/>
      <c r="OEV2" s="94"/>
      <c r="OEW2" s="94"/>
      <c r="OEX2" s="94"/>
      <c r="OEY2" s="94"/>
      <c r="OEZ2" s="94"/>
      <c r="OFA2" s="94"/>
      <c r="OFB2" s="94"/>
      <c r="OFC2" s="94"/>
      <c r="OFD2" s="94"/>
      <c r="OFE2" s="94"/>
      <c r="OFF2" s="94"/>
      <c r="OFG2" s="94"/>
      <c r="OFH2" s="94"/>
      <c r="OFI2" s="94"/>
      <c r="OFJ2" s="94"/>
      <c r="OFK2" s="94"/>
      <c r="OFL2" s="94"/>
      <c r="OFM2" s="94"/>
      <c r="OFN2" s="94"/>
      <c r="OFO2" s="94"/>
      <c r="OFP2" s="94"/>
      <c r="OFQ2" s="94"/>
      <c r="OFR2" s="94"/>
      <c r="OFS2" s="94"/>
      <c r="OFT2" s="94"/>
      <c r="OFU2" s="94"/>
      <c r="OFV2" s="94"/>
      <c r="OFW2" s="94"/>
      <c r="OFX2" s="94"/>
      <c r="OFY2" s="94"/>
      <c r="OFZ2" s="94"/>
      <c r="OGA2" s="94"/>
      <c r="OGB2" s="94"/>
      <c r="OGC2" s="94"/>
      <c r="OGD2" s="94"/>
      <c r="OGE2" s="94"/>
      <c r="OGF2" s="94"/>
      <c r="OGG2" s="94"/>
      <c r="OGH2" s="94"/>
      <c r="OGI2" s="94"/>
      <c r="OGJ2" s="94"/>
      <c r="OGK2" s="94"/>
      <c r="OGL2" s="94"/>
      <c r="OGM2" s="94"/>
      <c r="OGN2" s="94"/>
      <c r="OGO2" s="94"/>
      <c r="OGP2" s="94"/>
      <c r="OGQ2" s="94"/>
      <c r="OGR2" s="94"/>
      <c r="OGS2" s="94"/>
      <c r="OGT2" s="94"/>
      <c r="OGU2" s="94"/>
      <c r="OGV2" s="94"/>
      <c r="OGW2" s="94"/>
      <c r="OGX2" s="94"/>
      <c r="OGY2" s="94"/>
      <c r="OGZ2" s="94"/>
      <c r="OHA2" s="94"/>
      <c r="OHB2" s="94"/>
      <c r="OHC2" s="94"/>
      <c r="OHD2" s="94"/>
      <c r="OHE2" s="94"/>
      <c r="OHF2" s="94"/>
      <c r="OHG2" s="94"/>
      <c r="OHH2" s="94"/>
      <c r="OHI2" s="94"/>
      <c r="OHJ2" s="94"/>
      <c r="OHK2" s="94"/>
      <c r="OHL2" s="94"/>
      <c r="OHM2" s="94"/>
      <c r="OHN2" s="94"/>
      <c r="OHO2" s="94"/>
      <c r="OHP2" s="94"/>
      <c r="OHQ2" s="94"/>
      <c r="OHR2" s="94"/>
      <c r="OHS2" s="94"/>
      <c r="OHT2" s="94"/>
      <c r="OHU2" s="94"/>
      <c r="OHV2" s="94"/>
      <c r="OHW2" s="94"/>
      <c r="OHX2" s="94"/>
      <c r="OHY2" s="94"/>
      <c r="OHZ2" s="94"/>
      <c r="OIA2" s="94"/>
      <c r="OIB2" s="94"/>
      <c r="OIC2" s="94"/>
      <c r="OID2" s="94"/>
      <c r="OIE2" s="94"/>
      <c r="OIF2" s="94"/>
      <c r="OIG2" s="94"/>
      <c r="OIH2" s="94"/>
      <c r="OII2" s="94"/>
      <c r="OIJ2" s="94"/>
      <c r="OIK2" s="94"/>
      <c r="OIL2" s="94"/>
      <c r="OIM2" s="94"/>
      <c r="OIN2" s="94"/>
      <c r="OIO2" s="94"/>
      <c r="OIP2" s="94"/>
      <c r="OIQ2" s="94"/>
      <c r="OIR2" s="94"/>
      <c r="OIS2" s="94"/>
      <c r="OIT2" s="94"/>
      <c r="OIU2" s="94"/>
      <c r="OIV2" s="94"/>
      <c r="OIW2" s="94"/>
      <c r="OIX2" s="94"/>
      <c r="OIY2" s="94"/>
      <c r="OIZ2" s="94"/>
      <c r="OJA2" s="94"/>
      <c r="OJB2" s="94"/>
      <c r="OJC2" s="94"/>
      <c r="OJD2" s="94"/>
      <c r="OJE2" s="94"/>
      <c r="OJF2" s="94"/>
      <c r="OJG2" s="94"/>
      <c r="OJH2" s="94"/>
      <c r="OJI2" s="94"/>
      <c r="OJJ2" s="94"/>
      <c r="OJK2" s="94"/>
      <c r="OJL2" s="94"/>
      <c r="OJM2" s="94"/>
      <c r="OJN2" s="94"/>
      <c r="OJO2" s="94"/>
      <c r="OJP2" s="94"/>
      <c r="OJQ2" s="94"/>
      <c r="OJR2" s="94"/>
      <c r="OJS2" s="94"/>
      <c r="OJT2" s="94"/>
      <c r="OJU2" s="94"/>
      <c r="OJV2" s="94"/>
      <c r="OJW2" s="94"/>
      <c r="OJX2" s="94"/>
      <c r="OJY2" s="94"/>
      <c r="OJZ2" s="94"/>
      <c r="OKA2" s="94"/>
      <c r="OKB2" s="94"/>
      <c r="OKC2" s="94"/>
      <c r="OKD2" s="94"/>
      <c r="OKE2" s="94"/>
      <c r="OKF2" s="94"/>
      <c r="OKG2" s="94"/>
      <c r="OKH2" s="94"/>
      <c r="OKI2" s="94"/>
      <c r="OKJ2" s="94"/>
      <c r="OKK2" s="94"/>
      <c r="OKL2" s="94"/>
      <c r="OKM2" s="94"/>
      <c r="OKN2" s="94"/>
      <c r="OKO2" s="94"/>
      <c r="OKP2" s="94"/>
      <c r="OKQ2" s="94"/>
      <c r="OKR2" s="94"/>
      <c r="OKS2" s="94"/>
      <c r="OKT2" s="94"/>
      <c r="OKU2" s="94"/>
      <c r="OKV2" s="94"/>
      <c r="OKW2" s="94"/>
      <c r="OKX2" s="94"/>
      <c r="OKY2" s="94"/>
      <c r="OKZ2" s="94"/>
      <c r="OLA2" s="94"/>
      <c r="OLB2" s="94"/>
      <c r="OLC2" s="94"/>
      <c r="OLD2" s="94"/>
      <c r="OLE2" s="94"/>
      <c r="OLF2" s="94"/>
      <c r="OLG2" s="94"/>
      <c r="OLH2" s="94"/>
      <c r="OLI2" s="94"/>
      <c r="OLJ2" s="94"/>
      <c r="OLK2" s="94"/>
      <c r="OLL2" s="94"/>
      <c r="OLM2" s="94"/>
      <c r="OLN2" s="94"/>
      <c r="OLO2" s="94"/>
      <c r="OLP2" s="94"/>
      <c r="OLQ2" s="94"/>
      <c r="OLR2" s="94"/>
      <c r="OLS2" s="94"/>
      <c r="OLT2" s="94"/>
      <c r="OLU2" s="94"/>
      <c r="OLV2" s="94"/>
      <c r="OLW2" s="94"/>
      <c r="OLX2" s="94"/>
      <c r="OLY2" s="94"/>
      <c r="OLZ2" s="94"/>
      <c r="OMA2" s="94"/>
      <c r="OMB2" s="94"/>
      <c r="OMC2" s="94"/>
      <c r="OMD2" s="94"/>
      <c r="OME2" s="94"/>
      <c r="OMF2" s="94"/>
      <c r="OMG2" s="94"/>
      <c r="OMH2" s="94"/>
      <c r="OMI2" s="94"/>
      <c r="OMJ2" s="94"/>
      <c r="OMK2" s="94"/>
      <c r="OML2" s="94"/>
      <c r="OMM2" s="94"/>
      <c r="OMN2" s="94"/>
      <c r="OMO2" s="94"/>
      <c r="OMP2" s="94"/>
      <c r="OMQ2" s="94"/>
      <c r="OMR2" s="94"/>
      <c r="OMS2" s="94"/>
      <c r="OMT2" s="94"/>
      <c r="OMU2" s="94"/>
      <c r="OMV2" s="94"/>
      <c r="OMW2" s="94"/>
      <c r="OMX2" s="94"/>
      <c r="OMY2" s="94"/>
      <c r="OMZ2" s="94"/>
      <c r="ONA2" s="94"/>
      <c r="ONB2" s="94"/>
      <c r="ONC2" s="94"/>
      <c r="OND2" s="94"/>
      <c r="ONE2" s="94"/>
      <c r="ONF2" s="94"/>
      <c r="ONG2" s="94"/>
      <c r="ONH2" s="94"/>
      <c r="ONI2" s="94"/>
      <c r="ONJ2" s="94"/>
      <c r="ONK2" s="94"/>
      <c r="ONL2" s="94"/>
      <c r="ONM2" s="94"/>
      <c r="ONN2" s="94"/>
      <c r="ONO2" s="94"/>
      <c r="ONP2" s="94"/>
      <c r="ONQ2" s="94"/>
      <c r="ONR2" s="94"/>
      <c r="ONS2" s="94"/>
      <c r="ONT2" s="94"/>
      <c r="ONU2" s="94"/>
      <c r="ONV2" s="94"/>
      <c r="ONW2" s="94"/>
      <c r="ONX2" s="94"/>
      <c r="ONY2" s="94"/>
      <c r="ONZ2" s="94"/>
      <c r="OOA2" s="94"/>
      <c r="OOB2" s="94"/>
      <c r="OOC2" s="94"/>
      <c r="OOD2" s="94"/>
      <c r="OOE2" s="94"/>
      <c r="OOF2" s="94"/>
      <c r="OOG2" s="94"/>
      <c r="OOH2" s="94"/>
      <c r="OOI2" s="94"/>
      <c r="OOJ2" s="94"/>
      <c r="OOK2" s="94"/>
      <c r="OOL2" s="94"/>
      <c r="OOM2" s="94"/>
      <c r="OON2" s="94"/>
      <c r="OOO2" s="94"/>
      <c r="OOP2" s="94"/>
      <c r="OOQ2" s="94"/>
      <c r="OOR2" s="94"/>
      <c r="OOS2" s="94"/>
      <c r="OOT2" s="94"/>
      <c r="OOU2" s="94"/>
      <c r="OOV2" s="94"/>
      <c r="OOW2" s="94"/>
      <c r="OOX2" s="94"/>
      <c r="OOY2" s="94"/>
      <c r="OOZ2" s="94"/>
      <c r="OPA2" s="94"/>
      <c r="OPB2" s="94"/>
      <c r="OPC2" s="94"/>
      <c r="OPD2" s="94"/>
      <c r="OPE2" s="94"/>
      <c r="OPF2" s="94"/>
      <c r="OPG2" s="94"/>
      <c r="OPH2" s="94"/>
      <c r="OPI2" s="94"/>
      <c r="OPJ2" s="94"/>
      <c r="OPK2" s="94"/>
      <c r="OPL2" s="94"/>
      <c r="OPM2" s="94"/>
      <c r="OPN2" s="94"/>
      <c r="OPO2" s="94"/>
      <c r="OPP2" s="94"/>
      <c r="OPQ2" s="94"/>
      <c r="OPR2" s="94"/>
      <c r="OPS2" s="94"/>
      <c r="OPT2" s="94"/>
      <c r="OPU2" s="94"/>
      <c r="OPV2" s="94"/>
      <c r="OPW2" s="94"/>
      <c r="OPX2" s="94"/>
      <c r="OPY2" s="94"/>
      <c r="OPZ2" s="94"/>
      <c r="OQA2" s="94"/>
      <c r="OQB2" s="94"/>
      <c r="OQC2" s="94"/>
      <c r="OQD2" s="94"/>
      <c r="OQE2" s="94"/>
      <c r="OQF2" s="94"/>
      <c r="OQG2" s="94"/>
      <c r="OQH2" s="94"/>
      <c r="OQI2" s="94"/>
      <c r="OQJ2" s="94"/>
      <c r="OQK2" s="94"/>
      <c r="OQL2" s="94"/>
      <c r="OQM2" s="94"/>
      <c r="OQN2" s="94"/>
      <c r="OQO2" s="94"/>
      <c r="OQP2" s="94"/>
      <c r="OQQ2" s="94"/>
      <c r="OQR2" s="94"/>
      <c r="OQS2" s="94"/>
      <c r="OQT2" s="94"/>
      <c r="OQU2" s="94"/>
      <c r="OQV2" s="94"/>
      <c r="OQW2" s="94"/>
      <c r="OQX2" s="94"/>
      <c r="OQY2" s="94"/>
      <c r="OQZ2" s="94"/>
      <c r="ORA2" s="94"/>
      <c r="ORB2" s="94"/>
      <c r="ORC2" s="94"/>
      <c r="ORD2" s="94"/>
      <c r="ORE2" s="94"/>
      <c r="ORF2" s="94"/>
      <c r="ORG2" s="94"/>
      <c r="ORH2" s="94"/>
      <c r="ORI2" s="94"/>
      <c r="ORJ2" s="94"/>
      <c r="ORK2" s="94"/>
      <c r="ORL2" s="94"/>
      <c r="ORM2" s="94"/>
      <c r="ORN2" s="94"/>
      <c r="ORO2" s="94"/>
      <c r="ORP2" s="94"/>
      <c r="ORQ2" s="94"/>
      <c r="ORR2" s="94"/>
      <c r="ORS2" s="94"/>
      <c r="ORT2" s="94"/>
      <c r="ORU2" s="94"/>
      <c r="ORV2" s="94"/>
      <c r="ORW2" s="94"/>
      <c r="ORX2" s="94"/>
      <c r="ORY2" s="94"/>
      <c r="ORZ2" s="94"/>
      <c r="OSA2" s="94"/>
      <c r="OSB2" s="94"/>
      <c r="OSC2" s="94"/>
      <c r="OSD2" s="94"/>
      <c r="OSE2" s="94"/>
      <c r="OSF2" s="94"/>
      <c r="OSG2" s="94"/>
      <c r="OSH2" s="94"/>
      <c r="OSI2" s="94"/>
      <c r="OSJ2" s="94"/>
      <c r="OSK2" s="94"/>
      <c r="OSL2" s="94"/>
      <c r="OSM2" s="94"/>
      <c r="OSN2" s="94"/>
      <c r="OSO2" s="94"/>
      <c r="OSP2" s="94"/>
      <c r="OSQ2" s="94"/>
      <c r="OSR2" s="94"/>
      <c r="OSS2" s="94"/>
      <c r="OST2" s="94"/>
      <c r="OSU2" s="94"/>
      <c r="OSV2" s="94"/>
      <c r="OSW2" s="94"/>
      <c r="OSX2" s="94"/>
      <c r="OSY2" s="94"/>
      <c r="OSZ2" s="94"/>
      <c r="OTA2" s="94"/>
      <c r="OTB2" s="94"/>
      <c r="OTC2" s="94"/>
      <c r="OTD2" s="94"/>
      <c r="OTE2" s="94"/>
      <c r="OTF2" s="94"/>
      <c r="OTG2" s="94"/>
      <c r="OTH2" s="94"/>
      <c r="OTI2" s="94"/>
      <c r="OTJ2" s="94"/>
      <c r="OTK2" s="94"/>
      <c r="OTL2" s="94"/>
      <c r="OTM2" s="94"/>
      <c r="OTN2" s="94"/>
      <c r="OTO2" s="94"/>
      <c r="OTP2" s="94"/>
      <c r="OTQ2" s="94"/>
      <c r="OTR2" s="94"/>
      <c r="OTS2" s="94"/>
      <c r="OTT2" s="94"/>
      <c r="OTU2" s="94"/>
      <c r="OTV2" s="94"/>
      <c r="OTW2" s="94"/>
      <c r="OTX2" s="94"/>
      <c r="OTY2" s="94"/>
      <c r="OTZ2" s="94"/>
      <c r="OUA2" s="94"/>
      <c r="OUB2" s="94"/>
      <c r="OUC2" s="94"/>
      <c r="OUD2" s="94"/>
      <c r="OUE2" s="94"/>
      <c r="OUF2" s="94"/>
      <c r="OUG2" s="94"/>
      <c r="OUH2" s="94"/>
      <c r="OUI2" s="94"/>
      <c r="OUJ2" s="94"/>
      <c r="OUK2" s="94"/>
      <c r="OUL2" s="94"/>
      <c r="OUM2" s="94"/>
      <c r="OUN2" s="94"/>
      <c r="OUO2" s="94"/>
      <c r="OUP2" s="94"/>
      <c r="OUQ2" s="94"/>
      <c r="OUR2" s="94"/>
      <c r="OUS2" s="94"/>
      <c r="OUT2" s="94"/>
      <c r="OUU2" s="94"/>
      <c r="OUV2" s="94"/>
      <c r="OUW2" s="94"/>
      <c r="OUX2" s="94"/>
      <c r="OUY2" s="94"/>
      <c r="OUZ2" s="94"/>
      <c r="OVA2" s="94"/>
      <c r="OVB2" s="94"/>
      <c r="OVC2" s="94"/>
      <c r="OVD2" s="94"/>
      <c r="OVE2" s="94"/>
      <c r="OVF2" s="94"/>
      <c r="OVG2" s="94"/>
      <c r="OVH2" s="94"/>
      <c r="OVI2" s="94"/>
      <c r="OVJ2" s="94"/>
      <c r="OVK2" s="94"/>
      <c r="OVL2" s="94"/>
      <c r="OVM2" s="94"/>
      <c r="OVN2" s="94"/>
      <c r="OVO2" s="94"/>
      <c r="OVP2" s="94"/>
      <c r="OVQ2" s="94"/>
      <c r="OVR2" s="94"/>
      <c r="OVS2" s="94"/>
      <c r="OVT2" s="94"/>
      <c r="OVU2" s="94"/>
      <c r="OVV2" s="94"/>
      <c r="OVW2" s="94"/>
      <c r="OVX2" s="94"/>
      <c r="OVY2" s="94"/>
      <c r="OVZ2" s="94"/>
      <c r="OWA2" s="94"/>
      <c r="OWB2" s="94"/>
      <c r="OWC2" s="94"/>
      <c r="OWD2" s="94"/>
      <c r="OWE2" s="94"/>
      <c r="OWF2" s="94"/>
      <c r="OWG2" s="94"/>
      <c r="OWH2" s="94"/>
      <c r="OWI2" s="94"/>
      <c r="OWJ2" s="94"/>
      <c r="OWK2" s="94"/>
      <c r="OWL2" s="94"/>
      <c r="OWM2" s="94"/>
      <c r="OWN2" s="94"/>
      <c r="OWO2" s="94"/>
      <c r="OWP2" s="94"/>
      <c r="OWQ2" s="94"/>
      <c r="OWR2" s="94"/>
      <c r="OWS2" s="94"/>
      <c r="OWT2" s="94"/>
      <c r="OWU2" s="94"/>
      <c r="OWV2" s="94"/>
      <c r="OWW2" s="94"/>
      <c r="OWX2" s="94"/>
      <c r="OWY2" s="94"/>
      <c r="OWZ2" s="94"/>
      <c r="OXA2" s="94"/>
      <c r="OXB2" s="94"/>
      <c r="OXC2" s="94"/>
      <c r="OXD2" s="94"/>
      <c r="OXE2" s="94"/>
      <c r="OXF2" s="94"/>
      <c r="OXG2" s="94"/>
      <c r="OXH2" s="94"/>
      <c r="OXI2" s="94"/>
      <c r="OXJ2" s="94"/>
      <c r="OXK2" s="94"/>
      <c r="OXL2" s="94"/>
      <c r="OXM2" s="94"/>
      <c r="OXN2" s="94"/>
      <c r="OXO2" s="94"/>
      <c r="OXP2" s="94"/>
      <c r="OXQ2" s="94"/>
      <c r="OXR2" s="94"/>
      <c r="OXS2" s="94"/>
      <c r="OXT2" s="94"/>
      <c r="OXU2" s="94"/>
      <c r="OXV2" s="94"/>
      <c r="OXW2" s="94"/>
      <c r="OXX2" s="94"/>
      <c r="OXY2" s="94"/>
      <c r="OXZ2" s="94"/>
      <c r="OYA2" s="94"/>
      <c r="OYB2" s="94"/>
      <c r="OYC2" s="94"/>
      <c r="OYD2" s="94"/>
      <c r="OYE2" s="94"/>
      <c r="OYF2" s="94"/>
      <c r="OYG2" s="94"/>
      <c r="OYH2" s="94"/>
      <c r="OYI2" s="94"/>
      <c r="OYJ2" s="94"/>
      <c r="OYK2" s="94"/>
      <c r="OYL2" s="94"/>
      <c r="OYM2" s="94"/>
      <c r="OYN2" s="94"/>
      <c r="OYO2" s="94"/>
      <c r="OYP2" s="94"/>
      <c r="OYQ2" s="94"/>
      <c r="OYR2" s="94"/>
      <c r="OYS2" s="94"/>
      <c r="OYT2" s="94"/>
      <c r="OYU2" s="94"/>
      <c r="OYV2" s="94"/>
      <c r="OYW2" s="94"/>
      <c r="OYX2" s="94"/>
      <c r="OYY2" s="94"/>
      <c r="OYZ2" s="94"/>
      <c r="OZA2" s="94"/>
      <c r="OZB2" s="94"/>
      <c r="OZC2" s="94"/>
      <c r="OZD2" s="94"/>
      <c r="OZE2" s="94"/>
      <c r="OZF2" s="94"/>
      <c r="OZG2" s="94"/>
      <c r="OZH2" s="94"/>
      <c r="OZI2" s="94"/>
      <c r="OZJ2" s="94"/>
      <c r="OZK2" s="94"/>
      <c r="OZL2" s="94"/>
      <c r="OZM2" s="94"/>
      <c r="OZN2" s="94"/>
      <c r="OZO2" s="94"/>
      <c r="OZP2" s="94"/>
      <c r="OZQ2" s="94"/>
      <c r="OZR2" s="94"/>
      <c r="OZS2" s="94"/>
      <c r="OZT2" s="94"/>
      <c r="OZU2" s="94"/>
      <c r="OZV2" s="94"/>
      <c r="OZW2" s="94"/>
      <c r="OZX2" s="94"/>
      <c r="OZY2" s="94"/>
      <c r="OZZ2" s="94"/>
      <c r="PAA2" s="94"/>
      <c r="PAB2" s="94"/>
      <c r="PAC2" s="94"/>
      <c r="PAD2" s="94"/>
      <c r="PAE2" s="94"/>
      <c r="PAF2" s="94"/>
      <c r="PAG2" s="94"/>
      <c r="PAH2" s="94"/>
      <c r="PAI2" s="94"/>
      <c r="PAJ2" s="94"/>
      <c r="PAK2" s="94"/>
      <c r="PAL2" s="94"/>
      <c r="PAM2" s="94"/>
      <c r="PAN2" s="94"/>
      <c r="PAO2" s="94"/>
      <c r="PAP2" s="94"/>
      <c r="PAQ2" s="94"/>
      <c r="PAR2" s="94"/>
      <c r="PAS2" s="94"/>
      <c r="PAT2" s="94"/>
      <c r="PAU2" s="94"/>
      <c r="PAV2" s="94"/>
      <c r="PAW2" s="94"/>
      <c r="PAX2" s="94"/>
      <c r="PAY2" s="94"/>
      <c r="PAZ2" s="94"/>
      <c r="PBA2" s="94"/>
      <c r="PBB2" s="94"/>
      <c r="PBC2" s="94"/>
      <c r="PBD2" s="94"/>
      <c r="PBE2" s="94"/>
      <c r="PBF2" s="94"/>
      <c r="PBG2" s="94"/>
      <c r="PBH2" s="94"/>
      <c r="PBI2" s="94"/>
      <c r="PBJ2" s="94"/>
      <c r="PBK2" s="94"/>
      <c r="PBL2" s="94"/>
      <c r="PBM2" s="94"/>
      <c r="PBN2" s="94"/>
      <c r="PBO2" s="94"/>
      <c r="PBP2" s="94"/>
      <c r="PBQ2" s="94"/>
      <c r="PBR2" s="94"/>
      <c r="PBS2" s="94"/>
      <c r="PBT2" s="94"/>
      <c r="PBU2" s="94"/>
      <c r="PBV2" s="94"/>
      <c r="PBW2" s="94"/>
      <c r="PBX2" s="94"/>
      <c r="PBY2" s="94"/>
      <c r="PBZ2" s="94"/>
      <c r="PCA2" s="94"/>
      <c r="PCB2" s="94"/>
      <c r="PCC2" s="94"/>
      <c r="PCD2" s="94"/>
      <c r="PCE2" s="94"/>
      <c r="PCF2" s="94"/>
      <c r="PCG2" s="94"/>
      <c r="PCH2" s="94"/>
      <c r="PCI2" s="94"/>
      <c r="PCJ2" s="94"/>
      <c r="PCK2" s="94"/>
      <c r="PCL2" s="94"/>
      <c r="PCM2" s="94"/>
      <c r="PCN2" s="94"/>
      <c r="PCO2" s="94"/>
      <c r="PCP2" s="94"/>
      <c r="PCQ2" s="94"/>
      <c r="PCR2" s="94"/>
      <c r="PCS2" s="94"/>
      <c r="PCT2" s="94"/>
      <c r="PCU2" s="94"/>
      <c r="PCV2" s="94"/>
      <c r="PCW2" s="94"/>
      <c r="PCX2" s="94"/>
      <c r="PCY2" s="94"/>
      <c r="PCZ2" s="94"/>
      <c r="PDA2" s="94"/>
      <c r="PDB2" s="94"/>
      <c r="PDC2" s="94"/>
      <c r="PDD2" s="94"/>
      <c r="PDE2" s="94"/>
      <c r="PDF2" s="94"/>
      <c r="PDG2" s="94"/>
      <c r="PDH2" s="94"/>
      <c r="PDI2" s="94"/>
      <c r="PDJ2" s="94"/>
      <c r="PDK2" s="94"/>
      <c r="PDL2" s="94"/>
      <c r="PDM2" s="94"/>
      <c r="PDN2" s="94"/>
      <c r="PDO2" s="94"/>
      <c r="PDP2" s="94"/>
      <c r="PDQ2" s="94"/>
      <c r="PDR2" s="94"/>
      <c r="PDS2" s="94"/>
      <c r="PDT2" s="94"/>
      <c r="PDU2" s="94"/>
      <c r="PDV2" s="94"/>
      <c r="PDW2" s="94"/>
      <c r="PDX2" s="94"/>
      <c r="PDY2" s="94"/>
      <c r="PDZ2" s="94"/>
      <c r="PEA2" s="94"/>
      <c r="PEB2" s="94"/>
      <c r="PEC2" s="94"/>
      <c r="PED2" s="94"/>
      <c r="PEE2" s="94"/>
      <c r="PEF2" s="94"/>
      <c r="PEG2" s="94"/>
      <c r="PEH2" s="94"/>
      <c r="PEI2" s="94"/>
      <c r="PEJ2" s="94"/>
      <c r="PEK2" s="94"/>
      <c r="PEL2" s="94"/>
      <c r="PEM2" s="94"/>
      <c r="PEN2" s="94"/>
      <c r="PEO2" s="94"/>
      <c r="PEP2" s="94"/>
      <c r="PEQ2" s="94"/>
      <c r="PER2" s="94"/>
      <c r="PES2" s="94"/>
      <c r="PET2" s="94"/>
      <c r="PEU2" s="94"/>
      <c r="PEV2" s="94"/>
      <c r="PEW2" s="94"/>
      <c r="PEX2" s="94"/>
      <c r="PEY2" s="94"/>
      <c r="PEZ2" s="94"/>
      <c r="PFA2" s="94"/>
      <c r="PFB2" s="94"/>
      <c r="PFC2" s="94"/>
      <c r="PFD2" s="94"/>
      <c r="PFE2" s="94"/>
      <c r="PFF2" s="94"/>
      <c r="PFG2" s="94"/>
      <c r="PFH2" s="94"/>
      <c r="PFI2" s="94"/>
      <c r="PFJ2" s="94"/>
      <c r="PFK2" s="94"/>
      <c r="PFL2" s="94"/>
      <c r="PFM2" s="94"/>
      <c r="PFN2" s="94"/>
      <c r="PFO2" s="94"/>
      <c r="PFP2" s="94"/>
      <c r="PFQ2" s="94"/>
      <c r="PFR2" s="94"/>
      <c r="PFS2" s="94"/>
      <c r="PFT2" s="94"/>
      <c r="PFU2" s="94"/>
      <c r="PFV2" s="94"/>
      <c r="PFW2" s="94"/>
      <c r="PFX2" s="94"/>
      <c r="PFY2" s="94"/>
      <c r="PFZ2" s="94"/>
      <c r="PGA2" s="94"/>
      <c r="PGB2" s="94"/>
      <c r="PGC2" s="94"/>
      <c r="PGD2" s="94"/>
      <c r="PGE2" s="94"/>
      <c r="PGF2" s="94"/>
      <c r="PGG2" s="94"/>
      <c r="PGH2" s="94"/>
      <c r="PGI2" s="94"/>
      <c r="PGJ2" s="94"/>
      <c r="PGK2" s="94"/>
      <c r="PGL2" s="94"/>
      <c r="PGM2" s="94"/>
      <c r="PGN2" s="94"/>
      <c r="PGO2" s="94"/>
      <c r="PGP2" s="94"/>
      <c r="PGQ2" s="94"/>
      <c r="PGR2" s="94"/>
      <c r="PGS2" s="94"/>
      <c r="PGT2" s="94"/>
      <c r="PGU2" s="94"/>
      <c r="PGV2" s="94"/>
      <c r="PGW2" s="94"/>
      <c r="PGX2" s="94"/>
      <c r="PGY2" s="94"/>
      <c r="PGZ2" s="94"/>
      <c r="PHA2" s="94"/>
      <c r="PHB2" s="94"/>
      <c r="PHC2" s="94"/>
      <c r="PHD2" s="94"/>
      <c r="PHE2" s="94"/>
      <c r="PHF2" s="94"/>
      <c r="PHG2" s="94"/>
      <c r="PHH2" s="94"/>
      <c r="PHI2" s="94"/>
      <c r="PHJ2" s="94"/>
      <c r="PHK2" s="94"/>
      <c r="PHL2" s="94"/>
      <c r="PHM2" s="94"/>
      <c r="PHN2" s="94"/>
      <c r="PHO2" s="94"/>
      <c r="PHP2" s="94"/>
      <c r="PHQ2" s="94"/>
      <c r="PHR2" s="94"/>
      <c r="PHS2" s="94"/>
      <c r="PHT2" s="94"/>
      <c r="PHU2" s="94"/>
      <c r="PHV2" s="94"/>
      <c r="PHW2" s="94"/>
      <c r="PHX2" s="94"/>
      <c r="PHY2" s="94"/>
      <c r="PHZ2" s="94"/>
      <c r="PIA2" s="94"/>
      <c r="PIB2" s="94"/>
      <c r="PIC2" s="94"/>
      <c r="PID2" s="94"/>
      <c r="PIE2" s="94"/>
      <c r="PIF2" s="94"/>
      <c r="PIG2" s="94"/>
      <c r="PIH2" s="94"/>
      <c r="PII2" s="94"/>
      <c r="PIJ2" s="94"/>
      <c r="PIK2" s="94"/>
      <c r="PIL2" s="94"/>
      <c r="PIM2" s="94"/>
      <c r="PIN2" s="94"/>
      <c r="PIO2" s="94"/>
      <c r="PIP2" s="94"/>
      <c r="PIQ2" s="94"/>
      <c r="PIR2" s="94"/>
      <c r="PIS2" s="94"/>
      <c r="PIT2" s="94"/>
      <c r="PIU2" s="94"/>
      <c r="PIV2" s="94"/>
      <c r="PIW2" s="94"/>
      <c r="PIX2" s="94"/>
      <c r="PIY2" s="94"/>
      <c r="PIZ2" s="94"/>
      <c r="PJA2" s="94"/>
      <c r="PJB2" s="94"/>
      <c r="PJC2" s="94"/>
      <c r="PJD2" s="94"/>
      <c r="PJE2" s="94"/>
      <c r="PJF2" s="94"/>
      <c r="PJG2" s="94"/>
      <c r="PJH2" s="94"/>
      <c r="PJI2" s="94"/>
      <c r="PJJ2" s="94"/>
      <c r="PJK2" s="94"/>
      <c r="PJL2" s="94"/>
      <c r="PJM2" s="94"/>
      <c r="PJN2" s="94"/>
      <c r="PJO2" s="94"/>
      <c r="PJP2" s="94"/>
      <c r="PJQ2" s="94"/>
      <c r="PJR2" s="94"/>
      <c r="PJS2" s="94"/>
      <c r="PJT2" s="94"/>
      <c r="PJU2" s="94"/>
      <c r="PJV2" s="94"/>
      <c r="PJW2" s="94"/>
      <c r="PJX2" s="94"/>
      <c r="PJY2" s="94"/>
      <c r="PJZ2" s="94"/>
      <c r="PKA2" s="94"/>
      <c r="PKB2" s="94"/>
      <c r="PKC2" s="94"/>
      <c r="PKD2" s="94"/>
      <c r="PKE2" s="94"/>
      <c r="PKF2" s="94"/>
      <c r="PKG2" s="94"/>
      <c r="PKH2" s="94"/>
      <c r="PKI2" s="94"/>
      <c r="PKJ2" s="94"/>
      <c r="PKK2" s="94"/>
      <c r="PKL2" s="94"/>
      <c r="PKM2" s="94"/>
      <c r="PKN2" s="94"/>
      <c r="PKO2" s="94"/>
      <c r="PKP2" s="94"/>
      <c r="PKQ2" s="94"/>
      <c r="PKR2" s="94"/>
      <c r="PKS2" s="94"/>
      <c r="PKT2" s="94"/>
      <c r="PKU2" s="94"/>
      <c r="PKV2" s="94"/>
      <c r="PKW2" s="94"/>
      <c r="PKX2" s="94"/>
      <c r="PKY2" s="94"/>
      <c r="PKZ2" s="94"/>
      <c r="PLA2" s="94"/>
      <c r="PLB2" s="94"/>
      <c r="PLC2" s="94"/>
      <c r="PLD2" s="94"/>
      <c r="PLE2" s="94"/>
      <c r="PLF2" s="94"/>
      <c r="PLG2" s="94"/>
      <c r="PLH2" s="94"/>
      <c r="PLI2" s="94"/>
      <c r="PLJ2" s="94"/>
      <c r="PLK2" s="94"/>
      <c r="PLL2" s="94"/>
      <c r="PLM2" s="94"/>
      <c r="PLN2" s="94"/>
      <c r="PLO2" s="94"/>
      <c r="PLP2" s="94"/>
      <c r="PLQ2" s="94"/>
      <c r="PLR2" s="94"/>
      <c r="PLS2" s="94"/>
      <c r="PLT2" s="94"/>
      <c r="PLU2" s="94"/>
      <c r="PLV2" s="94"/>
      <c r="PLW2" s="94"/>
      <c r="PLX2" s="94"/>
      <c r="PLY2" s="94"/>
      <c r="PLZ2" s="94"/>
      <c r="PMA2" s="94"/>
      <c r="PMB2" s="94"/>
      <c r="PMC2" s="94"/>
      <c r="PMD2" s="94"/>
      <c r="PME2" s="94"/>
      <c r="PMF2" s="94"/>
      <c r="PMG2" s="94"/>
      <c r="PMH2" s="94"/>
      <c r="PMI2" s="94"/>
      <c r="PMJ2" s="94"/>
      <c r="PMK2" s="94"/>
      <c r="PML2" s="94"/>
      <c r="PMM2" s="94"/>
      <c r="PMN2" s="94"/>
      <c r="PMO2" s="94"/>
      <c r="PMP2" s="94"/>
      <c r="PMQ2" s="94"/>
      <c r="PMR2" s="94"/>
      <c r="PMS2" s="94"/>
      <c r="PMT2" s="94"/>
      <c r="PMU2" s="94"/>
      <c r="PMV2" s="94"/>
      <c r="PMW2" s="94"/>
      <c r="PMX2" s="94"/>
      <c r="PMY2" s="94"/>
      <c r="PMZ2" s="94"/>
      <c r="PNA2" s="94"/>
      <c r="PNB2" s="94"/>
      <c r="PNC2" s="94"/>
      <c r="PND2" s="94"/>
      <c r="PNE2" s="94"/>
      <c r="PNF2" s="94"/>
      <c r="PNG2" s="94"/>
      <c r="PNH2" s="94"/>
      <c r="PNI2" s="94"/>
      <c r="PNJ2" s="94"/>
      <c r="PNK2" s="94"/>
      <c r="PNL2" s="94"/>
      <c r="PNM2" s="94"/>
      <c r="PNN2" s="94"/>
      <c r="PNO2" s="94"/>
      <c r="PNP2" s="94"/>
      <c r="PNQ2" s="94"/>
      <c r="PNR2" s="94"/>
      <c r="PNS2" s="94"/>
      <c r="PNT2" s="94"/>
      <c r="PNU2" s="94"/>
      <c r="PNV2" s="94"/>
      <c r="PNW2" s="94"/>
      <c r="PNX2" s="94"/>
      <c r="PNY2" s="94"/>
      <c r="PNZ2" s="94"/>
      <c r="POA2" s="94"/>
      <c r="POB2" s="94"/>
      <c r="POC2" s="94"/>
      <c r="POD2" s="94"/>
      <c r="POE2" s="94"/>
      <c r="POF2" s="94"/>
      <c r="POG2" s="94"/>
      <c r="POH2" s="94"/>
      <c r="POI2" s="94"/>
      <c r="POJ2" s="94"/>
      <c r="POK2" s="94"/>
      <c r="POL2" s="94"/>
      <c r="POM2" s="94"/>
      <c r="PON2" s="94"/>
      <c r="POO2" s="94"/>
      <c r="POP2" s="94"/>
      <c r="POQ2" s="94"/>
      <c r="POR2" s="94"/>
      <c r="POS2" s="94"/>
      <c r="POT2" s="94"/>
      <c r="POU2" s="94"/>
      <c r="POV2" s="94"/>
      <c r="POW2" s="94"/>
      <c r="POX2" s="94"/>
      <c r="POY2" s="94"/>
      <c r="POZ2" s="94"/>
      <c r="PPA2" s="94"/>
      <c r="PPB2" s="94"/>
      <c r="PPC2" s="94"/>
      <c r="PPD2" s="94"/>
      <c r="PPE2" s="94"/>
      <c r="PPF2" s="94"/>
      <c r="PPG2" s="94"/>
      <c r="PPH2" s="94"/>
      <c r="PPI2" s="94"/>
      <c r="PPJ2" s="94"/>
      <c r="PPK2" s="94"/>
      <c r="PPL2" s="94"/>
      <c r="PPM2" s="94"/>
      <c r="PPN2" s="94"/>
      <c r="PPO2" s="94"/>
      <c r="PPP2" s="94"/>
      <c r="PPQ2" s="94"/>
      <c r="PPR2" s="94"/>
      <c r="PPS2" s="94"/>
      <c r="PPT2" s="94"/>
      <c r="PPU2" s="94"/>
      <c r="PPV2" s="94"/>
      <c r="PPW2" s="94"/>
      <c r="PPX2" s="94"/>
      <c r="PPY2" s="94"/>
      <c r="PPZ2" s="94"/>
      <c r="PQA2" s="94"/>
      <c r="PQB2" s="94"/>
      <c r="PQC2" s="94"/>
      <c r="PQD2" s="94"/>
      <c r="PQE2" s="94"/>
      <c r="PQF2" s="94"/>
      <c r="PQG2" s="94"/>
      <c r="PQH2" s="94"/>
      <c r="PQI2" s="94"/>
      <c r="PQJ2" s="94"/>
      <c r="PQK2" s="94"/>
      <c r="PQL2" s="94"/>
      <c r="PQM2" s="94"/>
      <c r="PQN2" s="94"/>
      <c r="PQO2" s="94"/>
      <c r="PQP2" s="94"/>
      <c r="PQQ2" s="94"/>
      <c r="PQR2" s="94"/>
      <c r="PQS2" s="94"/>
      <c r="PQT2" s="94"/>
      <c r="PQU2" s="94"/>
      <c r="PQV2" s="94"/>
      <c r="PQW2" s="94"/>
      <c r="PQX2" s="94"/>
      <c r="PQY2" s="94"/>
      <c r="PQZ2" s="94"/>
      <c r="PRA2" s="94"/>
      <c r="PRB2" s="94"/>
      <c r="PRC2" s="94"/>
      <c r="PRD2" s="94"/>
      <c r="PRE2" s="94"/>
      <c r="PRF2" s="94"/>
      <c r="PRG2" s="94"/>
      <c r="PRH2" s="94"/>
      <c r="PRI2" s="94"/>
      <c r="PRJ2" s="94"/>
      <c r="PRK2" s="94"/>
      <c r="PRL2" s="94"/>
      <c r="PRM2" s="94"/>
      <c r="PRN2" s="94"/>
      <c r="PRO2" s="94"/>
      <c r="PRP2" s="94"/>
      <c r="PRQ2" s="94"/>
      <c r="PRR2" s="94"/>
      <c r="PRS2" s="94"/>
      <c r="PRT2" s="94"/>
      <c r="PRU2" s="94"/>
      <c r="PRV2" s="94"/>
      <c r="PRW2" s="94"/>
      <c r="PRX2" s="94"/>
      <c r="PRY2" s="94"/>
      <c r="PRZ2" s="94"/>
      <c r="PSA2" s="94"/>
      <c r="PSB2" s="94"/>
      <c r="PSC2" s="94"/>
      <c r="PSD2" s="94"/>
      <c r="PSE2" s="94"/>
      <c r="PSF2" s="94"/>
      <c r="PSG2" s="94"/>
      <c r="PSH2" s="94"/>
      <c r="PSI2" s="94"/>
      <c r="PSJ2" s="94"/>
      <c r="PSK2" s="94"/>
      <c r="PSL2" s="94"/>
      <c r="PSM2" s="94"/>
      <c r="PSN2" s="94"/>
      <c r="PSO2" s="94"/>
      <c r="PSP2" s="94"/>
      <c r="PSQ2" s="94"/>
      <c r="PSR2" s="94"/>
      <c r="PSS2" s="94"/>
      <c r="PST2" s="94"/>
      <c r="PSU2" s="94"/>
      <c r="PSV2" s="94"/>
      <c r="PSW2" s="94"/>
      <c r="PSX2" s="94"/>
      <c r="PSY2" s="94"/>
      <c r="PSZ2" s="94"/>
      <c r="PTA2" s="94"/>
      <c r="PTB2" s="94"/>
      <c r="PTC2" s="94"/>
      <c r="PTD2" s="94"/>
      <c r="PTE2" s="94"/>
      <c r="PTF2" s="94"/>
      <c r="PTG2" s="94"/>
      <c r="PTH2" s="94"/>
      <c r="PTI2" s="94"/>
      <c r="PTJ2" s="94"/>
      <c r="PTK2" s="94"/>
      <c r="PTL2" s="94"/>
      <c r="PTM2" s="94"/>
      <c r="PTN2" s="94"/>
      <c r="PTO2" s="94"/>
      <c r="PTP2" s="94"/>
      <c r="PTQ2" s="94"/>
      <c r="PTR2" s="94"/>
      <c r="PTS2" s="94"/>
      <c r="PTT2" s="94"/>
      <c r="PTU2" s="94"/>
      <c r="PTV2" s="94"/>
      <c r="PTW2" s="94"/>
      <c r="PTX2" s="94"/>
      <c r="PTY2" s="94"/>
      <c r="PTZ2" s="94"/>
      <c r="PUA2" s="94"/>
      <c r="PUB2" s="94"/>
      <c r="PUC2" s="94"/>
      <c r="PUD2" s="94"/>
      <c r="PUE2" s="94"/>
      <c r="PUF2" s="94"/>
      <c r="PUG2" s="94"/>
      <c r="PUH2" s="94"/>
      <c r="PUI2" s="94"/>
      <c r="PUJ2" s="94"/>
      <c r="PUK2" s="94"/>
      <c r="PUL2" s="94"/>
      <c r="PUM2" s="94"/>
      <c r="PUN2" s="94"/>
      <c r="PUO2" s="94"/>
      <c r="PUP2" s="94"/>
      <c r="PUQ2" s="94"/>
      <c r="PUR2" s="94"/>
      <c r="PUS2" s="94"/>
      <c r="PUT2" s="94"/>
      <c r="PUU2" s="94"/>
      <c r="PUV2" s="94"/>
      <c r="PUW2" s="94"/>
      <c r="PUX2" s="94"/>
      <c r="PUY2" s="94"/>
      <c r="PUZ2" s="94"/>
      <c r="PVA2" s="94"/>
      <c r="PVB2" s="94"/>
      <c r="PVC2" s="94"/>
      <c r="PVD2" s="94"/>
      <c r="PVE2" s="94"/>
      <c r="PVF2" s="94"/>
      <c r="PVG2" s="94"/>
      <c r="PVH2" s="94"/>
      <c r="PVI2" s="94"/>
      <c r="PVJ2" s="94"/>
      <c r="PVK2" s="94"/>
      <c r="PVL2" s="94"/>
      <c r="PVM2" s="94"/>
      <c r="PVN2" s="94"/>
      <c r="PVO2" s="94"/>
      <c r="PVP2" s="94"/>
      <c r="PVQ2" s="94"/>
      <c r="PVR2" s="94"/>
      <c r="PVS2" s="94"/>
      <c r="PVT2" s="94"/>
      <c r="PVU2" s="94"/>
      <c r="PVV2" s="94"/>
      <c r="PVW2" s="94"/>
      <c r="PVX2" s="94"/>
      <c r="PVY2" s="94"/>
      <c r="PVZ2" s="94"/>
      <c r="PWA2" s="94"/>
      <c r="PWB2" s="94"/>
      <c r="PWC2" s="94"/>
      <c r="PWD2" s="94"/>
      <c r="PWE2" s="94"/>
      <c r="PWF2" s="94"/>
      <c r="PWG2" s="94"/>
      <c r="PWH2" s="94"/>
      <c r="PWI2" s="94"/>
      <c r="PWJ2" s="94"/>
      <c r="PWK2" s="94"/>
      <c r="PWL2" s="94"/>
      <c r="PWM2" s="94"/>
      <c r="PWN2" s="94"/>
      <c r="PWO2" s="94"/>
      <c r="PWP2" s="94"/>
      <c r="PWQ2" s="94"/>
      <c r="PWR2" s="94"/>
      <c r="PWS2" s="94"/>
      <c r="PWT2" s="94"/>
      <c r="PWU2" s="94"/>
      <c r="PWV2" s="94"/>
      <c r="PWW2" s="94"/>
      <c r="PWX2" s="94"/>
      <c r="PWY2" s="94"/>
      <c r="PWZ2" s="94"/>
      <c r="PXA2" s="94"/>
      <c r="PXB2" s="94"/>
      <c r="PXC2" s="94"/>
      <c r="PXD2" s="94"/>
      <c r="PXE2" s="94"/>
      <c r="PXF2" s="94"/>
      <c r="PXG2" s="94"/>
      <c r="PXH2" s="94"/>
      <c r="PXI2" s="94"/>
      <c r="PXJ2" s="94"/>
      <c r="PXK2" s="94"/>
      <c r="PXL2" s="94"/>
      <c r="PXM2" s="94"/>
      <c r="PXN2" s="94"/>
      <c r="PXO2" s="94"/>
      <c r="PXP2" s="94"/>
      <c r="PXQ2" s="94"/>
      <c r="PXR2" s="94"/>
      <c r="PXS2" s="94"/>
      <c r="PXT2" s="94"/>
      <c r="PXU2" s="94"/>
      <c r="PXV2" s="94"/>
      <c r="PXW2" s="94"/>
      <c r="PXX2" s="94"/>
      <c r="PXY2" s="94"/>
      <c r="PXZ2" s="94"/>
      <c r="PYA2" s="94"/>
      <c r="PYB2" s="94"/>
      <c r="PYC2" s="94"/>
      <c r="PYD2" s="94"/>
      <c r="PYE2" s="94"/>
      <c r="PYF2" s="94"/>
      <c r="PYG2" s="94"/>
      <c r="PYH2" s="94"/>
      <c r="PYI2" s="94"/>
      <c r="PYJ2" s="94"/>
      <c r="PYK2" s="94"/>
      <c r="PYL2" s="94"/>
      <c r="PYM2" s="94"/>
      <c r="PYN2" s="94"/>
      <c r="PYO2" s="94"/>
      <c r="PYP2" s="94"/>
      <c r="PYQ2" s="94"/>
      <c r="PYR2" s="94"/>
      <c r="PYS2" s="94"/>
      <c r="PYT2" s="94"/>
      <c r="PYU2" s="94"/>
      <c r="PYV2" s="94"/>
      <c r="PYW2" s="94"/>
      <c r="PYX2" s="94"/>
      <c r="PYY2" s="94"/>
      <c r="PYZ2" s="94"/>
      <c r="PZA2" s="94"/>
      <c r="PZB2" s="94"/>
      <c r="PZC2" s="94"/>
      <c r="PZD2" s="94"/>
      <c r="PZE2" s="94"/>
      <c r="PZF2" s="94"/>
      <c r="PZG2" s="94"/>
      <c r="PZH2" s="94"/>
      <c r="PZI2" s="94"/>
      <c r="PZJ2" s="94"/>
      <c r="PZK2" s="94"/>
      <c r="PZL2" s="94"/>
      <c r="PZM2" s="94"/>
      <c r="PZN2" s="94"/>
      <c r="PZO2" s="94"/>
      <c r="PZP2" s="94"/>
      <c r="PZQ2" s="94"/>
      <c r="PZR2" s="94"/>
      <c r="PZS2" s="94"/>
      <c r="PZT2" s="94"/>
      <c r="PZU2" s="94"/>
      <c r="PZV2" s="94"/>
      <c r="PZW2" s="94"/>
      <c r="PZX2" s="94"/>
      <c r="PZY2" s="94"/>
      <c r="PZZ2" s="94"/>
      <c r="QAA2" s="94"/>
      <c r="QAB2" s="94"/>
      <c r="QAC2" s="94"/>
      <c r="QAD2" s="94"/>
      <c r="QAE2" s="94"/>
      <c r="QAF2" s="94"/>
      <c r="QAG2" s="94"/>
      <c r="QAH2" s="94"/>
      <c r="QAI2" s="94"/>
      <c r="QAJ2" s="94"/>
      <c r="QAK2" s="94"/>
      <c r="QAL2" s="94"/>
      <c r="QAM2" s="94"/>
      <c r="QAN2" s="94"/>
      <c r="QAO2" s="94"/>
      <c r="QAP2" s="94"/>
      <c r="QAQ2" s="94"/>
      <c r="QAR2" s="94"/>
      <c r="QAS2" s="94"/>
      <c r="QAT2" s="94"/>
      <c r="QAU2" s="94"/>
      <c r="QAV2" s="94"/>
      <c r="QAW2" s="94"/>
      <c r="QAX2" s="94"/>
      <c r="QAY2" s="94"/>
      <c r="QAZ2" s="94"/>
      <c r="QBA2" s="94"/>
      <c r="QBB2" s="94"/>
      <c r="QBC2" s="94"/>
      <c r="QBD2" s="94"/>
      <c r="QBE2" s="94"/>
      <c r="QBF2" s="94"/>
      <c r="QBG2" s="94"/>
      <c r="QBH2" s="94"/>
      <c r="QBI2" s="94"/>
      <c r="QBJ2" s="94"/>
      <c r="QBK2" s="94"/>
      <c r="QBL2" s="94"/>
      <c r="QBM2" s="94"/>
      <c r="QBN2" s="94"/>
      <c r="QBO2" s="94"/>
      <c r="QBP2" s="94"/>
      <c r="QBQ2" s="94"/>
      <c r="QBR2" s="94"/>
      <c r="QBS2" s="94"/>
      <c r="QBT2" s="94"/>
      <c r="QBU2" s="94"/>
      <c r="QBV2" s="94"/>
      <c r="QBW2" s="94"/>
      <c r="QBX2" s="94"/>
      <c r="QBY2" s="94"/>
      <c r="QBZ2" s="94"/>
      <c r="QCA2" s="94"/>
      <c r="QCB2" s="94"/>
      <c r="QCC2" s="94"/>
      <c r="QCD2" s="94"/>
      <c r="QCE2" s="94"/>
      <c r="QCF2" s="94"/>
      <c r="QCG2" s="94"/>
      <c r="QCH2" s="94"/>
      <c r="QCI2" s="94"/>
      <c r="QCJ2" s="94"/>
      <c r="QCK2" s="94"/>
      <c r="QCL2" s="94"/>
      <c r="QCM2" s="94"/>
      <c r="QCN2" s="94"/>
      <c r="QCO2" s="94"/>
      <c r="QCP2" s="94"/>
      <c r="QCQ2" s="94"/>
      <c r="QCR2" s="94"/>
      <c r="QCS2" s="94"/>
      <c r="QCT2" s="94"/>
      <c r="QCU2" s="94"/>
      <c r="QCV2" s="94"/>
      <c r="QCW2" s="94"/>
      <c r="QCX2" s="94"/>
      <c r="QCY2" s="94"/>
      <c r="QCZ2" s="94"/>
      <c r="QDA2" s="94"/>
      <c r="QDB2" s="94"/>
      <c r="QDC2" s="94"/>
      <c r="QDD2" s="94"/>
      <c r="QDE2" s="94"/>
      <c r="QDF2" s="94"/>
      <c r="QDG2" s="94"/>
      <c r="QDH2" s="94"/>
      <c r="QDI2" s="94"/>
      <c r="QDJ2" s="94"/>
      <c r="QDK2" s="94"/>
      <c r="QDL2" s="94"/>
      <c r="QDM2" s="94"/>
      <c r="QDN2" s="94"/>
      <c r="QDO2" s="94"/>
      <c r="QDP2" s="94"/>
      <c r="QDQ2" s="94"/>
      <c r="QDR2" s="94"/>
      <c r="QDS2" s="94"/>
      <c r="QDT2" s="94"/>
      <c r="QDU2" s="94"/>
      <c r="QDV2" s="94"/>
      <c r="QDW2" s="94"/>
      <c r="QDX2" s="94"/>
      <c r="QDY2" s="94"/>
      <c r="QDZ2" s="94"/>
      <c r="QEA2" s="94"/>
      <c r="QEB2" s="94"/>
      <c r="QEC2" s="94"/>
      <c r="QED2" s="94"/>
      <c r="QEE2" s="94"/>
      <c r="QEF2" s="94"/>
      <c r="QEG2" s="94"/>
      <c r="QEH2" s="94"/>
      <c r="QEI2" s="94"/>
      <c r="QEJ2" s="94"/>
      <c r="QEK2" s="94"/>
      <c r="QEL2" s="94"/>
      <c r="QEM2" s="94"/>
      <c r="QEN2" s="94"/>
      <c r="QEO2" s="94"/>
      <c r="QEP2" s="94"/>
      <c r="QEQ2" s="94"/>
      <c r="QER2" s="94"/>
      <c r="QES2" s="94"/>
      <c r="QET2" s="94"/>
      <c r="QEU2" s="94"/>
      <c r="QEV2" s="94"/>
      <c r="QEW2" s="94"/>
      <c r="QEX2" s="94"/>
      <c r="QEY2" s="94"/>
      <c r="QEZ2" s="94"/>
      <c r="QFA2" s="94"/>
      <c r="QFB2" s="94"/>
      <c r="QFC2" s="94"/>
      <c r="QFD2" s="94"/>
      <c r="QFE2" s="94"/>
      <c r="QFF2" s="94"/>
      <c r="QFG2" s="94"/>
      <c r="QFH2" s="94"/>
      <c r="QFI2" s="94"/>
      <c r="QFJ2" s="94"/>
      <c r="QFK2" s="94"/>
      <c r="QFL2" s="94"/>
      <c r="QFM2" s="94"/>
      <c r="QFN2" s="94"/>
      <c r="QFO2" s="94"/>
      <c r="QFP2" s="94"/>
      <c r="QFQ2" s="94"/>
      <c r="QFR2" s="94"/>
      <c r="QFS2" s="94"/>
      <c r="QFT2" s="94"/>
      <c r="QFU2" s="94"/>
      <c r="QFV2" s="94"/>
      <c r="QFW2" s="94"/>
      <c r="QFX2" s="94"/>
      <c r="QFY2" s="94"/>
      <c r="QFZ2" s="94"/>
      <c r="QGA2" s="94"/>
      <c r="QGB2" s="94"/>
      <c r="QGC2" s="94"/>
      <c r="QGD2" s="94"/>
      <c r="QGE2" s="94"/>
      <c r="QGF2" s="94"/>
      <c r="QGG2" s="94"/>
      <c r="QGH2" s="94"/>
      <c r="QGI2" s="94"/>
      <c r="QGJ2" s="94"/>
      <c r="QGK2" s="94"/>
      <c r="QGL2" s="94"/>
      <c r="QGM2" s="94"/>
      <c r="QGN2" s="94"/>
      <c r="QGO2" s="94"/>
      <c r="QGP2" s="94"/>
      <c r="QGQ2" s="94"/>
      <c r="QGR2" s="94"/>
      <c r="QGS2" s="94"/>
      <c r="QGT2" s="94"/>
      <c r="QGU2" s="94"/>
      <c r="QGV2" s="94"/>
      <c r="QGW2" s="94"/>
      <c r="QGX2" s="94"/>
      <c r="QGY2" s="94"/>
      <c r="QGZ2" s="94"/>
      <c r="QHA2" s="94"/>
      <c r="QHB2" s="94"/>
      <c r="QHC2" s="94"/>
      <c r="QHD2" s="94"/>
      <c r="QHE2" s="94"/>
      <c r="QHF2" s="94"/>
      <c r="QHG2" s="94"/>
      <c r="QHH2" s="94"/>
      <c r="QHI2" s="94"/>
      <c r="QHJ2" s="94"/>
      <c r="QHK2" s="94"/>
      <c r="QHL2" s="94"/>
      <c r="QHM2" s="94"/>
      <c r="QHN2" s="94"/>
      <c r="QHO2" s="94"/>
      <c r="QHP2" s="94"/>
      <c r="QHQ2" s="94"/>
      <c r="QHR2" s="94"/>
      <c r="QHS2" s="94"/>
      <c r="QHT2" s="94"/>
      <c r="QHU2" s="94"/>
      <c r="QHV2" s="94"/>
      <c r="QHW2" s="94"/>
      <c r="QHX2" s="94"/>
      <c r="QHY2" s="94"/>
      <c r="QHZ2" s="94"/>
      <c r="QIA2" s="94"/>
      <c r="QIB2" s="94"/>
      <c r="QIC2" s="94"/>
      <c r="QID2" s="94"/>
      <c r="QIE2" s="94"/>
      <c r="QIF2" s="94"/>
      <c r="QIG2" s="94"/>
      <c r="QIH2" s="94"/>
      <c r="QII2" s="94"/>
      <c r="QIJ2" s="94"/>
      <c r="QIK2" s="94"/>
      <c r="QIL2" s="94"/>
      <c r="QIM2" s="94"/>
      <c r="QIN2" s="94"/>
      <c r="QIO2" s="94"/>
      <c r="QIP2" s="94"/>
      <c r="QIQ2" s="94"/>
      <c r="QIR2" s="94"/>
      <c r="QIS2" s="94"/>
      <c r="QIT2" s="94"/>
      <c r="QIU2" s="94"/>
      <c r="QIV2" s="94"/>
      <c r="QIW2" s="94"/>
      <c r="QIX2" s="94"/>
      <c r="QIY2" s="94"/>
      <c r="QIZ2" s="94"/>
      <c r="QJA2" s="94"/>
      <c r="QJB2" s="94"/>
      <c r="QJC2" s="94"/>
      <c r="QJD2" s="94"/>
      <c r="QJE2" s="94"/>
      <c r="QJF2" s="94"/>
      <c r="QJG2" s="94"/>
      <c r="QJH2" s="94"/>
      <c r="QJI2" s="94"/>
      <c r="QJJ2" s="94"/>
      <c r="QJK2" s="94"/>
      <c r="QJL2" s="94"/>
      <c r="QJM2" s="94"/>
      <c r="QJN2" s="94"/>
      <c r="QJO2" s="94"/>
      <c r="QJP2" s="94"/>
      <c r="QJQ2" s="94"/>
      <c r="QJR2" s="94"/>
      <c r="QJS2" s="94"/>
      <c r="QJT2" s="94"/>
      <c r="QJU2" s="94"/>
      <c r="QJV2" s="94"/>
      <c r="QJW2" s="94"/>
      <c r="QJX2" s="94"/>
      <c r="QJY2" s="94"/>
      <c r="QJZ2" s="94"/>
      <c r="QKA2" s="94"/>
      <c r="QKB2" s="94"/>
      <c r="QKC2" s="94"/>
      <c r="QKD2" s="94"/>
      <c r="QKE2" s="94"/>
      <c r="QKF2" s="94"/>
      <c r="QKG2" s="94"/>
      <c r="QKH2" s="94"/>
      <c r="QKI2" s="94"/>
      <c r="QKJ2" s="94"/>
      <c r="QKK2" s="94"/>
      <c r="QKL2" s="94"/>
      <c r="QKM2" s="94"/>
      <c r="QKN2" s="94"/>
      <c r="QKO2" s="94"/>
      <c r="QKP2" s="94"/>
      <c r="QKQ2" s="94"/>
      <c r="QKR2" s="94"/>
      <c r="QKS2" s="94"/>
      <c r="QKT2" s="94"/>
      <c r="QKU2" s="94"/>
      <c r="QKV2" s="94"/>
      <c r="QKW2" s="94"/>
      <c r="QKX2" s="94"/>
      <c r="QKY2" s="94"/>
      <c r="QKZ2" s="94"/>
      <c r="QLA2" s="94"/>
      <c r="QLB2" s="94"/>
      <c r="QLC2" s="94"/>
      <c r="QLD2" s="94"/>
      <c r="QLE2" s="94"/>
      <c r="QLF2" s="94"/>
      <c r="QLG2" s="94"/>
      <c r="QLH2" s="94"/>
      <c r="QLI2" s="94"/>
      <c r="QLJ2" s="94"/>
      <c r="QLK2" s="94"/>
      <c r="QLL2" s="94"/>
      <c r="QLM2" s="94"/>
      <c r="QLN2" s="94"/>
      <c r="QLO2" s="94"/>
      <c r="QLP2" s="94"/>
      <c r="QLQ2" s="94"/>
      <c r="QLR2" s="94"/>
      <c r="QLS2" s="94"/>
      <c r="QLT2" s="94"/>
      <c r="QLU2" s="94"/>
      <c r="QLV2" s="94"/>
      <c r="QLW2" s="94"/>
      <c r="QLX2" s="94"/>
      <c r="QLY2" s="94"/>
      <c r="QLZ2" s="94"/>
      <c r="QMA2" s="94"/>
      <c r="QMB2" s="94"/>
      <c r="QMC2" s="94"/>
      <c r="QMD2" s="94"/>
      <c r="QME2" s="94"/>
      <c r="QMF2" s="94"/>
      <c r="QMG2" s="94"/>
      <c r="QMH2" s="94"/>
      <c r="QMI2" s="94"/>
      <c r="QMJ2" s="94"/>
      <c r="QMK2" s="94"/>
      <c r="QML2" s="94"/>
      <c r="QMM2" s="94"/>
      <c r="QMN2" s="94"/>
      <c r="QMO2" s="94"/>
      <c r="QMP2" s="94"/>
      <c r="QMQ2" s="94"/>
      <c r="QMR2" s="94"/>
      <c r="QMS2" s="94"/>
      <c r="QMT2" s="94"/>
      <c r="QMU2" s="94"/>
      <c r="QMV2" s="94"/>
      <c r="QMW2" s="94"/>
      <c r="QMX2" s="94"/>
      <c r="QMY2" s="94"/>
      <c r="QMZ2" s="94"/>
      <c r="QNA2" s="94"/>
      <c r="QNB2" s="94"/>
      <c r="QNC2" s="94"/>
      <c r="QND2" s="94"/>
      <c r="QNE2" s="94"/>
      <c r="QNF2" s="94"/>
      <c r="QNG2" s="94"/>
      <c r="QNH2" s="94"/>
      <c r="QNI2" s="94"/>
      <c r="QNJ2" s="94"/>
      <c r="QNK2" s="94"/>
      <c r="QNL2" s="94"/>
      <c r="QNM2" s="94"/>
      <c r="QNN2" s="94"/>
      <c r="QNO2" s="94"/>
      <c r="QNP2" s="94"/>
      <c r="QNQ2" s="94"/>
      <c r="QNR2" s="94"/>
      <c r="QNS2" s="94"/>
      <c r="QNT2" s="94"/>
      <c r="QNU2" s="94"/>
      <c r="QNV2" s="94"/>
      <c r="QNW2" s="94"/>
      <c r="QNX2" s="94"/>
      <c r="QNY2" s="94"/>
      <c r="QNZ2" s="94"/>
      <c r="QOA2" s="94"/>
      <c r="QOB2" s="94"/>
      <c r="QOC2" s="94"/>
      <c r="QOD2" s="94"/>
      <c r="QOE2" s="94"/>
      <c r="QOF2" s="94"/>
      <c r="QOG2" s="94"/>
      <c r="QOH2" s="94"/>
      <c r="QOI2" s="94"/>
      <c r="QOJ2" s="94"/>
      <c r="QOK2" s="94"/>
      <c r="QOL2" s="94"/>
      <c r="QOM2" s="94"/>
      <c r="QON2" s="94"/>
      <c r="QOO2" s="94"/>
      <c r="QOP2" s="94"/>
      <c r="QOQ2" s="94"/>
      <c r="QOR2" s="94"/>
      <c r="QOS2" s="94"/>
      <c r="QOT2" s="94"/>
      <c r="QOU2" s="94"/>
      <c r="QOV2" s="94"/>
      <c r="QOW2" s="94"/>
      <c r="QOX2" s="94"/>
      <c r="QOY2" s="94"/>
      <c r="QOZ2" s="94"/>
      <c r="QPA2" s="94"/>
      <c r="QPB2" s="94"/>
      <c r="QPC2" s="94"/>
      <c r="QPD2" s="94"/>
      <c r="QPE2" s="94"/>
      <c r="QPF2" s="94"/>
      <c r="QPG2" s="94"/>
      <c r="QPH2" s="94"/>
      <c r="QPI2" s="94"/>
      <c r="QPJ2" s="94"/>
      <c r="QPK2" s="94"/>
      <c r="QPL2" s="94"/>
      <c r="QPM2" s="94"/>
      <c r="QPN2" s="94"/>
      <c r="QPO2" s="94"/>
      <c r="QPP2" s="94"/>
      <c r="QPQ2" s="94"/>
      <c r="QPR2" s="94"/>
      <c r="QPS2" s="94"/>
      <c r="QPT2" s="94"/>
      <c r="QPU2" s="94"/>
      <c r="QPV2" s="94"/>
      <c r="QPW2" s="94"/>
      <c r="QPX2" s="94"/>
      <c r="QPY2" s="94"/>
      <c r="QPZ2" s="94"/>
      <c r="QQA2" s="94"/>
      <c r="QQB2" s="94"/>
      <c r="QQC2" s="94"/>
      <c r="QQD2" s="94"/>
      <c r="QQE2" s="94"/>
      <c r="QQF2" s="94"/>
      <c r="QQG2" s="94"/>
      <c r="QQH2" s="94"/>
      <c r="QQI2" s="94"/>
      <c r="QQJ2" s="94"/>
      <c r="QQK2" s="94"/>
      <c r="QQL2" s="94"/>
      <c r="QQM2" s="94"/>
      <c r="QQN2" s="94"/>
      <c r="QQO2" s="94"/>
      <c r="QQP2" s="94"/>
      <c r="QQQ2" s="94"/>
      <c r="QQR2" s="94"/>
      <c r="QQS2" s="94"/>
      <c r="QQT2" s="94"/>
      <c r="QQU2" s="94"/>
      <c r="QQV2" s="94"/>
      <c r="QQW2" s="94"/>
      <c r="QQX2" s="94"/>
      <c r="QQY2" s="94"/>
      <c r="QQZ2" s="94"/>
      <c r="QRA2" s="94"/>
      <c r="QRB2" s="94"/>
      <c r="QRC2" s="94"/>
      <c r="QRD2" s="94"/>
      <c r="QRE2" s="94"/>
      <c r="QRF2" s="94"/>
      <c r="QRG2" s="94"/>
      <c r="QRH2" s="94"/>
      <c r="QRI2" s="94"/>
      <c r="QRJ2" s="94"/>
      <c r="QRK2" s="94"/>
      <c r="QRL2" s="94"/>
      <c r="QRM2" s="94"/>
      <c r="QRN2" s="94"/>
      <c r="QRO2" s="94"/>
      <c r="QRP2" s="94"/>
      <c r="QRQ2" s="94"/>
      <c r="QRR2" s="94"/>
      <c r="QRS2" s="94"/>
      <c r="QRT2" s="94"/>
      <c r="QRU2" s="94"/>
      <c r="QRV2" s="94"/>
      <c r="QRW2" s="94"/>
      <c r="QRX2" s="94"/>
      <c r="QRY2" s="94"/>
      <c r="QRZ2" s="94"/>
      <c r="QSA2" s="94"/>
      <c r="QSB2" s="94"/>
      <c r="QSC2" s="94"/>
      <c r="QSD2" s="94"/>
      <c r="QSE2" s="94"/>
      <c r="QSF2" s="94"/>
      <c r="QSG2" s="94"/>
      <c r="QSH2" s="94"/>
      <c r="QSI2" s="94"/>
      <c r="QSJ2" s="94"/>
      <c r="QSK2" s="94"/>
      <c r="QSL2" s="94"/>
      <c r="QSM2" s="94"/>
      <c r="QSN2" s="94"/>
      <c r="QSO2" s="94"/>
      <c r="QSP2" s="94"/>
      <c r="QSQ2" s="94"/>
      <c r="QSR2" s="94"/>
      <c r="QSS2" s="94"/>
      <c r="QST2" s="94"/>
      <c r="QSU2" s="94"/>
      <c r="QSV2" s="94"/>
      <c r="QSW2" s="94"/>
      <c r="QSX2" s="94"/>
      <c r="QSY2" s="94"/>
      <c r="QSZ2" s="94"/>
      <c r="QTA2" s="94"/>
      <c r="QTB2" s="94"/>
      <c r="QTC2" s="94"/>
      <c r="QTD2" s="94"/>
      <c r="QTE2" s="94"/>
      <c r="QTF2" s="94"/>
      <c r="QTG2" s="94"/>
      <c r="QTH2" s="94"/>
      <c r="QTI2" s="94"/>
      <c r="QTJ2" s="94"/>
      <c r="QTK2" s="94"/>
      <c r="QTL2" s="94"/>
      <c r="QTM2" s="94"/>
      <c r="QTN2" s="94"/>
      <c r="QTO2" s="94"/>
      <c r="QTP2" s="94"/>
      <c r="QTQ2" s="94"/>
      <c r="QTR2" s="94"/>
      <c r="QTS2" s="94"/>
      <c r="QTT2" s="94"/>
      <c r="QTU2" s="94"/>
      <c r="QTV2" s="94"/>
      <c r="QTW2" s="94"/>
      <c r="QTX2" s="94"/>
      <c r="QTY2" s="94"/>
      <c r="QTZ2" s="94"/>
      <c r="QUA2" s="94"/>
      <c r="QUB2" s="94"/>
      <c r="QUC2" s="94"/>
      <c r="QUD2" s="94"/>
      <c r="QUE2" s="94"/>
      <c r="QUF2" s="94"/>
      <c r="QUG2" s="94"/>
      <c r="QUH2" s="94"/>
      <c r="QUI2" s="94"/>
      <c r="QUJ2" s="94"/>
      <c r="QUK2" s="94"/>
      <c r="QUL2" s="94"/>
      <c r="QUM2" s="94"/>
      <c r="QUN2" s="94"/>
      <c r="QUO2" s="94"/>
      <c r="QUP2" s="94"/>
      <c r="QUQ2" s="94"/>
      <c r="QUR2" s="94"/>
      <c r="QUS2" s="94"/>
      <c r="QUT2" s="94"/>
      <c r="QUU2" s="94"/>
      <c r="QUV2" s="94"/>
      <c r="QUW2" s="94"/>
      <c r="QUX2" s="94"/>
      <c r="QUY2" s="94"/>
      <c r="QUZ2" s="94"/>
      <c r="QVA2" s="94"/>
      <c r="QVB2" s="94"/>
      <c r="QVC2" s="94"/>
      <c r="QVD2" s="94"/>
      <c r="QVE2" s="94"/>
      <c r="QVF2" s="94"/>
      <c r="QVG2" s="94"/>
      <c r="QVH2" s="94"/>
      <c r="QVI2" s="94"/>
      <c r="QVJ2" s="94"/>
      <c r="QVK2" s="94"/>
      <c r="QVL2" s="94"/>
      <c r="QVM2" s="94"/>
      <c r="QVN2" s="94"/>
      <c r="QVO2" s="94"/>
      <c r="QVP2" s="94"/>
      <c r="QVQ2" s="94"/>
      <c r="QVR2" s="94"/>
      <c r="QVS2" s="94"/>
      <c r="QVT2" s="94"/>
      <c r="QVU2" s="94"/>
      <c r="QVV2" s="94"/>
      <c r="QVW2" s="94"/>
      <c r="QVX2" s="94"/>
      <c r="QVY2" s="94"/>
      <c r="QVZ2" s="94"/>
      <c r="QWA2" s="94"/>
      <c r="QWB2" s="94"/>
      <c r="QWC2" s="94"/>
      <c r="QWD2" s="94"/>
      <c r="QWE2" s="94"/>
      <c r="QWF2" s="94"/>
      <c r="QWG2" s="94"/>
      <c r="QWH2" s="94"/>
      <c r="QWI2" s="94"/>
      <c r="QWJ2" s="94"/>
      <c r="QWK2" s="94"/>
      <c r="QWL2" s="94"/>
      <c r="QWM2" s="94"/>
      <c r="QWN2" s="94"/>
      <c r="QWO2" s="94"/>
      <c r="QWP2" s="94"/>
      <c r="QWQ2" s="94"/>
      <c r="QWR2" s="94"/>
      <c r="QWS2" s="94"/>
      <c r="QWT2" s="94"/>
      <c r="QWU2" s="94"/>
      <c r="QWV2" s="94"/>
      <c r="QWW2" s="94"/>
      <c r="QWX2" s="94"/>
      <c r="QWY2" s="94"/>
      <c r="QWZ2" s="94"/>
      <c r="QXA2" s="94"/>
      <c r="QXB2" s="94"/>
      <c r="QXC2" s="94"/>
      <c r="QXD2" s="94"/>
      <c r="QXE2" s="94"/>
      <c r="QXF2" s="94"/>
      <c r="QXG2" s="94"/>
      <c r="QXH2" s="94"/>
      <c r="QXI2" s="94"/>
      <c r="QXJ2" s="94"/>
      <c r="QXK2" s="94"/>
      <c r="QXL2" s="94"/>
      <c r="QXM2" s="94"/>
      <c r="QXN2" s="94"/>
      <c r="QXO2" s="94"/>
      <c r="QXP2" s="94"/>
      <c r="QXQ2" s="94"/>
      <c r="QXR2" s="94"/>
      <c r="QXS2" s="94"/>
      <c r="QXT2" s="94"/>
      <c r="QXU2" s="94"/>
      <c r="QXV2" s="94"/>
      <c r="QXW2" s="94"/>
      <c r="QXX2" s="94"/>
      <c r="QXY2" s="94"/>
      <c r="QXZ2" s="94"/>
      <c r="QYA2" s="94"/>
      <c r="QYB2" s="94"/>
      <c r="QYC2" s="94"/>
      <c r="QYD2" s="94"/>
      <c r="QYE2" s="94"/>
      <c r="QYF2" s="94"/>
      <c r="QYG2" s="94"/>
      <c r="QYH2" s="94"/>
      <c r="QYI2" s="94"/>
      <c r="QYJ2" s="94"/>
      <c r="QYK2" s="94"/>
      <c r="QYL2" s="94"/>
      <c r="QYM2" s="94"/>
      <c r="QYN2" s="94"/>
      <c r="QYO2" s="94"/>
      <c r="QYP2" s="94"/>
      <c r="QYQ2" s="94"/>
      <c r="QYR2" s="94"/>
      <c r="QYS2" s="94"/>
      <c r="QYT2" s="94"/>
      <c r="QYU2" s="94"/>
      <c r="QYV2" s="94"/>
      <c r="QYW2" s="94"/>
      <c r="QYX2" s="94"/>
      <c r="QYY2" s="94"/>
      <c r="QYZ2" s="94"/>
      <c r="QZA2" s="94"/>
      <c r="QZB2" s="94"/>
      <c r="QZC2" s="94"/>
      <c r="QZD2" s="94"/>
      <c r="QZE2" s="94"/>
      <c r="QZF2" s="94"/>
      <c r="QZG2" s="94"/>
      <c r="QZH2" s="94"/>
      <c r="QZI2" s="94"/>
      <c r="QZJ2" s="94"/>
      <c r="QZK2" s="94"/>
      <c r="QZL2" s="94"/>
      <c r="QZM2" s="94"/>
      <c r="QZN2" s="94"/>
      <c r="QZO2" s="94"/>
      <c r="QZP2" s="94"/>
      <c r="QZQ2" s="94"/>
      <c r="QZR2" s="94"/>
      <c r="QZS2" s="94"/>
      <c r="QZT2" s="94"/>
      <c r="QZU2" s="94"/>
      <c r="QZV2" s="94"/>
      <c r="QZW2" s="94"/>
      <c r="QZX2" s="94"/>
      <c r="QZY2" s="94"/>
      <c r="QZZ2" s="94"/>
      <c r="RAA2" s="94"/>
      <c r="RAB2" s="94"/>
      <c r="RAC2" s="94"/>
      <c r="RAD2" s="94"/>
      <c r="RAE2" s="94"/>
      <c r="RAF2" s="94"/>
      <c r="RAG2" s="94"/>
      <c r="RAH2" s="94"/>
      <c r="RAI2" s="94"/>
      <c r="RAJ2" s="94"/>
      <c r="RAK2" s="94"/>
      <c r="RAL2" s="94"/>
      <c r="RAM2" s="94"/>
      <c r="RAN2" s="94"/>
      <c r="RAO2" s="94"/>
      <c r="RAP2" s="94"/>
      <c r="RAQ2" s="94"/>
      <c r="RAR2" s="94"/>
      <c r="RAS2" s="94"/>
      <c r="RAT2" s="94"/>
      <c r="RAU2" s="94"/>
      <c r="RAV2" s="94"/>
      <c r="RAW2" s="94"/>
      <c r="RAX2" s="94"/>
      <c r="RAY2" s="94"/>
      <c r="RAZ2" s="94"/>
      <c r="RBA2" s="94"/>
      <c r="RBB2" s="94"/>
      <c r="RBC2" s="94"/>
      <c r="RBD2" s="94"/>
      <c r="RBE2" s="94"/>
      <c r="RBF2" s="94"/>
      <c r="RBG2" s="94"/>
      <c r="RBH2" s="94"/>
      <c r="RBI2" s="94"/>
      <c r="RBJ2" s="94"/>
      <c r="RBK2" s="94"/>
      <c r="RBL2" s="94"/>
      <c r="RBM2" s="94"/>
      <c r="RBN2" s="94"/>
      <c r="RBO2" s="94"/>
      <c r="RBP2" s="94"/>
      <c r="RBQ2" s="94"/>
      <c r="RBR2" s="94"/>
      <c r="RBS2" s="94"/>
      <c r="RBT2" s="94"/>
      <c r="RBU2" s="94"/>
      <c r="RBV2" s="94"/>
      <c r="RBW2" s="94"/>
      <c r="RBX2" s="94"/>
      <c r="RBY2" s="94"/>
      <c r="RBZ2" s="94"/>
      <c r="RCA2" s="94"/>
      <c r="RCB2" s="94"/>
      <c r="RCC2" s="94"/>
      <c r="RCD2" s="94"/>
      <c r="RCE2" s="94"/>
      <c r="RCF2" s="94"/>
      <c r="RCG2" s="94"/>
      <c r="RCH2" s="94"/>
      <c r="RCI2" s="94"/>
      <c r="RCJ2" s="94"/>
      <c r="RCK2" s="94"/>
      <c r="RCL2" s="94"/>
      <c r="RCM2" s="94"/>
      <c r="RCN2" s="94"/>
      <c r="RCO2" s="94"/>
      <c r="RCP2" s="94"/>
      <c r="RCQ2" s="94"/>
      <c r="RCR2" s="94"/>
      <c r="RCS2" s="94"/>
      <c r="RCT2" s="94"/>
      <c r="RCU2" s="94"/>
      <c r="RCV2" s="94"/>
      <c r="RCW2" s="94"/>
      <c r="RCX2" s="94"/>
      <c r="RCY2" s="94"/>
      <c r="RCZ2" s="94"/>
      <c r="RDA2" s="94"/>
      <c r="RDB2" s="94"/>
      <c r="RDC2" s="94"/>
      <c r="RDD2" s="94"/>
      <c r="RDE2" s="94"/>
      <c r="RDF2" s="94"/>
      <c r="RDG2" s="94"/>
      <c r="RDH2" s="94"/>
      <c r="RDI2" s="94"/>
      <c r="RDJ2" s="94"/>
      <c r="RDK2" s="94"/>
      <c r="RDL2" s="94"/>
      <c r="RDM2" s="94"/>
      <c r="RDN2" s="94"/>
      <c r="RDO2" s="94"/>
      <c r="RDP2" s="94"/>
      <c r="RDQ2" s="94"/>
      <c r="RDR2" s="94"/>
      <c r="RDS2" s="94"/>
      <c r="RDT2" s="94"/>
      <c r="RDU2" s="94"/>
      <c r="RDV2" s="94"/>
      <c r="RDW2" s="94"/>
      <c r="RDX2" s="94"/>
      <c r="RDY2" s="94"/>
      <c r="RDZ2" s="94"/>
      <c r="REA2" s="94"/>
      <c r="REB2" s="94"/>
      <c r="REC2" s="94"/>
      <c r="RED2" s="94"/>
      <c r="REE2" s="94"/>
      <c r="REF2" s="94"/>
      <c r="REG2" s="94"/>
      <c r="REH2" s="94"/>
      <c r="REI2" s="94"/>
      <c r="REJ2" s="94"/>
      <c r="REK2" s="94"/>
      <c r="REL2" s="94"/>
      <c r="REM2" s="94"/>
      <c r="REN2" s="94"/>
      <c r="REO2" s="94"/>
      <c r="REP2" s="94"/>
      <c r="REQ2" s="94"/>
      <c r="RER2" s="94"/>
      <c r="RES2" s="94"/>
      <c r="RET2" s="94"/>
      <c r="REU2" s="94"/>
      <c r="REV2" s="94"/>
      <c r="REW2" s="94"/>
      <c r="REX2" s="94"/>
      <c r="REY2" s="94"/>
      <c r="REZ2" s="94"/>
      <c r="RFA2" s="94"/>
      <c r="RFB2" s="94"/>
      <c r="RFC2" s="94"/>
      <c r="RFD2" s="94"/>
      <c r="RFE2" s="94"/>
      <c r="RFF2" s="94"/>
      <c r="RFG2" s="94"/>
      <c r="RFH2" s="94"/>
      <c r="RFI2" s="94"/>
      <c r="RFJ2" s="94"/>
      <c r="RFK2" s="94"/>
      <c r="RFL2" s="94"/>
      <c r="RFM2" s="94"/>
      <c r="RFN2" s="94"/>
      <c r="RFO2" s="94"/>
      <c r="RFP2" s="94"/>
      <c r="RFQ2" s="94"/>
      <c r="RFR2" s="94"/>
      <c r="RFS2" s="94"/>
      <c r="RFT2" s="94"/>
      <c r="RFU2" s="94"/>
      <c r="RFV2" s="94"/>
      <c r="RFW2" s="94"/>
      <c r="RFX2" s="94"/>
      <c r="RFY2" s="94"/>
      <c r="RFZ2" s="94"/>
      <c r="RGA2" s="94"/>
      <c r="RGB2" s="94"/>
      <c r="RGC2" s="94"/>
      <c r="RGD2" s="94"/>
      <c r="RGE2" s="94"/>
      <c r="RGF2" s="94"/>
      <c r="RGG2" s="94"/>
      <c r="RGH2" s="94"/>
      <c r="RGI2" s="94"/>
      <c r="RGJ2" s="94"/>
      <c r="RGK2" s="94"/>
      <c r="RGL2" s="94"/>
      <c r="RGM2" s="94"/>
      <c r="RGN2" s="94"/>
      <c r="RGO2" s="94"/>
      <c r="RGP2" s="94"/>
      <c r="RGQ2" s="94"/>
      <c r="RGR2" s="94"/>
      <c r="RGS2" s="94"/>
      <c r="RGT2" s="94"/>
      <c r="RGU2" s="94"/>
      <c r="RGV2" s="94"/>
      <c r="RGW2" s="94"/>
      <c r="RGX2" s="94"/>
      <c r="RGY2" s="94"/>
      <c r="RGZ2" s="94"/>
      <c r="RHA2" s="94"/>
      <c r="RHB2" s="94"/>
      <c r="RHC2" s="94"/>
      <c r="RHD2" s="94"/>
      <c r="RHE2" s="94"/>
      <c r="RHF2" s="94"/>
      <c r="RHG2" s="94"/>
      <c r="RHH2" s="94"/>
      <c r="RHI2" s="94"/>
      <c r="RHJ2" s="94"/>
      <c r="RHK2" s="94"/>
      <c r="RHL2" s="94"/>
      <c r="RHM2" s="94"/>
      <c r="RHN2" s="94"/>
      <c r="RHO2" s="94"/>
      <c r="RHP2" s="94"/>
      <c r="RHQ2" s="94"/>
      <c r="RHR2" s="94"/>
      <c r="RHS2" s="94"/>
      <c r="RHT2" s="94"/>
      <c r="RHU2" s="94"/>
      <c r="RHV2" s="94"/>
      <c r="RHW2" s="94"/>
      <c r="RHX2" s="94"/>
      <c r="RHY2" s="94"/>
      <c r="RHZ2" s="94"/>
      <c r="RIA2" s="94"/>
      <c r="RIB2" s="94"/>
      <c r="RIC2" s="94"/>
      <c r="RID2" s="94"/>
      <c r="RIE2" s="94"/>
      <c r="RIF2" s="94"/>
      <c r="RIG2" s="94"/>
      <c r="RIH2" s="94"/>
      <c r="RII2" s="94"/>
      <c r="RIJ2" s="94"/>
      <c r="RIK2" s="94"/>
      <c r="RIL2" s="94"/>
      <c r="RIM2" s="94"/>
      <c r="RIN2" s="94"/>
      <c r="RIO2" s="94"/>
      <c r="RIP2" s="94"/>
      <c r="RIQ2" s="94"/>
      <c r="RIR2" s="94"/>
      <c r="RIS2" s="94"/>
      <c r="RIT2" s="94"/>
      <c r="RIU2" s="94"/>
      <c r="RIV2" s="94"/>
      <c r="RIW2" s="94"/>
      <c r="RIX2" s="94"/>
      <c r="RIY2" s="94"/>
      <c r="RIZ2" s="94"/>
      <c r="RJA2" s="94"/>
      <c r="RJB2" s="94"/>
      <c r="RJC2" s="94"/>
      <c r="RJD2" s="94"/>
      <c r="RJE2" s="94"/>
      <c r="RJF2" s="94"/>
      <c r="RJG2" s="94"/>
      <c r="RJH2" s="94"/>
      <c r="RJI2" s="94"/>
      <c r="RJJ2" s="94"/>
      <c r="RJK2" s="94"/>
      <c r="RJL2" s="94"/>
      <c r="RJM2" s="94"/>
      <c r="RJN2" s="94"/>
      <c r="RJO2" s="94"/>
      <c r="RJP2" s="94"/>
      <c r="RJQ2" s="94"/>
      <c r="RJR2" s="94"/>
      <c r="RJS2" s="94"/>
      <c r="RJT2" s="94"/>
      <c r="RJU2" s="94"/>
      <c r="RJV2" s="94"/>
      <c r="RJW2" s="94"/>
      <c r="RJX2" s="94"/>
      <c r="RJY2" s="94"/>
      <c r="RJZ2" s="94"/>
      <c r="RKA2" s="94"/>
      <c r="RKB2" s="94"/>
      <c r="RKC2" s="94"/>
      <c r="RKD2" s="94"/>
      <c r="RKE2" s="94"/>
      <c r="RKF2" s="94"/>
      <c r="RKG2" s="94"/>
      <c r="RKH2" s="94"/>
      <c r="RKI2" s="94"/>
      <c r="RKJ2" s="94"/>
      <c r="RKK2" s="94"/>
      <c r="RKL2" s="94"/>
      <c r="RKM2" s="94"/>
      <c r="RKN2" s="94"/>
      <c r="RKO2" s="94"/>
      <c r="RKP2" s="94"/>
      <c r="RKQ2" s="94"/>
      <c r="RKR2" s="94"/>
      <c r="RKS2" s="94"/>
      <c r="RKT2" s="94"/>
      <c r="RKU2" s="94"/>
      <c r="RKV2" s="94"/>
      <c r="RKW2" s="94"/>
      <c r="RKX2" s="94"/>
      <c r="RKY2" s="94"/>
      <c r="RKZ2" s="94"/>
      <c r="RLA2" s="94"/>
      <c r="RLB2" s="94"/>
      <c r="RLC2" s="94"/>
      <c r="RLD2" s="94"/>
      <c r="RLE2" s="94"/>
      <c r="RLF2" s="94"/>
      <c r="RLG2" s="94"/>
      <c r="RLH2" s="94"/>
      <c r="RLI2" s="94"/>
      <c r="RLJ2" s="94"/>
      <c r="RLK2" s="94"/>
      <c r="RLL2" s="94"/>
      <c r="RLM2" s="94"/>
      <c r="RLN2" s="94"/>
      <c r="RLO2" s="94"/>
      <c r="RLP2" s="94"/>
      <c r="RLQ2" s="94"/>
      <c r="RLR2" s="94"/>
      <c r="RLS2" s="94"/>
      <c r="RLT2" s="94"/>
      <c r="RLU2" s="94"/>
      <c r="RLV2" s="94"/>
      <c r="RLW2" s="94"/>
      <c r="RLX2" s="94"/>
      <c r="RLY2" s="94"/>
      <c r="RLZ2" s="94"/>
      <c r="RMA2" s="94"/>
      <c r="RMB2" s="94"/>
      <c r="RMC2" s="94"/>
      <c r="RMD2" s="94"/>
      <c r="RME2" s="94"/>
      <c r="RMF2" s="94"/>
      <c r="RMG2" s="94"/>
      <c r="RMH2" s="94"/>
      <c r="RMI2" s="94"/>
      <c r="RMJ2" s="94"/>
      <c r="RMK2" s="94"/>
      <c r="RML2" s="94"/>
      <c r="RMM2" s="94"/>
      <c r="RMN2" s="94"/>
      <c r="RMO2" s="94"/>
      <c r="RMP2" s="94"/>
      <c r="RMQ2" s="94"/>
      <c r="RMR2" s="94"/>
      <c r="RMS2" s="94"/>
      <c r="RMT2" s="94"/>
      <c r="RMU2" s="94"/>
      <c r="RMV2" s="94"/>
      <c r="RMW2" s="94"/>
      <c r="RMX2" s="94"/>
      <c r="RMY2" s="94"/>
      <c r="RMZ2" s="94"/>
      <c r="RNA2" s="94"/>
      <c r="RNB2" s="94"/>
      <c r="RNC2" s="94"/>
      <c r="RND2" s="94"/>
      <c r="RNE2" s="94"/>
      <c r="RNF2" s="94"/>
      <c r="RNG2" s="94"/>
      <c r="RNH2" s="94"/>
      <c r="RNI2" s="94"/>
      <c r="RNJ2" s="94"/>
      <c r="RNK2" s="94"/>
      <c r="RNL2" s="94"/>
      <c r="RNM2" s="94"/>
      <c r="RNN2" s="94"/>
      <c r="RNO2" s="94"/>
      <c r="RNP2" s="94"/>
      <c r="RNQ2" s="94"/>
      <c r="RNR2" s="94"/>
      <c r="RNS2" s="94"/>
      <c r="RNT2" s="94"/>
      <c r="RNU2" s="94"/>
      <c r="RNV2" s="94"/>
      <c r="RNW2" s="94"/>
      <c r="RNX2" s="94"/>
      <c r="RNY2" s="94"/>
      <c r="RNZ2" s="94"/>
      <c r="ROA2" s="94"/>
      <c r="ROB2" s="94"/>
      <c r="ROC2" s="94"/>
      <c r="ROD2" s="94"/>
      <c r="ROE2" s="94"/>
      <c r="ROF2" s="94"/>
      <c r="ROG2" s="94"/>
      <c r="ROH2" s="94"/>
      <c r="ROI2" s="94"/>
      <c r="ROJ2" s="94"/>
      <c r="ROK2" s="94"/>
      <c r="ROL2" s="94"/>
      <c r="ROM2" s="94"/>
      <c r="RON2" s="94"/>
      <c r="ROO2" s="94"/>
      <c r="ROP2" s="94"/>
      <c r="ROQ2" s="94"/>
      <c r="ROR2" s="94"/>
      <c r="ROS2" s="94"/>
      <c r="ROT2" s="94"/>
      <c r="ROU2" s="94"/>
      <c r="ROV2" s="94"/>
      <c r="ROW2" s="94"/>
      <c r="ROX2" s="94"/>
      <c r="ROY2" s="94"/>
      <c r="ROZ2" s="94"/>
      <c r="RPA2" s="94"/>
      <c r="RPB2" s="94"/>
      <c r="RPC2" s="94"/>
      <c r="RPD2" s="94"/>
      <c r="RPE2" s="94"/>
      <c r="RPF2" s="94"/>
      <c r="RPG2" s="94"/>
      <c r="RPH2" s="94"/>
      <c r="RPI2" s="94"/>
      <c r="RPJ2" s="94"/>
      <c r="RPK2" s="94"/>
      <c r="RPL2" s="94"/>
      <c r="RPM2" s="94"/>
      <c r="RPN2" s="94"/>
      <c r="RPO2" s="94"/>
      <c r="RPP2" s="94"/>
      <c r="RPQ2" s="94"/>
      <c r="RPR2" s="94"/>
      <c r="RPS2" s="94"/>
      <c r="RPT2" s="94"/>
      <c r="RPU2" s="94"/>
      <c r="RPV2" s="94"/>
      <c r="RPW2" s="94"/>
      <c r="RPX2" s="94"/>
      <c r="RPY2" s="94"/>
      <c r="RPZ2" s="94"/>
      <c r="RQA2" s="94"/>
      <c r="RQB2" s="94"/>
      <c r="RQC2" s="94"/>
      <c r="RQD2" s="94"/>
      <c r="RQE2" s="94"/>
      <c r="RQF2" s="94"/>
      <c r="RQG2" s="94"/>
      <c r="RQH2" s="94"/>
      <c r="RQI2" s="94"/>
      <c r="RQJ2" s="94"/>
      <c r="RQK2" s="94"/>
      <c r="RQL2" s="94"/>
      <c r="RQM2" s="94"/>
      <c r="RQN2" s="94"/>
      <c r="RQO2" s="94"/>
      <c r="RQP2" s="94"/>
      <c r="RQQ2" s="94"/>
      <c r="RQR2" s="94"/>
      <c r="RQS2" s="94"/>
      <c r="RQT2" s="94"/>
      <c r="RQU2" s="94"/>
      <c r="RQV2" s="94"/>
      <c r="RQW2" s="94"/>
      <c r="RQX2" s="94"/>
      <c r="RQY2" s="94"/>
      <c r="RQZ2" s="94"/>
      <c r="RRA2" s="94"/>
      <c r="RRB2" s="94"/>
      <c r="RRC2" s="94"/>
      <c r="RRD2" s="94"/>
      <c r="RRE2" s="94"/>
      <c r="RRF2" s="94"/>
      <c r="RRG2" s="94"/>
      <c r="RRH2" s="94"/>
      <c r="RRI2" s="94"/>
      <c r="RRJ2" s="94"/>
      <c r="RRK2" s="94"/>
      <c r="RRL2" s="94"/>
      <c r="RRM2" s="94"/>
      <c r="RRN2" s="94"/>
      <c r="RRO2" s="94"/>
      <c r="RRP2" s="94"/>
      <c r="RRQ2" s="94"/>
      <c r="RRR2" s="94"/>
      <c r="RRS2" s="94"/>
      <c r="RRT2" s="94"/>
      <c r="RRU2" s="94"/>
      <c r="RRV2" s="94"/>
      <c r="RRW2" s="94"/>
      <c r="RRX2" s="94"/>
      <c r="RRY2" s="94"/>
      <c r="RRZ2" s="94"/>
      <c r="RSA2" s="94"/>
      <c r="RSB2" s="94"/>
      <c r="RSC2" s="94"/>
      <c r="RSD2" s="94"/>
      <c r="RSE2" s="94"/>
      <c r="RSF2" s="94"/>
      <c r="RSG2" s="94"/>
      <c r="RSH2" s="94"/>
      <c r="RSI2" s="94"/>
      <c r="RSJ2" s="94"/>
      <c r="RSK2" s="94"/>
      <c r="RSL2" s="94"/>
      <c r="RSM2" s="94"/>
      <c r="RSN2" s="94"/>
      <c r="RSO2" s="94"/>
      <c r="RSP2" s="94"/>
      <c r="RSQ2" s="94"/>
      <c r="RSR2" s="94"/>
      <c r="RSS2" s="94"/>
      <c r="RST2" s="94"/>
      <c r="RSU2" s="94"/>
      <c r="RSV2" s="94"/>
      <c r="RSW2" s="94"/>
      <c r="RSX2" s="94"/>
      <c r="RSY2" s="94"/>
      <c r="RSZ2" s="94"/>
      <c r="RTA2" s="94"/>
      <c r="RTB2" s="94"/>
      <c r="RTC2" s="94"/>
      <c r="RTD2" s="94"/>
      <c r="RTE2" s="94"/>
      <c r="RTF2" s="94"/>
      <c r="RTG2" s="94"/>
      <c r="RTH2" s="94"/>
      <c r="RTI2" s="94"/>
      <c r="RTJ2" s="94"/>
      <c r="RTK2" s="94"/>
      <c r="RTL2" s="94"/>
      <c r="RTM2" s="94"/>
      <c r="RTN2" s="94"/>
      <c r="RTO2" s="94"/>
      <c r="RTP2" s="94"/>
      <c r="RTQ2" s="94"/>
      <c r="RTR2" s="94"/>
      <c r="RTS2" s="94"/>
      <c r="RTT2" s="94"/>
      <c r="RTU2" s="94"/>
      <c r="RTV2" s="94"/>
      <c r="RTW2" s="94"/>
      <c r="RTX2" s="94"/>
      <c r="RTY2" s="94"/>
      <c r="RTZ2" s="94"/>
      <c r="RUA2" s="94"/>
      <c r="RUB2" s="94"/>
      <c r="RUC2" s="94"/>
      <c r="RUD2" s="94"/>
      <c r="RUE2" s="94"/>
      <c r="RUF2" s="94"/>
      <c r="RUG2" s="94"/>
      <c r="RUH2" s="94"/>
      <c r="RUI2" s="94"/>
      <c r="RUJ2" s="94"/>
      <c r="RUK2" s="94"/>
      <c r="RUL2" s="94"/>
      <c r="RUM2" s="94"/>
      <c r="RUN2" s="94"/>
      <c r="RUO2" s="94"/>
      <c r="RUP2" s="94"/>
      <c r="RUQ2" s="94"/>
      <c r="RUR2" s="94"/>
      <c r="RUS2" s="94"/>
      <c r="RUT2" s="94"/>
      <c r="RUU2" s="94"/>
      <c r="RUV2" s="94"/>
      <c r="RUW2" s="94"/>
      <c r="RUX2" s="94"/>
      <c r="RUY2" s="94"/>
      <c r="RUZ2" s="94"/>
      <c r="RVA2" s="94"/>
      <c r="RVB2" s="94"/>
      <c r="RVC2" s="94"/>
      <c r="RVD2" s="94"/>
      <c r="RVE2" s="94"/>
      <c r="RVF2" s="94"/>
      <c r="RVG2" s="94"/>
      <c r="RVH2" s="94"/>
      <c r="RVI2" s="94"/>
      <c r="RVJ2" s="94"/>
      <c r="RVK2" s="94"/>
      <c r="RVL2" s="94"/>
      <c r="RVM2" s="94"/>
      <c r="RVN2" s="94"/>
      <c r="RVO2" s="94"/>
      <c r="RVP2" s="94"/>
      <c r="RVQ2" s="94"/>
      <c r="RVR2" s="94"/>
      <c r="RVS2" s="94"/>
      <c r="RVT2" s="94"/>
      <c r="RVU2" s="94"/>
      <c r="RVV2" s="94"/>
      <c r="RVW2" s="94"/>
      <c r="RVX2" s="94"/>
      <c r="RVY2" s="94"/>
      <c r="RVZ2" s="94"/>
      <c r="RWA2" s="94"/>
      <c r="RWB2" s="94"/>
      <c r="RWC2" s="94"/>
      <c r="RWD2" s="94"/>
      <c r="RWE2" s="94"/>
      <c r="RWF2" s="94"/>
      <c r="RWG2" s="94"/>
      <c r="RWH2" s="94"/>
      <c r="RWI2" s="94"/>
      <c r="RWJ2" s="94"/>
      <c r="RWK2" s="94"/>
      <c r="RWL2" s="94"/>
      <c r="RWM2" s="94"/>
      <c r="RWN2" s="94"/>
      <c r="RWO2" s="94"/>
      <c r="RWP2" s="94"/>
      <c r="RWQ2" s="94"/>
      <c r="RWR2" s="94"/>
      <c r="RWS2" s="94"/>
      <c r="RWT2" s="94"/>
      <c r="RWU2" s="94"/>
      <c r="RWV2" s="94"/>
      <c r="RWW2" s="94"/>
      <c r="RWX2" s="94"/>
      <c r="RWY2" s="94"/>
      <c r="RWZ2" s="94"/>
      <c r="RXA2" s="94"/>
      <c r="RXB2" s="94"/>
      <c r="RXC2" s="94"/>
      <c r="RXD2" s="94"/>
      <c r="RXE2" s="94"/>
      <c r="RXF2" s="94"/>
      <c r="RXG2" s="94"/>
      <c r="RXH2" s="94"/>
      <c r="RXI2" s="94"/>
      <c r="RXJ2" s="94"/>
      <c r="RXK2" s="94"/>
      <c r="RXL2" s="94"/>
      <c r="RXM2" s="94"/>
      <c r="RXN2" s="94"/>
      <c r="RXO2" s="94"/>
      <c r="RXP2" s="94"/>
      <c r="RXQ2" s="94"/>
      <c r="RXR2" s="94"/>
      <c r="RXS2" s="94"/>
      <c r="RXT2" s="94"/>
      <c r="RXU2" s="94"/>
      <c r="RXV2" s="94"/>
      <c r="RXW2" s="94"/>
      <c r="RXX2" s="94"/>
      <c r="RXY2" s="94"/>
      <c r="RXZ2" s="94"/>
      <c r="RYA2" s="94"/>
      <c r="RYB2" s="94"/>
      <c r="RYC2" s="94"/>
      <c r="RYD2" s="94"/>
      <c r="RYE2" s="94"/>
      <c r="RYF2" s="94"/>
      <c r="RYG2" s="94"/>
      <c r="RYH2" s="94"/>
      <c r="RYI2" s="94"/>
      <c r="RYJ2" s="94"/>
      <c r="RYK2" s="94"/>
      <c r="RYL2" s="94"/>
      <c r="RYM2" s="94"/>
      <c r="RYN2" s="94"/>
      <c r="RYO2" s="94"/>
      <c r="RYP2" s="94"/>
      <c r="RYQ2" s="94"/>
      <c r="RYR2" s="94"/>
      <c r="RYS2" s="94"/>
      <c r="RYT2" s="94"/>
      <c r="RYU2" s="94"/>
      <c r="RYV2" s="94"/>
      <c r="RYW2" s="94"/>
      <c r="RYX2" s="94"/>
      <c r="RYY2" s="94"/>
      <c r="RYZ2" s="94"/>
      <c r="RZA2" s="94"/>
      <c r="RZB2" s="94"/>
      <c r="RZC2" s="94"/>
      <c r="RZD2" s="94"/>
      <c r="RZE2" s="94"/>
      <c r="RZF2" s="94"/>
      <c r="RZG2" s="94"/>
      <c r="RZH2" s="94"/>
      <c r="RZI2" s="94"/>
      <c r="RZJ2" s="94"/>
      <c r="RZK2" s="94"/>
      <c r="RZL2" s="94"/>
      <c r="RZM2" s="94"/>
      <c r="RZN2" s="94"/>
      <c r="RZO2" s="94"/>
      <c r="RZP2" s="94"/>
      <c r="RZQ2" s="94"/>
      <c r="RZR2" s="94"/>
      <c r="RZS2" s="94"/>
      <c r="RZT2" s="94"/>
      <c r="RZU2" s="94"/>
      <c r="RZV2" s="94"/>
      <c r="RZW2" s="94"/>
      <c r="RZX2" s="94"/>
      <c r="RZY2" s="94"/>
      <c r="RZZ2" s="94"/>
      <c r="SAA2" s="94"/>
      <c r="SAB2" s="94"/>
      <c r="SAC2" s="94"/>
      <c r="SAD2" s="94"/>
      <c r="SAE2" s="94"/>
      <c r="SAF2" s="94"/>
      <c r="SAG2" s="94"/>
      <c r="SAH2" s="94"/>
      <c r="SAI2" s="94"/>
      <c r="SAJ2" s="94"/>
      <c r="SAK2" s="94"/>
      <c r="SAL2" s="94"/>
      <c r="SAM2" s="94"/>
      <c r="SAN2" s="94"/>
      <c r="SAO2" s="94"/>
      <c r="SAP2" s="94"/>
      <c r="SAQ2" s="94"/>
      <c r="SAR2" s="94"/>
      <c r="SAS2" s="94"/>
      <c r="SAT2" s="94"/>
      <c r="SAU2" s="94"/>
      <c r="SAV2" s="94"/>
      <c r="SAW2" s="94"/>
      <c r="SAX2" s="94"/>
      <c r="SAY2" s="94"/>
      <c r="SAZ2" s="94"/>
      <c r="SBA2" s="94"/>
      <c r="SBB2" s="94"/>
      <c r="SBC2" s="94"/>
      <c r="SBD2" s="94"/>
      <c r="SBE2" s="94"/>
      <c r="SBF2" s="94"/>
      <c r="SBG2" s="94"/>
      <c r="SBH2" s="94"/>
      <c r="SBI2" s="94"/>
      <c r="SBJ2" s="94"/>
      <c r="SBK2" s="94"/>
      <c r="SBL2" s="94"/>
      <c r="SBM2" s="94"/>
      <c r="SBN2" s="94"/>
      <c r="SBO2" s="94"/>
      <c r="SBP2" s="94"/>
      <c r="SBQ2" s="94"/>
      <c r="SBR2" s="94"/>
      <c r="SBS2" s="94"/>
      <c r="SBT2" s="94"/>
      <c r="SBU2" s="94"/>
      <c r="SBV2" s="94"/>
      <c r="SBW2" s="94"/>
      <c r="SBX2" s="94"/>
      <c r="SBY2" s="94"/>
      <c r="SBZ2" s="94"/>
      <c r="SCA2" s="94"/>
      <c r="SCB2" s="94"/>
      <c r="SCC2" s="94"/>
      <c r="SCD2" s="94"/>
      <c r="SCE2" s="94"/>
      <c r="SCF2" s="94"/>
      <c r="SCG2" s="94"/>
      <c r="SCH2" s="94"/>
      <c r="SCI2" s="94"/>
      <c r="SCJ2" s="94"/>
      <c r="SCK2" s="94"/>
      <c r="SCL2" s="94"/>
      <c r="SCM2" s="94"/>
      <c r="SCN2" s="94"/>
      <c r="SCO2" s="94"/>
      <c r="SCP2" s="94"/>
      <c r="SCQ2" s="94"/>
      <c r="SCR2" s="94"/>
      <c r="SCS2" s="94"/>
      <c r="SCT2" s="94"/>
      <c r="SCU2" s="94"/>
      <c r="SCV2" s="94"/>
      <c r="SCW2" s="94"/>
      <c r="SCX2" s="94"/>
      <c r="SCY2" s="94"/>
      <c r="SCZ2" s="94"/>
      <c r="SDA2" s="94"/>
      <c r="SDB2" s="94"/>
      <c r="SDC2" s="94"/>
      <c r="SDD2" s="94"/>
      <c r="SDE2" s="94"/>
      <c r="SDF2" s="94"/>
      <c r="SDG2" s="94"/>
      <c r="SDH2" s="94"/>
      <c r="SDI2" s="94"/>
      <c r="SDJ2" s="94"/>
      <c r="SDK2" s="94"/>
      <c r="SDL2" s="94"/>
      <c r="SDM2" s="94"/>
      <c r="SDN2" s="94"/>
      <c r="SDO2" s="94"/>
      <c r="SDP2" s="94"/>
      <c r="SDQ2" s="94"/>
      <c r="SDR2" s="94"/>
      <c r="SDS2" s="94"/>
      <c r="SDT2" s="94"/>
      <c r="SDU2" s="94"/>
      <c r="SDV2" s="94"/>
      <c r="SDW2" s="94"/>
      <c r="SDX2" s="94"/>
      <c r="SDY2" s="94"/>
      <c r="SDZ2" s="94"/>
      <c r="SEA2" s="94"/>
      <c r="SEB2" s="94"/>
      <c r="SEC2" s="94"/>
      <c r="SED2" s="94"/>
      <c r="SEE2" s="94"/>
      <c r="SEF2" s="94"/>
      <c r="SEG2" s="94"/>
      <c r="SEH2" s="94"/>
      <c r="SEI2" s="94"/>
      <c r="SEJ2" s="94"/>
      <c r="SEK2" s="94"/>
      <c r="SEL2" s="94"/>
      <c r="SEM2" s="94"/>
      <c r="SEN2" s="94"/>
      <c r="SEO2" s="94"/>
      <c r="SEP2" s="94"/>
      <c r="SEQ2" s="94"/>
      <c r="SER2" s="94"/>
      <c r="SES2" s="94"/>
      <c r="SET2" s="94"/>
      <c r="SEU2" s="94"/>
      <c r="SEV2" s="94"/>
      <c r="SEW2" s="94"/>
      <c r="SEX2" s="94"/>
      <c r="SEY2" s="94"/>
      <c r="SEZ2" s="94"/>
      <c r="SFA2" s="94"/>
      <c r="SFB2" s="94"/>
      <c r="SFC2" s="94"/>
      <c r="SFD2" s="94"/>
      <c r="SFE2" s="94"/>
      <c r="SFF2" s="94"/>
      <c r="SFG2" s="94"/>
      <c r="SFH2" s="94"/>
      <c r="SFI2" s="94"/>
      <c r="SFJ2" s="94"/>
      <c r="SFK2" s="94"/>
      <c r="SFL2" s="94"/>
      <c r="SFM2" s="94"/>
      <c r="SFN2" s="94"/>
      <c r="SFO2" s="94"/>
      <c r="SFP2" s="94"/>
      <c r="SFQ2" s="94"/>
      <c r="SFR2" s="94"/>
      <c r="SFS2" s="94"/>
      <c r="SFT2" s="94"/>
      <c r="SFU2" s="94"/>
      <c r="SFV2" s="94"/>
      <c r="SFW2" s="94"/>
      <c r="SFX2" s="94"/>
      <c r="SFY2" s="94"/>
      <c r="SFZ2" s="94"/>
      <c r="SGA2" s="94"/>
      <c r="SGB2" s="94"/>
      <c r="SGC2" s="94"/>
      <c r="SGD2" s="94"/>
      <c r="SGE2" s="94"/>
      <c r="SGF2" s="94"/>
      <c r="SGG2" s="94"/>
      <c r="SGH2" s="94"/>
      <c r="SGI2" s="94"/>
      <c r="SGJ2" s="94"/>
      <c r="SGK2" s="94"/>
      <c r="SGL2" s="94"/>
      <c r="SGM2" s="94"/>
      <c r="SGN2" s="94"/>
      <c r="SGO2" s="94"/>
      <c r="SGP2" s="94"/>
      <c r="SGQ2" s="94"/>
      <c r="SGR2" s="94"/>
      <c r="SGS2" s="94"/>
      <c r="SGT2" s="94"/>
      <c r="SGU2" s="94"/>
      <c r="SGV2" s="94"/>
      <c r="SGW2" s="94"/>
      <c r="SGX2" s="94"/>
      <c r="SGY2" s="94"/>
      <c r="SGZ2" s="94"/>
      <c r="SHA2" s="94"/>
      <c r="SHB2" s="94"/>
      <c r="SHC2" s="94"/>
      <c r="SHD2" s="94"/>
      <c r="SHE2" s="94"/>
      <c r="SHF2" s="94"/>
      <c r="SHG2" s="94"/>
      <c r="SHH2" s="94"/>
      <c r="SHI2" s="94"/>
      <c r="SHJ2" s="94"/>
      <c r="SHK2" s="94"/>
      <c r="SHL2" s="94"/>
      <c r="SHM2" s="94"/>
      <c r="SHN2" s="94"/>
      <c r="SHO2" s="94"/>
      <c r="SHP2" s="94"/>
      <c r="SHQ2" s="94"/>
      <c r="SHR2" s="94"/>
      <c r="SHS2" s="94"/>
      <c r="SHT2" s="94"/>
      <c r="SHU2" s="94"/>
      <c r="SHV2" s="94"/>
      <c r="SHW2" s="94"/>
      <c r="SHX2" s="94"/>
      <c r="SHY2" s="94"/>
      <c r="SHZ2" s="94"/>
      <c r="SIA2" s="94"/>
      <c r="SIB2" s="94"/>
      <c r="SIC2" s="94"/>
      <c r="SID2" s="94"/>
      <c r="SIE2" s="94"/>
      <c r="SIF2" s="94"/>
      <c r="SIG2" s="94"/>
      <c r="SIH2" s="94"/>
      <c r="SII2" s="94"/>
      <c r="SIJ2" s="94"/>
      <c r="SIK2" s="94"/>
      <c r="SIL2" s="94"/>
      <c r="SIM2" s="94"/>
      <c r="SIN2" s="94"/>
      <c r="SIO2" s="94"/>
      <c r="SIP2" s="94"/>
      <c r="SIQ2" s="94"/>
      <c r="SIR2" s="94"/>
      <c r="SIS2" s="94"/>
      <c r="SIT2" s="94"/>
      <c r="SIU2" s="94"/>
      <c r="SIV2" s="94"/>
      <c r="SIW2" s="94"/>
      <c r="SIX2" s="94"/>
      <c r="SIY2" s="94"/>
      <c r="SIZ2" s="94"/>
      <c r="SJA2" s="94"/>
      <c r="SJB2" s="94"/>
      <c r="SJC2" s="94"/>
      <c r="SJD2" s="94"/>
      <c r="SJE2" s="94"/>
      <c r="SJF2" s="94"/>
      <c r="SJG2" s="94"/>
      <c r="SJH2" s="94"/>
      <c r="SJI2" s="94"/>
      <c r="SJJ2" s="94"/>
      <c r="SJK2" s="94"/>
      <c r="SJL2" s="94"/>
      <c r="SJM2" s="94"/>
      <c r="SJN2" s="94"/>
      <c r="SJO2" s="94"/>
      <c r="SJP2" s="94"/>
      <c r="SJQ2" s="94"/>
      <c r="SJR2" s="94"/>
      <c r="SJS2" s="94"/>
      <c r="SJT2" s="94"/>
      <c r="SJU2" s="94"/>
      <c r="SJV2" s="94"/>
      <c r="SJW2" s="94"/>
      <c r="SJX2" s="94"/>
      <c r="SJY2" s="94"/>
      <c r="SJZ2" s="94"/>
      <c r="SKA2" s="94"/>
      <c r="SKB2" s="94"/>
      <c r="SKC2" s="94"/>
      <c r="SKD2" s="94"/>
      <c r="SKE2" s="94"/>
      <c r="SKF2" s="94"/>
      <c r="SKG2" s="94"/>
      <c r="SKH2" s="94"/>
      <c r="SKI2" s="94"/>
      <c r="SKJ2" s="94"/>
      <c r="SKK2" s="94"/>
      <c r="SKL2" s="94"/>
      <c r="SKM2" s="94"/>
      <c r="SKN2" s="94"/>
      <c r="SKO2" s="94"/>
      <c r="SKP2" s="94"/>
      <c r="SKQ2" s="94"/>
      <c r="SKR2" s="94"/>
      <c r="SKS2" s="94"/>
      <c r="SKT2" s="94"/>
      <c r="SKU2" s="94"/>
      <c r="SKV2" s="94"/>
      <c r="SKW2" s="94"/>
      <c r="SKX2" s="94"/>
      <c r="SKY2" s="94"/>
      <c r="SKZ2" s="94"/>
      <c r="SLA2" s="94"/>
      <c r="SLB2" s="94"/>
      <c r="SLC2" s="94"/>
      <c r="SLD2" s="94"/>
      <c r="SLE2" s="94"/>
      <c r="SLF2" s="94"/>
      <c r="SLG2" s="94"/>
      <c r="SLH2" s="94"/>
      <c r="SLI2" s="94"/>
      <c r="SLJ2" s="94"/>
      <c r="SLK2" s="94"/>
      <c r="SLL2" s="94"/>
      <c r="SLM2" s="94"/>
      <c r="SLN2" s="94"/>
      <c r="SLO2" s="94"/>
      <c r="SLP2" s="94"/>
      <c r="SLQ2" s="94"/>
      <c r="SLR2" s="94"/>
      <c r="SLS2" s="94"/>
      <c r="SLT2" s="94"/>
      <c r="SLU2" s="94"/>
      <c r="SLV2" s="94"/>
      <c r="SLW2" s="94"/>
      <c r="SLX2" s="94"/>
      <c r="SLY2" s="94"/>
      <c r="SLZ2" s="94"/>
      <c r="SMA2" s="94"/>
      <c r="SMB2" s="94"/>
      <c r="SMC2" s="94"/>
      <c r="SMD2" s="94"/>
      <c r="SME2" s="94"/>
      <c r="SMF2" s="94"/>
      <c r="SMG2" s="94"/>
      <c r="SMH2" s="94"/>
      <c r="SMI2" s="94"/>
      <c r="SMJ2" s="94"/>
      <c r="SMK2" s="94"/>
      <c r="SML2" s="94"/>
      <c r="SMM2" s="94"/>
      <c r="SMN2" s="94"/>
      <c r="SMO2" s="94"/>
      <c r="SMP2" s="94"/>
      <c r="SMQ2" s="94"/>
      <c r="SMR2" s="94"/>
      <c r="SMS2" s="94"/>
      <c r="SMT2" s="94"/>
      <c r="SMU2" s="94"/>
      <c r="SMV2" s="94"/>
      <c r="SMW2" s="94"/>
      <c r="SMX2" s="94"/>
      <c r="SMY2" s="94"/>
      <c r="SMZ2" s="94"/>
      <c r="SNA2" s="94"/>
      <c r="SNB2" s="94"/>
      <c r="SNC2" s="94"/>
      <c r="SND2" s="94"/>
      <c r="SNE2" s="94"/>
      <c r="SNF2" s="94"/>
      <c r="SNG2" s="94"/>
      <c r="SNH2" s="94"/>
      <c r="SNI2" s="94"/>
      <c r="SNJ2" s="94"/>
      <c r="SNK2" s="94"/>
      <c r="SNL2" s="94"/>
      <c r="SNM2" s="94"/>
      <c r="SNN2" s="94"/>
      <c r="SNO2" s="94"/>
      <c r="SNP2" s="94"/>
      <c r="SNQ2" s="94"/>
      <c r="SNR2" s="94"/>
      <c r="SNS2" s="94"/>
      <c r="SNT2" s="94"/>
      <c r="SNU2" s="94"/>
      <c r="SNV2" s="94"/>
      <c r="SNW2" s="94"/>
      <c r="SNX2" s="94"/>
      <c r="SNY2" s="94"/>
      <c r="SNZ2" s="94"/>
      <c r="SOA2" s="94"/>
      <c r="SOB2" s="94"/>
      <c r="SOC2" s="94"/>
      <c r="SOD2" s="94"/>
      <c r="SOE2" s="94"/>
      <c r="SOF2" s="94"/>
      <c r="SOG2" s="94"/>
      <c r="SOH2" s="94"/>
      <c r="SOI2" s="94"/>
      <c r="SOJ2" s="94"/>
      <c r="SOK2" s="94"/>
      <c r="SOL2" s="94"/>
      <c r="SOM2" s="94"/>
      <c r="SON2" s="94"/>
      <c r="SOO2" s="94"/>
      <c r="SOP2" s="94"/>
      <c r="SOQ2" s="94"/>
      <c r="SOR2" s="94"/>
      <c r="SOS2" s="94"/>
      <c r="SOT2" s="94"/>
      <c r="SOU2" s="94"/>
      <c r="SOV2" s="94"/>
      <c r="SOW2" s="94"/>
      <c r="SOX2" s="94"/>
      <c r="SOY2" s="94"/>
      <c r="SOZ2" s="94"/>
      <c r="SPA2" s="94"/>
      <c r="SPB2" s="94"/>
      <c r="SPC2" s="94"/>
      <c r="SPD2" s="94"/>
      <c r="SPE2" s="94"/>
      <c r="SPF2" s="94"/>
      <c r="SPG2" s="94"/>
      <c r="SPH2" s="94"/>
      <c r="SPI2" s="94"/>
      <c r="SPJ2" s="94"/>
      <c r="SPK2" s="94"/>
      <c r="SPL2" s="94"/>
      <c r="SPM2" s="94"/>
      <c r="SPN2" s="94"/>
      <c r="SPO2" s="94"/>
      <c r="SPP2" s="94"/>
      <c r="SPQ2" s="94"/>
      <c r="SPR2" s="94"/>
      <c r="SPS2" s="94"/>
      <c r="SPT2" s="94"/>
      <c r="SPU2" s="94"/>
      <c r="SPV2" s="94"/>
      <c r="SPW2" s="94"/>
      <c r="SPX2" s="94"/>
      <c r="SPY2" s="94"/>
      <c r="SPZ2" s="94"/>
      <c r="SQA2" s="94"/>
      <c r="SQB2" s="94"/>
      <c r="SQC2" s="94"/>
      <c r="SQD2" s="94"/>
      <c r="SQE2" s="94"/>
      <c r="SQF2" s="94"/>
      <c r="SQG2" s="94"/>
      <c r="SQH2" s="94"/>
      <c r="SQI2" s="94"/>
      <c r="SQJ2" s="94"/>
      <c r="SQK2" s="94"/>
      <c r="SQL2" s="94"/>
      <c r="SQM2" s="94"/>
      <c r="SQN2" s="94"/>
      <c r="SQO2" s="94"/>
      <c r="SQP2" s="94"/>
      <c r="SQQ2" s="94"/>
      <c r="SQR2" s="94"/>
      <c r="SQS2" s="94"/>
      <c r="SQT2" s="94"/>
      <c r="SQU2" s="94"/>
      <c r="SQV2" s="94"/>
      <c r="SQW2" s="94"/>
      <c r="SQX2" s="94"/>
      <c r="SQY2" s="94"/>
      <c r="SQZ2" s="94"/>
      <c r="SRA2" s="94"/>
      <c r="SRB2" s="94"/>
      <c r="SRC2" s="94"/>
      <c r="SRD2" s="94"/>
      <c r="SRE2" s="94"/>
      <c r="SRF2" s="94"/>
      <c r="SRG2" s="94"/>
      <c r="SRH2" s="94"/>
      <c r="SRI2" s="94"/>
      <c r="SRJ2" s="94"/>
      <c r="SRK2" s="94"/>
      <c r="SRL2" s="94"/>
      <c r="SRM2" s="94"/>
      <c r="SRN2" s="94"/>
      <c r="SRO2" s="94"/>
      <c r="SRP2" s="94"/>
      <c r="SRQ2" s="94"/>
      <c r="SRR2" s="94"/>
      <c r="SRS2" s="94"/>
      <c r="SRT2" s="94"/>
      <c r="SRU2" s="94"/>
      <c r="SRV2" s="94"/>
      <c r="SRW2" s="94"/>
      <c r="SRX2" s="94"/>
      <c r="SRY2" s="94"/>
      <c r="SRZ2" s="94"/>
      <c r="SSA2" s="94"/>
      <c r="SSB2" s="94"/>
      <c r="SSC2" s="94"/>
      <c r="SSD2" s="94"/>
      <c r="SSE2" s="94"/>
      <c r="SSF2" s="94"/>
      <c r="SSG2" s="94"/>
      <c r="SSH2" s="94"/>
      <c r="SSI2" s="94"/>
      <c r="SSJ2" s="94"/>
      <c r="SSK2" s="94"/>
      <c r="SSL2" s="94"/>
      <c r="SSM2" s="94"/>
      <c r="SSN2" s="94"/>
      <c r="SSO2" s="94"/>
      <c r="SSP2" s="94"/>
      <c r="SSQ2" s="94"/>
      <c r="SSR2" s="94"/>
      <c r="SSS2" s="94"/>
      <c r="SST2" s="94"/>
      <c r="SSU2" s="94"/>
      <c r="SSV2" s="94"/>
      <c r="SSW2" s="94"/>
      <c r="SSX2" s="94"/>
      <c r="SSY2" s="94"/>
      <c r="SSZ2" s="94"/>
      <c r="STA2" s="94"/>
      <c r="STB2" s="94"/>
      <c r="STC2" s="94"/>
      <c r="STD2" s="94"/>
      <c r="STE2" s="94"/>
      <c r="STF2" s="94"/>
      <c r="STG2" s="94"/>
      <c r="STH2" s="94"/>
      <c r="STI2" s="94"/>
      <c r="STJ2" s="94"/>
      <c r="STK2" s="94"/>
      <c r="STL2" s="94"/>
      <c r="STM2" s="94"/>
      <c r="STN2" s="94"/>
      <c r="STO2" s="94"/>
      <c r="STP2" s="94"/>
      <c r="STQ2" s="94"/>
      <c r="STR2" s="94"/>
      <c r="STS2" s="94"/>
      <c r="STT2" s="94"/>
      <c r="STU2" s="94"/>
      <c r="STV2" s="94"/>
      <c r="STW2" s="94"/>
      <c r="STX2" s="94"/>
      <c r="STY2" s="94"/>
      <c r="STZ2" s="94"/>
      <c r="SUA2" s="94"/>
      <c r="SUB2" s="94"/>
      <c r="SUC2" s="94"/>
      <c r="SUD2" s="94"/>
      <c r="SUE2" s="94"/>
      <c r="SUF2" s="94"/>
      <c r="SUG2" s="94"/>
      <c r="SUH2" s="94"/>
      <c r="SUI2" s="94"/>
      <c r="SUJ2" s="94"/>
      <c r="SUK2" s="94"/>
      <c r="SUL2" s="94"/>
      <c r="SUM2" s="94"/>
      <c r="SUN2" s="94"/>
      <c r="SUO2" s="94"/>
      <c r="SUP2" s="94"/>
      <c r="SUQ2" s="94"/>
      <c r="SUR2" s="94"/>
      <c r="SUS2" s="94"/>
      <c r="SUT2" s="94"/>
      <c r="SUU2" s="94"/>
      <c r="SUV2" s="94"/>
      <c r="SUW2" s="94"/>
      <c r="SUX2" s="94"/>
      <c r="SUY2" s="94"/>
      <c r="SUZ2" s="94"/>
      <c r="SVA2" s="94"/>
      <c r="SVB2" s="94"/>
      <c r="SVC2" s="94"/>
      <c r="SVD2" s="94"/>
      <c r="SVE2" s="94"/>
      <c r="SVF2" s="94"/>
      <c r="SVG2" s="94"/>
      <c r="SVH2" s="94"/>
      <c r="SVI2" s="94"/>
      <c r="SVJ2" s="94"/>
      <c r="SVK2" s="94"/>
      <c r="SVL2" s="94"/>
      <c r="SVM2" s="94"/>
      <c r="SVN2" s="94"/>
      <c r="SVO2" s="94"/>
      <c r="SVP2" s="94"/>
      <c r="SVQ2" s="94"/>
      <c r="SVR2" s="94"/>
      <c r="SVS2" s="94"/>
      <c r="SVT2" s="94"/>
      <c r="SVU2" s="94"/>
      <c r="SVV2" s="94"/>
      <c r="SVW2" s="94"/>
      <c r="SVX2" s="94"/>
      <c r="SVY2" s="94"/>
      <c r="SVZ2" s="94"/>
      <c r="SWA2" s="94"/>
      <c r="SWB2" s="94"/>
      <c r="SWC2" s="94"/>
      <c r="SWD2" s="94"/>
      <c r="SWE2" s="94"/>
      <c r="SWF2" s="94"/>
      <c r="SWG2" s="94"/>
      <c r="SWH2" s="94"/>
      <c r="SWI2" s="94"/>
      <c r="SWJ2" s="94"/>
      <c r="SWK2" s="94"/>
      <c r="SWL2" s="94"/>
      <c r="SWM2" s="94"/>
      <c r="SWN2" s="94"/>
      <c r="SWO2" s="94"/>
      <c r="SWP2" s="94"/>
      <c r="SWQ2" s="94"/>
      <c r="SWR2" s="94"/>
      <c r="SWS2" s="94"/>
      <c r="SWT2" s="94"/>
      <c r="SWU2" s="94"/>
      <c r="SWV2" s="94"/>
      <c r="SWW2" s="94"/>
      <c r="SWX2" s="94"/>
      <c r="SWY2" s="94"/>
      <c r="SWZ2" s="94"/>
      <c r="SXA2" s="94"/>
      <c r="SXB2" s="94"/>
      <c r="SXC2" s="94"/>
      <c r="SXD2" s="94"/>
      <c r="SXE2" s="94"/>
      <c r="SXF2" s="94"/>
      <c r="SXG2" s="94"/>
      <c r="SXH2" s="94"/>
      <c r="SXI2" s="94"/>
      <c r="SXJ2" s="94"/>
      <c r="SXK2" s="94"/>
      <c r="SXL2" s="94"/>
      <c r="SXM2" s="94"/>
      <c r="SXN2" s="94"/>
      <c r="SXO2" s="94"/>
      <c r="SXP2" s="94"/>
      <c r="SXQ2" s="94"/>
      <c r="SXR2" s="94"/>
      <c r="SXS2" s="94"/>
      <c r="SXT2" s="94"/>
      <c r="SXU2" s="94"/>
      <c r="SXV2" s="94"/>
      <c r="SXW2" s="94"/>
      <c r="SXX2" s="94"/>
      <c r="SXY2" s="94"/>
      <c r="SXZ2" s="94"/>
      <c r="SYA2" s="94"/>
      <c r="SYB2" s="94"/>
      <c r="SYC2" s="94"/>
      <c r="SYD2" s="94"/>
      <c r="SYE2" s="94"/>
      <c r="SYF2" s="94"/>
      <c r="SYG2" s="94"/>
      <c r="SYH2" s="94"/>
      <c r="SYI2" s="94"/>
      <c r="SYJ2" s="94"/>
      <c r="SYK2" s="94"/>
      <c r="SYL2" s="94"/>
      <c r="SYM2" s="94"/>
      <c r="SYN2" s="94"/>
      <c r="SYO2" s="94"/>
      <c r="SYP2" s="94"/>
      <c r="SYQ2" s="94"/>
      <c r="SYR2" s="94"/>
      <c r="SYS2" s="94"/>
      <c r="SYT2" s="94"/>
      <c r="SYU2" s="94"/>
      <c r="SYV2" s="94"/>
      <c r="SYW2" s="94"/>
      <c r="SYX2" s="94"/>
      <c r="SYY2" s="94"/>
      <c r="SYZ2" s="94"/>
      <c r="SZA2" s="94"/>
      <c r="SZB2" s="94"/>
      <c r="SZC2" s="94"/>
      <c r="SZD2" s="94"/>
      <c r="SZE2" s="94"/>
      <c r="SZF2" s="94"/>
      <c r="SZG2" s="94"/>
      <c r="SZH2" s="94"/>
      <c r="SZI2" s="94"/>
      <c r="SZJ2" s="94"/>
      <c r="SZK2" s="94"/>
      <c r="SZL2" s="94"/>
      <c r="SZM2" s="94"/>
      <c r="SZN2" s="94"/>
      <c r="SZO2" s="94"/>
      <c r="SZP2" s="94"/>
      <c r="SZQ2" s="94"/>
      <c r="SZR2" s="94"/>
      <c r="SZS2" s="94"/>
      <c r="SZT2" s="94"/>
      <c r="SZU2" s="94"/>
      <c r="SZV2" s="94"/>
      <c r="SZW2" s="94"/>
      <c r="SZX2" s="94"/>
      <c r="SZY2" s="94"/>
      <c r="SZZ2" s="94"/>
      <c r="TAA2" s="94"/>
      <c r="TAB2" s="94"/>
      <c r="TAC2" s="94"/>
      <c r="TAD2" s="94"/>
      <c r="TAE2" s="94"/>
      <c r="TAF2" s="94"/>
      <c r="TAG2" s="94"/>
      <c r="TAH2" s="94"/>
      <c r="TAI2" s="94"/>
      <c r="TAJ2" s="94"/>
      <c r="TAK2" s="94"/>
      <c r="TAL2" s="94"/>
      <c r="TAM2" s="94"/>
      <c r="TAN2" s="94"/>
      <c r="TAO2" s="94"/>
      <c r="TAP2" s="94"/>
      <c r="TAQ2" s="94"/>
      <c r="TAR2" s="94"/>
      <c r="TAS2" s="94"/>
      <c r="TAT2" s="94"/>
      <c r="TAU2" s="94"/>
      <c r="TAV2" s="94"/>
      <c r="TAW2" s="94"/>
      <c r="TAX2" s="94"/>
      <c r="TAY2" s="94"/>
      <c r="TAZ2" s="94"/>
      <c r="TBA2" s="94"/>
      <c r="TBB2" s="94"/>
      <c r="TBC2" s="94"/>
      <c r="TBD2" s="94"/>
      <c r="TBE2" s="94"/>
      <c r="TBF2" s="94"/>
      <c r="TBG2" s="94"/>
      <c r="TBH2" s="94"/>
      <c r="TBI2" s="94"/>
      <c r="TBJ2" s="94"/>
      <c r="TBK2" s="94"/>
      <c r="TBL2" s="94"/>
      <c r="TBM2" s="94"/>
      <c r="TBN2" s="94"/>
      <c r="TBO2" s="94"/>
      <c r="TBP2" s="94"/>
      <c r="TBQ2" s="94"/>
      <c r="TBR2" s="94"/>
      <c r="TBS2" s="94"/>
      <c r="TBT2" s="94"/>
      <c r="TBU2" s="94"/>
      <c r="TBV2" s="94"/>
      <c r="TBW2" s="94"/>
      <c r="TBX2" s="94"/>
      <c r="TBY2" s="94"/>
      <c r="TBZ2" s="94"/>
      <c r="TCA2" s="94"/>
      <c r="TCB2" s="94"/>
      <c r="TCC2" s="94"/>
      <c r="TCD2" s="94"/>
      <c r="TCE2" s="94"/>
      <c r="TCF2" s="94"/>
      <c r="TCG2" s="94"/>
      <c r="TCH2" s="94"/>
      <c r="TCI2" s="94"/>
      <c r="TCJ2" s="94"/>
      <c r="TCK2" s="94"/>
      <c r="TCL2" s="94"/>
      <c r="TCM2" s="94"/>
      <c r="TCN2" s="94"/>
      <c r="TCO2" s="94"/>
      <c r="TCP2" s="94"/>
      <c r="TCQ2" s="94"/>
      <c r="TCR2" s="94"/>
      <c r="TCS2" s="94"/>
      <c r="TCT2" s="94"/>
      <c r="TCU2" s="94"/>
      <c r="TCV2" s="94"/>
      <c r="TCW2" s="94"/>
      <c r="TCX2" s="94"/>
      <c r="TCY2" s="94"/>
      <c r="TCZ2" s="94"/>
      <c r="TDA2" s="94"/>
      <c r="TDB2" s="94"/>
      <c r="TDC2" s="94"/>
      <c r="TDD2" s="94"/>
      <c r="TDE2" s="94"/>
      <c r="TDF2" s="94"/>
      <c r="TDG2" s="94"/>
      <c r="TDH2" s="94"/>
      <c r="TDI2" s="94"/>
      <c r="TDJ2" s="94"/>
      <c r="TDK2" s="94"/>
      <c r="TDL2" s="94"/>
      <c r="TDM2" s="94"/>
      <c r="TDN2" s="94"/>
      <c r="TDO2" s="94"/>
      <c r="TDP2" s="94"/>
      <c r="TDQ2" s="94"/>
      <c r="TDR2" s="94"/>
      <c r="TDS2" s="94"/>
      <c r="TDT2" s="94"/>
      <c r="TDU2" s="94"/>
      <c r="TDV2" s="94"/>
      <c r="TDW2" s="94"/>
      <c r="TDX2" s="94"/>
      <c r="TDY2" s="94"/>
      <c r="TDZ2" s="94"/>
      <c r="TEA2" s="94"/>
      <c r="TEB2" s="94"/>
      <c r="TEC2" s="94"/>
      <c r="TED2" s="94"/>
      <c r="TEE2" s="94"/>
      <c r="TEF2" s="94"/>
      <c r="TEG2" s="94"/>
      <c r="TEH2" s="94"/>
      <c r="TEI2" s="94"/>
      <c r="TEJ2" s="94"/>
      <c r="TEK2" s="94"/>
      <c r="TEL2" s="94"/>
      <c r="TEM2" s="94"/>
      <c r="TEN2" s="94"/>
      <c r="TEO2" s="94"/>
      <c r="TEP2" s="94"/>
      <c r="TEQ2" s="94"/>
      <c r="TER2" s="94"/>
      <c r="TES2" s="94"/>
      <c r="TET2" s="94"/>
      <c r="TEU2" s="94"/>
      <c r="TEV2" s="94"/>
      <c r="TEW2" s="94"/>
      <c r="TEX2" s="94"/>
      <c r="TEY2" s="94"/>
      <c r="TEZ2" s="94"/>
      <c r="TFA2" s="94"/>
      <c r="TFB2" s="94"/>
      <c r="TFC2" s="94"/>
      <c r="TFD2" s="94"/>
      <c r="TFE2" s="94"/>
      <c r="TFF2" s="94"/>
      <c r="TFG2" s="94"/>
      <c r="TFH2" s="94"/>
      <c r="TFI2" s="94"/>
      <c r="TFJ2" s="94"/>
      <c r="TFK2" s="94"/>
      <c r="TFL2" s="94"/>
      <c r="TFM2" s="94"/>
      <c r="TFN2" s="94"/>
      <c r="TFO2" s="94"/>
      <c r="TFP2" s="94"/>
      <c r="TFQ2" s="94"/>
      <c r="TFR2" s="94"/>
      <c r="TFS2" s="94"/>
      <c r="TFT2" s="94"/>
      <c r="TFU2" s="94"/>
      <c r="TFV2" s="94"/>
      <c r="TFW2" s="94"/>
      <c r="TFX2" s="94"/>
      <c r="TFY2" s="94"/>
      <c r="TFZ2" s="94"/>
      <c r="TGA2" s="94"/>
      <c r="TGB2" s="94"/>
      <c r="TGC2" s="94"/>
      <c r="TGD2" s="94"/>
      <c r="TGE2" s="94"/>
      <c r="TGF2" s="94"/>
      <c r="TGG2" s="94"/>
      <c r="TGH2" s="94"/>
      <c r="TGI2" s="94"/>
      <c r="TGJ2" s="94"/>
      <c r="TGK2" s="94"/>
      <c r="TGL2" s="94"/>
      <c r="TGM2" s="94"/>
      <c r="TGN2" s="94"/>
      <c r="TGO2" s="94"/>
      <c r="TGP2" s="94"/>
      <c r="TGQ2" s="94"/>
      <c r="TGR2" s="94"/>
      <c r="TGS2" s="94"/>
      <c r="TGT2" s="94"/>
      <c r="TGU2" s="94"/>
      <c r="TGV2" s="94"/>
      <c r="TGW2" s="94"/>
      <c r="TGX2" s="94"/>
      <c r="TGY2" s="94"/>
      <c r="TGZ2" s="94"/>
      <c r="THA2" s="94"/>
      <c r="THB2" s="94"/>
      <c r="THC2" s="94"/>
      <c r="THD2" s="94"/>
      <c r="THE2" s="94"/>
      <c r="THF2" s="94"/>
      <c r="THG2" s="94"/>
      <c r="THH2" s="94"/>
      <c r="THI2" s="94"/>
      <c r="THJ2" s="94"/>
      <c r="THK2" s="94"/>
      <c r="THL2" s="94"/>
      <c r="THM2" s="94"/>
      <c r="THN2" s="94"/>
      <c r="THO2" s="94"/>
      <c r="THP2" s="94"/>
      <c r="THQ2" s="94"/>
      <c r="THR2" s="94"/>
      <c r="THS2" s="94"/>
      <c r="THT2" s="94"/>
      <c r="THU2" s="94"/>
      <c r="THV2" s="94"/>
      <c r="THW2" s="94"/>
      <c r="THX2" s="94"/>
      <c r="THY2" s="94"/>
      <c r="THZ2" s="94"/>
      <c r="TIA2" s="94"/>
      <c r="TIB2" s="94"/>
      <c r="TIC2" s="94"/>
      <c r="TID2" s="94"/>
      <c r="TIE2" s="94"/>
      <c r="TIF2" s="94"/>
      <c r="TIG2" s="94"/>
      <c r="TIH2" s="94"/>
      <c r="TII2" s="94"/>
      <c r="TIJ2" s="94"/>
      <c r="TIK2" s="94"/>
      <c r="TIL2" s="94"/>
      <c r="TIM2" s="94"/>
      <c r="TIN2" s="94"/>
      <c r="TIO2" s="94"/>
      <c r="TIP2" s="94"/>
      <c r="TIQ2" s="94"/>
      <c r="TIR2" s="94"/>
      <c r="TIS2" s="94"/>
      <c r="TIT2" s="94"/>
      <c r="TIU2" s="94"/>
      <c r="TIV2" s="94"/>
      <c r="TIW2" s="94"/>
      <c r="TIX2" s="94"/>
      <c r="TIY2" s="94"/>
      <c r="TIZ2" s="94"/>
      <c r="TJA2" s="94"/>
      <c r="TJB2" s="94"/>
      <c r="TJC2" s="94"/>
      <c r="TJD2" s="94"/>
      <c r="TJE2" s="94"/>
      <c r="TJF2" s="94"/>
      <c r="TJG2" s="94"/>
      <c r="TJH2" s="94"/>
      <c r="TJI2" s="94"/>
      <c r="TJJ2" s="94"/>
      <c r="TJK2" s="94"/>
      <c r="TJL2" s="94"/>
      <c r="TJM2" s="94"/>
      <c r="TJN2" s="94"/>
      <c r="TJO2" s="94"/>
      <c r="TJP2" s="94"/>
      <c r="TJQ2" s="94"/>
      <c r="TJR2" s="94"/>
      <c r="TJS2" s="94"/>
      <c r="TJT2" s="94"/>
      <c r="TJU2" s="94"/>
      <c r="TJV2" s="94"/>
      <c r="TJW2" s="94"/>
      <c r="TJX2" s="94"/>
      <c r="TJY2" s="94"/>
      <c r="TJZ2" s="94"/>
      <c r="TKA2" s="94"/>
      <c r="TKB2" s="94"/>
      <c r="TKC2" s="94"/>
      <c r="TKD2" s="94"/>
      <c r="TKE2" s="94"/>
      <c r="TKF2" s="94"/>
      <c r="TKG2" s="94"/>
      <c r="TKH2" s="94"/>
      <c r="TKI2" s="94"/>
      <c r="TKJ2" s="94"/>
      <c r="TKK2" s="94"/>
      <c r="TKL2" s="94"/>
      <c r="TKM2" s="94"/>
      <c r="TKN2" s="94"/>
      <c r="TKO2" s="94"/>
      <c r="TKP2" s="94"/>
      <c r="TKQ2" s="94"/>
      <c r="TKR2" s="94"/>
      <c r="TKS2" s="94"/>
      <c r="TKT2" s="94"/>
      <c r="TKU2" s="94"/>
      <c r="TKV2" s="94"/>
      <c r="TKW2" s="94"/>
      <c r="TKX2" s="94"/>
      <c r="TKY2" s="94"/>
      <c r="TKZ2" s="94"/>
      <c r="TLA2" s="94"/>
      <c r="TLB2" s="94"/>
      <c r="TLC2" s="94"/>
      <c r="TLD2" s="94"/>
      <c r="TLE2" s="94"/>
      <c r="TLF2" s="94"/>
      <c r="TLG2" s="94"/>
      <c r="TLH2" s="94"/>
      <c r="TLI2" s="94"/>
      <c r="TLJ2" s="94"/>
      <c r="TLK2" s="94"/>
      <c r="TLL2" s="94"/>
      <c r="TLM2" s="94"/>
      <c r="TLN2" s="94"/>
      <c r="TLO2" s="94"/>
      <c r="TLP2" s="94"/>
      <c r="TLQ2" s="94"/>
      <c r="TLR2" s="94"/>
      <c r="TLS2" s="94"/>
      <c r="TLT2" s="94"/>
      <c r="TLU2" s="94"/>
      <c r="TLV2" s="94"/>
      <c r="TLW2" s="94"/>
      <c r="TLX2" s="94"/>
      <c r="TLY2" s="94"/>
      <c r="TLZ2" s="94"/>
      <c r="TMA2" s="94"/>
      <c r="TMB2" s="94"/>
      <c r="TMC2" s="94"/>
      <c r="TMD2" s="94"/>
      <c r="TME2" s="94"/>
      <c r="TMF2" s="94"/>
      <c r="TMG2" s="94"/>
      <c r="TMH2" s="94"/>
      <c r="TMI2" s="94"/>
      <c r="TMJ2" s="94"/>
      <c r="TMK2" s="94"/>
      <c r="TML2" s="94"/>
      <c r="TMM2" s="94"/>
      <c r="TMN2" s="94"/>
      <c r="TMO2" s="94"/>
      <c r="TMP2" s="94"/>
      <c r="TMQ2" s="94"/>
      <c r="TMR2" s="94"/>
      <c r="TMS2" s="94"/>
      <c r="TMT2" s="94"/>
      <c r="TMU2" s="94"/>
      <c r="TMV2" s="94"/>
      <c r="TMW2" s="94"/>
      <c r="TMX2" s="94"/>
      <c r="TMY2" s="94"/>
      <c r="TMZ2" s="94"/>
      <c r="TNA2" s="94"/>
      <c r="TNB2" s="94"/>
      <c r="TNC2" s="94"/>
      <c r="TND2" s="94"/>
      <c r="TNE2" s="94"/>
      <c r="TNF2" s="94"/>
      <c r="TNG2" s="94"/>
      <c r="TNH2" s="94"/>
      <c r="TNI2" s="94"/>
      <c r="TNJ2" s="94"/>
      <c r="TNK2" s="94"/>
      <c r="TNL2" s="94"/>
      <c r="TNM2" s="94"/>
      <c r="TNN2" s="94"/>
      <c r="TNO2" s="94"/>
      <c r="TNP2" s="94"/>
      <c r="TNQ2" s="94"/>
      <c r="TNR2" s="94"/>
      <c r="TNS2" s="94"/>
      <c r="TNT2" s="94"/>
      <c r="TNU2" s="94"/>
      <c r="TNV2" s="94"/>
      <c r="TNW2" s="94"/>
      <c r="TNX2" s="94"/>
      <c r="TNY2" s="94"/>
      <c r="TNZ2" s="94"/>
      <c r="TOA2" s="94"/>
      <c r="TOB2" s="94"/>
      <c r="TOC2" s="94"/>
      <c r="TOD2" s="94"/>
      <c r="TOE2" s="94"/>
      <c r="TOF2" s="94"/>
      <c r="TOG2" s="94"/>
      <c r="TOH2" s="94"/>
      <c r="TOI2" s="94"/>
      <c r="TOJ2" s="94"/>
      <c r="TOK2" s="94"/>
      <c r="TOL2" s="94"/>
      <c r="TOM2" s="94"/>
      <c r="TON2" s="94"/>
      <c r="TOO2" s="94"/>
      <c r="TOP2" s="94"/>
      <c r="TOQ2" s="94"/>
      <c r="TOR2" s="94"/>
      <c r="TOS2" s="94"/>
      <c r="TOT2" s="94"/>
      <c r="TOU2" s="94"/>
      <c r="TOV2" s="94"/>
      <c r="TOW2" s="94"/>
      <c r="TOX2" s="94"/>
      <c r="TOY2" s="94"/>
      <c r="TOZ2" s="94"/>
      <c r="TPA2" s="94"/>
      <c r="TPB2" s="94"/>
      <c r="TPC2" s="94"/>
      <c r="TPD2" s="94"/>
      <c r="TPE2" s="94"/>
      <c r="TPF2" s="94"/>
      <c r="TPG2" s="94"/>
      <c r="TPH2" s="94"/>
      <c r="TPI2" s="94"/>
      <c r="TPJ2" s="94"/>
      <c r="TPK2" s="94"/>
      <c r="TPL2" s="94"/>
      <c r="TPM2" s="94"/>
      <c r="TPN2" s="94"/>
      <c r="TPO2" s="94"/>
      <c r="TPP2" s="94"/>
      <c r="TPQ2" s="94"/>
      <c r="TPR2" s="94"/>
      <c r="TPS2" s="94"/>
      <c r="TPT2" s="94"/>
      <c r="TPU2" s="94"/>
      <c r="TPV2" s="94"/>
      <c r="TPW2" s="94"/>
      <c r="TPX2" s="94"/>
      <c r="TPY2" s="94"/>
      <c r="TPZ2" s="94"/>
      <c r="TQA2" s="94"/>
      <c r="TQB2" s="94"/>
      <c r="TQC2" s="94"/>
      <c r="TQD2" s="94"/>
      <c r="TQE2" s="94"/>
      <c r="TQF2" s="94"/>
      <c r="TQG2" s="94"/>
      <c r="TQH2" s="94"/>
      <c r="TQI2" s="94"/>
      <c r="TQJ2" s="94"/>
      <c r="TQK2" s="94"/>
      <c r="TQL2" s="94"/>
      <c r="TQM2" s="94"/>
      <c r="TQN2" s="94"/>
      <c r="TQO2" s="94"/>
      <c r="TQP2" s="94"/>
      <c r="TQQ2" s="94"/>
      <c r="TQR2" s="94"/>
      <c r="TQS2" s="94"/>
      <c r="TQT2" s="94"/>
      <c r="TQU2" s="94"/>
      <c r="TQV2" s="94"/>
      <c r="TQW2" s="94"/>
      <c r="TQX2" s="94"/>
      <c r="TQY2" s="94"/>
      <c r="TQZ2" s="94"/>
      <c r="TRA2" s="94"/>
      <c r="TRB2" s="94"/>
      <c r="TRC2" s="94"/>
      <c r="TRD2" s="94"/>
      <c r="TRE2" s="94"/>
      <c r="TRF2" s="94"/>
      <c r="TRG2" s="94"/>
      <c r="TRH2" s="94"/>
      <c r="TRI2" s="94"/>
      <c r="TRJ2" s="94"/>
      <c r="TRK2" s="94"/>
      <c r="TRL2" s="94"/>
      <c r="TRM2" s="94"/>
      <c r="TRN2" s="94"/>
      <c r="TRO2" s="94"/>
      <c r="TRP2" s="94"/>
      <c r="TRQ2" s="94"/>
      <c r="TRR2" s="94"/>
      <c r="TRS2" s="94"/>
      <c r="TRT2" s="94"/>
      <c r="TRU2" s="94"/>
      <c r="TRV2" s="94"/>
      <c r="TRW2" s="94"/>
      <c r="TRX2" s="94"/>
      <c r="TRY2" s="94"/>
      <c r="TRZ2" s="94"/>
      <c r="TSA2" s="94"/>
      <c r="TSB2" s="94"/>
      <c r="TSC2" s="94"/>
      <c r="TSD2" s="94"/>
      <c r="TSE2" s="94"/>
      <c r="TSF2" s="94"/>
      <c r="TSG2" s="94"/>
      <c r="TSH2" s="94"/>
      <c r="TSI2" s="94"/>
      <c r="TSJ2" s="94"/>
      <c r="TSK2" s="94"/>
      <c r="TSL2" s="94"/>
      <c r="TSM2" s="94"/>
      <c r="TSN2" s="94"/>
      <c r="TSO2" s="94"/>
      <c r="TSP2" s="94"/>
      <c r="TSQ2" s="94"/>
      <c r="TSR2" s="94"/>
      <c r="TSS2" s="94"/>
      <c r="TST2" s="94"/>
      <c r="TSU2" s="94"/>
      <c r="TSV2" s="94"/>
      <c r="TSW2" s="94"/>
      <c r="TSX2" s="94"/>
      <c r="TSY2" s="94"/>
      <c r="TSZ2" s="94"/>
      <c r="TTA2" s="94"/>
      <c r="TTB2" s="94"/>
      <c r="TTC2" s="94"/>
      <c r="TTD2" s="94"/>
      <c r="TTE2" s="94"/>
      <c r="TTF2" s="94"/>
      <c r="TTG2" s="94"/>
      <c r="TTH2" s="94"/>
      <c r="TTI2" s="94"/>
      <c r="TTJ2" s="94"/>
      <c r="TTK2" s="94"/>
      <c r="TTL2" s="94"/>
      <c r="TTM2" s="94"/>
      <c r="TTN2" s="94"/>
      <c r="TTO2" s="94"/>
      <c r="TTP2" s="94"/>
      <c r="TTQ2" s="94"/>
      <c r="TTR2" s="94"/>
      <c r="TTS2" s="94"/>
      <c r="TTT2" s="94"/>
      <c r="TTU2" s="94"/>
      <c r="TTV2" s="94"/>
      <c r="TTW2" s="94"/>
      <c r="TTX2" s="94"/>
      <c r="TTY2" s="94"/>
      <c r="TTZ2" s="94"/>
      <c r="TUA2" s="94"/>
      <c r="TUB2" s="94"/>
      <c r="TUC2" s="94"/>
      <c r="TUD2" s="94"/>
      <c r="TUE2" s="94"/>
      <c r="TUF2" s="94"/>
      <c r="TUG2" s="94"/>
      <c r="TUH2" s="94"/>
      <c r="TUI2" s="94"/>
      <c r="TUJ2" s="94"/>
      <c r="TUK2" s="94"/>
      <c r="TUL2" s="94"/>
      <c r="TUM2" s="94"/>
      <c r="TUN2" s="94"/>
      <c r="TUO2" s="94"/>
      <c r="TUP2" s="94"/>
      <c r="TUQ2" s="94"/>
      <c r="TUR2" s="94"/>
      <c r="TUS2" s="94"/>
      <c r="TUT2" s="94"/>
      <c r="TUU2" s="94"/>
      <c r="TUV2" s="94"/>
      <c r="TUW2" s="94"/>
      <c r="TUX2" s="94"/>
      <c r="TUY2" s="94"/>
      <c r="TUZ2" s="94"/>
      <c r="TVA2" s="94"/>
      <c r="TVB2" s="94"/>
      <c r="TVC2" s="94"/>
      <c r="TVD2" s="94"/>
      <c r="TVE2" s="94"/>
      <c r="TVF2" s="94"/>
      <c r="TVG2" s="94"/>
      <c r="TVH2" s="94"/>
      <c r="TVI2" s="94"/>
      <c r="TVJ2" s="94"/>
      <c r="TVK2" s="94"/>
      <c r="TVL2" s="94"/>
      <c r="TVM2" s="94"/>
      <c r="TVN2" s="94"/>
      <c r="TVO2" s="94"/>
      <c r="TVP2" s="94"/>
      <c r="TVQ2" s="94"/>
      <c r="TVR2" s="94"/>
      <c r="TVS2" s="94"/>
      <c r="TVT2" s="94"/>
      <c r="TVU2" s="94"/>
      <c r="TVV2" s="94"/>
      <c r="TVW2" s="94"/>
      <c r="TVX2" s="94"/>
      <c r="TVY2" s="94"/>
      <c r="TVZ2" s="94"/>
      <c r="TWA2" s="94"/>
      <c r="TWB2" s="94"/>
      <c r="TWC2" s="94"/>
      <c r="TWD2" s="94"/>
      <c r="TWE2" s="94"/>
      <c r="TWF2" s="94"/>
      <c r="TWG2" s="94"/>
      <c r="TWH2" s="94"/>
      <c r="TWI2" s="94"/>
      <c r="TWJ2" s="94"/>
      <c r="TWK2" s="94"/>
      <c r="TWL2" s="94"/>
      <c r="TWM2" s="94"/>
      <c r="TWN2" s="94"/>
      <c r="TWO2" s="94"/>
      <c r="TWP2" s="94"/>
      <c r="TWQ2" s="94"/>
      <c r="TWR2" s="94"/>
      <c r="TWS2" s="94"/>
      <c r="TWT2" s="94"/>
      <c r="TWU2" s="94"/>
      <c r="TWV2" s="94"/>
      <c r="TWW2" s="94"/>
      <c r="TWX2" s="94"/>
      <c r="TWY2" s="94"/>
      <c r="TWZ2" s="94"/>
      <c r="TXA2" s="94"/>
      <c r="TXB2" s="94"/>
      <c r="TXC2" s="94"/>
      <c r="TXD2" s="94"/>
      <c r="TXE2" s="94"/>
      <c r="TXF2" s="94"/>
      <c r="TXG2" s="94"/>
      <c r="TXH2" s="94"/>
      <c r="TXI2" s="94"/>
      <c r="TXJ2" s="94"/>
      <c r="TXK2" s="94"/>
      <c r="TXL2" s="94"/>
      <c r="TXM2" s="94"/>
      <c r="TXN2" s="94"/>
      <c r="TXO2" s="94"/>
      <c r="TXP2" s="94"/>
      <c r="TXQ2" s="94"/>
      <c r="TXR2" s="94"/>
      <c r="TXS2" s="94"/>
      <c r="TXT2" s="94"/>
      <c r="TXU2" s="94"/>
      <c r="TXV2" s="94"/>
      <c r="TXW2" s="94"/>
      <c r="TXX2" s="94"/>
      <c r="TXY2" s="94"/>
      <c r="TXZ2" s="94"/>
      <c r="TYA2" s="94"/>
      <c r="TYB2" s="94"/>
      <c r="TYC2" s="94"/>
      <c r="TYD2" s="94"/>
      <c r="TYE2" s="94"/>
      <c r="TYF2" s="94"/>
      <c r="TYG2" s="94"/>
      <c r="TYH2" s="94"/>
      <c r="TYI2" s="94"/>
      <c r="TYJ2" s="94"/>
      <c r="TYK2" s="94"/>
      <c r="TYL2" s="94"/>
      <c r="TYM2" s="94"/>
      <c r="TYN2" s="94"/>
      <c r="TYO2" s="94"/>
      <c r="TYP2" s="94"/>
      <c r="TYQ2" s="94"/>
      <c r="TYR2" s="94"/>
      <c r="TYS2" s="94"/>
      <c r="TYT2" s="94"/>
      <c r="TYU2" s="94"/>
      <c r="TYV2" s="94"/>
      <c r="TYW2" s="94"/>
      <c r="TYX2" s="94"/>
      <c r="TYY2" s="94"/>
      <c r="TYZ2" s="94"/>
      <c r="TZA2" s="94"/>
      <c r="TZB2" s="94"/>
      <c r="TZC2" s="94"/>
      <c r="TZD2" s="94"/>
      <c r="TZE2" s="94"/>
      <c r="TZF2" s="94"/>
      <c r="TZG2" s="94"/>
      <c r="TZH2" s="94"/>
      <c r="TZI2" s="94"/>
      <c r="TZJ2" s="94"/>
      <c r="TZK2" s="94"/>
      <c r="TZL2" s="94"/>
      <c r="TZM2" s="94"/>
      <c r="TZN2" s="94"/>
      <c r="TZO2" s="94"/>
      <c r="TZP2" s="94"/>
      <c r="TZQ2" s="94"/>
      <c r="TZR2" s="94"/>
      <c r="TZS2" s="94"/>
      <c r="TZT2" s="94"/>
      <c r="TZU2" s="94"/>
      <c r="TZV2" s="94"/>
      <c r="TZW2" s="94"/>
      <c r="TZX2" s="94"/>
      <c r="TZY2" s="94"/>
      <c r="TZZ2" s="94"/>
      <c r="UAA2" s="94"/>
      <c r="UAB2" s="94"/>
      <c r="UAC2" s="94"/>
      <c r="UAD2" s="94"/>
      <c r="UAE2" s="94"/>
      <c r="UAF2" s="94"/>
      <c r="UAG2" s="94"/>
      <c r="UAH2" s="94"/>
      <c r="UAI2" s="94"/>
      <c r="UAJ2" s="94"/>
      <c r="UAK2" s="94"/>
      <c r="UAL2" s="94"/>
      <c r="UAM2" s="94"/>
      <c r="UAN2" s="94"/>
      <c r="UAO2" s="94"/>
      <c r="UAP2" s="94"/>
      <c r="UAQ2" s="94"/>
      <c r="UAR2" s="94"/>
      <c r="UAS2" s="94"/>
      <c r="UAT2" s="94"/>
      <c r="UAU2" s="94"/>
      <c r="UAV2" s="94"/>
      <c r="UAW2" s="94"/>
      <c r="UAX2" s="94"/>
      <c r="UAY2" s="94"/>
      <c r="UAZ2" s="94"/>
      <c r="UBA2" s="94"/>
      <c r="UBB2" s="94"/>
      <c r="UBC2" s="94"/>
      <c r="UBD2" s="94"/>
      <c r="UBE2" s="94"/>
      <c r="UBF2" s="94"/>
      <c r="UBG2" s="94"/>
      <c r="UBH2" s="94"/>
      <c r="UBI2" s="94"/>
      <c r="UBJ2" s="94"/>
      <c r="UBK2" s="94"/>
      <c r="UBL2" s="94"/>
      <c r="UBM2" s="94"/>
      <c r="UBN2" s="94"/>
      <c r="UBO2" s="94"/>
      <c r="UBP2" s="94"/>
      <c r="UBQ2" s="94"/>
      <c r="UBR2" s="94"/>
      <c r="UBS2" s="94"/>
      <c r="UBT2" s="94"/>
      <c r="UBU2" s="94"/>
      <c r="UBV2" s="94"/>
      <c r="UBW2" s="94"/>
      <c r="UBX2" s="94"/>
      <c r="UBY2" s="94"/>
      <c r="UBZ2" s="94"/>
      <c r="UCA2" s="94"/>
      <c r="UCB2" s="94"/>
      <c r="UCC2" s="94"/>
      <c r="UCD2" s="94"/>
      <c r="UCE2" s="94"/>
      <c r="UCF2" s="94"/>
      <c r="UCG2" s="94"/>
      <c r="UCH2" s="94"/>
      <c r="UCI2" s="94"/>
      <c r="UCJ2" s="94"/>
      <c r="UCK2" s="94"/>
      <c r="UCL2" s="94"/>
      <c r="UCM2" s="94"/>
      <c r="UCN2" s="94"/>
      <c r="UCO2" s="94"/>
      <c r="UCP2" s="94"/>
      <c r="UCQ2" s="94"/>
      <c r="UCR2" s="94"/>
      <c r="UCS2" s="94"/>
      <c r="UCT2" s="94"/>
      <c r="UCU2" s="94"/>
      <c r="UCV2" s="94"/>
      <c r="UCW2" s="94"/>
      <c r="UCX2" s="94"/>
      <c r="UCY2" s="94"/>
      <c r="UCZ2" s="94"/>
      <c r="UDA2" s="94"/>
      <c r="UDB2" s="94"/>
      <c r="UDC2" s="94"/>
      <c r="UDD2" s="94"/>
      <c r="UDE2" s="94"/>
      <c r="UDF2" s="94"/>
      <c r="UDG2" s="94"/>
      <c r="UDH2" s="94"/>
      <c r="UDI2" s="94"/>
      <c r="UDJ2" s="94"/>
      <c r="UDK2" s="94"/>
      <c r="UDL2" s="94"/>
      <c r="UDM2" s="94"/>
      <c r="UDN2" s="94"/>
      <c r="UDO2" s="94"/>
      <c r="UDP2" s="94"/>
      <c r="UDQ2" s="94"/>
      <c r="UDR2" s="94"/>
      <c r="UDS2" s="94"/>
      <c r="UDT2" s="94"/>
      <c r="UDU2" s="94"/>
      <c r="UDV2" s="94"/>
      <c r="UDW2" s="94"/>
      <c r="UDX2" s="94"/>
      <c r="UDY2" s="94"/>
      <c r="UDZ2" s="94"/>
      <c r="UEA2" s="94"/>
      <c r="UEB2" s="94"/>
      <c r="UEC2" s="94"/>
      <c r="UED2" s="94"/>
      <c r="UEE2" s="94"/>
      <c r="UEF2" s="94"/>
      <c r="UEG2" s="94"/>
      <c r="UEH2" s="94"/>
      <c r="UEI2" s="94"/>
      <c r="UEJ2" s="94"/>
      <c r="UEK2" s="94"/>
      <c r="UEL2" s="94"/>
      <c r="UEM2" s="94"/>
      <c r="UEN2" s="94"/>
      <c r="UEO2" s="94"/>
      <c r="UEP2" s="94"/>
      <c r="UEQ2" s="94"/>
      <c r="UER2" s="94"/>
      <c r="UES2" s="94"/>
      <c r="UET2" s="94"/>
      <c r="UEU2" s="94"/>
      <c r="UEV2" s="94"/>
      <c r="UEW2" s="94"/>
      <c r="UEX2" s="94"/>
      <c r="UEY2" s="94"/>
      <c r="UEZ2" s="94"/>
      <c r="UFA2" s="94"/>
      <c r="UFB2" s="94"/>
      <c r="UFC2" s="94"/>
      <c r="UFD2" s="94"/>
      <c r="UFE2" s="94"/>
      <c r="UFF2" s="94"/>
      <c r="UFG2" s="94"/>
      <c r="UFH2" s="94"/>
      <c r="UFI2" s="94"/>
      <c r="UFJ2" s="94"/>
      <c r="UFK2" s="94"/>
      <c r="UFL2" s="94"/>
      <c r="UFM2" s="94"/>
      <c r="UFN2" s="94"/>
      <c r="UFO2" s="94"/>
      <c r="UFP2" s="94"/>
      <c r="UFQ2" s="94"/>
      <c r="UFR2" s="94"/>
      <c r="UFS2" s="94"/>
      <c r="UFT2" s="94"/>
      <c r="UFU2" s="94"/>
      <c r="UFV2" s="94"/>
      <c r="UFW2" s="94"/>
      <c r="UFX2" s="94"/>
      <c r="UFY2" s="94"/>
      <c r="UFZ2" s="94"/>
      <c r="UGA2" s="94"/>
      <c r="UGB2" s="94"/>
      <c r="UGC2" s="94"/>
      <c r="UGD2" s="94"/>
      <c r="UGE2" s="94"/>
      <c r="UGF2" s="94"/>
      <c r="UGG2" s="94"/>
      <c r="UGH2" s="94"/>
      <c r="UGI2" s="94"/>
      <c r="UGJ2" s="94"/>
      <c r="UGK2" s="94"/>
      <c r="UGL2" s="94"/>
      <c r="UGM2" s="94"/>
      <c r="UGN2" s="94"/>
      <c r="UGO2" s="94"/>
      <c r="UGP2" s="94"/>
      <c r="UGQ2" s="94"/>
      <c r="UGR2" s="94"/>
      <c r="UGS2" s="94"/>
      <c r="UGT2" s="94"/>
      <c r="UGU2" s="94"/>
      <c r="UGV2" s="94"/>
      <c r="UGW2" s="94"/>
      <c r="UGX2" s="94"/>
      <c r="UGY2" s="94"/>
      <c r="UGZ2" s="94"/>
      <c r="UHA2" s="94"/>
      <c r="UHB2" s="94"/>
      <c r="UHC2" s="94"/>
      <c r="UHD2" s="94"/>
      <c r="UHE2" s="94"/>
      <c r="UHF2" s="94"/>
      <c r="UHG2" s="94"/>
      <c r="UHH2" s="94"/>
      <c r="UHI2" s="94"/>
      <c r="UHJ2" s="94"/>
      <c r="UHK2" s="94"/>
      <c r="UHL2" s="94"/>
      <c r="UHM2" s="94"/>
      <c r="UHN2" s="94"/>
      <c r="UHO2" s="94"/>
      <c r="UHP2" s="94"/>
      <c r="UHQ2" s="94"/>
      <c r="UHR2" s="94"/>
      <c r="UHS2" s="94"/>
      <c r="UHT2" s="94"/>
      <c r="UHU2" s="94"/>
      <c r="UHV2" s="94"/>
      <c r="UHW2" s="94"/>
      <c r="UHX2" s="94"/>
      <c r="UHY2" s="94"/>
      <c r="UHZ2" s="94"/>
      <c r="UIA2" s="94"/>
      <c r="UIB2" s="94"/>
      <c r="UIC2" s="94"/>
      <c r="UID2" s="94"/>
      <c r="UIE2" s="94"/>
      <c r="UIF2" s="94"/>
      <c r="UIG2" s="94"/>
      <c r="UIH2" s="94"/>
      <c r="UII2" s="94"/>
      <c r="UIJ2" s="94"/>
      <c r="UIK2" s="94"/>
      <c r="UIL2" s="94"/>
      <c r="UIM2" s="94"/>
      <c r="UIN2" s="94"/>
      <c r="UIO2" s="94"/>
      <c r="UIP2" s="94"/>
      <c r="UIQ2" s="94"/>
      <c r="UIR2" s="94"/>
      <c r="UIS2" s="94"/>
      <c r="UIT2" s="94"/>
      <c r="UIU2" s="94"/>
      <c r="UIV2" s="94"/>
      <c r="UIW2" s="94"/>
      <c r="UIX2" s="94"/>
      <c r="UIY2" s="94"/>
      <c r="UIZ2" s="94"/>
      <c r="UJA2" s="94"/>
      <c r="UJB2" s="94"/>
      <c r="UJC2" s="94"/>
      <c r="UJD2" s="94"/>
      <c r="UJE2" s="94"/>
      <c r="UJF2" s="94"/>
      <c r="UJG2" s="94"/>
      <c r="UJH2" s="94"/>
      <c r="UJI2" s="94"/>
      <c r="UJJ2" s="94"/>
      <c r="UJK2" s="94"/>
      <c r="UJL2" s="94"/>
      <c r="UJM2" s="94"/>
      <c r="UJN2" s="94"/>
      <c r="UJO2" s="94"/>
      <c r="UJP2" s="94"/>
      <c r="UJQ2" s="94"/>
      <c r="UJR2" s="94"/>
      <c r="UJS2" s="94"/>
      <c r="UJT2" s="94"/>
      <c r="UJU2" s="94"/>
      <c r="UJV2" s="94"/>
      <c r="UJW2" s="94"/>
      <c r="UJX2" s="94"/>
      <c r="UJY2" s="94"/>
      <c r="UJZ2" s="94"/>
      <c r="UKA2" s="94"/>
      <c r="UKB2" s="94"/>
      <c r="UKC2" s="94"/>
      <c r="UKD2" s="94"/>
      <c r="UKE2" s="94"/>
      <c r="UKF2" s="94"/>
      <c r="UKG2" s="94"/>
      <c r="UKH2" s="94"/>
      <c r="UKI2" s="94"/>
      <c r="UKJ2" s="94"/>
      <c r="UKK2" s="94"/>
      <c r="UKL2" s="94"/>
      <c r="UKM2" s="94"/>
      <c r="UKN2" s="94"/>
      <c r="UKO2" s="94"/>
      <c r="UKP2" s="94"/>
      <c r="UKQ2" s="94"/>
      <c r="UKR2" s="94"/>
      <c r="UKS2" s="94"/>
      <c r="UKT2" s="94"/>
      <c r="UKU2" s="94"/>
      <c r="UKV2" s="94"/>
      <c r="UKW2" s="94"/>
      <c r="UKX2" s="94"/>
      <c r="UKY2" s="94"/>
      <c r="UKZ2" s="94"/>
      <c r="ULA2" s="94"/>
      <c r="ULB2" s="94"/>
      <c r="ULC2" s="94"/>
      <c r="ULD2" s="94"/>
      <c r="ULE2" s="94"/>
      <c r="ULF2" s="94"/>
      <c r="ULG2" s="94"/>
      <c r="ULH2" s="94"/>
      <c r="ULI2" s="94"/>
      <c r="ULJ2" s="94"/>
      <c r="ULK2" s="94"/>
      <c r="ULL2" s="94"/>
      <c r="ULM2" s="94"/>
      <c r="ULN2" s="94"/>
      <c r="ULO2" s="94"/>
      <c r="ULP2" s="94"/>
      <c r="ULQ2" s="94"/>
      <c r="ULR2" s="94"/>
      <c r="ULS2" s="94"/>
      <c r="ULT2" s="94"/>
      <c r="ULU2" s="94"/>
      <c r="ULV2" s="94"/>
      <c r="ULW2" s="94"/>
      <c r="ULX2" s="94"/>
      <c r="ULY2" s="94"/>
      <c r="ULZ2" s="94"/>
      <c r="UMA2" s="94"/>
      <c r="UMB2" s="94"/>
      <c r="UMC2" s="94"/>
      <c r="UMD2" s="94"/>
      <c r="UME2" s="94"/>
      <c r="UMF2" s="94"/>
      <c r="UMG2" s="94"/>
      <c r="UMH2" s="94"/>
      <c r="UMI2" s="94"/>
      <c r="UMJ2" s="94"/>
      <c r="UMK2" s="94"/>
      <c r="UML2" s="94"/>
      <c r="UMM2" s="94"/>
      <c r="UMN2" s="94"/>
      <c r="UMO2" s="94"/>
      <c r="UMP2" s="94"/>
      <c r="UMQ2" s="94"/>
      <c r="UMR2" s="94"/>
      <c r="UMS2" s="94"/>
      <c r="UMT2" s="94"/>
      <c r="UMU2" s="94"/>
      <c r="UMV2" s="94"/>
      <c r="UMW2" s="94"/>
      <c r="UMX2" s="94"/>
      <c r="UMY2" s="94"/>
      <c r="UMZ2" s="94"/>
      <c r="UNA2" s="94"/>
      <c r="UNB2" s="94"/>
      <c r="UNC2" s="94"/>
      <c r="UND2" s="94"/>
      <c r="UNE2" s="94"/>
      <c r="UNF2" s="94"/>
      <c r="UNG2" s="94"/>
      <c r="UNH2" s="94"/>
      <c r="UNI2" s="94"/>
      <c r="UNJ2" s="94"/>
      <c r="UNK2" s="94"/>
      <c r="UNL2" s="94"/>
      <c r="UNM2" s="94"/>
      <c r="UNN2" s="94"/>
      <c r="UNO2" s="94"/>
      <c r="UNP2" s="94"/>
      <c r="UNQ2" s="94"/>
      <c r="UNR2" s="94"/>
      <c r="UNS2" s="94"/>
      <c r="UNT2" s="94"/>
      <c r="UNU2" s="94"/>
      <c r="UNV2" s="94"/>
      <c r="UNW2" s="94"/>
      <c r="UNX2" s="94"/>
      <c r="UNY2" s="94"/>
      <c r="UNZ2" s="94"/>
      <c r="UOA2" s="94"/>
      <c r="UOB2" s="94"/>
      <c r="UOC2" s="94"/>
      <c r="UOD2" s="94"/>
      <c r="UOE2" s="94"/>
      <c r="UOF2" s="94"/>
      <c r="UOG2" s="94"/>
      <c r="UOH2" s="94"/>
      <c r="UOI2" s="94"/>
      <c r="UOJ2" s="94"/>
      <c r="UOK2" s="94"/>
      <c r="UOL2" s="94"/>
      <c r="UOM2" s="94"/>
      <c r="UON2" s="94"/>
      <c r="UOO2" s="94"/>
      <c r="UOP2" s="94"/>
      <c r="UOQ2" s="94"/>
      <c r="UOR2" s="94"/>
      <c r="UOS2" s="94"/>
      <c r="UOT2" s="94"/>
      <c r="UOU2" s="94"/>
      <c r="UOV2" s="94"/>
      <c r="UOW2" s="94"/>
      <c r="UOX2" s="94"/>
      <c r="UOY2" s="94"/>
      <c r="UOZ2" s="94"/>
      <c r="UPA2" s="94"/>
      <c r="UPB2" s="94"/>
      <c r="UPC2" s="94"/>
      <c r="UPD2" s="94"/>
      <c r="UPE2" s="94"/>
      <c r="UPF2" s="94"/>
      <c r="UPG2" s="94"/>
      <c r="UPH2" s="94"/>
      <c r="UPI2" s="94"/>
      <c r="UPJ2" s="94"/>
      <c r="UPK2" s="94"/>
      <c r="UPL2" s="94"/>
      <c r="UPM2" s="94"/>
      <c r="UPN2" s="94"/>
      <c r="UPO2" s="94"/>
      <c r="UPP2" s="94"/>
      <c r="UPQ2" s="94"/>
      <c r="UPR2" s="94"/>
      <c r="UPS2" s="94"/>
      <c r="UPT2" s="94"/>
      <c r="UPU2" s="94"/>
      <c r="UPV2" s="94"/>
      <c r="UPW2" s="94"/>
      <c r="UPX2" s="94"/>
      <c r="UPY2" s="94"/>
      <c r="UPZ2" s="94"/>
      <c r="UQA2" s="94"/>
      <c r="UQB2" s="94"/>
      <c r="UQC2" s="94"/>
      <c r="UQD2" s="94"/>
      <c r="UQE2" s="94"/>
      <c r="UQF2" s="94"/>
      <c r="UQG2" s="94"/>
      <c r="UQH2" s="94"/>
      <c r="UQI2" s="94"/>
      <c r="UQJ2" s="94"/>
      <c r="UQK2" s="94"/>
      <c r="UQL2" s="94"/>
      <c r="UQM2" s="94"/>
      <c r="UQN2" s="94"/>
      <c r="UQO2" s="94"/>
      <c r="UQP2" s="94"/>
      <c r="UQQ2" s="94"/>
      <c r="UQR2" s="94"/>
      <c r="UQS2" s="94"/>
      <c r="UQT2" s="94"/>
      <c r="UQU2" s="94"/>
      <c r="UQV2" s="94"/>
      <c r="UQW2" s="94"/>
      <c r="UQX2" s="94"/>
      <c r="UQY2" s="94"/>
      <c r="UQZ2" s="94"/>
      <c r="URA2" s="94"/>
      <c r="URB2" s="94"/>
      <c r="URC2" s="94"/>
      <c r="URD2" s="94"/>
      <c r="URE2" s="94"/>
      <c r="URF2" s="94"/>
      <c r="URG2" s="94"/>
      <c r="URH2" s="94"/>
      <c r="URI2" s="94"/>
      <c r="URJ2" s="94"/>
      <c r="URK2" s="94"/>
      <c r="URL2" s="94"/>
      <c r="URM2" s="94"/>
      <c r="URN2" s="94"/>
      <c r="URO2" s="94"/>
      <c r="URP2" s="94"/>
      <c r="URQ2" s="94"/>
      <c r="URR2" s="94"/>
      <c r="URS2" s="94"/>
      <c r="URT2" s="94"/>
      <c r="URU2" s="94"/>
      <c r="URV2" s="94"/>
      <c r="URW2" s="94"/>
      <c r="URX2" s="94"/>
      <c r="URY2" s="94"/>
      <c r="URZ2" s="94"/>
      <c r="USA2" s="94"/>
      <c r="USB2" s="94"/>
      <c r="USC2" s="94"/>
      <c r="USD2" s="94"/>
      <c r="USE2" s="94"/>
      <c r="USF2" s="94"/>
      <c r="USG2" s="94"/>
      <c r="USH2" s="94"/>
      <c r="USI2" s="94"/>
      <c r="USJ2" s="94"/>
      <c r="USK2" s="94"/>
      <c r="USL2" s="94"/>
      <c r="USM2" s="94"/>
      <c r="USN2" s="94"/>
      <c r="USO2" s="94"/>
      <c r="USP2" s="94"/>
      <c r="USQ2" s="94"/>
      <c r="USR2" s="94"/>
      <c r="USS2" s="94"/>
      <c r="UST2" s="94"/>
      <c r="USU2" s="94"/>
      <c r="USV2" s="94"/>
      <c r="USW2" s="94"/>
      <c r="USX2" s="94"/>
      <c r="USY2" s="94"/>
      <c r="USZ2" s="94"/>
      <c r="UTA2" s="94"/>
      <c r="UTB2" s="94"/>
      <c r="UTC2" s="94"/>
      <c r="UTD2" s="94"/>
      <c r="UTE2" s="94"/>
      <c r="UTF2" s="94"/>
      <c r="UTG2" s="94"/>
      <c r="UTH2" s="94"/>
      <c r="UTI2" s="94"/>
      <c r="UTJ2" s="94"/>
      <c r="UTK2" s="94"/>
      <c r="UTL2" s="94"/>
      <c r="UTM2" s="94"/>
      <c r="UTN2" s="94"/>
      <c r="UTO2" s="94"/>
      <c r="UTP2" s="94"/>
      <c r="UTQ2" s="94"/>
      <c r="UTR2" s="94"/>
      <c r="UTS2" s="94"/>
      <c r="UTT2" s="94"/>
      <c r="UTU2" s="94"/>
      <c r="UTV2" s="94"/>
      <c r="UTW2" s="94"/>
      <c r="UTX2" s="94"/>
      <c r="UTY2" s="94"/>
      <c r="UTZ2" s="94"/>
      <c r="UUA2" s="94"/>
      <c r="UUB2" s="94"/>
      <c r="UUC2" s="94"/>
      <c r="UUD2" s="94"/>
      <c r="UUE2" s="94"/>
      <c r="UUF2" s="94"/>
      <c r="UUG2" s="94"/>
      <c r="UUH2" s="94"/>
      <c r="UUI2" s="94"/>
      <c r="UUJ2" s="94"/>
      <c r="UUK2" s="94"/>
      <c r="UUL2" s="94"/>
      <c r="UUM2" s="94"/>
      <c r="UUN2" s="94"/>
      <c r="UUO2" s="94"/>
      <c r="UUP2" s="94"/>
      <c r="UUQ2" s="94"/>
      <c r="UUR2" s="94"/>
      <c r="UUS2" s="94"/>
      <c r="UUT2" s="94"/>
      <c r="UUU2" s="94"/>
      <c r="UUV2" s="94"/>
      <c r="UUW2" s="94"/>
      <c r="UUX2" s="94"/>
      <c r="UUY2" s="94"/>
      <c r="UUZ2" s="94"/>
      <c r="UVA2" s="94"/>
      <c r="UVB2" s="94"/>
      <c r="UVC2" s="94"/>
      <c r="UVD2" s="94"/>
      <c r="UVE2" s="94"/>
      <c r="UVF2" s="94"/>
      <c r="UVG2" s="94"/>
      <c r="UVH2" s="94"/>
      <c r="UVI2" s="94"/>
      <c r="UVJ2" s="94"/>
      <c r="UVK2" s="94"/>
      <c r="UVL2" s="94"/>
      <c r="UVM2" s="94"/>
      <c r="UVN2" s="94"/>
      <c r="UVO2" s="94"/>
      <c r="UVP2" s="94"/>
      <c r="UVQ2" s="94"/>
      <c r="UVR2" s="94"/>
      <c r="UVS2" s="94"/>
      <c r="UVT2" s="94"/>
      <c r="UVU2" s="94"/>
      <c r="UVV2" s="94"/>
      <c r="UVW2" s="94"/>
      <c r="UVX2" s="94"/>
      <c r="UVY2" s="94"/>
      <c r="UVZ2" s="94"/>
      <c r="UWA2" s="94"/>
      <c r="UWB2" s="94"/>
      <c r="UWC2" s="94"/>
      <c r="UWD2" s="94"/>
      <c r="UWE2" s="94"/>
      <c r="UWF2" s="94"/>
      <c r="UWG2" s="94"/>
      <c r="UWH2" s="94"/>
      <c r="UWI2" s="94"/>
      <c r="UWJ2" s="94"/>
      <c r="UWK2" s="94"/>
      <c r="UWL2" s="94"/>
      <c r="UWM2" s="94"/>
      <c r="UWN2" s="94"/>
      <c r="UWO2" s="94"/>
      <c r="UWP2" s="94"/>
      <c r="UWQ2" s="94"/>
      <c r="UWR2" s="94"/>
      <c r="UWS2" s="94"/>
      <c r="UWT2" s="94"/>
      <c r="UWU2" s="94"/>
      <c r="UWV2" s="94"/>
      <c r="UWW2" s="94"/>
      <c r="UWX2" s="94"/>
      <c r="UWY2" s="94"/>
      <c r="UWZ2" s="94"/>
      <c r="UXA2" s="94"/>
      <c r="UXB2" s="94"/>
      <c r="UXC2" s="94"/>
      <c r="UXD2" s="94"/>
      <c r="UXE2" s="94"/>
      <c r="UXF2" s="94"/>
      <c r="UXG2" s="94"/>
      <c r="UXH2" s="94"/>
      <c r="UXI2" s="94"/>
      <c r="UXJ2" s="94"/>
      <c r="UXK2" s="94"/>
      <c r="UXL2" s="94"/>
      <c r="UXM2" s="94"/>
      <c r="UXN2" s="94"/>
      <c r="UXO2" s="94"/>
      <c r="UXP2" s="94"/>
      <c r="UXQ2" s="94"/>
      <c r="UXR2" s="94"/>
      <c r="UXS2" s="94"/>
      <c r="UXT2" s="94"/>
      <c r="UXU2" s="94"/>
      <c r="UXV2" s="94"/>
      <c r="UXW2" s="94"/>
      <c r="UXX2" s="94"/>
      <c r="UXY2" s="94"/>
      <c r="UXZ2" s="94"/>
      <c r="UYA2" s="94"/>
      <c r="UYB2" s="94"/>
      <c r="UYC2" s="94"/>
      <c r="UYD2" s="94"/>
      <c r="UYE2" s="94"/>
      <c r="UYF2" s="94"/>
      <c r="UYG2" s="94"/>
      <c r="UYH2" s="94"/>
      <c r="UYI2" s="94"/>
      <c r="UYJ2" s="94"/>
      <c r="UYK2" s="94"/>
      <c r="UYL2" s="94"/>
      <c r="UYM2" s="94"/>
      <c r="UYN2" s="94"/>
      <c r="UYO2" s="94"/>
      <c r="UYP2" s="94"/>
      <c r="UYQ2" s="94"/>
      <c r="UYR2" s="94"/>
      <c r="UYS2" s="94"/>
      <c r="UYT2" s="94"/>
      <c r="UYU2" s="94"/>
      <c r="UYV2" s="94"/>
      <c r="UYW2" s="94"/>
      <c r="UYX2" s="94"/>
      <c r="UYY2" s="94"/>
      <c r="UYZ2" s="94"/>
      <c r="UZA2" s="94"/>
      <c r="UZB2" s="94"/>
      <c r="UZC2" s="94"/>
      <c r="UZD2" s="94"/>
      <c r="UZE2" s="94"/>
      <c r="UZF2" s="94"/>
      <c r="UZG2" s="94"/>
      <c r="UZH2" s="94"/>
      <c r="UZI2" s="94"/>
      <c r="UZJ2" s="94"/>
      <c r="UZK2" s="94"/>
      <c r="UZL2" s="94"/>
      <c r="UZM2" s="94"/>
      <c r="UZN2" s="94"/>
      <c r="UZO2" s="94"/>
      <c r="UZP2" s="94"/>
      <c r="UZQ2" s="94"/>
      <c r="UZR2" s="94"/>
      <c r="UZS2" s="94"/>
      <c r="UZT2" s="94"/>
      <c r="UZU2" s="94"/>
      <c r="UZV2" s="94"/>
      <c r="UZW2" s="94"/>
      <c r="UZX2" s="94"/>
      <c r="UZY2" s="94"/>
      <c r="UZZ2" s="94"/>
      <c r="VAA2" s="94"/>
      <c r="VAB2" s="94"/>
      <c r="VAC2" s="94"/>
      <c r="VAD2" s="94"/>
      <c r="VAE2" s="94"/>
      <c r="VAF2" s="94"/>
      <c r="VAG2" s="94"/>
      <c r="VAH2" s="94"/>
      <c r="VAI2" s="94"/>
      <c r="VAJ2" s="94"/>
      <c r="VAK2" s="94"/>
      <c r="VAL2" s="94"/>
      <c r="VAM2" s="94"/>
      <c r="VAN2" s="94"/>
      <c r="VAO2" s="94"/>
      <c r="VAP2" s="94"/>
      <c r="VAQ2" s="94"/>
      <c r="VAR2" s="94"/>
      <c r="VAS2" s="94"/>
      <c r="VAT2" s="94"/>
      <c r="VAU2" s="94"/>
      <c r="VAV2" s="94"/>
      <c r="VAW2" s="94"/>
      <c r="VAX2" s="94"/>
      <c r="VAY2" s="94"/>
      <c r="VAZ2" s="94"/>
      <c r="VBA2" s="94"/>
      <c r="VBB2" s="94"/>
      <c r="VBC2" s="94"/>
      <c r="VBD2" s="94"/>
      <c r="VBE2" s="94"/>
      <c r="VBF2" s="94"/>
      <c r="VBG2" s="94"/>
      <c r="VBH2" s="94"/>
      <c r="VBI2" s="94"/>
      <c r="VBJ2" s="94"/>
      <c r="VBK2" s="94"/>
      <c r="VBL2" s="94"/>
      <c r="VBM2" s="94"/>
      <c r="VBN2" s="94"/>
      <c r="VBO2" s="94"/>
      <c r="VBP2" s="94"/>
      <c r="VBQ2" s="94"/>
      <c r="VBR2" s="94"/>
      <c r="VBS2" s="94"/>
      <c r="VBT2" s="94"/>
      <c r="VBU2" s="94"/>
      <c r="VBV2" s="94"/>
      <c r="VBW2" s="94"/>
      <c r="VBX2" s="94"/>
      <c r="VBY2" s="94"/>
      <c r="VBZ2" s="94"/>
      <c r="VCA2" s="94"/>
      <c r="VCB2" s="94"/>
      <c r="VCC2" s="94"/>
      <c r="VCD2" s="94"/>
      <c r="VCE2" s="94"/>
      <c r="VCF2" s="94"/>
      <c r="VCG2" s="94"/>
      <c r="VCH2" s="94"/>
      <c r="VCI2" s="94"/>
      <c r="VCJ2" s="94"/>
      <c r="VCK2" s="94"/>
      <c r="VCL2" s="94"/>
      <c r="VCM2" s="94"/>
      <c r="VCN2" s="94"/>
      <c r="VCO2" s="94"/>
      <c r="VCP2" s="94"/>
      <c r="VCQ2" s="94"/>
      <c r="VCR2" s="94"/>
      <c r="VCS2" s="94"/>
      <c r="VCT2" s="94"/>
      <c r="VCU2" s="94"/>
      <c r="VCV2" s="94"/>
      <c r="VCW2" s="94"/>
      <c r="VCX2" s="94"/>
      <c r="VCY2" s="94"/>
      <c r="VCZ2" s="94"/>
      <c r="VDA2" s="94"/>
      <c r="VDB2" s="94"/>
      <c r="VDC2" s="94"/>
      <c r="VDD2" s="94"/>
      <c r="VDE2" s="94"/>
      <c r="VDF2" s="94"/>
      <c r="VDG2" s="94"/>
      <c r="VDH2" s="94"/>
      <c r="VDI2" s="94"/>
      <c r="VDJ2" s="94"/>
      <c r="VDK2" s="94"/>
      <c r="VDL2" s="94"/>
      <c r="VDM2" s="94"/>
      <c r="VDN2" s="94"/>
      <c r="VDO2" s="94"/>
      <c r="VDP2" s="94"/>
      <c r="VDQ2" s="94"/>
      <c r="VDR2" s="94"/>
      <c r="VDS2" s="94"/>
      <c r="VDT2" s="94"/>
      <c r="VDU2" s="94"/>
      <c r="VDV2" s="94"/>
      <c r="VDW2" s="94"/>
      <c r="VDX2" s="94"/>
      <c r="VDY2" s="94"/>
      <c r="VDZ2" s="94"/>
      <c r="VEA2" s="94"/>
      <c r="VEB2" s="94"/>
      <c r="VEC2" s="94"/>
      <c r="VED2" s="94"/>
      <c r="VEE2" s="94"/>
      <c r="VEF2" s="94"/>
      <c r="VEG2" s="94"/>
      <c r="VEH2" s="94"/>
      <c r="VEI2" s="94"/>
      <c r="VEJ2" s="94"/>
      <c r="VEK2" s="94"/>
      <c r="VEL2" s="94"/>
      <c r="VEM2" s="94"/>
      <c r="VEN2" s="94"/>
      <c r="VEO2" s="94"/>
      <c r="VEP2" s="94"/>
      <c r="VEQ2" s="94"/>
      <c r="VER2" s="94"/>
      <c r="VES2" s="94"/>
      <c r="VET2" s="94"/>
      <c r="VEU2" s="94"/>
      <c r="VEV2" s="94"/>
      <c r="VEW2" s="94"/>
      <c r="VEX2" s="94"/>
      <c r="VEY2" s="94"/>
      <c r="VEZ2" s="94"/>
      <c r="VFA2" s="94"/>
      <c r="VFB2" s="94"/>
      <c r="VFC2" s="94"/>
      <c r="VFD2" s="94"/>
      <c r="VFE2" s="94"/>
      <c r="VFF2" s="94"/>
      <c r="VFG2" s="94"/>
      <c r="VFH2" s="94"/>
      <c r="VFI2" s="94"/>
      <c r="VFJ2" s="94"/>
      <c r="VFK2" s="94"/>
      <c r="VFL2" s="94"/>
      <c r="VFM2" s="94"/>
      <c r="VFN2" s="94"/>
      <c r="VFO2" s="94"/>
      <c r="VFP2" s="94"/>
      <c r="VFQ2" s="94"/>
      <c r="VFR2" s="94"/>
      <c r="VFS2" s="94"/>
      <c r="VFT2" s="94"/>
      <c r="VFU2" s="94"/>
      <c r="VFV2" s="94"/>
      <c r="VFW2" s="94"/>
      <c r="VFX2" s="94"/>
      <c r="VFY2" s="94"/>
      <c r="VFZ2" s="94"/>
      <c r="VGA2" s="94"/>
      <c r="VGB2" s="94"/>
      <c r="VGC2" s="94"/>
      <c r="VGD2" s="94"/>
      <c r="VGE2" s="94"/>
      <c r="VGF2" s="94"/>
      <c r="VGG2" s="94"/>
      <c r="VGH2" s="94"/>
      <c r="VGI2" s="94"/>
      <c r="VGJ2" s="94"/>
      <c r="VGK2" s="94"/>
      <c r="VGL2" s="94"/>
      <c r="VGM2" s="94"/>
      <c r="VGN2" s="94"/>
      <c r="VGO2" s="94"/>
      <c r="VGP2" s="94"/>
      <c r="VGQ2" s="94"/>
      <c r="VGR2" s="94"/>
      <c r="VGS2" s="94"/>
      <c r="VGT2" s="94"/>
      <c r="VGU2" s="94"/>
      <c r="VGV2" s="94"/>
      <c r="VGW2" s="94"/>
      <c r="VGX2" s="94"/>
      <c r="VGY2" s="94"/>
      <c r="VGZ2" s="94"/>
      <c r="VHA2" s="94"/>
      <c r="VHB2" s="94"/>
      <c r="VHC2" s="94"/>
      <c r="VHD2" s="94"/>
      <c r="VHE2" s="94"/>
      <c r="VHF2" s="94"/>
      <c r="VHG2" s="94"/>
      <c r="VHH2" s="94"/>
      <c r="VHI2" s="94"/>
      <c r="VHJ2" s="94"/>
      <c r="VHK2" s="94"/>
      <c r="VHL2" s="94"/>
      <c r="VHM2" s="94"/>
      <c r="VHN2" s="94"/>
      <c r="VHO2" s="94"/>
      <c r="VHP2" s="94"/>
      <c r="VHQ2" s="94"/>
      <c r="VHR2" s="94"/>
      <c r="VHS2" s="94"/>
      <c r="VHT2" s="94"/>
      <c r="VHU2" s="94"/>
      <c r="VHV2" s="94"/>
      <c r="VHW2" s="94"/>
      <c r="VHX2" s="94"/>
      <c r="VHY2" s="94"/>
      <c r="VHZ2" s="94"/>
      <c r="VIA2" s="94"/>
      <c r="VIB2" s="94"/>
      <c r="VIC2" s="94"/>
      <c r="VID2" s="94"/>
      <c r="VIE2" s="94"/>
      <c r="VIF2" s="94"/>
      <c r="VIG2" s="94"/>
      <c r="VIH2" s="94"/>
      <c r="VII2" s="94"/>
      <c r="VIJ2" s="94"/>
      <c r="VIK2" s="94"/>
      <c r="VIL2" s="94"/>
      <c r="VIM2" s="94"/>
      <c r="VIN2" s="94"/>
      <c r="VIO2" s="94"/>
      <c r="VIP2" s="94"/>
      <c r="VIQ2" s="94"/>
      <c r="VIR2" s="94"/>
      <c r="VIS2" s="94"/>
      <c r="VIT2" s="94"/>
      <c r="VIU2" s="94"/>
      <c r="VIV2" s="94"/>
      <c r="VIW2" s="94"/>
      <c r="VIX2" s="94"/>
      <c r="VIY2" s="94"/>
      <c r="VIZ2" s="94"/>
      <c r="VJA2" s="94"/>
      <c r="VJB2" s="94"/>
      <c r="VJC2" s="94"/>
      <c r="VJD2" s="94"/>
      <c r="VJE2" s="94"/>
      <c r="VJF2" s="94"/>
      <c r="VJG2" s="94"/>
      <c r="VJH2" s="94"/>
      <c r="VJI2" s="94"/>
      <c r="VJJ2" s="94"/>
      <c r="VJK2" s="94"/>
      <c r="VJL2" s="94"/>
      <c r="VJM2" s="94"/>
      <c r="VJN2" s="94"/>
      <c r="VJO2" s="94"/>
      <c r="VJP2" s="94"/>
      <c r="VJQ2" s="94"/>
      <c r="VJR2" s="94"/>
      <c r="VJS2" s="94"/>
      <c r="VJT2" s="94"/>
      <c r="VJU2" s="94"/>
      <c r="VJV2" s="94"/>
      <c r="VJW2" s="94"/>
      <c r="VJX2" s="94"/>
      <c r="VJY2" s="94"/>
      <c r="VJZ2" s="94"/>
      <c r="VKA2" s="94"/>
      <c r="VKB2" s="94"/>
      <c r="VKC2" s="94"/>
      <c r="VKD2" s="94"/>
      <c r="VKE2" s="94"/>
      <c r="VKF2" s="94"/>
      <c r="VKG2" s="94"/>
      <c r="VKH2" s="94"/>
      <c r="VKI2" s="94"/>
      <c r="VKJ2" s="94"/>
      <c r="VKK2" s="94"/>
      <c r="VKL2" s="94"/>
      <c r="VKM2" s="94"/>
      <c r="VKN2" s="94"/>
      <c r="VKO2" s="94"/>
      <c r="VKP2" s="94"/>
      <c r="VKQ2" s="94"/>
      <c r="VKR2" s="94"/>
      <c r="VKS2" s="94"/>
      <c r="VKT2" s="94"/>
      <c r="VKU2" s="94"/>
      <c r="VKV2" s="94"/>
      <c r="VKW2" s="94"/>
      <c r="VKX2" s="94"/>
      <c r="VKY2" s="94"/>
      <c r="VKZ2" s="94"/>
      <c r="VLA2" s="94"/>
      <c r="VLB2" s="94"/>
      <c r="VLC2" s="94"/>
      <c r="VLD2" s="94"/>
      <c r="VLE2" s="94"/>
      <c r="VLF2" s="94"/>
      <c r="VLG2" s="94"/>
      <c r="VLH2" s="94"/>
      <c r="VLI2" s="94"/>
      <c r="VLJ2" s="94"/>
      <c r="VLK2" s="94"/>
      <c r="VLL2" s="94"/>
      <c r="VLM2" s="94"/>
      <c r="VLN2" s="94"/>
      <c r="VLO2" s="94"/>
      <c r="VLP2" s="94"/>
      <c r="VLQ2" s="94"/>
      <c r="VLR2" s="94"/>
      <c r="VLS2" s="94"/>
      <c r="VLT2" s="94"/>
      <c r="VLU2" s="94"/>
      <c r="VLV2" s="94"/>
      <c r="VLW2" s="94"/>
      <c r="VLX2" s="94"/>
      <c r="VLY2" s="94"/>
      <c r="VLZ2" s="94"/>
      <c r="VMA2" s="94"/>
      <c r="VMB2" s="94"/>
      <c r="VMC2" s="94"/>
      <c r="VMD2" s="94"/>
      <c r="VME2" s="94"/>
      <c r="VMF2" s="94"/>
      <c r="VMG2" s="94"/>
      <c r="VMH2" s="94"/>
      <c r="VMI2" s="94"/>
      <c r="VMJ2" s="94"/>
      <c r="VMK2" s="94"/>
      <c r="VML2" s="94"/>
      <c r="VMM2" s="94"/>
      <c r="VMN2" s="94"/>
      <c r="VMO2" s="94"/>
      <c r="VMP2" s="94"/>
      <c r="VMQ2" s="94"/>
      <c r="VMR2" s="94"/>
      <c r="VMS2" s="94"/>
      <c r="VMT2" s="94"/>
      <c r="VMU2" s="94"/>
      <c r="VMV2" s="94"/>
      <c r="VMW2" s="94"/>
      <c r="VMX2" s="94"/>
      <c r="VMY2" s="94"/>
      <c r="VMZ2" s="94"/>
      <c r="VNA2" s="94"/>
      <c r="VNB2" s="94"/>
      <c r="VNC2" s="94"/>
      <c r="VND2" s="94"/>
      <c r="VNE2" s="94"/>
      <c r="VNF2" s="94"/>
      <c r="VNG2" s="94"/>
      <c r="VNH2" s="94"/>
      <c r="VNI2" s="94"/>
      <c r="VNJ2" s="94"/>
      <c r="VNK2" s="94"/>
      <c r="VNL2" s="94"/>
      <c r="VNM2" s="94"/>
      <c r="VNN2" s="94"/>
      <c r="VNO2" s="94"/>
      <c r="VNP2" s="94"/>
      <c r="VNQ2" s="94"/>
      <c r="VNR2" s="94"/>
      <c r="VNS2" s="94"/>
      <c r="VNT2" s="94"/>
      <c r="VNU2" s="94"/>
      <c r="VNV2" s="94"/>
      <c r="VNW2" s="94"/>
      <c r="VNX2" s="94"/>
      <c r="VNY2" s="94"/>
      <c r="VNZ2" s="94"/>
      <c r="VOA2" s="94"/>
      <c r="VOB2" s="94"/>
      <c r="VOC2" s="94"/>
      <c r="VOD2" s="94"/>
      <c r="VOE2" s="94"/>
      <c r="VOF2" s="94"/>
      <c r="VOG2" s="94"/>
      <c r="VOH2" s="94"/>
      <c r="VOI2" s="94"/>
      <c r="VOJ2" s="94"/>
      <c r="VOK2" s="94"/>
      <c r="VOL2" s="94"/>
      <c r="VOM2" s="94"/>
      <c r="VON2" s="94"/>
      <c r="VOO2" s="94"/>
      <c r="VOP2" s="94"/>
      <c r="VOQ2" s="94"/>
      <c r="VOR2" s="94"/>
      <c r="VOS2" s="94"/>
      <c r="VOT2" s="94"/>
      <c r="VOU2" s="94"/>
      <c r="VOV2" s="94"/>
      <c r="VOW2" s="94"/>
      <c r="VOX2" s="94"/>
      <c r="VOY2" s="94"/>
      <c r="VOZ2" s="94"/>
      <c r="VPA2" s="94"/>
      <c r="VPB2" s="94"/>
      <c r="VPC2" s="94"/>
      <c r="VPD2" s="94"/>
      <c r="VPE2" s="94"/>
      <c r="VPF2" s="94"/>
      <c r="VPG2" s="94"/>
      <c r="VPH2" s="94"/>
      <c r="VPI2" s="94"/>
      <c r="VPJ2" s="94"/>
      <c r="VPK2" s="94"/>
      <c r="VPL2" s="94"/>
      <c r="VPM2" s="94"/>
      <c r="VPN2" s="94"/>
      <c r="VPO2" s="94"/>
      <c r="VPP2" s="94"/>
      <c r="VPQ2" s="94"/>
      <c r="VPR2" s="94"/>
      <c r="VPS2" s="94"/>
      <c r="VPT2" s="94"/>
      <c r="VPU2" s="94"/>
      <c r="VPV2" s="94"/>
      <c r="VPW2" s="94"/>
      <c r="VPX2" s="94"/>
      <c r="VPY2" s="94"/>
      <c r="VPZ2" s="94"/>
      <c r="VQA2" s="94"/>
      <c r="VQB2" s="94"/>
      <c r="VQC2" s="94"/>
      <c r="VQD2" s="94"/>
      <c r="VQE2" s="94"/>
      <c r="VQF2" s="94"/>
      <c r="VQG2" s="94"/>
      <c r="VQH2" s="94"/>
      <c r="VQI2" s="94"/>
      <c r="VQJ2" s="94"/>
      <c r="VQK2" s="94"/>
      <c r="VQL2" s="94"/>
      <c r="VQM2" s="94"/>
      <c r="VQN2" s="94"/>
      <c r="VQO2" s="94"/>
      <c r="VQP2" s="94"/>
      <c r="VQQ2" s="94"/>
      <c r="VQR2" s="94"/>
      <c r="VQS2" s="94"/>
      <c r="VQT2" s="94"/>
      <c r="VQU2" s="94"/>
      <c r="VQV2" s="94"/>
      <c r="VQW2" s="94"/>
      <c r="VQX2" s="94"/>
      <c r="VQY2" s="94"/>
      <c r="VQZ2" s="94"/>
      <c r="VRA2" s="94"/>
      <c r="VRB2" s="94"/>
      <c r="VRC2" s="94"/>
      <c r="VRD2" s="94"/>
      <c r="VRE2" s="94"/>
      <c r="VRF2" s="94"/>
      <c r="VRG2" s="94"/>
      <c r="VRH2" s="94"/>
      <c r="VRI2" s="94"/>
      <c r="VRJ2" s="94"/>
      <c r="VRK2" s="94"/>
      <c r="VRL2" s="94"/>
      <c r="VRM2" s="94"/>
      <c r="VRN2" s="94"/>
      <c r="VRO2" s="94"/>
      <c r="VRP2" s="94"/>
      <c r="VRQ2" s="94"/>
      <c r="VRR2" s="94"/>
      <c r="VRS2" s="94"/>
      <c r="VRT2" s="94"/>
      <c r="VRU2" s="94"/>
      <c r="VRV2" s="94"/>
      <c r="VRW2" s="94"/>
      <c r="VRX2" s="94"/>
      <c r="VRY2" s="94"/>
      <c r="VRZ2" s="94"/>
      <c r="VSA2" s="94"/>
      <c r="VSB2" s="94"/>
      <c r="VSC2" s="94"/>
      <c r="VSD2" s="94"/>
      <c r="VSE2" s="94"/>
      <c r="VSF2" s="94"/>
      <c r="VSG2" s="94"/>
      <c r="VSH2" s="94"/>
      <c r="VSI2" s="94"/>
      <c r="VSJ2" s="94"/>
      <c r="VSK2" s="94"/>
      <c r="VSL2" s="94"/>
      <c r="VSM2" s="94"/>
      <c r="VSN2" s="94"/>
      <c r="VSO2" s="94"/>
      <c r="VSP2" s="94"/>
      <c r="VSQ2" s="94"/>
      <c r="VSR2" s="94"/>
      <c r="VSS2" s="94"/>
      <c r="VST2" s="94"/>
      <c r="VSU2" s="94"/>
      <c r="VSV2" s="94"/>
      <c r="VSW2" s="94"/>
      <c r="VSX2" s="94"/>
      <c r="VSY2" s="94"/>
      <c r="VSZ2" s="94"/>
      <c r="VTA2" s="94"/>
      <c r="VTB2" s="94"/>
      <c r="VTC2" s="94"/>
      <c r="VTD2" s="94"/>
      <c r="VTE2" s="94"/>
      <c r="VTF2" s="94"/>
      <c r="VTG2" s="94"/>
      <c r="VTH2" s="94"/>
      <c r="VTI2" s="94"/>
      <c r="VTJ2" s="94"/>
      <c r="VTK2" s="94"/>
      <c r="VTL2" s="94"/>
      <c r="VTM2" s="94"/>
      <c r="VTN2" s="94"/>
      <c r="VTO2" s="94"/>
      <c r="VTP2" s="94"/>
      <c r="VTQ2" s="94"/>
      <c r="VTR2" s="94"/>
      <c r="VTS2" s="94"/>
      <c r="VTT2" s="94"/>
      <c r="VTU2" s="94"/>
      <c r="VTV2" s="94"/>
      <c r="VTW2" s="94"/>
      <c r="VTX2" s="94"/>
      <c r="VTY2" s="94"/>
      <c r="VTZ2" s="94"/>
      <c r="VUA2" s="94"/>
      <c r="VUB2" s="94"/>
      <c r="VUC2" s="94"/>
      <c r="VUD2" s="94"/>
      <c r="VUE2" s="94"/>
      <c r="VUF2" s="94"/>
      <c r="VUG2" s="94"/>
      <c r="VUH2" s="94"/>
      <c r="VUI2" s="94"/>
      <c r="VUJ2" s="94"/>
      <c r="VUK2" s="94"/>
      <c r="VUL2" s="94"/>
      <c r="VUM2" s="94"/>
      <c r="VUN2" s="94"/>
      <c r="VUO2" s="94"/>
      <c r="VUP2" s="94"/>
      <c r="VUQ2" s="94"/>
      <c r="VUR2" s="94"/>
      <c r="VUS2" s="94"/>
      <c r="VUT2" s="94"/>
      <c r="VUU2" s="94"/>
      <c r="VUV2" s="94"/>
      <c r="VUW2" s="94"/>
      <c r="VUX2" s="94"/>
      <c r="VUY2" s="94"/>
      <c r="VUZ2" s="94"/>
      <c r="VVA2" s="94"/>
      <c r="VVB2" s="94"/>
      <c r="VVC2" s="94"/>
      <c r="VVD2" s="94"/>
      <c r="VVE2" s="94"/>
      <c r="VVF2" s="94"/>
      <c r="VVG2" s="94"/>
      <c r="VVH2" s="94"/>
      <c r="VVI2" s="94"/>
      <c r="VVJ2" s="94"/>
      <c r="VVK2" s="94"/>
      <c r="VVL2" s="94"/>
      <c r="VVM2" s="94"/>
      <c r="VVN2" s="94"/>
      <c r="VVO2" s="94"/>
      <c r="VVP2" s="94"/>
      <c r="VVQ2" s="94"/>
      <c r="VVR2" s="94"/>
      <c r="VVS2" s="94"/>
      <c r="VVT2" s="94"/>
      <c r="VVU2" s="94"/>
      <c r="VVV2" s="94"/>
      <c r="VVW2" s="94"/>
      <c r="VVX2" s="94"/>
      <c r="VVY2" s="94"/>
      <c r="VVZ2" s="94"/>
      <c r="VWA2" s="94"/>
      <c r="VWB2" s="94"/>
      <c r="VWC2" s="94"/>
      <c r="VWD2" s="94"/>
      <c r="VWE2" s="94"/>
      <c r="VWF2" s="94"/>
      <c r="VWG2" s="94"/>
      <c r="VWH2" s="94"/>
      <c r="VWI2" s="94"/>
      <c r="VWJ2" s="94"/>
      <c r="VWK2" s="94"/>
      <c r="VWL2" s="94"/>
      <c r="VWM2" s="94"/>
      <c r="VWN2" s="94"/>
      <c r="VWO2" s="94"/>
      <c r="VWP2" s="94"/>
      <c r="VWQ2" s="94"/>
      <c r="VWR2" s="94"/>
      <c r="VWS2" s="94"/>
      <c r="VWT2" s="94"/>
      <c r="VWU2" s="94"/>
      <c r="VWV2" s="94"/>
      <c r="VWW2" s="94"/>
      <c r="VWX2" s="94"/>
      <c r="VWY2" s="94"/>
      <c r="VWZ2" s="94"/>
      <c r="VXA2" s="94"/>
      <c r="VXB2" s="94"/>
      <c r="VXC2" s="94"/>
      <c r="VXD2" s="94"/>
      <c r="VXE2" s="94"/>
      <c r="VXF2" s="94"/>
      <c r="VXG2" s="94"/>
      <c r="VXH2" s="94"/>
      <c r="VXI2" s="94"/>
      <c r="VXJ2" s="94"/>
      <c r="VXK2" s="94"/>
      <c r="VXL2" s="94"/>
      <c r="VXM2" s="94"/>
      <c r="VXN2" s="94"/>
      <c r="VXO2" s="94"/>
      <c r="VXP2" s="94"/>
      <c r="VXQ2" s="94"/>
      <c r="VXR2" s="94"/>
      <c r="VXS2" s="94"/>
      <c r="VXT2" s="94"/>
      <c r="VXU2" s="94"/>
      <c r="VXV2" s="94"/>
      <c r="VXW2" s="94"/>
      <c r="VXX2" s="94"/>
      <c r="VXY2" s="94"/>
      <c r="VXZ2" s="94"/>
      <c r="VYA2" s="94"/>
      <c r="VYB2" s="94"/>
      <c r="VYC2" s="94"/>
      <c r="VYD2" s="94"/>
      <c r="VYE2" s="94"/>
      <c r="VYF2" s="94"/>
      <c r="VYG2" s="94"/>
      <c r="VYH2" s="94"/>
      <c r="VYI2" s="94"/>
      <c r="VYJ2" s="94"/>
      <c r="VYK2" s="94"/>
      <c r="VYL2" s="94"/>
      <c r="VYM2" s="94"/>
      <c r="VYN2" s="94"/>
      <c r="VYO2" s="94"/>
      <c r="VYP2" s="94"/>
      <c r="VYQ2" s="94"/>
      <c r="VYR2" s="94"/>
      <c r="VYS2" s="94"/>
      <c r="VYT2" s="94"/>
      <c r="VYU2" s="94"/>
      <c r="VYV2" s="94"/>
      <c r="VYW2" s="94"/>
      <c r="VYX2" s="94"/>
      <c r="VYY2" s="94"/>
      <c r="VYZ2" s="94"/>
      <c r="VZA2" s="94"/>
      <c r="VZB2" s="94"/>
      <c r="VZC2" s="94"/>
      <c r="VZD2" s="94"/>
      <c r="VZE2" s="94"/>
      <c r="VZF2" s="94"/>
      <c r="VZG2" s="94"/>
      <c r="VZH2" s="94"/>
      <c r="VZI2" s="94"/>
      <c r="VZJ2" s="94"/>
      <c r="VZK2" s="94"/>
      <c r="VZL2" s="94"/>
      <c r="VZM2" s="94"/>
      <c r="VZN2" s="94"/>
      <c r="VZO2" s="94"/>
      <c r="VZP2" s="94"/>
      <c r="VZQ2" s="94"/>
      <c r="VZR2" s="94"/>
      <c r="VZS2" s="94"/>
      <c r="VZT2" s="94"/>
      <c r="VZU2" s="94"/>
      <c r="VZV2" s="94"/>
      <c r="VZW2" s="94"/>
      <c r="VZX2" s="94"/>
      <c r="VZY2" s="94"/>
      <c r="VZZ2" s="94"/>
      <c r="WAA2" s="94"/>
      <c r="WAB2" s="94"/>
      <c r="WAC2" s="94"/>
      <c r="WAD2" s="94"/>
      <c r="WAE2" s="94"/>
      <c r="WAF2" s="94"/>
      <c r="WAG2" s="94"/>
      <c r="WAH2" s="94"/>
      <c r="WAI2" s="94"/>
      <c r="WAJ2" s="94"/>
      <c r="WAK2" s="94"/>
      <c r="WAL2" s="94"/>
      <c r="WAM2" s="94"/>
      <c r="WAN2" s="94"/>
      <c r="WAO2" s="94"/>
      <c r="WAP2" s="94"/>
      <c r="WAQ2" s="94"/>
      <c r="WAR2" s="94"/>
      <c r="WAS2" s="94"/>
      <c r="WAT2" s="94"/>
      <c r="WAU2" s="94"/>
      <c r="WAV2" s="94"/>
      <c r="WAW2" s="94"/>
      <c r="WAX2" s="94"/>
      <c r="WAY2" s="94"/>
      <c r="WAZ2" s="94"/>
      <c r="WBA2" s="94"/>
      <c r="WBB2" s="94"/>
      <c r="WBC2" s="94"/>
      <c r="WBD2" s="94"/>
      <c r="WBE2" s="94"/>
      <c r="WBF2" s="94"/>
      <c r="WBG2" s="94"/>
      <c r="WBH2" s="94"/>
      <c r="WBI2" s="94"/>
      <c r="WBJ2" s="94"/>
      <c r="WBK2" s="94"/>
      <c r="WBL2" s="94"/>
      <c r="WBM2" s="94"/>
      <c r="WBN2" s="94"/>
      <c r="WBO2" s="94"/>
      <c r="WBP2" s="94"/>
      <c r="WBQ2" s="94"/>
      <c r="WBR2" s="94"/>
      <c r="WBS2" s="94"/>
      <c r="WBT2" s="94"/>
      <c r="WBU2" s="94"/>
      <c r="WBV2" s="94"/>
      <c r="WBW2" s="94"/>
      <c r="WBX2" s="94"/>
      <c r="WBY2" s="94"/>
      <c r="WBZ2" s="94"/>
      <c r="WCA2" s="94"/>
      <c r="WCB2" s="94"/>
      <c r="WCC2" s="94"/>
      <c r="WCD2" s="94"/>
      <c r="WCE2" s="94"/>
      <c r="WCF2" s="94"/>
      <c r="WCG2" s="94"/>
      <c r="WCH2" s="94"/>
      <c r="WCI2" s="94"/>
      <c r="WCJ2" s="94"/>
      <c r="WCK2" s="94"/>
      <c r="WCL2" s="94"/>
      <c r="WCM2" s="94"/>
      <c r="WCN2" s="94"/>
      <c r="WCO2" s="94"/>
      <c r="WCP2" s="94"/>
      <c r="WCQ2" s="94"/>
      <c r="WCR2" s="94"/>
      <c r="WCS2" s="94"/>
      <c r="WCT2" s="94"/>
      <c r="WCU2" s="94"/>
      <c r="WCV2" s="94"/>
      <c r="WCW2" s="94"/>
      <c r="WCX2" s="94"/>
      <c r="WCY2" s="94"/>
      <c r="WCZ2" s="94"/>
      <c r="WDA2" s="94"/>
      <c r="WDB2" s="94"/>
      <c r="WDC2" s="94"/>
      <c r="WDD2" s="94"/>
      <c r="WDE2" s="94"/>
      <c r="WDF2" s="94"/>
      <c r="WDG2" s="94"/>
      <c r="WDH2" s="94"/>
      <c r="WDI2" s="94"/>
      <c r="WDJ2" s="94"/>
      <c r="WDK2" s="94"/>
      <c r="WDL2" s="94"/>
      <c r="WDM2" s="94"/>
      <c r="WDN2" s="94"/>
      <c r="WDO2" s="94"/>
      <c r="WDP2" s="94"/>
      <c r="WDQ2" s="94"/>
      <c r="WDR2" s="94"/>
      <c r="WDS2" s="94"/>
      <c r="WDT2" s="94"/>
      <c r="WDU2" s="94"/>
      <c r="WDV2" s="94"/>
      <c r="WDW2" s="94"/>
      <c r="WDX2" s="94"/>
      <c r="WDY2" s="94"/>
      <c r="WDZ2" s="94"/>
      <c r="WEA2" s="94"/>
      <c r="WEB2" s="94"/>
      <c r="WEC2" s="94"/>
      <c r="WED2" s="94"/>
      <c r="WEE2" s="94"/>
      <c r="WEF2" s="94"/>
      <c r="WEG2" s="94"/>
      <c r="WEH2" s="94"/>
      <c r="WEI2" s="94"/>
      <c r="WEJ2" s="94"/>
      <c r="WEK2" s="94"/>
      <c r="WEL2" s="94"/>
      <c r="WEM2" s="94"/>
      <c r="WEN2" s="94"/>
      <c r="WEO2" s="94"/>
      <c r="WEP2" s="94"/>
      <c r="WEQ2" s="94"/>
      <c r="WER2" s="94"/>
      <c r="WES2" s="94"/>
      <c r="WET2" s="94"/>
      <c r="WEU2" s="94"/>
      <c r="WEV2" s="94"/>
      <c r="WEW2" s="94"/>
      <c r="WEX2" s="94"/>
      <c r="WEY2" s="94"/>
      <c r="WEZ2" s="94"/>
      <c r="WFA2" s="94"/>
      <c r="WFB2" s="94"/>
      <c r="WFC2" s="94"/>
      <c r="WFD2" s="94"/>
      <c r="WFE2" s="94"/>
      <c r="WFF2" s="94"/>
      <c r="WFG2" s="94"/>
      <c r="WFH2" s="94"/>
      <c r="WFI2" s="94"/>
      <c r="WFJ2" s="94"/>
      <c r="WFK2" s="94"/>
      <c r="WFL2" s="94"/>
      <c r="WFM2" s="94"/>
      <c r="WFN2" s="94"/>
      <c r="WFO2" s="94"/>
      <c r="WFP2" s="94"/>
      <c r="WFQ2" s="94"/>
      <c r="WFR2" s="94"/>
      <c r="WFS2" s="94"/>
      <c r="WFT2" s="94"/>
      <c r="WFU2" s="94"/>
      <c r="WFV2" s="94"/>
      <c r="WFW2" s="94"/>
      <c r="WFX2" s="94"/>
      <c r="WFY2" s="94"/>
      <c r="WFZ2" s="94"/>
      <c r="WGA2" s="94"/>
      <c r="WGB2" s="94"/>
      <c r="WGC2" s="94"/>
      <c r="WGD2" s="94"/>
      <c r="WGE2" s="94"/>
      <c r="WGF2" s="94"/>
      <c r="WGG2" s="94"/>
      <c r="WGH2" s="94"/>
      <c r="WGI2" s="94"/>
      <c r="WGJ2" s="94"/>
      <c r="WGK2" s="94"/>
      <c r="WGL2" s="94"/>
      <c r="WGM2" s="94"/>
      <c r="WGN2" s="94"/>
      <c r="WGO2" s="94"/>
      <c r="WGP2" s="94"/>
      <c r="WGQ2" s="94"/>
      <c r="WGR2" s="94"/>
      <c r="WGS2" s="94"/>
      <c r="WGT2" s="94"/>
      <c r="WGU2" s="94"/>
      <c r="WGV2" s="94"/>
      <c r="WGW2" s="94"/>
      <c r="WGX2" s="94"/>
      <c r="WGY2" s="94"/>
      <c r="WGZ2" s="94"/>
      <c r="WHA2" s="94"/>
      <c r="WHB2" s="94"/>
      <c r="WHC2" s="94"/>
      <c r="WHD2" s="94"/>
      <c r="WHE2" s="94"/>
      <c r="WHF2" s="94"/>
      <c r="WHG2" s="94"/>
      <c r="WHH2" s="94"/>
      <c r="WHI2" s="94"/>
      <c r="WHJ2" s="94"/>
      <c r="WHK2" s="94"/>
      <c r="WHL2" s="94"/>
      <c r="WHM2" s="94"/>
      <c r="WHN2" s="94"/>
      <c r="WHO2" s="94"/>
      <c r="WHP2" s="94"/>
      <c r="WHQ2" s="94"/>
      <c r="WHR2" s="94"/>
      <c r="WHS2" s="94"/>
      <c r="WHT2" s="94"/>
      <c r="WHU2" s="94"/>
      <c r="WHV2" s="94"/>
      <c r="WHW2" s="94"/>
      <c r="WHX2" s="94"/>
      <c r="WHY2" s="94"/>
      <c r="WHZ2" s="94"/>
      <c r="WIA2" s="94"/>
      <c r="WIB2" s="94"/>
      <c r="WIC2" s="94"/>
      <c r="WID2" s="94"/>
      <c r="WIE2" s="94"/>
      <c r="WIF2" s="94"/>
      <c r="WIG2" s="94"/>
      <c r="WIH2" s="94"/>
      <c r="WII2" s="94"/>
      <c r="WIJ2" s="94"/>
      <c r="WIK2" s="94"/>
      <c r="WIL2" s="94"/>
      <c r="WIM2" s="94"/>
      <c r="WIN2" s="94"/>
      <c r="WIO2" s="94"/>
      <c r="WIP2" s="94"/>
      <c r="WIQ2" s="94"/>
      <c r="WIR2" s="94"/>
      <c r="WIS2" s="94"/>
      <c r="WIT2" s="94"/>
      <c r="WIU2" s="94"/>
      <c r="WIV2" s="94"/>
      <c r="WIW2" s="94"/>
      <c r="WIX2" s="94"/>
      <c r="WIY2" s="94"/>
      <c r="WIZ2" s="94"/>
      <c r="WJA2" s="94"/>
      <c r="WJB2" s="94"/>
      <c r="WJC2" s="94"/>
      <c r="WJD2" s="94"/>
      <c r="WJE2" s="94"/>
      <c r="WJF2" s="94"/>
      <c r="WJG2" s="94"/>
      <c r="WJH2" s="94"/>
      <c r="WJI2" s="94"/>
      <c r="WJJ2" s="94"/>
      <c r="WJK2" s="94"/>
      <c r="WJL2" s="94"/>
      <c r="WJM2" s="94"/>
      <c r="WJN2" s="94"/>
      <c r="WJO2" s="94"/>
      <c r="WJP2" s="94"/>
      <c r="WJQ2" s="94"/>
      <c r="WJR2" s="94"/>
      <c r="WJS2" s="94"/>
      <c r="WJT2" s="94"/>
      <c r="WJU2" s="94"/>
      <c r="WJV2" s="94"/>
      <c r="WJW2" s="94"/>
      <c r="WJX2" s="94"/>
      <c r="WJY2" s="94"/>
      <c r="WJZ2" s="94"/>
      <c r="WKA2" s="94"/>
      <c r="WKB2" s="94"/>
      <c r="WKC2" s="94"/>
      <c r="WKD2" s="94"/>
      <c r="WKE2" s="94"/>
      <c r="WKF2" s="94"/>
      <c r="WKG2" s="94"/>
      <c r="WKH2" s="94"/>
      <c r="WKI2" s="94"/>
      <c r="WKJ2" s="94"/>
      <c r="WKK2" s="94"/>
      <c r="WKL2" s="94"/>
      <c r="WKM2" s="94"/>
      <c r="WKN2" s="94"/>
      <c r="WKO2" s="94"/>
      <c r="WKP2" s="94"/>
      <c r="WKQ2" s="94"/>
      <c r="WKR2" s="94"/>
      <c r="WKS2" s="94"/>
      <c r="WKT2" s="94"/>
      <c r="WKU2" s="94"/>
      <c r="WKV2" s="94"/>
      <c r="WKW2" s="94"/>
      <c r="WKX2" s="94"/>
      <c r="WKY2" s="94"/>
      <c r="WKZ2" s="94"/>
      <c r="WLA2" s="94"/>
      <c r="WLB2" s="94"/>
      <c r="WLC2" s="94"/>
      <c r="WLD2" s="94"/>
      <c r="WLE2" s="94"/>
      <c r="WLF2" s="94"/>
      <c r="WLG2" s="94"/>
      <c r="WLH2" s="94"/>
      <c r="WLI2" s="94"/>
      <c r="WLJ2" s="94"/>
      <c r="WLK2" s="94"/>
      <c r="WLL2" s="94"/>
      <c r="WLM2" s="94"/>
      <c r="WLN2" s="94"/>
      <c r="WLO2" s="94"/>
      <c r="WLP2" s="94"/>
      <c r="WLQ2" s="94"/>
      <c r="WLR2" s="94"/>
      <c r="WLS2" s="94"/>
      <c r="WLT2" s="94"/>
      <c r="WLU2" s="94"/>
      <c r="WLV2" s="94"/>
      <c r="WLW2" s="94"/>
      <c r="WLX2" s="94"/>
      <c r="WLY2" s="94"/>
      <c r="WLZ2" s="94"/>
      <c r="WMA2" s="94"/>
      <c r="WMB2" s="94"/>
      <c r="WMC2" s="94"/>
      <c r="WMD2" s="94"/>
      <c r="WME2" s="94"/>
      <c r="WMF2" s="94"/>
      <c r="WMG2" s="94"/>
      <c r="WMH2" s="94"/>
      <c r="WMI2" s="94"/>
      <c r="WMJ2" s="94"/>
      <c r="WMK2" s="94"/>
      <c r="WML2" s="94"/>
      <c r="WMM2" s="94"/>
      <c r="WMN2" s="94"/>
      <c r="WMO2" s="94"/>
      <c r="WMP2" s="94"/>
      <c r="WMQ2" s="94"/>
      <c r="WMR2" s="94"/>
      <c r="WMS2" s="94"/>
      <c r="WMT2" s="94"/>
      <c r="WMU2" s="94"/>
      <c r="WMV2" s="94"/>
      <c r="WMW2" s="94"/>
      <c r="WMX2" s="94"/>
      <c r="WMY2" s="94"/>
      <c r="WMZ2" s="94"/>
      <c r="WNA2" s="94"/>
      <c r="WNB2" s="94"/>
      <c r="WNC2" s="94"/>
      <c r="WND2" s="94"/>
      <c r="WNE2" s="94"/>
      <c r="WNF2" s="94"/>
      <c r="WNG2" s="94"/>
      <c r="WNH2" s="94"/>
      <c r="WNI2" s="94"/>
      <c r="WNJ2" s="94"/>
      <c r="WNK2" s="94"/>
      <c r="WNL2" s="94"/>
      <c r="WNM2" s="94"/>
      <c r="WNN2" s="94"/>
      <c r="WNO2" s="94"/>
      <c r="WNP2" s="94"/>
      <c r="WNQ2" s="94"/>
      <c r="WNR2" s="94"/>
      <c r="WNS2" s="94"/>
      <c r="WNT2" s="94"/>
      <c r="WNU2" s="94"/>
      <c r="WNV2" s="94"/>
      <c r="WNW2" s="94"/>
      <c r="WNX2" s="94"/>
      <c r="WNY2" s="94"/>
      <c r="WNZ2" s="94"/>
      <c r="WOA2" s="94"/>
      <c r="WOB2" s="94"/>
      <c r="WOC2" s="94"/>
      <c r="WOD2" s="94"/>
      <c r="WOE2" s="94"/>
      <c r="WOF2" s="94"/>
      <c r="WOG2" s="94"/>
      <c r="WOH2" s="94"/>
      <c r="WOI2" s="94"/>
      <c r="WOJ2" s="94"/>
      <c r="WOK2" s="94"/>
      <c r="WOL2" s="94"/>
      <c r="WOM2" s="94"/>
      <c r="WON2" s="94"/>
      <c r="WOO2" s="94"/>
      <c r="WOP2" s="94"/>
      <c r="WOQ2" s="94"/>
      <c r="WOR2" s="94"/>
      <c r="WOS2" s="94"/>
      <c r="WOT2" s="94"/>
      <c r="WOU2" s="94"/>
      <c r="WOV2" s="94"/>
      <c r="WOW2" s="94"/>
      <c r="WOX2" s="94"/>
      <c r="WOY2" s="94"/>
      <c r="WOZ2" s="94"/>
      <c r="WPA2" s="94"/>
      <c r="WPB2" s="94"/>
      <c r="WPC2" s="94"/>
      <c r="WPD2" s="94"/>
      <c r="WPE2" s="94"/>
      <c r="WPF2" s="94"/>
      <c r="WPG2" s="94"/>
      <c r="WPH2" s="94"/>
      <c r="WPI2" s="94"/>
      <c r="WPJ2" s="94"/>
      <c r="WPK2" s="94"/>
      <c r="WPL2" s="94"/>
      <c r="WPM2" s="94"/>
      <c r="WPN2" s="94"/>
      <c r="WPO2" s="94"/>
      <c r="WPP2" s="94"/>
      <c r="WPQ2" s="94"/>
      <c r="WPR2" s="94"/>
      <c r="WPS2" s="94"/>
      <c r="WPT2" s="94"/>
      <c r="WPU2" s="94"/>
      <c r="WPV2" s="94"/>
      <c r="WPW2" s="94"/>
      <c r="WPX2" s="94"/>
      <c r="WPY2" s="94"/>
      <c r="WPZ2" s="94"/>
      <c r="WQA2" s="94"/>
      <c r="WQB2" s="94"/>
      <c r="WQC2" s="94"/>
      <c r="WQD2" s="94"/>
      <c r="WQE2" s="94"/>
      <c r="WQF2" s="94"/>
      <c r="WQG2" s="94"/>
      <c r="WQH2" s="94"/>
      <c r="WQI2" s="94"/>
      <c r="WQJ2" s="94"/>
      <c r="WQK2" s="94"/>
      <c r="WQL2" s="94"/>
      <c r="WQM2" s="94"/>
      <c r="WQN2" s="94"/>
      <c r="WQO2" s="94"/>
      <c r="WQP2" s="94"/>
      <c r="WQQ2" s="94"/>
      <c r="WQR2" s="94"/>
      <c r="WQS2" s="94"/>
      <c r="WQT2" s="94"/>
      <c r="WQU2" s="94"/>
      <c r="WQV2" s="94"/>
      <c r="WQW2" s="94"/>
      <c r="WQX2" s="94"/>
      <c r="WQY2" s="94"/>
      <c r="WQZ2" s="94"/>
      <c r="WRA2" s="94"/>
      <c r="WRB2" s="94"/>
      <c r="WRC2" s="94"/>
      <c r="WRD2" s="94"/>
      <c r="WRE2" s="94"/>
      <c r="WRF2" s="94"/>
      <c r="WRG2" s="94"/>
      <c r="WRH2" s="94"/>
      <c r="WRI2" s="94"/>
      <c r="WRJ2" s="94"/>
      <c r="WRK2" s="94"/>
      <c r="WRL2" s="94"/>
      <c r="WRM2" s="94"/>
      <c r="WRN2" s="94"/>
      <c r="WRO2" s="94"/>
      <c r="WRP2" s="94"/>
      <c r="WRQ2" s="94"/>
      <c r="WRR2" s="94"/>
      <c r="WRS2" s="94"/>
      <c r="WRT2" s="94"/>
      <c r="WRU2" s="94"/>
      <c r="WRV2" s="94"/>
      <c r="WRW2" s="94"/>
      <c r="WRX2" s="94"/>
      <c r="WRY2" s="94"/>
      <c r="WRZ2" s="94"/>
      <c r="WSA2" s="94"/>
      <c r="WSB2" s="94"/>
      <c r="WSC2" s="94"/>
      <c r="WSD2" s="94"/>
      <c r="WSE2" s="94"/>
      <c r="WSF2" s="94"/>
      <c r="WSG2" s="94"/>
      <c r="WSH2" s="94"/>
      <c r="WSI2" s="94"/>
      <c r="WSJ2" s="94"/>
      <c r="WSK2" s="94"/>
      <c r="WSL2" s="94"/>
      <c r="WSM2" s="94"/>
      <c r="WSN2" s="94"/>
      <c r="WSO2" s="94"/>
      <c r="WSP2" s="94"/>
      <c r="WSQ2" s="94"/>
      <c r="WSR2" s="94"/>
      <c r="WSS2" s="94"/>
      <c r="WST2" s="94"/>
      <c r="WSU2" s="94"/>
      <c r="WSV2" s="94"/>
      <c r="WSW2" s="94"/>
      <c r="WSX2" s="94"/>
      <c r="WSY2" s="94"/>
      <c r="WSZ2" s="94"/>
      <c r="WTA2" s="94"/>
      <c r="WTB2" s="94"/>
      <c r="WTC2" s="94"/>
      <c r="WTD2" s="94"/>
      <c r="WTE2" s="94"/>
      <c r="WTF2" s="94"/>
      <c r="WTG2" s="94"/>
      <c r="WTH2" s="94"/>
      <c r="WTI2" s="94"/>
      <c r="WTJ2" s="94"/>
      <c r="WTK2" s="94"/>
      <c r="WTL2" s="94"/>
      <c r="WTM2" s="94"/>
      <c r="WTN2" s="94"/>
      <c r="WTO2" s="94"/>
      <c r="WTP2" s="94"/>
      <c r="WTQ2" s="94"/>
      <c r="WTR2" s="94"/>
      <c r="WTS2" s="94"/>
      <c r="WTT2" s="94"/>
      <c r="WTU2" s="94"/>
      <c r="WTV2" s="94"/>
      <c r="WTW2" s="94"/>
      <c r="WTX2" s="94"/>
      <c r="WTY2" s="94"/>
      <c r="WTZ2" s="94"/>
      <c r="WUA2" s="94"/>
      <c r="WUB2" s="94"/>
      <c r="WUC2" s="94"/>
      <c r="WUD2" s="94"/>
      <c r="WUE2" s="94"/>
      <c r="WUF2" s="94"/>
      <c r="WUG2" s="94"/>
      <c r="WUH2" s="94"/>
      <c r="WUI2" s="94"/>
      <c r="WUJ2" s="94"/>
      <c r="WUK2" s="94"/>
      <c r="WUL2" s="94"/>
      <c r="WUM2" s="94"/>
      <c r="WUN2" s="94"/>
      <c r="WUO2" s="94"/>
      <c r="WUP2" s="94"/>
      <c r="WUQ2" s="94"/>
      <c r="WUR2" s="94"/>
      <c r="WUS2" s="94"/>
      <c r="WUT2" s="94"/>
      <c r="WUU2" s="94"/>
      <c r="WUV2" s="94"/>
      <c r="WUW2" s="94"/>
      <c r="WUX2" s="94"/>
      <c r="WUY2" s="94"/>
      <c r="WUZ2" s="94"/>
      <c r="WVA2" s="94"/>
      <c r="WVB2" s="94"/>
      <c r="WVC2" s="94"/>
      <c r="WVD2" s="94"/>
      <c r="WVE2" s="94"/>
      <c r="WVF2" s="94"/>
      <c r="WVG2" s="94"/>
      <c r="WVH2" s="94"/>
      <c r="WVI2" s="94"/>
      <c r="WVJ2" s="94"/>
      <c r="WVK2" s="94"/>
      <c r="WVL2" s="94"/>
      <c r="WVM2" s="94"/>
      <c r="WVN2" s="94"/>
      <c r="WVO2" s="94"/>
      <c r="WVP2" s="94"/>
      <c r="WVQ2" s="94"/>
      <c r="WVR2" s="94"/>
      <c r="WVS2" s="94"/>
      <c r="WVT2" s="94"/>
      <c r="WVU2" s="94"/>
      <c r="WVV2" s="94"/>
      <c r="WVW2" s="94"/>
      <c r="WVX2" s="94"/>
      <c r="WVY2" s="94"/>
      <c r="WVZ2" s="94"/>
      <c r="WWA2" s="94"/>
      <c r="WWB2" s="94"/>
      <c r="WWC2" s="94"/>
      <c r="WWD2" s="94"/>
      <c r="WWE2" s="94"/>
      <c r="WWF2" s="94"/>
      <c r="WWG2" s="94"/>
      <c r="WWH2" s="94"/>
      <c r="WWI2" s="94"/>
      <c r="WWJ2" s="94"/>
      <c r="WWK2" s="94"/>
      <c r="WWL2" s="94"/>
      <c r="WWM2" s="94"/>
      <c r="WWN2" s="94"/>
      <c r="WWO2" s="94"/>
      <c r="WWP2" s="94"/>
      <c r="WWQ2" s="94"/>
      <c r="WWR2" s="94"/>
      <c r="WWS2" s="94"/>
      <c r="WWT2" s="94"/>
      <c r="WWU2" s="94"/>
      <c r="WWV2" s="94"/>
      <c r="WWW2" s="94"/>
      <c r="WWX2" s="94"/>
      <c r="WWY2" s="94"/>
      <c r="WWZ2" s="94"/>
      <c r="WXA2" s="94"/>
      <c r="WXB2" s="94"/>
      <c r="WXC2" s="94"/>
      <c r="WXD2" s="94"/>
      <c r="WXE2" s="94"/>
      <c r="WXF2" s="94"/>
      <c r="WXG2" s="94"/>
      <c r="WXH2" s="94"/>
      <c r="WXI2" s="94"/>
      <c r="WXJ2" s="94"/>
      <c r="WXK2" s="94"/>
      <c r="WXL2" s="94"/>
      <c r="WXM2" s="94"/>
      <c r="WXN2" s="94"/>
      <c r="WXO2" s="94"/>
      <c r="WXP2" s="94"/>
      <c r="WXQ2" s="94"/>
      <c r="WXR2" s="94"/>
      <c r="WXS2" s="94"/>
      <c r="WXT2" s="94"/>
      <c r="WXU2" s="94"/>
      <c r="WXV2" s="94"/>
      <c r="WXW2" s="94"/>
      <c r="WXX2" s="94"/>
      <c r="WXY2" s="94"/>
      <c r="WXZ2" s="94"/>
      <c r="WYA2" s="94"/>
      <c r="WYB2" s="94"/>
      <c r="WYC2" s="94"/>
      <c r="WYD2" s="94"/>
      <c r="WYE2" s="94"/>
      <c r="WYF2" s="94"/>
      <c r="WYG2" s="94"/>
      <c r="WYH2" s="94"/>
      <c r="WYI2" s="94"/>
      <c r="WYJ2" s="94"/>
      <c r="WYK2" s="94"/>
      <c r="WYL2" s="94"/>
      <c r="WYM2" s="94"/>
      <c r="WYN2" s="94"/>
      <c r="WYO2" s="94"/>
      <c r="WYP2" s="94"/>
      <c r="WYQ2" s="94"/>
      <c r="WYR2" s="94"/>
      <c r="WYS2" s="94"/>
      <c r="WYT2" s="94"/>
      <c r="WYU2" s="94"/>
      <c r="WYV2" s="94"/>
      <c r="WYW2" s="94"/>
      <c r="WYX2" s="94"/>
      <c r="WYY2" s="94"/>
      <c r="WYZ2" s="94"/>
      <c r="WZA2" s="94"/>
      <c r="WZB2" s="94"/>
      <c r="WZC2" s="94"/>
      <c r="WZD2" s="94"/>
      <c r="WZE2" s="94"/>
      <c r="WZF2" s="94"/>
      <c r="WZG2" s="94"/>
      <c r="WZH2" s="94"/>
      <c r="WZI2" s="94"/>
      <c r="WZJ2" s="94"/>
      <c r="WZK2" s="94"/>
      <c r="WZL2" s="94"/>
      <c r="WZM2" s="94"/>
      <c r="WZN2" s="94"/>
      <c r="WZO2" s="94"/>
      <c r="WZP2" s="94"/>
      <c r="WZQ2" s="94"/>
      <c r="WZR2" s="94"/>
      <c r="WZS2" s="94"/>
      <c r="WZT2" s="94"/>
      <c r="WZU2" s="94"/>
      <c r="WZV2" s="94"/>
      <c r="WZW2" s="94"/>
      <c r="WZX2" s="94"/>
      <c r="WZY2" s="94"/>
      <c r="WZZ2" s="94"/>
      <c r="XAA2" s="94"/>
      <c r="XAB2" s="94"/>
      <c r="XAC2" s="94"/>
      <c r="XAD2" s="94"/>
      <c r="XAE2" s="94"/>
      <c r="XAF2" s="94"/>
      <c r="XAG2" s="94"/>
    </row>
    <row r="3" spans="1:16257">
      <c r="A3" s="12">
        <v>1</v>
      </c>
      <c r="B3" s="44">
        <v>7187</v>
      </c>
      <c r="C3" s="24" t="s">
        <v>411</v>
      </c>
      <c r="D3" s="26" t="s">
        <v>412</v>
      </c>
      <c r="E3" s="25">
        <v>320117446</v>
      </c>
      <c r="F3" s="8">
        <v>85</v>
      </c>
      <c r="G3" s="26" t="s">
        <v>413</v>
      </c>
      <c r="H3" s="239" t="s">
        <v>414</v>
      </c>
      <c r="I3" s="36" t="s">
        <v>310</v>
      </c>
      <c r="J3" s="12" t="s">
        <v>285</v>
      </c>
      <c r="K3" s="12">
        <v>6</v>
      </c>
      <c r="L3" s="11" t="s">
        <v>415</v>
      </c>
      <c r="M3" s="11"/>
      <c r="N3" s="12" t="s">
        <v>416</v>
      </c>
      <c r="O3" s="123" t="s">
        <v>333</v>
      </c>
      <c r="P3" s="123" t="s">
        <v>404</v>
      </c>
      <c r="Q3" s="120" t="s">
        <v>333</v>
      </c>
      <c r="R3" s="121" t="s">
        <v>386</v>
      </c>
      <c r="S3" s="120" t="s">
        <v>395</v>
      </c>
      <c r="T3" s="8"/>
      <c r="U3" s="96"/>
      <c r="V3" s="96"/>
      <c r="W3" s="241" t="s">
        <v>323</v>
      </c>
      <c r="X3" s="65"/>
      <c r="Y3" s="8">
        <v>85.9</v>
      </c>
      <c r="Z3" s="8"/>
      <c r="AA3" s="100">
        <v>81.089600000000004</v>
      </c>
      <c r="AB3" s="8">
        <v>1280000</v>
      </c>
      <c r="AC3" s="23">
        <v>853.33333333333337</v>
      </c>
      <c r="AD3" s="8">
        <v>4</v>
      </c>
      <c r="AE3" s="126">
        <v>0.48</v>
      </c>
      <c r="AF3" s="127">
        <v>2.85</v>
      </c>
      <c r="AG3" s="128">
        <v>96.1</v>
      </c>
      <c r="AH3" s="129">
        <v>99.429999999999993</v>
      </c>
      <c r="AI3" s="130">
        <v>0.16842105263157894</v>
      </c>
      <c r="AJ3" s="131">
        <v>16.185263157894735</v>
      </c>
      <c r="AK3" s="132">
        <v>4.8509348155634166E-3</v>
      </c>
      <c r="AL3" s="133">
        <v>0.21599999999999997</v>
      </c>
      <c r="AM3" s="28">
        <v>45</v>
      </c>
      <c r="AN3" s="133">
        <v>0.24</v>
      </c>
      <c r="AO3" s="71">
        <v>50</v>
      </c>
      <c r="AP3" s="246" t="s">
        <v>286</v>
      </c>
      <c r="AQ3" s="71">
        <v>9.1259999999999994</v>
      </c>
      <c r="AR3" s="137">
        <v>5.0400000000000002E-3</v>
      </c>
      <c r="AS3" s="71"/>
      <c r="AT3" s="71"/>
      <c r="AU3" s="49"/>
      <c r="AV3" s="49"/>
      <c r="AW3" s="248"/>
      <c r="AX3" s="49"/>
      <c r="AY3" s="71">
        <v>1.1499999999999999</v>
      </c>
      <c r="AZ3" s="71">
        <v>52.4</v>
      </c>
      <c r="BA3" s="71">
        <v>47.3</v>
      </c>
      <c r="BB3" s="159">
        <v>1.1071428571428572</v>
      </c>
      <c r="BC3" s="141" t="s">
        <v>286</v>
      </c>
      <c r="BD3" s="49" t="s">
        <v>286</v>
      </c>
      <c r="BE3" s="246" t="s">
        <v>286</v>
      </c>
      <c r="BF3" s="137">
        <v>49.6</v>
      </c>
      <c r="BG3" s="254">
        <v>71.099999999999994</v>
      </c>
      <c r="BH3" s="136">
        <v>3195.3571428571431</v>
      </c>
      <c r="BI3" s="71">
        <v>33.5</v>
      </c>
      <c r="BJ3" s="137">
        <v>95.1</v>
      </c>
      <c r="BK3" s="136">
        <v>5294.8</v>
      </c>
      <c r="BL3" s="137">
        <v>4.9000000000000057</v>
      </c>
      <c r="BM3" s="71">
        <v>2.8442999999999996</v>
      </c>
      <c r="BN3" s="137">
        <v>10.7</v>
      </c>
      <c r="BO3" s="248">
        <v>0.30495</v>
      </c>
      <c r="BP3" s="137">
        <v>22.8</v>
      </c>
      <c r="BQ3" s="248">
        <v>0.64980000000000004</v>
      </c>
      <c r="BR3" s="137">
        <v>66.3</v>
      </c>
      <c r="BS3" s="248">
        <v>1.8895499999999998</v>
      </c>
      <c r="BT3" s="137"/>
      <c r="BU3" s="167">
        <v>99.3</v>
      </c>
      <c r="BV3" s="167">
        <v>9341.8888888888887</v>
      </c>
      <c r="BW3" s="167">
        <v>98.8</v>
      </c>
      <c r="BX3" s="167">
        <v>6597.6842105263158</v>
      </c>
      <c r="BY3" s="167">
        <v>1.0900000000000001</v>
      </c>
      <c r="BZ3" s="167">
        <v>33.799999999999997</v>
      </c>
      <c r="CA3" s="167">
        <v>7385.5555555555557</v>
      </c>
      <c r="CB3" s="124">
        <v>0.46929824561403505</v>
      </c>
      <c r="CC3" s="49">
        <v>6</v>
      </c>
      <c r="CD3" s="73"/>
      <c r="CE3" s="30" t="s">
        <v>287</v>
      </c>
      <c r="CF3" s="51" t="s">
        <v>323</v>
      </c>
      <c r="CG3" s="33">
        <v>2</v>
      </c>
      <c r="CH3" s="16" t="s">
        <v>288</v>
      </c>
      <c r="CI3" s="16" t="s">
        <v>362</v>
      </c>
      <c r="CJ3" s="13">
        <v>1</v>
      </c>
      <c r="CK3" s="16">
        <v>1</v>
      </c>
      <c r="CL3" s="18">
        <v>39910</v>
      </c>
      <c r="CM3" s="16">
        <v>1</v>
      </c>
      <c r="CN3" s="49">
        <v>98.8</v>
      </c>
      <c r="CO3" s="49" t="s">
        <v>290</v>
      </c>
      <c r="CP3" s="49">
        <v>42767</v>
      </c>
      <c r="CQ3" s="49">
        <v>0.95299999999999996</v>
      </c>
      <c r="CR3" s="49">
        <v>4.7E-2</v>
      </c>
      <c r="CS3" s="49" t="s">
        <v>290</v>
      </c>
      <c r="CT3" s="49" t="s">
        <v>290</v>
      </c>
      <c r="CU3" s="49" t="s">
        <v>290</v>
      </c>
      <c r="CV3" s="49" t="s">
        <v>290</v>
      </c>
      <c r="CW3" s="49">
        <v>0</v>
      </c>
      <c r="CX3" s="73"/>
      <c r="CY3" s="16">
        <v>30</v>
      </c>
      <c r="CZ3" s="16">
        <v>3</v>
      </c>
      <c r="DA3" s="16">
        <v>1</v>
      </c>
      <c r="DB3" s="16">
        <v>178</v>
      </c>
      <c r="DC3" s="16">
        <v>82</v>
      </c>
      <c r="DD3" s="17">
        <v>25.880570635020828</v>
      </c>
      <c r="DE3" s="16">
        <v>0</v>
      </c>
      <c r="DF3" s="18">
        <v>42250</v>
      </c>
      <c r="DG3" s="16" t="s">
        <v>290</v>
      </c>
      <c r="DH3" s="16" t="s">
        <v>290</v>
      </c>
      <c r="DI3" s="16" t="s">
        <v>290</v>
      </c>
      <c r="DJ3" s="18" t="s">
        <v>290</v>
      </c>
      <c r="DK3" s="139">
        <v>85.9</v>
      </c>
      <c r="DL3" s="71">
        <v>27.144400000000001</v>
      </c>
      <c r="DM3" s="140"/>
      <c r="DN3" s="20"/>
      <c r="DO3" s="20"/>
      <c r="DP3" s="20"/>
      <c r="DQ3" s="14">
        <v>1</v>
      </c>
      <c r="DR3" s="12"/>
      <c r="DS3" s="12"/>
      <c r="DT3" s="20"/>
      <c r="DU3" s="20"/>
      <c r="DV3" s="20"/>
      <c r="DW3" s="20"/>
      <c r="DX3" s="12"/>
      <c r="DY3" s="20"/>
      <c r="DZ3" s="20"/>
      <c r="EA3" s="12"/>
      <c r="EB3" s="20"/>
      <c r="EC3" s="20"/>
      <c r="ED3" s="11">
        <v>25</v>
      </c>
      <c r="EE3" s="235">
        <v>43011</v>
      </c>
      <c r="EF3" s="21" t="s">
        <v>297</v>
      </c>
      <c r="EG3" s="23"/>
      <c r="EH3" s="32">
        <v>31.173453708889809</v>
      </c>
      <c r="EI3" s="12"/>
      <c r="EJ3" s="12"/>
      <c r="EK3" s="12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194">
        <v>1</v>
      </c>
      <c r="EZ3" s="194" t="s">
        <v>1050</v>
      </c>
      <c r="FA3" s="311">
        <v>27.04</v>
      </c>
      <c r="FB3" s="191">
        <v>1</v>
      </c>
      <c r="FC3" s="191"/>
      <c r="FD3" s="191"/>
      <c r="FE3" s="191">
        <v>3</v>
      </c>
      <c r="FF3" s="191">
        <v>2</v>
      </c>
      <c r="FG3" s="191">
        <v>30</v>
      </c>
      <c r="FH3" s="191">
        <v>1</v>
      </c>
      <c r="FI3" s="191">
        <v>0</v>
      </c>
      <c r="FJ3" s="191" t="s">
        <v>333</v>
      </c>
      <c r="FK3" s="269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  <c r="IW3" s="183"/>
      <c r="IX3" s="183"/>
      <c r="IY3" s="183"/>
      <c r="IZ3" s="183"/>
      <c r="JA3" s="183"/>
      <c r="JB3" s="183"/>
      <c r="JC3" s="183"/>
      <c r="JD3" s="183"/>
      <c r="JE3" s="183"/>
      <c r="JF3" s="183"/>
      <c r="JG3" s="183"/>
      <c r="JH3" s="183"/>
      <c r="JI3" s="183"/>
      <c r="JJ3" s="183"/>
      <c r="JK3" s="183"/>
      <c r="JL3" s="183"/>
      <c r="JM3" s="183"/>
      <c r="JN3" s="183"/>
      <c r="JO3" s="183"/>
      <c r="JP3" s="183"/>
      <c r="JQ3" s="183"/>
      <c r="JR3" s="183"/>
      <c r="JS3" s="183"/>
      <c r="JT3" s="183"/>
      <c r="JU3" s="183"/>
      <c r="JV3" s="183"/>
      <c r="JW3" s="183"/>
      <c r="JX3" s="183"/>
      <c r="JY3" s="183"/>
      <c r="JZ3" s="183"/>
      <c r="KA3" s="183"/>
      <c r="KB3" s="183"/>
      <c r="KC3" s="183"/>
      <c r="KD3" s="183"/>
      <c r="KE3" s="183"/>
      <c r="KF3" s="183"/>
      <c r="KG3" s="183"/>
      <c r="KH3" s="183"/>
      <c r="KI3" s="183"/>
      <c r="KJ3" s="183"/>
      <c r="KK3" s="183"/>
      <c r="KL3" s="183"/>
      <c r="KM3" s="183"/>
      <c r="KN3" s="183"/>
      <c r="KO3" s="183"/>
      <c r="KP3" s="183"/>
      <c r="KQ3" s="183"/>
      <c r="KR3" s="183"/>
      <c r="KS3" s="183"/>
      <c r="KT3" s="183"/>
      <c r="KU3" s="183"/>
      <c r="KV3" s="183"/>
      <c r="KW3" s="183"/>
      <c r="KX3" s="183"/>
      <c r="KY3" s="183"/>
      <c r="KZ3" s="183"/>
      <c r="LA3" s="183"/>
      <c r="LB3" s="183"/>
      <c r="LC3" s="183"/>
      <c r="LD3" s="183"/>
      <c r="LE3" s="183"/>
      <c r="LF3" s="183"/>
      <c r="LG3" s="183"/>
      <c r="LH3" s="183"/>
      <c r="LI3" s="183"/>
      <c r="LJ3" s="183"/>
      <c r="LK3" s="183"/>
      <c r="LL3" s="183"/>
      <c r="LM3" s="183"/>
      <c r="LN3" s="183"/>
      <c r="LO3" s="183"/>
      <c r="LP3" s="183"/>
      <c r="LQ3" s="183"/>
      <c r="LR3" s="183"/>
      <c r="LS3" s="183"/>
      <c r="LT3" s="183"/>
      <c r="LU3" s="183"/>
      <c r="LV3" s="183"/>
      <c r="LW3" s="183"/>
      <c r="LX3" s="183"/>
      <c r="LY3" s="183"/>
      <c r="LZ3" s="183"/>
      <c r="MA3" s="183"/>
      <c r="MB3" s="183"/>
      <c r="MC3" s="183"/>
      <c r="MD3" s="183"/>
      <c r="ME3" s="183"/>
      <c r="MF3" s="183"/>
      <c r="MG3" s="183"/>
      <c r="MH3" s="183"/>
      <c r="MI3" s="183"/>
      <c r="MJ3" s="183"/>
      <c r="MK3" s="183"/>
      <c r="ML3" s="183"/>
      <c r="MM3" s="183"/>
      <c r="MN3" s="183"/>
      <c r="MO3" s="183"/>
      <c r="MP3" s="183"/>
      <c r="MQ3" s="183"/>
      <c r="MR3" s="183"/>
      <c r="MS3" s="183"/>
      <c r="MT3" s="183"/>
      <c r="MU3" s="183"/>
      <c r="MV3" s="183"/>
      <c r="MW3" s="183"/>
      <c r="MX3" s="183"/>
      <c r="MY3" s="183"/>
      <c r="MZ3" s="183"/>
      <c r="NA3" s="183"/>
      <c r="NB3" s="183"/>
      <c r="NC3" s="183"/>
      <c r="ND3" s="183"/>
      <c r="NE3" s="183"/>
      <c r="NF3" s="183"/>
      <c r="NG3" s="183"/>
      <c r="NH3" s="183"/>
      <c r="NI3" s="183"/>
      <c r="NJ3" s="183"/>
      <c r="NK3" s="183"/>
      <c r="NL3" s="183"/>
      <c r="NM3" s="183"/>
      <c r="NN3" s="183"/>
      <c r="NO3" s="183"/>
      <c r="NP3" s="183"/>
      <c r="NQ3" s="183"/>
      <c r="NR3" s="183"/>
      <c r="NS3" s="183"/>
      <c r="NT3" s="183"/>
      <c r="NU3" s="183"/>
      <c r="NV3" s="183"/>
      <c r="NW3" s="183"/>
      <c r="NX3" s="183"/>
      <c r="NY3" s="183"/>
      <c r="NZ3" s="183"/>
      <c r="OA3" s="183"/>
      <c r="OB3" s="183"/>
      <c r="OC3" s="183"/>
      <c r="OD3" s="183"/>
      <c r="OE3" s="183"/>
      <c r="OF3" s="183"/>
      <c r="OG3" s="183"/>
      <c r="OH3" s="183"/>
      <c r="OI3" s="183"/>
      <c r="OJ3" s="183"/>
      <c r="OK3" s="183"/>
      <c r="OL3" s="183"/>
      <c r="OM3" s="183"/>
      <c r="ON3" s="183"/>
      <c r="OO3" s="183"/>
      <c r="OP3" s="183"/>
      <c r="OQ3" s="183"/>
      <c r="OR3" s="183"/>
      <c r="OS3" s="183"/>
      <c r="OT3" s="183"/>
      <c r="OU3" s="183"/>
      <c r="OV3" s="183"/>
      <c r="OW3" s="183"/>
      <c r="OX3" s="183"/>
      <c r="OY3" s="183"/>
      <c r="OZ3" s="183"/>
      <c r="PA3" s="183"/>
      <c r="PB3" s="183"/>
      <c r="PC3" s="183"/>
      <c r="PD3" s="183"/>
      <c r="PE3" s="183"/>
      <c r="PF3" s="183"/>
      <c r="PG3" s="183"/>
      <c r="PH3" s="183"/>
      <c r="PI3" s="183"/>
      <c r="PJ3" s="183"/>
      <c r="PK3" s="183"/>
      <c r="PL3" s="183"/>
      <c r="PM3" s="183"/>
      <c r="PN3" s="183"/>
      <c r="PO3" s="183"/>
      <c r="PP3" s="183"/>
      <c r="PQ3" s="183"/>
      <c r="PR3" s="183"/>
      <c r="PS3" s="183"/>
      <c r="PT3" s="183"/>
      <c r="PU3" s="183"/>
      <c r="PV3" s="183"/>
      <c r="PW3" s="183"/>
      <c r="PX3" s="183"/>
    </row>
    <row r="4" spans="1:16257">
      <c r="A4" s="12">
        <v>3</v>
      </c>
      <c r="B4" s="44">
        <v>6664</v>
      </c>
      <c r="C4" s="24" t="s">
        <v>381</v>
      </c>
      <c r="D4" s="8" t="s">
        <v>353</v>
      </c>
      <c r="E4" s="25">
        <v>350913413</v>
      </c>
      <c r="F4" s="8">
        <v>82</v>
      </c>
      <c r="G4" s="8" t="s">
        <v>382</v>
      </c>
      <c r="H4" s="60" t="s">
        <v>383</v>
      </c>
      <c r="I4" s="36" t="s">
        <v>310</v>
      </c>
      <c r="J4" s="12" t="s">
        <v>285</v>
      </c>
      <c r="K4" s="12">
        <v>9</v>
      </c>
      <c r="L4" s="12">
        <v>1</v>
      </c>
      <c r="M4" s="12"/>
      <c r="N4" s="12" t="s">
        <v>384</v>
      </c>
      <c r="O4" s="37" t="s">
        <v>333</v>
      </c>
      <c r="P4" s="270" t="s">
        <v>385</v>
      </c>
      <c r="Q4" s="37" t="s">
        <v>333</v>
      </c>
      <c r="R4" s="121" t="s">
        <v>386</v>
      </c>
      <c r="S4" s="37" t="s">
        <v>333</v>
      </c>
      <c r="T4" s="8"/>
      <c r="U4" s="96"/>
      <c r="V4" s="96"/>
      <c r="W4" s="105" t="s">
        <v>323</v>
      </c>
      <c r="X4" s="65"/>
      <c r="Y4" s="8">
        <v>84.9</v>
      </c>
      <c r="Z4" s="8"/>
      <c r="AA4" s="100">
        <v>59.854500000000009</v>
      </c>
      <c r="AB4" s="8">
        <v>112138</v>
      </c>
      <c r="AC4" s="23">
        <v>49.839111111111109</v>
      </c>
      <c r="AD4" s="8">
        <v>4</v>
      </c>
      <c r="AE4" s="126">
        <v>6.99</v>
      </c>
      <c r="AF4" s="127">
        <v>24.9</v>
      </c>
      <c r="AG4" s="128">
        <v>66.8</v>
      </c>
      <c r="AH4" s="129">
        <v>98.69</v>
      </c>
      <c r="AI4" s="130">
        <v>0.28072289156626506</v>
      </c>
      <c r="AJ4" s="131">
        <v>18.752289156626507</v>
      </c>
      <c r="AK4" s="132">
        <v>7.6226826608506007E-2</v>
      </c>
      <c r="AL4" s="28">
        <v>6.3404999999999996</v>
      </c>
      <c r="AM4" s="28">
        <v>90.708154506437765</v>
      </c>
      <c r="AN4" s="133">
        <v>0.3</v>
      </c>
      <c r="AO4" s="248">
        <v>4.2918454935622314</v>
      </c>
      <c r="AP4" s="49"/>
      <c r="AQ4" s="49" t="s">
        <v>286</v>
      </c>
      <c r="AR4" s="49"/>
      <c r="AS4" s="71"/>
      <c r="AT4" s="71"/>
      <c r="AU4" s="49"/>
      <c r="AV4" s="49"/>
      <c r="AW4" s="248"/>
      <c r="AX4" s="49"/>
      <c r="AY4" s="49"/>
      <c r="AZ4" s="246">
        <v>69.400000000000006</v>
      </c>
      <c r="BA4" s="246">
        <v>30.2</v>
      </c>
      <c r="BB4" s="159">
        <v>2.298013245033113</v>
      </c>
      <c r="BC4" s="141">
        <v>0.1</v>
      </c>
      <c r="BD4" s="71">
        <v>1.4306151645207439</v>
      </c>
      <c r="BE4" s="246" t="s">
        <v>286</v>
      </c>
      <c r="BF4" s="71">
        <v>58.5</v>
      </c>
      <c r="BG4" s="49">
        <v>68.2</v>
      </c>
      <c r="BH4" s="137"/>
      <c r="BI4" s="71">
        <v>25.51</v>
      </c>
      <c r="BJ4" s="137"/>
      <c r="BK4" s="137"/>
      <c r="BL4" s="137"/>
      <c r="BM4" s="71">
        <v>24.852689999999999</v>
      </c>
      <c r="BN4" s="137">
        <v>5.41</v>
      </c>
      <c r="BO4" s="71">
        <v>1.3470900000000001</v>
      </c>
      <c r="BP4" s="137">
        <v>20.100000000000001</v>
      </c>
      <c r="BQ4" s="71">
        <v>5.0049000000000001</v>
      </c>
      <c r="BR4" s="137">
        <v>74.3</v>
      </c>
      <c r="BS4" s="71">
        <v>18.500699999999998</v>
      </c>
      <c r="BT4" s="137"/>
      <c r="BU4" s="167">
        <v>98.7</v>
      </c>
      <c r="BV4" s="167"/>
      <c r="BW4" s="167">
        <v>98.7</v>
      </c>
      <c r="BX4" s="167"/>
      <c r="BY4" s="167">
        <v>75.3</v>
      </c>
      <c r="BZ4" s="167">
        <v>81.3</v>
      </c>
      <c r="CA4" s="167"/>
      <c r="CB4" s="124">
        <v>0.26915422885572138</v>
      </c>
      <c r="CC4" s="13" t="s">
        <v>387</v>
      </c>
      <c r="CD4" s="73"/>
      <c r="CE4" s="30" t="s">
        <v>287</v>
      </c>
      <c r="CF4" s="105" t="s">
        <v>323</v>
      </c>
      <c r="CG4" s="13">
        <v>2</v>
      </c>
      <c r="CH4" s="16"/>
      <c r="CI4" s="16"/>
      <c r="CJ4" s="16" t="s">
        <v>376</v>
      </c>
      <c r="CK4" s="16"/>
      <c r="CL4" s="18"/>
      <c r="CM4" s="16"/>
      <c r="CN4" s="49" t="s">
        <v>290</v>
      </c>
      <c r="CO4" s="49" t="s">
        <v>290</v>
      </c>
      <c r="CP4" s="49">
        <v>794</v>
      </c>
      <c r="CQ4" s="49">
        <v>52.9</v>
      </c>
      <c r="CR4" s="49">
        <v>47.1</v>
      </c>
      <c r="CS4" s="49" t="s">
        <v>290</v>
      </c>
      <c r="CT4" s="49" t="s">
        <v>290</v>
      </c>
      <c r="CU4" s="49" t="s">
        <v>290</v>
      </c>
      <c r="CV4" s="49" t="s">
        <v>290</v>
      </c>
      <c r="CW4" s="49">
        <v>0</v>
      </c>
      <c r="CX4" s="73"/>
      <c r="CY4" s="16"/>
      <c r="CZ4" s="16"/>
      <c r="DA4" s="16"/>
      <c r="DB4" s="16"/>
      <c r="DC4" s="16"/>
      <c r="DD4" s="39"/>
      <c r="DE4" s="16"/>
      <c r="DF4" s="18"/>
      <c r="DG4" s="15"/>
      <c r="DH4" s="16"/>
      <c r="DI4" s="16"/>
      <c r="DJ4" s="18"/>
      <c r="DK4" s="139"/>
      <c r="DL4" s="186">
        <v>0.79400000000000004</v>
      </c>
      <c r="DM4" s="140"/>
      <c r="DN4" s="20"/>
      <c r="DO4" s="20"/>
      <c r="DP4" s="20"/>
      <c r="DQ4" s="12"/>
      <c r="DR4" s="12"/>
      <c r="DS4" s="12"/>
      <c r="DT4" s="20"/>
      <c r="DU4" s="20"/>
      <c r="DV4" s="20"/>
      <c r="DW4" s="20"/>
      <c r="DX4" s="12"/>
      <c r="DY4" s="20"/>
      <c r="DZ4" s="20"/>
      <c r="EA4" s="12"/>
      <c r="EB4" s="20"/>
      <c r="EC4" s="20"/>
      <c r="ED4" s="11"/>
      <c r="EE4" s="236">
        <v>42899</v>
      </c>
      <c r="EF4" s="52" t="s">
        <v>836</v>
      </c>
      <c r="EG4" s="23"/>
      <c r="EH4" s="12"/>
      <c r="EI4" s="12"/>
      <c r="EJ4" s="11">
        <v>1.288</v>
      </c>
      <c r="EK4" s="12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194">
        <v>0</v>
      </c>
      <c r="EZ4" s="194" t="s">
        <v>1047</v>
      </c>
      <c r="FA4" s="311">
        <v>23.94</v>
      </c>
      <c r="FB4" s="191">
        <v>0</v>
      </c>
      <c r="FC4" s="191">
        <v>3</v>
      </c>
      <c r="FD4" s="191">
        <v>2</v>
      </c>
      <c r="FE4" s="191">
        <v>3</v>
      </c>
      <c r="FF4" s="191">
        <v>2</v>
      </c>
      <c r="FG4" s="191">
        <v>20</v>
      </c>
      <c r="FH4" s="191">
        <v>2</v>
      </c>
      <c r="FI4" s="191">
        <v>1</v>
      </c>
      <c r="FJ4" s="191" t="s">
        <v>998</v>
      </c>
      <c r="FK4" s="269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/>
      <c r="IQ4" s="183"/>
      <c r="IR4" s="183"/>
      <c r="IS4" s="183"/>
      <c r="IT4" s="183"/>
      <c r="IU4" s="183"/>
      <c r="IV4" s="183"/>
      <c r="IW4" s="183"/>
      <c r="IX4" s="183"/>
      <c r="IY4" s="183"/>
      <c r="IZ4" s="183"/>
      <c r="JA4" s="183"/>
      <c r="JB4" s="183"/>
      <c r="JC4" s="183"/>
      <c r="JD4" s="183"/>
      <c r="JE4" s="183"/>
      <c r="JF4" s="183"/>
      <c r="JG4" s="183"/>
      <c r="JH4" s="183"/>
      <c r="JI4" s="183"/>
      <c r="JJ4" s="183"/>
      <c r="JK4" s="183"/>
      <c r="JL4" s="183"/>
      <c r="JM4" s="183"/>
      <c r="JN4" s="183"/>
      <c r="JO4" s="183"/>
      <c r="JP4" s="183"/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/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/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/>
      <c r="LD4" s="183"/>
      <c r="LE4" s="183"/>
      <c r="LF4" s="183"/>
      <c r="LG4" s="183"/>
      <c r="LH4" s="183"/>
      <c r="LI4" s="183"/>
      <c r="LJ4" s="183"/>
      <c r="LK4" s="183"/>
      <c r="LL4" s="183"/>
      <c r="LM4" s="183"/>
      <c r="LN4" s="183"/>
      <c r="LO4" s="183"/>
      <c r="LP4" s="183"/>
      <c r="LQ4" s="183"/>
      <c r="LR4" s="183"/>
      <c r="LS4" s="183"/>
      <c r="LT4" s="183"/>
      <c r="LU4" s="183"/>
      <c r="LV4" s="183"/>
      <c r="LW4" s="183"/>
      <c r="LX4" s="183"/>
      <c r="LY4" s="183"/>
      <c r="LZ4" s="183"/>
      <c r="MA4" s="183"/>
      <c r="MB4" s="183"/>
      <c r="MC4" s="183"/>
      <c r="MD4" s="183"/>
      <c r="ME4" s="183"/>
      <c r="MF4" s="183"/>
      <c r="MG4" s="183"/>
      <c r="MH4" s="183"/>
      <c r="MI4" s="183"/>
      <c r="MJ4" s="183"/>
      <c r="MK4" s="183"/>
      <c r="ML4" s="183"/>
      <c r="MM4" s="183"/>
      <c r="MN4" s="183"/>
      <c r="MO4" s="183"/>
      <c r="MP4" s="183"/>
      <c r="MQ4" s="183"/>
      <c r="MR4" s="183"/>
      <c r="MS4" s="183"/>
      <c r="MT4" s="183"/>
      <c r="MU4" s="183"/>
      <c r="MV4" s="183"/>
      <c r="MW4" s="183"/>
      <c r="MX4" s="183"/>
      <c r="MY4" s="183"/>
      <c r="MZ4" s="183"/>
      <c r="NA4" s="183"/>
      <c r="NB4" s="183"/>
      <c r="NC4" s="183"/>
      <c r="ND4" s="183"/>
      <c r="NE4" s="183"/>
      <c r="NF4" s="183"/>
      <c r="NG4" s="183"/>
      <c r="NH4" s="183"/>
      <c r="NI4" s="183"/>
      <c r="NJ4" s="183"/>
      <c r="NK4" s="183"/>
      <c r="NL4" s="183"/>
      <c r="NM4" s="183"/>
      <c r="NN4" s="183"/>
      <c r="NO4" s="183"/>
      <c r="NP4" s="183"/>
      <c r="NQ4" s="183"/>
      <c r="NR4" s="183"/>
      <c r="NS4" s="183"/>
      <c r="NT4" s="183"/>
      <c r="NU4" s="183"/>
      <c r="NV4" s="183"/>
      <c r="NW4" s="183"/>
      <c r="NX4" s="183"/>
      <c r="NY4" s="183"/>
      <c r="NZ4" s="183"/>
      <c r="OA4" s="183"/>
      <c r="OB4" s="183"/>
      <c r="OC4" s="183"/>
      <c r="OD4" s="183"/>
      <c r="OE4" s="183"/>
      <c r="OF4" s="183"/>
      <c r="OG4" s="183"/>
      <c r="OH4" s="183"/>
      <c r="OI4" s="183"/>
      <c r="OJ4" s="183"/>
      <c r="OK4" s="183"/>
      <c r="OL4" s="183"/>
      <c r="OM4" s="183"/>
      <c r="ON4" s="183"/>
      <c r="OO4" s="183"/>
      <c r="OP4" s="183"/>
      <c r="OQ4" s="183"/>
      <c r="OR4" s="183"/>
      <c r="OS4" s="183"/>
      <c r="OT4" s="183"/>
      <c r="OU4" s="183"/>
      <c r="OV4" s="183"/>
      <c r="OW4" s="183"/>
      <c r="OX4" s="183"/>
      <c r="OY4" s="183"/>
      <c r="OZ4" s="183"/>
      <c r="PA4" s="183"/>
      <c r="PB4" s="183"/>
      <c r="PC4" s="183"/>
      <c r="PD4" s="183"/>
      <c r="PE4" s="183"/>
      <c r="PF4" s="183"/>
      <c r="PG4" s="183"/>
      <c r="PH4" s="183"/>
      <c r="PI4" s="183"/>
      <c r="PJ4" s="183"/>
      <c r="PK4" s="183"/>
      <c r="PL4" s="183"/>
      <c r="PM4" s="183"/>
      <c r="PN4" s="183"/>
      <c r="PO4" s="183"/>
      <c r="PP4" s="183"/>
      <c r="PQ4" s="183"/>
      <c r="PR4" s="183"/>
      <c r="PS4" s="183"/>
      <c r="PT4" s="183"/>
      <c r="PU4" s="183"/>
      <c r="PV4" s="183"/>
      <c r="PW4" s="183"/>
      <c r="PX4" s="183"/>
    </row>
    <row r="5" spans="1:16257">
      <c r="A5" s="12">
        <v>4</v>
      </c>
      <c r="B5" s="44">
        <v>7125</v>
      </c>
      <c r="C5" s="24" t="s">
        <v>381</v>
      </c>
      <c r="D5" s="26" t="s">
        <v>353</v>
      </c>
      <c r="E5" s="25">
        <v>350913413</v>
      </c>
      <c r="F5" s="8">
        <v>82</v>
      </c>
      <c r="G5" s="26" t="s">
        <v>402</v>
      </c>
      <c r="H5" s="239" t="s">
        <v>383</v>
      </c>
      <c r="I5" s="36" t="s">
        <v>310</v>
      </c>
      <c r="J5" s="12" t="s">
        <v>285</v>
      </c>
      <c r="K5" s="12">
        <v>18</v>
      </c>
      <c r="L5" s="12">
        <v>1</v>
      </c>
      <c r="M5" s="12"/>
      <c r="N5" s="12" t="s">
        <v>403</v>
      </c>
      <c r="O5" s="123" t="s">
        <v>333</v>
      </c>
      <c r="P5" s="123" t="s">
        <v>404</v>
      </c>
      <c r="Q5" s="120" t="s">
        <v>333</v>
      </c>
      <c r="R5" s="121" t="s">
        <v>386</v>
      </c>
      <c r="S5" s="120" t="s">
        <v>395</v>
      </c>
      <c r="T5" s="8"/>
      <c r="U5" s="96"/>
      <c r="V5" s="96"/>
      <c r="W5" s="241" t="s">
        <v>315</v>
      </c>
      <c r="X5" s="65"/>
      <c r="Y5" s="8">
        <v>67.2</v>
      </c>
      <c r="Z5" s="8"/>
      <c r="AA5" s="100">
        <v>63.571199999999997</v>
      </c>
      <c r="AB5" s="8">
        <v>66402</v>
      </c>
      <c r="AC5" s="23">
        <v>14.756</v>
      </c>
      <c r="AD5" s="8">
        <v>4</v>
      </c>
      <c r="AE5" s="126">
        <v>11.7</v>
      </c>
      <c r="AF5" s="127">
        <v>22.2</v>
      </c>
      <c r="AG5" s="128">
        <v>59.6</v>
      </c>
      <c r="AH5" s="129">
        <v>93.5</v>
      </c>
      <c r="AI5" s="130">
        <v>0.52702702702702697</v>
      </c>
      <c r="AJ5" s="131">
        <v>31.410810810810808</v>
      </c>
      <c r="AK5" s="132">
        <v>0.14303178484107579</v>
      </c>
      <c r="AL5" s="28">
        <v>9.7149999999999981</v>
      </c>
      <c r="AM5" s="28">
        <v>83.034188034188034</v>
      </c>
      <c r="AN5" s="133">
        <v>1.4</v>
      </c>
      <c r="AO5" s="248">
        <v>11.965811965811966</v>
      </c>
      <c r="AP5" s="246" t="s">
        <v>286</v>
      </c>
      <c r="AQ5" s="71">
        <v>25.480000000000004</v>
      </c>
      <c r="AR5" s="137">
        <v>0.11</v>
      </c>
      <c r="AS5" s="71"/>
      <c r="AT5" s="71"/>
      <c r="AU5" s="49"/>
      <c r="AV5" s="49"/>
      <c r="AW5" s="248"/>
      <c r="AX5" s="49"/>
      <c r="AY5" s="71">
        <v>1.1399999999999999</v>
      </c>
      <c r="AZ5" s="71">
        <v>64.7</v>
      </c>
      <c r="BA5" s="71">
        <v>35.299999999999997</v>
      </c>
      <c r="BB5" s="159">
        <v>1.8355555555555554</v>
      </c>
      <c r="BC5" s="141" t="s">
        <v>286</v>
      </c>
      <c r="BD5" s="49" t="s">
        <v>286</v>
      </c>
      <c r="BE5" s="246" t="s">
        <v>286</v>
      </c>
      <c r="BF5" s="137">
        <v>90.1</v>
      </c>
      <c r="BG5" s="254">
        <v>62.1</v>
      </c>
      <c r="BH5" s="136">
        <v>63652.857142857145</v>
      </c>
      <c r="BI5" s="71">
        <v>75.699999999999989</v>
      </c>
      <c r="BJ5" s="137">
        <v>85.4</v>
      </c>
      <c r="BK5" s="136">
        <v>17895.599999999999</v>
      </c>
      <c r="BL5" s="137">
        <v>14.599999999999994</v>
      </c>
      <c r="BM5" s="71">
        <v>21.933599999999998</v>
      </c>
      <c r="BN5" s="137">
        <v>24.9</v>
      </c>
      <c r="BO5" s="248">
        <v>5.5278</v>
      </c>
      <c r="BP5" s="137">
        <v>50.8</v>
      </c>
      <c r="BQ5" s="248">
        <v>11.2776</v>
      </c>
      <c r="BR5" s="137">
        <v>23.1</v>
      </c>
      <c r="BS5" s="248">
        <v>5.1282000000000005</v>
      </c>
      <c r="BT5" s="137"/>
      <c r="BU5" s="167">
        <v>97.3</v>
      </c>
      <c r="BV5" s="167">
        <v>9755.1666666666661</v>
      </c>
      <c r="BW5" s="167">
        <v>92.5</v>
      </c>
      <c r="BX5" s="167">
        <v>5921</v>
      </c>
      <c r="BY5" s="167">
        <v>42.9</v>
      </c>
      <c r="BZ5" s="167">
        <v>81.7</v>
      </c>
      <c r="CA5" s="167">
        <v>6836.2222222222226</v>
      </c>
      <c r="CB5" s="124">
        <v>0.49015748031496065</v>
      </c>
      <c r="CC5" s="49"/>
      <c r="CD5" s="73"/>
      <c r="CE5" s="30" t="s">
        <v>287</v>
      </c>
      <c r="CF5" s="105" t="s">
        <v>315</v>
      </c>
      <c r="CG5" s="13">
        <v>2</v>
      </c>
      <c r="CH5" s="16"/>
      <c r="CI5" s="16"/>
      <c r="CJ5" s="13" t="s">
        <v>296</v>
      </c>
      <c r="CK5" s="16"/>
      <c r="CL5" s="18"/>
      <c r="CM5" s="16"/>
      <c r="CN5" s="49" t="s">
        <v>290</v>
      </c>
      <c r="CO5" s="49" t="s">
        <v>290</v>
      </c>
      <c r="CP5" s="49">
        <v>626</v>
      </c>
      <c r="CQ5" s="49">
        <v>45</v>
      </c>
      <c r="CR5" s="49">
        <v>55</v>
      </c>
      <c r="CS5" s="49" t="s">
        <v>290</v>
      </c>
      <c r="CT5" s="49" t="s">
        <v>290</v>
      </c>
      <c r="CU5" s="49" t="s">
        <v>290</v>
      </c>
      <c r="CV5" s="49" t="s">
        <v>290</v>
      </c>
      <c r="CW5" s="49">
        <v>0</v>
      </c>
      <c r="CX5" s="42"/>
      <c r="CY5" s="16"/>
      <c r="CZ5" s="16"/>
      <c r="DA5" s="16"/>
      <c r="DB5" s="16"/>
      <c r="DC5" s="16"/>
      <c r="DD5" s="39"/>
      <c r="DE5" s="16"/>
      <c r="DF5" s="18"/>
      <c r="DG5" s="16"/>
      <c r="DH5" s="16"/>
      <c r="DI5" s="16"/>
      <c r="DJ5" s="18"/>
      <c r="DK5" s="139">
        <v>67.2</v>
      </c>
      <c r="DL5" s="71">
        <v>7.0131263999999999E-2</v>
      </c>
      <c r="DM5" s="140"/>
      <c r="DN5" s="20"/>
      <c r="DO5" s="20"/>
      <c r="DP5" s="20"/>
      <c r="DQ5" s="12"/>
      <c r="DR5" s="12"/>
      <c r="DS5" s="12"/>
      <c r="DT5" s="20"/>
      <c r="DU5" s="20"/>
      <c r="DV5" s="20"/>
      <c r="DW5" s="20"/>
      <c r="DX5" s="12"/>
      <c r="DY5" s="20"/>
      <c r="DZ5" s="20"/>
      <c r="EA5" s="12"/>
      <c r="EB5" s="20"/>
      <c r="EC5" s="20"/>
      <c r="ED5" s="11"/>
      <c r="EE5" s="235">
        <v>42997</v>
      </c>
      <c r="EF5" s="52" t="s">
        <v>836</v>
      </c>
      <c r="EG5" s="23"/>
      <c r="EH5" s="32">
        <v>0.20067552953211007</v>
      </c>
      <c r="EI5" s="12"/>
      <c r="EJ5" s="11">
        <v>0</v>
      </c>
      <c r="EK5" s="12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194">
        <v>0</v>
      </c>
      <c r="EZ5" s="194" t="s">
        <v>999</v>
      </c>
      <c r="FA5" s="311">
        <v>23.94</v>
      </c>
      <c r="FB5" s="191">
        <v>0</v>
      </c>
      <c r="FC5" s="191">
        <v>3</v>
      </c>
      <c r="FD5" s="191">
        <v>2</v>
      </c>
      <c r="FE5" s="191">
        <v>3</v>
      </c>
      <c r="FF5" s="191">
        <v>0</v>
      </c>
      <c r="FG5" s="191">
        <v>36</v>
      </c>
      <c r="FH5" s="191">
        <v>2</v>
      </c>
      <c r="FI5" s="191">
        <v>1</v>
      </c>
      <c r="FJ5" s="191" t="s">
        <v>998</v>
      </c>
      <c r="FK5" s="269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  <c r="IR5" s="183"/>
      <c r="IS5" s="183"/>
      <c r="IT5" s="183"/>
      <c r="IU5" s="183"/>
      <c r="IV5" s="183"/>
      <c r="IW5" s="183"/>
      <c r="IX5" s="183"/>
      <c r="IY5" s="183"/>
      <c r="IZ5" s="183"/>
      <c r="JA5" s="183"/>
      <c r="JB5" s="183"/>
      <c r="JC5" s="183"/>
      <c r="JD5" s="183"/>
      <c r="JE5" s="183"/>
      <c r="JF5" s="183"/>
      <c r="JG5" s="183"/>
      <c r="JH5" s="183"/>
      <c r="JI5" s="183"/>
      <c r="JJ5" s="183"/>
      <c r="JK5" s="183"/>
      <c r="JL5" s="183"/>
      <c r="JM5" s="183"/>
      <c r="JN5" s="183"/>
      <c r="JO5" s="183"/>
      <c r="JP5" s="183"/>
      <c r="JQ5" s="183"/>
      <c r="JR5" s="183"/>
      <c r="JS5" s="183"/>
      <c r="JT5" s="183"/>
      <c r="JU5" s="183"/>
      <c r="JV5" s="183"/>
      <c r="JW5" s="183"/>
      <c r="JX5" s="183"/>
      <c r="JY5" s="183"/>
      <c r="JZ5" s="183"/>
      <c r="KA5" s="183"/>
      <c r="KB5" s="183"/>
      <c r="KC5" s="183"/>
      <c r="KD5" s="183"/>
      <c r="KE5" s="183"/>
      <c r="KF5" s="183"/>
      <c r="KG5" s="183"/>
      <c r="KH5" s="183"/>
      <c r="KI5" s="183"/>
      <c r="KJ5" s="183"/>
      <c r="KK5" s="183"/>
      <c r="KL5" s="183"/>
      <c r="KM5" s="183"/>
      <c r="KN5" s="183"/>
      <c r="KO5" s="183"/>
      <c r="KP5" s="183"/>
      <c r="KQ5" s="183"/>
      <c r="KR5" s="183"/>
      <c r="KS5" s="183"/>
      <c r="KT5" s="183"/>
      <c r="KU5" s="183"/>
      <c r="KV5" s="183"/>
      <c r="KW5" s="183"/>
      <c r="KX5" s="183"/>
      <c r="KY5" s="183"/>
      <c r="KZ5" s="183"/>
      <c r="LA5" s="183"/>
      <c r="LB5" s="183"/>
      <c r="LC5" s="183"/>
      <c r="LD5" s="183"/>
      <c r="LE5" s="183"/>
      <c r="LF5" s="183"/>
      <c r="LG5" s="183"/>
      <c r="LH5" s="183"/>
      <c r="LI5" s="183"/>
      <c r="LJ5" s="183"/>
      <c r="LK5" s="183"/>
      <c r="LL5" s="183"/>
      <c r="LM5" s="183"/>
      <c r="LN5" s="183"/>
      <c r="LO5" s="183"/>
      <c r="LP5" s="183"/>
      <c r="LQ5" s="183"/>
      <c r="LR5" s="183"/>
      <c r="LS5" s="183"/>
      <c r="LT5" s="183"/>
      <c r="LU5" s="183"/>
      <c r="LV5" s="183"/>
      <c r="LW5" s="183"/>
      <c r="LX5" s="183"/>
      <c r="LY5" s="183"/>
      <c r="LZ5" s="183"/>
      <c r="MA5" s="183"/>
      <c r="MB5" s="183"/>
      <c r="MC5" s="183"/>
      <c r="MD5" s="183"/>
      <c r="ME5" s="183"/>
      <c r="MF5" s="183"/>
      <c r="MG5" s="183"/>
      <c r="MH5" s="183"/>
      <c r="MI5" s="183"/>
      <c r="MJ5" s="183"/>
      <c r="MK5" s="183"/>
      <c r="ML5" s="183"/>
      <c r="MM5" s="183"/>
      <c r="MN5" s="183"/>
      <c r="MO5" s="183"/>
      <c r="MP5" s="183"/>
      <c r="MQ5" s="183"/>
      <c r="MR5" s="183"/>
      <c r="MS5" s="183"/>
      <c r="MT5" s="183"/>
      <c r="MU5" s="183"/>
      <c r="MV5" s="183"/>
      <c r="MW5" s="183"/>
      <c r="MX5" s="183"/>
      <c r="MY5" s="183"/>
      <c r="MZ5" s="183"/>
      <c r="NA5" s="183"/>
      <c r="NB5" s="183"/>
      <c r="NC5" s="183"/>
      <c r="ND5" s="183"/>
      <c r="NE5" s="183"/>
      <c r="NF5" s="183"/>
      <c r="NG5" s="183"/>
      <c r="NH5" s="183"/>
      <c r="NI5" s="183"/>
      <c r="NJ5" s="183"/>
      <c r="NK5" s="183"/>
      <c r="NL5" s="183"/>
      <c r="NM5" s="183"/>
      <c r="NN5" s="183"/>
      <c r="NO5" s="183"/>
      <c r="NP5" s="183"/>
      <c r="NQ5" s="183"/>
      <c r="NR5" s="183"/>
      <c r="NS5" s="183"/>
      <c r="NT5" s="183"/>
      <c r="NU5" s="183"/>
      <c r="NV5" s="183"/>
      <c r="NW5" s="183"/>
      <c r="NX5" s="183"/>
      <c r="NY5" s="183"/>
      <c r="NZ5" s="183"/>
      <c r="OA5" s="183"/>
      <c r="OB5" s="183"/>
      <c r="OC5" s="183"/>
      <c r="OD5" s="183"/>
      <c r="OE5" s="183"/>
      <c r="OF5" s="183"/>
      <c r="OG5" s="183"/>
      <c r="OH5" s="183"/>
      <c r="OI5" s="183"/>
      <c r="OJ5" s="183"/>
      <c r="OK5" s="183"/>
      <c r="OL5" s="183"/>
      <c r="OM5" s="183"/>
      <c r="ON5" s="183"/>
      <c r="OO5" s="183"/>
      <c r="OP5" s="183"/>
      <c r="OQ5" s="183"/>
      <c r="OR5" s="183"/>
      <c r="OS5" s="183"/>
      <c r="OT5" s="183"/>
      <c r="OU5" s="183"/>
      <c r="OV5" s="183"/>
      <c r="OW5" s="183"/>
      <c r="OX5" s="183"/>
      <c r="OY5" s="183"/>
      <c r="OZ5" s="183"/>
      <c r="PA5" s="183"/>
      <c r="PB5" s="183"/>
      <c r="PC5" s="183"/>
      <c r="PD5" s="183"/>
      <c r="PE5" s="183"/>
      <c r="PF5" s="183"/>
      <c r="PG5" s="183"/>
      <c r="PH5" s="183"/>
      <c r="PI5" s="183"/>
      <c r="PJ5" s="183"/>
      <c r="PK5" s="183"/>
      <c r="PL5" s="183"/>
      <c r="PM5" s="183"/>
      <c r="PN5" s="183"/>
      <c r="PO5" s="183"/>
      <c r="PP5" s="183"/>
      <c r="PQ5" s="183"/>
      <c r="PR5" s="183"/>
      <c r="PS5" s="183"/>
      <c r="PT5" s="183"/>
      <c r="PU5" s="183"/>
      <c r="PV5" s="183"/>
      <c r="PW5" s="183"/>
      <c r="PX5" s="183"/>
    </row>
    <row r="6" spans="1:16257">
      <c r="A6" s="12">
        <v>5</v>
      </c>
      <c r="B6" s="44">
        <v>7126</v>
      </c>
      <c r="C6" s="24" t="s">
        <v>381</v>
      </c>
      <c r="D6" s="26" t="s">
        <v>353</v>
      </c>
      <c r="E6" s="25">
        <v>350913413</v>
      </c>
      <c r="F6" s="8">
        <v>82</v>
      </c>
      <c r="G6" s="26" t="s">
        <v>402</v>
      </c>
      <c r="H6" s="239" t="s">
        <v>383</v>
      </c>
      <c r="I6" s="36" t="s">
        <v>310</v>
      </c>
      <c r="J6" s="12" t="s">
        <v>285</v>
      </c>
      <c r="K6" s="12">
        <v>15</v>
      </c>
      <c r="L6" s="12">
        <v>1</v>
      </c>
      <c r="M6" s="12"/>
      <c r="N6" s="12" t="s">
        <v>403</v>
      </c>
      <c r="O6" s="123" t="s">
        <v>333</v>
      </c>
      <c r="P6" s="123" t="s">
        <v>404</v>
      </c>
      <c r="Q6" s="120" t="s">
        <v>333</v>
      </c>
      <c r="R6" s="121" t="s">
        <v>386</v>
      </c>
      <c r="S6" s="120" t="s">
        <v>395</v>
      </c>
      <c r="T6" s="8"/>
      <c r="U6" s="96"/>
      <c r="V6" s="96"/>
      <c r="W6" s="241" t="s">
        <v>323</v>
      </c>
      <c r="X6" s="65"/>
      <c r="Y6" s="8">
        <v>34.5</v>
      </c>
      <c r="Z6" s="8"/>
      <c r="AA6" s="100">
        <v>32.637</v>
      </c>
      <c r="AB6" s="8">
        <v>33241</v>
      </c>
      <c r="AC6" s="23">
        <v>8.8642666666666674</v>
      </c>
      <c r="AD6" s="8">
        <v>4</v>
      </c>
      <c r="AE6" s="126">
        <v>18.600000000000001</v>
      </c>
      <c r="AF6" s="127">
        <v>24.1</v>
      </c>
      <c r="AG6" s="128">
        <v>51.6</v>
      </c>
      <c r="AH6" s="129">
        <v>94.300000000000011</v>
      </c>
      <c r="AI6" s="130">
        <v>0.77178423236514526</v>
      </c>
      <c r="AJ6" s="131">
        <v>39.824066390041494</v>
      </c>
      <c r="AK6" s="132">
        <v>0.24570673712021138</v>
      </c>
      <c r="AL6" s="28">
        <v>15.830000000000002</v>
      </c>
      <c r="AM6" s="28">
        <v>85.107526881720432</v>
      </c>
      <c r="AN6" s="133">
        <v>1.8400000000000003</v>
      </c>
      <c r="AO6" s="248">
        <v>9.89247311827957</v>
      </c>
      <c r="AP6" s="246" t="s">
        <v>286</v>
      </c>
      <c r="AQ6" s="71">
        <v>24.856000000000002</v>
      </c>
      <c r="AR6" s="137">
        <v>0.21</v>
      </c>
      <c r="AS6" s="71"/>
      <c r="AT6" s="71"/>
      <c r="AU6" s="49"/>
      <c r="AV6" s="49"/>
      <c r="AW6" s="248"/>
      <c r="AX6" s="49"/>
      <c r="AY6" s="71">
        <v>0.8</v>
      </c>
      <c r="AZ6" s="71">
        <v>59.5</v>
      </c>
      <c r="BA6" s="71">
        <v>40</v>
      </c>
      <c r="BB6" s="159">
        <v>1.4859437751004017</v>
      </c>
      <c r="BC6" s="141" t="s">
        <v>286</v>
      </c>
      <c r="BD6" s="49" t="s">
        <v>286</v>
      </c>
      <c r="BE6" s="246" t="s">
        <v>286</v>
      </c>
      <c r="BF6" s="137">
        <v>87.6</v>
      </c>
      <c r="BG6" s="254">
        <v>62.9</v>
      </c>
      <c r="BH6" s="136">
        <v>51991.071428571435</v>
      </c>
      <c r="BI6" s="71">
        <v>74.5</v>
      </c>
      <c r="BJ6" s="137">
        <v>85.7</v>
      </c>
      <c r="BK6" s="136">
        <v>17400.400000000001</v>
      </c>
      <c r="BL6" s="137">
        <v>14.299999999999997</v>
      </c>
      <c r="BM6" s="71">
        <v>23.859000000000002</v>
      </c>
      <c r="BN6" s="137">
        <v>17.600000000000001</v>
      </c>
      <c r="BO6" s="248">
        <v>4.2416000000000009</v>
      </c>
      <c r="BP6" s="137">
        <v>56.9</v>
      </c>
      <c r="BQ6" s="248">
        <v>13.712899999999999</v>
      </c>
      <c r="BR6" s="137">
        <v>24.5</v>
      </c>
      <c r="BS6" s="248">
        <v>5.9045000000000005</v>
      </c>
      <c r="BT6" s="137"/>
      <c r="BU6" s="167">
        <v>96.6</v>
      </c>
      <c r="BV6" s="167">
        <v>9227.0555555555547</v>
      </c>
      <c r="BW6" s="167">
        <v>92.1</v>
      </c>
      <c r="BX6" s="167">
        <v>5812.1578947368425</v>
      </c>
      <c r="BY6" s="167">
        <v>40.5</v>
      </c>
      <c r="BZ6" s="167">
        <v>79.7</v>
      </c>
      <c r="CA6" s="167">
        <v>6308.166666666667</v>
      </c>
      <c r="CB6" s="124">
        <v>0.30931458699472764</v>
      </c>
      <c r="CC6" s="49"/>
      <c r="CD6" s="73"/>
      <c r="CE6" s="30" t="s">
        <v>287</v>
      </c>
      <c r="CF6" s="105" t="s">
        <v>323</v>
      </c>
      <c r="CG6" s="13">
        <v>2</v>
      </c>
      <c r="CH6" s="16"/>
      <c r="CI6" s="16"/>
      <c r="CJ6" s="13" t="s">
        <v>296</v>
      </c>
      <c r="CK6" s="16"/>
      <c r="CL6" s="18"/>
      <c r="CM6" s="16"/>
      <c r="CN6" s="49" t="s">
        <v>290</v>
      </c>
      <c r="CO6" s="49" t="s">
        <v>290</v>
      </c>
      <c r="CP6" s="49">
        <v>478</v>
      </c>
      <c r="CQ6" s="49">
        <v>41.2</v>
      </c>
      <c r="CR6" s="49">
        <v>58.8</v>
      </c>
      <c r="CS6" s="49" t="s">
        <v>290</v>
      </c>
      <c r="CT6" s="49" t="s">
        <v>290</v>
      </c>
      <c r="CU6" s="49" t="s">
        <v>290</v>
      </c>
      <c r="CV6" s="49" t="s">
        <v>290</v>
      </c>
      <c r="CW6" s="49">
        <v>0</v>
      </c>
      <c r="CX6" s="42"/>
      <c r="CY6" s="16"/>
      <c r="CZ6" s="16"/>
      <c r="DA6" s="16"/>
      <c r="DB6" s="16"/>
      <c r="DC6" s="16"/>
      <c r="DD6" s="39"/>
      <c r="DE6" s="16"/>
      <c r="DF6" s="18"/>
      <c r="DG6" s="16"/>
      <c r="DH6" s="16"/>
      <c r="DI6" s="16"/>
      <c r="DJ6" s="18"/>
      <c r="DK6" s="139">
        <v>34.5</v>
      </c>
      <c r="DL6" s="71">
        <v>3.5094779999999999E-2</v>
      </c>
      <c r="DM6" s="140"/>
      <c r="DN6" s="20"/>
      <c r="DO6" s="20"/>
      <c r="DP6" s="20"/>
      <c r="DQ6" s="12"/>
      <c r="DR6" s="12"/>
      <c r="DS6" s="12"/>
      <c r="DT6" s="20"/>
      <c r="DU6" s="20"/>
      <c r="DV6" s="20"/>
      <c r="DW6" s="20"/>
      <c r="DX6" s="12"/>
      <c r="DY6" s="20"/>
      <c r="DZ6" s="20"/>
      <c r="EA6" s="12"/>
      <c r="EB6" s="20"/>
      <c r="EC6" s="20"/>
      <c r="ED6" s="11"/>
      <c r="EE6" s="235">
        <v>42997</v>
      </c>
      <c r="EF6" s="52" t="s">
        <v>836</v>
      </c>
      <c r="EG6" s="23"/>
      <c r="EH6" s="32">
        <v>0.25441256792000005</v>
      </c>
      <c r="EI6" s="12"/>
      <c r="EJ6" s="11">
        <v>0.84799999999999998</v>
      </c>
      <c r="EK6" s="12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194">
        <v>0</v>
      </c>
      <c r="EZ6" s="194" t="s">
        <v>999</v>
      </c>
      <c r="FA6" s="311">
        <v>23.94</v>
      </c>
      <c r="FB6" s="191">
        <v>0</v>
      </c>
      <c r="FC6" s="191">
        <v>3</v>
      </c>
      <c r="FD6" s="191">
        <v>2</v>
      </c>
      <c r="FE6" s="191">
        <v>3</v>
      </c>
      <c r="FF6" s="191">
        <v>0</v>
      </c>
      <c r="FG6" s="191">
        <v>30</v>
      </c>
      <c r="FH6" s="191">
        <v>2</v>
      </c>
      <c r="FI6" s="191">
        <v>1</v>
      </c>
      <c r="FJ6" s="191" t="s">
        <v>998</v>
      </c>
      <c r="FK6" s="269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  <c r="IW6" s="183"/>
      <c r="IX6" s="183"/>
      <c r="IY6" s="183"/>
      <c r="IZ6" s="183"/>
      <c r="JA6" s="183"/>
      <c r="JB6" s="183"/>
      <c r="JC6" s="183"/>
      <c r="JD6" s="183"/>
      <c r="JE6" s="183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83"/>
      <c r="LE6" s="183"/>
      <c r="LF6" s="183"/>
      <c r="LG6" s="183"/>
      <c r="LH6" s="183"/>
      <c r="LI6" s="183"/>
      <c r="LJ6" s="183"/>
      <c r="LK6" s="183"/>
      <c r="LL6" s="183"/>
      <c r="LM6" s="183"/>
      <c r="LN6" s="183"/>
      <c r="LO6" s="183"/>
      <c r="LP6" s="183"/>
      <c r="LQ6" s="183"/>
      <c r="LR6" s="183"/>
      <c r="LS6" s="183"/>
      <c r="LT6" s="183"/>
      <c r="LU6" s="183"/>
      <c r="LV6" s="183"/>
      <c r="LW6" s="183"/>
      <c r="LX6" s="183"/>
      <c r="LY6" s="183"/>
      <c r="LZ6" s="183"/>
      <c r="MA6" s="183"/>
      <c r="MB6" s="183"/>
      <c r="MC6" s="183"/>
      <c r="MD6" s="183"/>
      <c r="ME6" s="183"/>
      <c r="MF6" s="183"/>
      <c r="MG6" s="183"/>
      <c r="MH6" s="183"/>
      <c r="MI6" s="183"/>
      <c r="MJ6" s="183"/>
      <c r="MK6" s="183"/>
      <c r="ML6" s="183"/>
      <c r="MM6" s="183"/>
      <c r="MN6" s="183"/>
      <c r="MO6" s="183"/>
      <c r="MP6" s="183"/>
      <c r="MQ6" s="183"/>
      <c r="MR6" s="183"/>
      <c r="MS6" s="183"/>
      <c r="MT6" s="183"/>
      <c r="MU6" s="183"/>
      <c r="MV6" s="183"/>
      <c r="MW6" s="183"/>
      <c r="MX6" s="183"/>
      <c r="MY6" s="183"/>
      <c r="MZ6" s="183"/>
      <c r="NA6" s="183"/>
      <c r="NB6" s="183"/>
      <c r="NC6" s="183"/>
      <c r="ND6" s="183"/>
      <c r="NE6" s="183"/>
      <c r="NF6" s="183"/>
      <c r="NG6" s="183"/>
      <c r="NH6" s="183"/>
      <c r="NI6" s="183"/>
      <c r="NJ6" s="183"/>
      <c r="NK6" s="183"/>
      <c r="NL6" s="183"/>
      <c r="NM6" s="183"/>
      <c r="NN6" s="183"/>
      <c r="NO6" s="183"/>
      <c r="NP6" s="183"/>
      <c r="NQ6" s="183"/>
      <c r="NR6" s="183"/>
      <c r="NS6" s="183"/>
      <c r="NT6" s="183"/>
      <c r="NU6" s="183"/>
      <c r="NV6" s="183"/>
      <c r="NW6" s="183"/>
      <c r="NX6" s="183"/>
      <c r="NY6" s="183"/>
      <c r="NZ6" s="183"/>
      <c r="OA6" s="183"/>
      <c r="OB6" s="183"/>
      <c r="OC6" s="183"/>
      <c r="OD6" s="183"/>
      <c r="OE6" s="183"/>
      <c r="OF6" s="183"/>
      <c r="OG6" s="183"/>
      <c r="OH6" s="183"/>
      <c r="OI6" s="183"/>
      <c r="OJ6" s="183"/>
      <c r="OK6" s="183"/>
      <c r="OL6" s="183"/>
      <c r="OM6" s="183"/>
      <c r="ON6" s="183"/>
      <c r="OO6" s="183"/>
      <c r="OP6" s="183"/>
      <c r="OQ6" s="183"/>
      <c r="OR6" s="183"/>
      <c r="OS6" s="183"/>
      <c r="OT6" s="183"/>
      <c r="OU6" s="183"/>
      <c r="OV6" s="183"/>
      <c r="OW6" s="183"/>
      <c r="OX6" s="183"/>
      <c r="OY6" s="183"/>
      <c r="OZ6" s="183"/>
      <c r="PA6" s="183"/>
      <c r="PB6" s="183"/>
      <c r="PC6" s="183"/>
      <c r="PD6" s="183"/>
      <c r="PE6" s="183"/>
      <c r="PF6" s="183"/>
      <c r="PG6" s="183"/>
      <c r="PH6" s="183"/>
      <c r="PI6" s="183"/>
      <c r="PJ6" s="183"/>
      <c r="PK6" s="183"/>
      <c r="PL6" s="183"/>
      <c r="PM6" s="183"/>
      <c r="PN6" s="183"/>
      <c r="PO6" s="183"/>
      <c r="PP6" s="183"/>
      <c r="PQ6" s="183"/>
      <c r="PR6" s="183"/>
      <c r="PS6" s="183"/>
      <c r="PT6" s="183"/>
      <c r="PU6" s="183"/>
      <c r="PV6" s="183"/>
      <c r="PW6" s="183"/>
      <c r="PX6" s="183"/>
    </row>
    <row r="7" spans="1:16257">
      <c r="A7" s="12">
        <v>6</v>
      </c>
      <c r="B7" s="44">
        <v>9479</v>
      </c>
      <c r="C7" s="24" t="s">
        <v>381</v>
      </c>
      <c r="D7" s="26" t="s">
        <v>353</v>
      </c>
      <c r="E7" s="67">
        <v>350913413</v>
      </c>
      <c r="F7" s="8">
        <v>83</v>
      </c>
      <c r="G7" s="26" t="s">
        <v>505</v>
      </c>
      <c r="H7" s="239" t="s">
        <v>383</v>
      </c>
      <c r="I7" s="36" t="s">
        <v>310</v>
      </c>
      <c r="J7" s="11" t="s">
        <v>285</v>
      </c>
      <c r="K7" s="11">
        <v>5</v>
      </c>
      <c r="L7" s="11" t="s">
        <v>481</v>
      </c>
      <c r="M7" s="11" t="s">
        <v>290</v>
      </c>
      <c r="N7" s="12" t="s">
        <v>506</v>
      </c>
      <c r="O7" s="123" t="s">
        <v>395</v>
      </c>
      <c r="P7" s="123" t="s">
        <v>395</v>
      </c>
      <c r="Q7" s="68" t="s">
        <v>507</v>
      </c>
      <c r="R7" s="120" t="s">
        <v>434</v>
      </c>
      <c r="S7" s="120" t="s">
        <v>395</v>
      </c>
      <c r="T7" s="26"/>
      <c r="U7" s="113">
        <v>9484</v>
      </c>
      <c r="V7" s="112">
        <v>94</v>
      </c>
      <c r="W7" s="241" t="s">
        <v>323</v>
      </c>
      <c r="X7" s="8"/>
      <c r="Y7" s="8"/>
      <c r="Z7" s="8"/>
      <c r="AA7" s="8"/>
      <c r="AB7" s="65"/>
      <c r="AC7" s="65"/>
      <c r="AD7" s="65"/>
      <c r="AE7" s="126">
        <v>11.5</v>
      </c>
      <c r="AF7" s="127">
        <v>11.1</v>
      </c>
      <c r="AG7" s="128">
        <v>73.7</v>
      </c>
      <c r="AH7" s="129">
        <v>96.300000000000011</v>
      </c>
      <c r="AI7" s="130">
        <v>1.0360360360360361</v>
      </c>
      <c r="AJ7" s="131">
        <v>76.355855855855864</v>
      </c>
      <c r="AK7" s="132">
        <v>0.13561320754716982</v>
      </c>
      <c r="AL7" s="28">
        <v>10.581150000000001</v>
      </c>
      <c r="AM7" s="28">
        <v>92.01</v>
      </c>
      <c r="AN7" s="133">
        <v>0.34385000000000004</v>
      </c>
      <c r="AO7" s="71">
        <v>2.99</v>
      </c>
      <c r="AP7" s="248" t="s">
        <v>286</v>
      </c>
      <c r="AQ7" s="71">
        <v>17.274999999999999</v>
      </c>
      <c r="AR7" s="246" t="s">
        <v>286</v>
      </c>
      <c r="AS7" s="261"/>
      <c r="AT7" s="261"/>
      <c r="AU7" s="261"/>
      <c r="AV7" s="261"/>
      <c r="AW7" s="248"/>
      <c r="AX7" s="142">
        <v>380.72931276297339</v>
      </c>
      <c r="AY7" s="159">
        <v>0.35</v>
      </c>
      <c r="AZ7" s="246">
        <v>58.5</v>
      </c>
      <c r="BA7" s="246">
        <v>41.5</v>
      </c>
      <c r="BB7" s="159">
        <v>1.4096385542168675</v>
      </c>
      <c r="BC7" s="141">
        <v>0.5</v>
      </c>
      <c r="BD7" s="71">
        <v>4.3478260869565215</v>
      </c>
      <c r="BE7" s="246" t="s">
        <v>286</v>
      </c>
      <c r="BF7" s="248">
        <v>36.75</v>
      </c>
      <c r="BG7" s="71">
        <v>64.3</v>
      </c>
      <c r="BH7" s="142">
        <v>64774.8</v>
      </c>
      <c r="BI7" s="71">
        <v>45.8</v>
      </c>
      <c r="BJ7" s="143" t="s">
        <v>286</v>
      </c>
      <c r="BK7" s="143"/>
      <c r="BL7" s="143" t="s">
        <v>286</v>
      </c>
      <c r="BM7" s="248">
        <v>10.68</v>
      </c>
      <c r="BN7" s="248">
        <v>27.7</v>
      </c>
      <c r="BO7" s="248">
        <v>3.07</v>
      </c>
      <c r="BP7" s="248">
        <v>18.100000000000001</v>
      </c>
      <c r="BQ7" s="248">
        <v>2.0099999999999998</v>
      </c>
      <c r="BR7" s="248">
        <v>50.5</v>
      </c>
      <c r="BS7" s="248">
        <v>5.6</v>
      </c>
      <c r="BT7" s="71" t="s">
        <v>286</v>
      </c>
      <c r="BU7" s="167"/>
      <c r="BV7" s="167"/>
      <c r="BW7" s="167"/>
      <c r="BX7" s="167"/>
      <c r="BY7" s="167"/>
      <c r="BZ7" s="167">
        <v>79.2</v>
      </c>
      <c r="CA7" s="167">
        <v>6808.3876221498376</v>
      </c>
      <c r="CB7" s="124">
        <v>1.5303867403314915</v>
      </c>
      <c r="CC7" s="49">
        <v>5</v>
      </c>
      <c r="CD7" s="73"/>
      <c r="CE7" s="8" t="s">
        <v>287</v>
      </c>
      <c r="CF7" s="105" t="s">
        <v>323</v>
      </c>
      <c r="CG7" s="13">
        <v>2</v>
      </c>
      <c r="CH7" s="13"/>
      <c r="CI7" s="13" t="s">
        <v>383</v>
      </c>
      <c r="CJ7" s="16" t="s">
        <v>376</v>
      </c>
      <c r="CK7" s="13"/>
      <c r="CL7" s="13"/>
      <c r="CM7" s="13"/>
      <c r="CN7" s="49" t="s">
        <v>290</v>
      </c>
      <c r="CO7" s="49" t="s">
        <v>290</v>
      </c>
      <c r="CP7" s="49">
        <v>959</v>
      </c>
      <c r="CQ7" s="49">
        <v>53.3</v>
      </c>
      <c r="CR7" s="49">
        <v>46.7</v>
      </c>
      <c r="CS7" s="49" t="s">
        <v>290</v>
      </c>
      <c r="CT7" s="49" t="s">
        <v>290</v>
      </c>
      <c r="CU7" s="49" t="s">
        <v>290</v>
      </c>
      <c r="CV7" s="49" t="s">
        <v>290</v>
      </c>
      <c r="CW7" s="49">
        <v>0</v>
      </c>
      <c r="CX7" s="42"/>
      <c r="CY7" s="13">
        <v>30</v>
      </c>
      <c r="CZ7" s="13">
        <v>3</v>
      </c>
      <c r="DA7" s="13">
        <v>1</v>
      </c>
      <c r="DB7" s="13">
        <v>171</v>
      </c>
      <c r="DC7" s="13">
        <v>70</v>
      </c>
      <c r="DD7" s="17">
        <v>23.938989774631509</v>
      </c>
      <c r="DE7" s="13">
        <v>2</v>
      </c>
      <c r="DF7" s="13"/>
      <c r="DG7" s="13">
        <v>3</v>
      </c>
      <c r="DH7" s="13">
        <v>2</v>
      </c>
      <c r="DI7" s="13"/>
      <c r="DJ7" s="52"/>
      <c r="DK7" s="139">
        <v>53.575512949882274</v>
      </c>
      <c r="DL7" s="71">
        <v>0.37041860465116283</v>
      </c>
      <c r="DM7" s="140"/>
      <c r="DN7" s="64"/>
      <c r="DO7" s="64"/>
      <c r="DP7" s="64"/>
      <c r="DQ7" s="13">
        <v>0</v>
      </c>
      <c r="DR7" s="13"/>
      <c r="DS7" s="13">
        <v>0</v>
      </c>
      <c r="DT7" s="60"/>
      <c r="DU7" s="13"/>
      <c r="DV7" s="13"/>
      <c r="DW7" s="13"/>
      <c r="DX7" s="13"/>
      <c r="DY7" s="13"/>
      <c r="DZ7" s="60"/>
      <c r="EA7" s="13" t="s">
        <v>508</v>
      </c>
      <c r="EB7" s="60" t="s">
        <v>509</v>
      </c>
      <c r="EC7" s="60" t="s">
        <v>510</v>
      </c>
      <c r="ED7" s="11"/>
      <c r="EE7" s="235">
        <v>43370</v>
      </c>
      <c r="EF7" s="52" t="s">
        <v>836</v>
      </c>
      <c r="EG7" s="23"/>
      <c r="EH7" s="61">
        <v>0.25412970970850002</v>
      </c>
      <c r="EI7" s="62"/>
      <c r="EJ7" s="11">
        <v>1.64</v>
      </c>
      <c r="EK7" s="62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194">
        <v>0</v>
      </c>
      <c r="EZ7" s="194" t="s">
        <v>999</v>
      </c>
      <c r="FA7" s="311">
        <v>23.94</v>
      </c>
      <c r="FB7" s="191">
        <v>0</v>
      </c>
      <c r="FC7" s="191">
        <v>3</v>
      </c>
      <c r="FD7" s="191">
        <v>2</v>
      </c>
      <c r="FE7" s="191">
        <v>3</v>
      </c>
      <c r="FF7" s="191">
        <v>0</v>
      </c>
      <c r="FG7" s="191">
        <v>20</v>
      </c>
      <c r="FH7" s="191">
        <v>2</v>
      </c>
      <c r="FI7" s="191">
        <v>1</v>
      </c>
      <c r="FJ7" s="191" t="s">
        <v>998</v>
      </c>
      <c r="FK7" s="269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  <c r="IW7" s="183"/>
      <c r="IX7" s="183"/>
      <c r="IY7" s="183"/>
      <c r="IZ7" s="183"/>
      <c r="JA7" s="183"/>
      <c r="JB7" s="183"/>
      <c r="JC7" s="183"/>
      <c r="JD7" s="183"/>
      <c r="JE7" s="183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3"/>
      <c r="KZ7" s="183"/>
      <c r="LA7" s="183"/>
      <c r="LB7" s="183"/>
      <c r="LC7" s="183"/>
      <c r="LD7" s="183"/>
      <c r="LE7" s="183"/>
      <c r="LF7" s="183"/>
      <c r="LG7" s="183"/>
      <c r="LH7" s="183"/>
      <c r="LI7" s="183"/>
      <c r="LJ7" s="183"/>
      <c r="LK7" s="183"/>
      <c r="LL7" s="183"/>
      <c r="LM7" s="183"/>
      <c r="LN7" s="183"/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83"/>
      <c r="NB7" s="183"/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  <c r="NZ7" s="183"/>
      <c r="OA7" s="183"/>
      <c r="OB7" s="183"/>
      <c r="OC7" s="183"/>
      <c r="OD7" s="183"/>
      <c r="OE7" s="183"/>
      <c r="OF7" s="183"/>
      <c r="OG7" s="183"/>
      <c r="OH7" s="183"/>
      <c r="OI7" s="183"/>
      <c r="OJ7" s="183"/>
      <c r="OK7" s="183"/>
      <c r="OL7" s="183"/>
      <c r="OM7" s="183"/>
      <c r="ON7" s="183"/>
      <c r="OO7" s="183"/>
      <c r="OP7" s="183"/>
      <c r="OQ7" s="183"/>
      <c r="OR7" s="183"/>
      <c r="OS7" s="183"/>
      <c r="OT7" s="183"/>
      <c r="OU7" s="183"/>
      <c r="OV7" s="183"/>
      <c r="OW7" s="183"/>
      <c r="OX7" s="183"/>
      <c r="OY7" s="183"/>
      <c r="OZ7" s="183"/>
      <c r="PA7" s="183"/>
      <c r="PB7" s="183"/>
      <c r="PC7" s="183"/>
      <c r="PD7" s="183"/>
      <c r="PE7" s="183"/>
      <c r="PF7" s="183"/>
      <c r="PG7" s="183"/>
      <c r="PH7" s="183"/>
      <c r="PI7" s="183"/>
      <c r="PJ7" s="183"/>
      <c r="PK7" s="183"/>
      <c r="PL7" s="183"/>
      <c r="PM7" s="183"/>
      <c r="PN7" s="183"/>
      <c r="PO7" s="183"/>
      <c r="PP7" s="183"/>
      <c r="PQ7" s="183"/>
      <c r="PR7" s="183"/>
      <c r="PS7" s="183"/>
      <c r="PT7" s="183"/>
      <c r="PU7" s="183"/>
      <c r="PV7" s="183"/>
      <c r="PW7" s="183"/>
      <c r="PX7" s="183"/>
    </row>
    <row r="8" spans="1:16257">
      <c r="A8" s="12">
        <v>7</v>
      </c>
      <c r="B8" s="44">
        <v>9480</v>
      </c>
      <c r="C8" s="24" t="s">
        <v>381</v>
      </c>
      <c r="D8" s="26" t="s">
        <v>353</v>
      </c>
      <c r="E8" s="67">
        <v>350913413</v>
      </c>
      <c r="F8" s="8">
        <v>83</v>
      </c>
      <c r="G8" s="26" t="s">
        <v>505</v>
      </c>
      <c r="H8" s="239" t="s">
        <v>383</v>
      </c>
      <c r="I8" s="36" t="s">
        <v>310</v>
      </c>
      <c r="J8" s="12" t="s">
        <v>285</v>
      </c>
      <c r="K8" s="11">
        <v>5</v>
      </c>
      <c r="L8" s="11" t="s">
        <v>481</v>
      </c>
      <c r="M8" s="11" t="s">
        <v>290</v>
      </c>
      <c r="N8" s="12" t="s">
        <v>506</v>
      </c>
      <c r="O8" s="123" t="s">
        <v>395</v>
      </c>
      <c r="P8" s="123" t="s">
        <v>395</v>
      </c>
      <c r="Q8" s="68" t="s">
        <v>507</v>
      </c>
      <c r="R8" s="120" t="s">
        <v>434</v>
      </c>
      <c r="S8" s="120" t="s">
        <v>395</v>
      </c>
      <c r="T8" s="26"/>
      <c r="U8" s="113">
        <v>15118</v>
      </c>
      <c r="V8" s="112">
        <v>1344</v>
      </c>
      <c r="W8" s="241" t="s">
        <v>315</v>
      </c>
      <c r="X8" s="8"/>
      <c r="Y8" s="8"/>
      <c r="Z8" s="8"/>
      <c r="AA8" s="8"/>
      <c r="AB8" s="65"/>
      <c r="AC8" s="65"/>
      <c r="AD8" s="65"/>
      <c r="AE8" s="126">
        <v>7.61</v>
      </c>
      <c r="AF8" s="127">
        <v>9.64</v>
      </c>
      <c r="AG8" s="128">
        <v>79.2</v>
      </c>
      <c r="AH8" s="129">
        <v>96.45</v>
      </c>
      <c r="AI8" s="130">
        <v>0.78941908713692943</v>
      </c>
      <c r="AJ8" s="131">
        <v>62.521991701244815</v>
      </c>
      <c r="AK8" s="132">
        <v>8.5659612787032866E-2</v>
      </c>
      <c r="AL8" s="28">
        <v>6.9517350000000002</v>
      </c>
      <c r="AM8" s="28">
        <v>91.35</v>
      </c>
      <c r="AN8" s="133">
        <v>0.27776500000000004</v>
      </c>
      <c r="AO8" s="71">
        <v>3.65</v>
      </c>
      <c r="AP8" s="248" t="s">
        <v>286</v>
      </c>
      <c r="AQ8" s="71">
        <v>16.7</v>
      </c>
      <c r="AR8" s="246" t="s">
        <v>286</v>
      </c>
      <c r="AS8" s="261"/>
      <c r="AT8" s="261"/>
      <c r="AU8" s="261"/>
      <c r="AV8" s="261"/>
      <c r="AW8" s="248"/>
      <c r="AX8" s="142">
        <v>331.27629733520337</v>
      </c>
      <c r="AY8" s="159">
        <v>0.14000000000000001</v>
      </c>
      <c r="AZ8" s="246">
        <v>57.1</v>
      </c>
      <c r="BA8" s="246">
        <v>42.9</v>
      </c>
      <c r="BB8" s="159">
        <v>1.3310023310023311</v>
      </c>
      <c r="BC8" s="141">
        <v>0.3</v>
      </c>
      <c r="BD8" s="71">
        <v>3.9421813403416555</v>
      </c>
      <c r="BE8" s="246" t="s">
        <v>286</v>
      </c>
      <c r="BF8" s="248">
        <v>41.25</v>
      </c>
      <c r="BG8" s="71">
        <v>59.339999999999996</v>
      </c>
      <c r="BH8" s="142">
        <v>60890.6</v>
      </c>
      <c r="BI8" s="71">
        <v>54.5</v>
      </c>
      <c r="BJ8" s="143" t="s">
        <v>286</v>
      </c>
      <c r="BK8" s="143"/>
      <c r="BL8" s="143" t="s">
        <v>286</v>
      </c>
      <c r="BM8" s="248">
        <v>9.3000000000000007</v>
      </c>
      <c r="BN8" s="248">
        <v>35.5</v>
      </c>
      <c r="BO8" s="248">
        <v>3.42</v>
      </c>
      <c r="BP8" s="248">
        <v>19</v>
      </c>
      <c r="BQ8" s="248">
        <v>1.83</v>
      </c>
      <c r="BR8" s="248">
        <v>42</v>
      </c>
      <c r="BS8" s="248">
        <v>4.05</v>
      </c>
      <c r="BT8" s="71" t="s">
        <v>286</v>
      </c>
      <c r="BU8" s="167"/>
      <c r="BV8" s="167"/>
      <c r="BW8" s="167"/>
      <c r="BX8" s="167"/>
      <c r="BY8" s="167"/>
      <c r="BZ8" s="167">
        <v>81.3</v>
      </c>
      <c r="CA8" s="167">
        <v>6703.9087947882736</v>
      </c>
      <c r="CB8" s="124">
        <v>1.868421052631579</v>
      </c>
      <c r="CC8" s="49">
        <v>3</v>
      </c>
      <c r="CD8" s="73"/>
      <c r="CE8" s="8" t="s">
        <v>287</v>
      </c>
      <c r="CF8" s="105" t="s">
        <v>315</v>
      </c>
      <c r="CG8" s="13">
        <v>2</v>
      </c>
      <c r="CH8" s="13"/>
      <c r="CI8" s="13" t="s">
        <v>383</v>
      </c>
      <c r="CJ8" s="16" t="s">
        <v>376</v>
      </c>
      <c r="CK8" s="13"/>
      <c r="CL8" s="13"/>
      <c r="CM8" s="13"/>
      <c r="CN8" s="49" t="s">
        <v>290</v>
      </c>
      <c r="CO8" s="49" t="s">
        <v>290</v>
      </c>
      <c r="CP8" s="49">
        <v>964</v>
      </c>
      <c r="CQ8" s="49">
        <v>59.2</v>
      </c>
      <c r="CR8" s="49">
        <v>40.799999999999997</v>
      </c>
      <c r="CS8" s="49" t="s">
        <v>290</v>
      </c>
      <c r="CT8" s="49" t="s">
        <v>290</v>
      </c>
      <c r="CU8" s="49" t="s">
        <v>290</v>
      </c>
      <c r="CV8" s="49" t="s">
        <v>290</v>
      </c>
      <c r="CW8" s="49">
        <v>0</v>
      </c>
      <c r="CX8" s="42"/>
      <c r="CY8" s="13">
        <v>20</v>
      </c>
      <c r="CZ8" s="13">
        <v>2</v>
      </c>
      <c r="DA8" s="13">
        <v>1</v>
      </c>
      <c r="DB8" s="13">
        <v>171</v>
      </c>
      <c r="DC8" s="13">
        <v>70</v>
      </c>
      <c r="DD8" s="17">
        <v>23.938989774631509</v>
      </c>
      <c r="DE8" s="13">
        <v>2</v>
      </c>
      <c r="DF8" s="13"/>
      <c r="DG8" s="13">
        <v>3</v>
      </c>
      <c r="DH8" s="13">
        <v>2</v>
      </c>
      <c r="DI8" s="13"/>
      <c r="DJ8" s="52"/>
      <c r="DK8" s="139">
        <v>47.438731831224423</v>
      </c>
      <c r="DL8" s="71">
        <v>0.34186440677966101</v>
      </c>
      <c r="DM8" s="140"/>
      <c r="DN8" s="64"/>
      <c r="DO8" s="64"/>
      <c r="DP8" s="64"/>
      <c r="DQ8" s="13">
        <v>0</v>
      </c>
      <c r="DR8" s="13"/>
      <c r="DS8" s="13">
        <v>0</v>
      </c>
      <c r="DT8" s="60"/>
      <c r="DU8" s="13"/>
      <c r="DV8" s="13"/>
      <c r="DW8" s="13"/>
      <c r="DX8" s="13"/>
      <c r="DY8" s="13"/>
      <c r="DZ8" s="60"/>
      <c r="EA8" s="13" t="s">
        <v>508</v>
      </c>
      <c r="EB8" s="60" t="s">
        <v>511</v>
      </c>
      <c r="EC8" s="60" t="s">
        <v>512</v>
      </c>
      <c r="ED8" s="11"/>
      <c r="EE8" s="235">
        <v>43370</v>
      </c>
      <c r="EF8" s="52" t="s">
        <v>836</v>
      </c>
      <c r="EG8" s="23"/>
      <c r="EH8" s="61">
        <v>0.36628266328779047</v>
      </c>
      <c r="EI8" s="62"/>
      <c r="EJ8" s="11">
        <v>0.36</v>
      </c>
      <c r="EK8" s="62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194">
        <v>0</v>
      </c>
      <c r="EZ8" s="194" t="s">
        <v>999</v>
      </c>
      <c r="FA8" s="311">
        <v>23.94</v>
      </c>
      <c r="FB8" s="191">
        <v>0</v>
      </c>
      <c r="FC8" s="191">
        <v>3</v>
      </c>
      <c r="FD8" s="191">
        <v>2</v>
      </c>
      <c r="FE8" s="191">
        <v>3</v>
      </c>
      <c r="FF8" s="191">
        <v>0</v>
      </c>
      <c r="FG8" s="191">
        <v>30</v>
      </c>
      <c r="FH8" s="191">
        <v>2</v>
      </c>
      <c r="FI8" s="191">
        <v>1</v>
      </c>
      <c r="FJ8" s="191" t="s">
        <v>998</v>
      </c>
      <c r="FK8" s="269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  <c r="IW8" s="183"/>
      <c r="IX8" s="183"/>
      <c r="IY8" s="183"/>
      <c r="IZ8" s="183"/>
      <c r="JA8" s="183"/>
      <c r="JB8" s="183"/>
      <c r="JC8" s="183"/>
      <c r="JD8" s="183"/>
      <c r="JE8" s="183"/>
      <c r="JF8" s="183"/>
      <c r="JG8" s="183"/>
      <c r="JH8" s="183"/>
      <c r="JI8" s="183"/>
      <c r="JJ8" s="183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3"/>
      <c r="KZ8" s="183"/>
      <c r="LA8" s="183"/>
      <c r="LB8" s="183"/>
      <c r="LC8" s="183"/>
      <c r="LD8" s="183"/>
      <c r="LE8" s="183"/>
      <c r="LF8" s="183"/>
      <c r="LG8" s="183"/>
      <c r="LH8" s="183"/>
      <c r="LI8" s="183"/>
      <c r="LJ8" s="183"/>
      <c r="LK8" s="183"/>
      <c r="LL8" s="183"/>
      <c r="LM8" s="183"/>
      <c r="LN8" s="183"/>
      <c r="LO8" s="183"/>
      <c r="LP8" s="183"/>
      <c r="LQ8" s="183"/>
      <c r="LR8" s="183"/>
      <c r="LS8" s="183"/>
      <c r="LT8" s="183"/>
      <c r="LU8" s="183"/>
      <c r="LV8" s="183"/>
      <c r="LW8" s="183"/>
      <c r="LX8" s="183"/>
      <c r="LY8" s="183"/>
      <c r="LZ8" s="183"/>
      <c r="MA8" s="183"/>
      <c r="MB8" s="183"/>
      <c r="MC8" s="183"/>
      <c r="MD8" s="183"/>
      <c r="ME8" s="183"/>
      <c r="MF8" s="183"/>
      <c r="MG8" s="183"/>
      <c r="MH8" s="183"/>
      <c r="MI8" s="183"/>
      <c r="MJ8" s="183"/>
      <c r="MK8" s="183"/>
      <c r="ML8" s="183"/>
      <c r="MM8" s="183"/>
      <c r="MN8" s="183"/>
      <c r="MO8" s="183"/>
      <c r="MP8" s="183"/>
      <c r="MQ8" s="183"/>
      <c r="MR8" s="183"/>
      <c r="MS8" s="183"/>
      <c r="MT8" s="183"/>
      <c r="MU8" s="183"/>
      <c r="MV8" s="183"/>
      <c r="MW8" s="183"/>
      <c r="MX8" s="183"/>
      <c r="MY8" s="183"/>
      <c r="MZ8" s="183"/>
      <c r="NA8" s="183"/>
      <c r="NB8" s="183"/>
      <c r="NC8" s="183"/>
      <c r="ND8" s="183"/>
      <c r="NE8" s="183"/>
      <c r="NF8" s="183"/>
      <c r="NG8" s="183"/>
      <c r="NH8" s="183"/>
      <c r="NI8" s="183"/>
      <c r="NJ8" s="183"/>
      <c r="NK8" s="183"/>
      <c r="NL8" s="183"/>
      <c r="NM8" s="183"/>
      <c r="NN8" s="183"/>
      <c r="NO8" s="183"/>
      <c r="NP8" s="183"/>
      <c r="NQ8" s="183"/>
      <c r="NR8" s="183"/>
      <c r="NS8" s="183"/>
      <c r="NT8" s="183"/>
      <c r="NU8" s="183"/>
      <c r="NV8" s="183"/>
      <c r="NW8" s="183"/>
      <c r="NX8" s="183"/>
      <c r="NY8" s="183"/>
      <c r="NZ8" s="183"/>
      <c r="OA8" s="183"/>
      <c r="OB8" s="183"/>
      <c r="OC8" s="183"/>
      <c r="OD8" s="183"/>
      <c r="OE8" s="183"/>
      <c r="OF8" s="183"/>
      <c r="OG8" s="183"/>
      <c r="OH8" s="183"/>
      <c r="OI8" s="183"/>
      <c r="OJ8" s="183"/>
      <c r="OK8" s="183"/>
      <c r="OL8" s="183"/>
      <c r="OM8" s="183"/>
      <c r="ON8" s="183"/>
      <c r="OO8" s="183"/>
      <c r="OP8" s="183"/>
      <c r="OQ8" s="183"/>
      <c r="OR8" s="183"/>
      <c r="OS8" s="183"/>
      <c r="OT8" s="183"/>
      <c r="OU8" s="183"/>
      <c r="OV8" s="183"/>
      <c r="OW8" s="183"/>
      <c r="OX8" s="183"/>
      <c r="OY8" s="183"/>
      <c r="OZ8" s="183"/>
      <c r="PA8" s="183"/>
      <c r="PB8" s="183"/>
      <c r="PC8" s="183"/>
      <c r="PD8" s="183"/>
      <c r="PE8" s="183"/>
      <c r="PF8" s="183"/>
      <c r="PG8" s="183"/>
      <c r="PH8" s="183"/>
      <c r="PI8" s="183"/>
      <c r="PJ8" s="183"/>
      <c r="PK8" s="183"/>
      <c r="PL8" s="183"/>
      <c r="PM8" s="183"/>
      <c r="PN8" s="183"/>
      <c r="PO8" s="183"/>
      <c r="PP8" s="183"/>
      <c r="PQ8" s="183"/>
      <c r="PR8" s="183"/>
      <c r="PS8" s="183"/>
      <c r="PT8" s="183"/>
      <c r="PU8" s="183"/>
      <c r="PV8" s="183"/>
      <c r="PW8" s="183"/>
      <c r="PX8" s="183"/>
    </row>
    <row r="9" spans="1:16257">
      <c r="A9" s="12">
        <v>1</v>
      </c>
      <c r="B9" s="44">
        <v>8455</v>
      </c>
      <c r="C9" s="24" t="s">
        <v>462</v>
      </c>
      <c r="D9" s="26" t="s">
        <v>463</v>
      </c>
      <c r="E9" s="25">
        <v>360514451</v>
      </c>
      <c r="F9" s="8">
        <v>82</v>
      </c>
      <c r="G9" s="26" t="s">
        <v>464</v>
      </c>
      <c r="H9" s="239" t="s">
        <v>420</v>
      </c>
      <c r="I9" s="53" t="s">
        <v>321</v>
      </c>
      <c r="J9" s="12" t="s">
        <v>285</v>
      </c>
      <c r="K9" s="12">
        <v>7</v>
      </c>
      <c r="L9" s="11" t="s">
        <v>465</v>
      </c>
      <c r="M9" s="11" t="s">
        <v>449</v>
      </c>
      <c r="N9" s="12" t="s">
        <v>466</v>
      </c>
      <c r="O9" s="180" t="s">
        <v>456</v>
      </c>
      <c r="P9" s="123" t="s">
        <v>395</v>
      </c>
      <c r="Q9" s="57" t="s">
        <v>458</v>
      </c>
      <c r="R9" s="120" t="s">
        <v>434</v>
      </c>
      <c r="S9" s="123"/>
      <c r="T9" s="123"/>
      <c r="U9" s="8"/>
      <c r="V9" s="8"/>
      <c r="W9" s="241" t="s">
        <v>315</v>
      </c>
      <c r="X9" s="65"/>
      <c r="Y9" s="8"/>
      <c r="Z9" s="8"/>
      <c r="AA9" s="102"/>
      <c r="AB9" s="8"/>
      <c r="AC9" s="8"/>
      <c r="AD9" s="8"/>
      <c r="AE9" s="126">
        <v>22.3</v>
      </c>
      <c r="AF9" s="127">
        <v>59.4</v>
      </c>
      <c r="AG9" s="128">
        <v>18</v>
      </c>
      <c r="AH9" s="129">
        <v>99.7</v>
      </c>
      <c r="AI9" s="130">
        <v>0.37542087542087543</v>
      </c>
      <c r="AJ9" s="131">
        <v>6.7575757575757578</v>
      </c>
      <c r="AK9" s="132">
        <v>0.28811369509043927</v>
      </c>
      <c r="AL9" s="32">
        <v>20.027630000000002</v>
      </c>
      <c r="AM9" s="28">
        <v>89.81</v>
      </c>
      <c r="AN9" s="133">
        <v>1.0068600000000001</v>
      </c>
      <c r="AO9" s="71">
        <v>5.19</v>
      </c>
      <c r="AP9" s="246" t="s">
        <v>286</v>
      </c>
      <c r="AQ9" s="71">
        <v>3</v>
      </c>
      <c r="AR9" s="62">
        <v>1.9E-2</v>
      </c>
      <c r="AS9" s="49"/>
      <c r="AT9" s="49"/>
      <c r="AU9" s="49"/>
      <c r="AV9" s="49"/>
      <c r="AW9" s="248"/>
      <c r="AX9" s="142">
        <v>392.06666666666666</v>
      </c>
      <c r="AY9" s="71">
        <v>0.68</v>
      </c>
      <c r="AZ9" s="49">
        <v>44.1</v>
      </c>
      <c r="BA9" s="49">
        <v>55.9</v>
      </c>
      <c r="BB9" s="159">
        <v>0.78890876565295176</v>
      </c>
      <c r="BC9" s="141">
        <v>0.16</v>
      </c>
      <c r="BD9" s="71">
        <v>0.71748878923766812</v>
      </c>
      <c r="BE9" s="246" t="s">
        <v>286</v>
      </c>
      <c r="BF9" s="49"/>
      <c r="BG9" s="49"/>
      <c r="BH9" s="142">
        <v>11559.920634920634</v>
      </c>
      <c r="BI9" s="71">
        <v>47.78</v>
      </c>
      <c r="BJ9" s="248">
        <v>91.5</v>
      </c>
      <c r="BK9" s="142">
        <v>9595.9459459459449</v>
      </c>
      <c r="BL9" s="248">
        <v>8.5</v>
      </c>
      <c r="BM9" s="248">
        <v>41.68</v>
      </c>
      <c r="BN9" s="248">
        <v>6.48</v>
      </c>
      <c r="BO9" s="248">
        <v>3.08</v>
      </c>
      <c r="BP9" s="248">
        <v>41.3</v>
      </c>
      <c r="BQ9" s="248">
        <v>19.600000000000001</v>
      </c>
      <c r="BR9" s="248">
        <v>40</v>
      </c>
      <c r="BS9" s="248">
        <v>19</v>
      </c>
      <c r="BT9" s="248">
        <v>0.37</v>
      </c>
      <c r="BU9" s="167"/>
      <c r="BV9" s="167"/>
      <c r="BW9" s="167"/>
      <c r="BX9" s="167"/>
      <c r="BY9" s="167"/>
      <c r="BZ9" s="167">
        <v>53.5</v>
      </c>
      <c r="CA9" s="167">
        <v>4013.0136986301372</v>
      </c>
      <c r="CB9" s="124">
        <v>0.15690072639225183</v>
      </c>
      <c r="CC9" s="49">
        <v>4</v>
      </c>
      <c r="CD9" s="73"/>
      <c r="CE9" s="27" t="s">
        <v>287</v>
      </c>
      <c r="CF9" s="105" t="s">
        <v>315</v>
      </c>
      <c r="CG9" s="13">
        <v>2</v>
      </c>
      <c r="CH9" s="13"/>
      <c r="CI9" s="13"/>
      <c r="CJ9" s="13">
        <v>0</v>
      </c>
      <c r="CK9" s="13">
        <v>1</v>
      </c>
      <c r="CL9" s="52">
        <v>37175</v>
      </c>
      <c r="CM9" s="13"/>
      <c r="CN9" s="49" t="s">
        <v>290</v>
      </c>
      <c r="CO9" s="49" t="s">
        <v>290</v>
      </c>
      <c r="CP9" s="49">
        <v>376</v>
      </c>
      <c r="CQ9" s="49">
        <v>27.7</v>
      </c>
      <c r="CR9" s="49">
        <v>72.3</v>
      </c>
      <c r="CS9" s="49" t="s">
        <v>290</v>
      </c>
      <c r="CT9" s="49" t="s">
        <v>290</v>
      </c>
      <c r="CU9" s="49" t="s">
        <v>290</v>
      </c>
      <c r="CV9" s="49" t="s">
        <v>290</v>
      </c>
      <c r="CW9" s="49">
        <v>0</v>
      </c>
      <c r="CX9" s="73"/>
      <c r="CY9" s="13"/>
      <c r="CZ9" s="13">
        <v>2</v>
      </c>
      <c r="DA9" s="13">
        <v>0</v>
      </c>
      <c r="DB9" s="13">
        <v>168</v>
      </c>
      <c r="DC9" s="13">
        <v>81</v>
      </c>
      <c r="DD9" s="17">
        <v>28.698979591836736</v>
      </c>
      <c r="DE9" s="13">
        <v>2</v>
      </c>
      <c r="DF9" s="18">
        <v>43223</v>
      </c>
      <c r="DG9" s="13" t="s">
        <v>290</v>
      </c>
      <c r="DH9" s="13" t="s">
        <v>290</v>
      </c>
      <c r="DI9" s="13" t="s">
        <v>290</v>
      </c>
      <c r="DJ9" s="58"/>
      <c r="DK9" s="139">
        <v>39.065128574861809</v>
      </c>
      <c r="DL9" s="71">
        <v>8.6693333333333331E-2</v>
      </c>
      <c r="DM9" s="140">
        <v>120</v>
      </c>
      <c r="DN9" s="54"/>
      <c r="DO9" s="54" t="s">
        <v>467</v>
      </c>
      <c r="DP9" s="54"/>
      <c r="DQ9" s="12"/>
      <c r="DR9" s="12"/>
      <c r="DS9" s="12"/>
      <c r="DT9" s="20"/>
      <c r="DU9" s="20"/>
      <c r="DV9" s="20"/>
      <c r="DW9" s="20"/>
      <c r="DX9" s="12"/>
      <c r="DY9" s="20"/>
      <c r="DZ9" s="20"/>
      <c r="EA9" s="12"/>
      <c r="EB9" s="20"/>
      <c r="EC9" s="20"/>
      <c r="ED9" s="11">
        <v>198</v>
      </c>
      <c r="EE9" s="235">
        <v>43223</v>
      </c>
      <c r="EF9" s="21" t="s">
        <v>291</v>
      </c>
      <c r="EG9" s="23"/>
      <c r="EH9" s="32">
        <v>0.33406104166356171</v>
      </c>
      <c r="EI9" s="12"/>
      <c r="EJ9" s="12"/>
      <c r="EK9" s="12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194">
        <v>0</v>
      </c>
      <c r="EZ9" s="194" t="s">
        <v>1049</v>
      </c>
      <c r="FA9" s="311">
        <v>28.7</v>
      </c>
      <c r="FB9" s="191">
        <v>1</v>
      </c>
      <c r="FC9" s="191"/>
      <c r="FD9" s="191"/>
      <c r="FE9" s="191">
        <v>8</v>
      </c>
      <c r="FF9" s="191">
        <v>1</v>
      </c>
      <c r="FG9" s="309"/>
      <c r="FH9" s="191">
        <v>2</v>
      </c>
      <c r="FI9" s="191">
        <v>0</v>
      </c>
      <c r="FJ9" s="191" t="s">
        <v>1000</v>
      </c>
      <c r="FK9" s="269" t="s">
        <v>1001</v>
      </c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  <c r="IW9" s="183"/>
      <c r="IX9" s="183"/>
      <c r="IY9" s="183"/>
      <c r="IZ9" s="183"/>
      <c r="JA9" s="183"/>
      <c r="JB9" s="183"/>
      <c r="JC9" s="183"/>
      <c r="JD9" s="183"/>
      <c r="JE9" s="183"/>
      <c r="JF9" s="183"/>
      <c r="JG9" s="183"/>
      <c r="JH9" s="183"/>
      <c r="JI9" s="183"/>
      <c r="JJ9" s="183"/>
      <c r="JK9" s="183"/>
      <c r="JL9" s="183"/>
      <c r="JM9" s="183"/>
      <c r="JN9" s="183"/>
      <c r="JO9" s="183"/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3"/>
      <c r="KV9" s="183"/>
      <c r="KW9" s="183"/>
      <c r="KX9" s="183"/>
      <c r="KY9" s="183"/>
      <c r="KZ9" s="183"/>
      <c r="LA9" s="183"/>
      <c r="LB9" s="183"/>
      <c r="LC9" s="183"/>
      <c r="LD9" s="183"/>
      <c r="LE9" s="183"/>
      <c r="LF9" s="183"/>
      <c r="LG9" s="183"/>
      <c r="LH9" s="183"/>
      <c r="LI9" s="183"/>
      <c r="LJ9" s="183"/>
      <c r="LK9" s="183"/>
      <c r="LL9" s="183"/>
      <c r="LM9" s="183"/>
      <c r="LN9" s="183"/>
      <c r="LO9" s="183"/>
      <c r="LP9" s="183"/>
      <c r="LQ9" s="183"/>
      <c r="LR9" s="183"/>
      <c r="LS9" s="183"/>
      <c r="LT9" s="183"/>
      <c r="LU9" s="183"/>
      <c r="LV9" s="183"/>
      <c r="LW9" s="183"/>
      <c r="LX9" s="183"/>
      <c r="LY9" s="183"/>
      <c r="LZ9" s="183"/>
      <c r="MA9" s="183"/>
      <c r="MB9" s="183"/>
      <c r="MC9" s="183"/>
      <c r="MD9" s="183"/>
      <c r="ME9" s="183"/>
      <c r="MF9" s="183"/>
      <c r="MG9" s="183"/>
      <c r="MH9" s="183"/>
      <c r="MI9" s="183"/>
      <c r="MJ9" s="183"/>
      <c r="MK9" s="183"/>
      <c r="ML9" s="183"/>
      <c r="MM9" s="183"/>
      <c r="MN9" s="183"/>
      <c r="MO9" s="183"/>
      <c r="MP9" s="183"/>
      <c r="MQ9" s="183"/>
      <c r="MR9" s="183"/>
      <c r="MS9" s="183"/>
      <c r="MT9" s="183"/>
      <c r="MU9" s="183"/>
      <c r="MV9" s="183"/>
      <c r="MW9" s="183"/>
      <c r="MX9" s="183"/>
      <c r="MY9" s="183"/>
      <c r="MZ9" s="183"/>
      <c r="NA9" s="183"/>
      <c r="NB9" s="183"/>
      <c r="NC9" s="183"/>
      <c r="ND9" s="183"/>
      <c r="NE9" s="183"/>
      <c r="NF9" s="183"/>
      <c r="NG9" s="183"/>
      <c r="NH9" s="183"/>
      <c r="NI9" s="183"/>
      <c r="NJ9" s="183"/>
      <c r="NK9" s="183"/>
      <c r="NL9" s="183"/>
      <c r="NM9" s="183"/>
      <c r="NN9" s="183"/>
      <c r="NO9" s="183"/>
      <c r="NP9" s="183"/>
      <c r="NQ9" s="183"/>
      <c r="NR9" s="183"/>
      <c r="NS9" s="183"/>
      <c r="NT9" s="183"/>
      <c r="NU9" s="183"/>
      <c r="NV9" s="183"/>
      <c r="NW9" s="183"/>
      <c r="NX9" s="183"/>
      <c r="NY9" s="183"/>
      <c r="NZ9" s="183"/>
      <c r="OA9" s="183"/>
      <c r="OB9" s="183"/>
      <c r="OC9" s="183"/>
      <c r="OD9" s="183"/>
      <c r="OE9" s="183"/>
      <c r="OF9" s="183"/>
      <c r="OG9" s="183"/>
      <c r="OH9" s="183"/>
      <c r="OI9" s="183"/>
      <c r="OJ9" s="183"/>
      <c r="OK9" s="183"/>
      <c r="OL9" s="183"/>
      <c r="OM9" s="183"/>
      <c r="ON9" s="183"/>
      <c r="OO9" s="183"/>
      <c r="OP9" s="183"/>
      <c r="OQ9" s="183"/>
      <c r="OR9" s="183"/>
      <c r="OS9" s="183"/>
      <c r="OT9" s="183"/>
      <c r="OU9" s="183"/>
      <c r="OV9" s="183"/>
      <c r="OW9" s="183"/>
      <c r="OX9" s="183"/>
      <c r="OY9" s="183"/>
      <c r="OZ9" s="183"/>
      <c r="PA9" s="183"/>
      <c r="PB9" s="183"/>
      <c r="PC9" s="183"/>
      <c r="PD9" s="183"/>
      <c r="PE9" s="183"/>
      <c r="PF9" s="183"/>
      <c r="PG9" s="183"/>
      <c r="PH9" s="183"/>
      <c r="PI9" s="183"/>
      <c r="PJ9" s="183"/>
      <c r="PK9" s="183"/>
      <c r="PL9" s="183"/>
      <c r="PM9" s="183"/>
      <c r="PN9" s="183"/>
      <c r="PO9" s="183"/>
      <c r="PP9" s="183"/>
      <c r="PQ9" s="183"/>
      <c r="PR9" s="183"/>
      <c r="PS9" s="183"/>
      <c r="PT9" s="183"/>
      <c r="PU9" s="183"/>
      <c r="PV9" s="183"/>
      <c r="PW9" s="183"/>
      <c r="PX9" s="183"/>
    </row>
    <row r="10" spans="1:16257">
      <c r="A10" s="12">
        <v>1</v>
      </c>
      <c r="B10" s="44">
        <v>5523</v>
      </c>
      <c r="C10" s="24" t="s">
        <v>306</v>
      </c>
      <c r="D10" s="8" t="s">
        <v>307</v>
      </c>
      <c r="E10" s="25">
        <v>365821410</v>
      </c>
      <c r="F10" s="8">
        <v>81</v>
      </c>
      <c r="G10" s="8" t="s">
        <v>308</v>
      </c>
      <c r="H10" s="60" t="s">
        <v>309</v>
      </c>
      <c r="I10" s="36" t="s">
        <v>310</v>
      </c>
      <c r="J10" s="12" t="s">
        <v>285</v>
      </c>
      <c r="K10" s="12">
        <v>11</v>
      </c>
      <c r="L10" s="12">
        <v>5</v>
      </c>
      <c r="M10" s="12"/>
      <c r="N10" s="12" t="s">
        <v>311</v>
      </c>
      <c r="O10" s="273" t="s">
        <v>964</v>
      </c>
      <c r="P10" s="270" t="s">
        <v>313</v>
      </c>
      <c r="Q10" s="37" t="s">
        <v>965</v>
      </c>
      <c r="R10" s="121" t="s">
        <v>314</v>
      </c>
      <c r="S10" s="37"/>
      <c r="T10" s="8"/>
      <c r="U10" s="8"/>
      <c r="V10" s="8"/>
      <c r="W10" s="105" t="s">
        <v>315</v>
      </c>
      <c r="X10" s="65"/>
      <c r="Y10" s="8">
        <v>70.8</v>
      </c>
      <c r="Z10" s="99">
        <v>16</v>
      </c>
      <c r="AA10" s="100">
        <v>63.012</v>
      </c>
      <c r="AB10" s="8">
        <v>380010</v>
      </c>
      <c r="AC10" s="23">
        <v>207.27818181818182</v>
      </c>
      <c r="AD10" s="8">
        <v>6</v>
      </c>
      <c r="AE10" s="126">
        <v>4.2</v>
      </c>
      <c r="AF10" s="127">
        <v>0.7</v>
      </c>
      <c r="AG10" s="128">
        <v>94.6</v>
      </c>
      <c r="AH10" s="129">
        <v>99.5</v>
      </c>
      <c r="AI10" s="130">
        <v>6.0000000000000009</v>
      </c>
      <c r="AJ10" s="131">
        <v>567.6</v>
      </c>
      <c r="AK10" s="132">
        <v>4.4071353620146907E-2</v>
      </c>
      <c r="AL10" s="28">
        <v>3.6900000000000004</v>
      </c>
      <c r="AM10" s="28">
        <v>87.857142857142861</v>
      </c>
      <c r="AN10" s="133">
        <v>0.3</v>
      </c>
      <c r="AO10" s="71">
        <v>7.1428571428571423</v>
      </c>
      <c r="AP10" s="49">
        <v>78.5</v>
      </c>
      <c r="AQ10" s="49" t="s">
        <v>286</v>
      </c>
      <c r="AR10" s="49">
        <v>0.02</v>
      </c>
      <c r="AS10" s="71"/>
      <c r="AT10" s="71"/>
      <c r="AU10" s="49"/>
      <c r="AV10" s="49"/>
      <c r="AW10" s="248"/>
      <c r="AX10" s="49"/>
      <c r="AY10" s="49">
        <v>47.9</v>
      </c>
      <c r="AZ10" s="49">
        <v>87.9</v>
      </c>
      <c r="BA10" s="49">
        <v>11.8</v>
      </c>
      <c r="BB10" s="257">
        <v>7.4491525423728815</v>
      </c>
      <c r="BC10" s="141">
        <v>0.6</v>
      </c>
      <c r="BD10" s="71">
        <v>14.285714285714285</v>
      </c>
      <c r="BE10" s="71">
        <v>0.02</v>
      </c>
      <c r="BF10" s="71">
        <v>77</v>
      </c>
      <c r="BG10" s="71">
        <v>8.68</v>
      </c>
      <c r="BH10" s="137"/>
      <c r="BI10" s="71">
        <v>80.89</v>
      </c>
      <c r="BJ10" s="137"/>
      <c r="BK10" s="137"/>
      <c r="BL10" s="137"/>
      <c r="BM10" s="71">
        <v>0.64742999999999995</v>
      </c>
      <c r="BN10" s="137">
        <v>77.2</v>
      </c>
      <c r="BO10" s="71">
        <v>0.54039999999999999</v>
      </c>
      <c r="BP10" s="137">
        <v>3.69</v>
      </c>
      <c r="BQ10" s="71">
        <v>2.5829999999999999E-2</v>
      </c>
      <c r="BR10" s="137">
        <v>11.6</v>
      </c>
      <c r="BS10" s="71">
        <v>8.1199999999999994E-2</v>
      </c>
      <c r="BT10" s="137"/>
      <c r="BU10" s="167"/>
      <c r="BV10" s="167"/>
      <c r="BW10" s="167"/>
      <c r="BX10" s="167"/>
      <c r="BY10" s="167"/>
      <c r="BZ10" s="167"/>
      <c r="CA10" s="167"/>
      <c r="CB10" s="124">
        <v>20.921409214092144</v>
      </c>
      <c r="CC10" s="246">
        <v>6</v>
      </c>
      <c r="CD10" s="73"/>
      <c r="CE10" s="27" t="s">
        <v>295</v>
      </c>
      <c r="CF10" s="308" t="s">
        <v>1002</v>
      </c>
      <c r="CG10" s="33">
        <v>2</v>
      </c>
      <c r="CH10" s="16" t="s">
        <v>316</v>
      </c>
      <c r="CI10" s="13"/>
      <c r="CJ10" s="13">
        <v>1</v>
      </c>
      <c r="CK10" s="16">
        <v>0</v>
      </c>
      <c r="CL10" s="18">
        <v>38063</v>
      </c>
      <c r="CM10" s="16">
        <v>1</v>
      </c>
      <c r="CN10" s="49">
        <v>27.4</v>
      </c>
      <c r="CO10" s="49" t="s">
        <v>290</v>
      </c>
      <c r="CP10" s="49">
        <v>12575</v>
      </c>
      <c r="CQ10" s="49">
        <v>84.6</v>
      </c>
      <c r="CR10" s="49">
        <v>15.4</v>
      </c>
      <c r="CS10" s="49" t="s">
        <v>290</v>
      </c>
      <c r="CT10" s="49" t="s">
        <v>290</v>
      </c>
      <c r="CU10" s="49" t="s">
        <v>290</v>
      </c>
      <c r="CV10" s="49" t="s">
        <v>290</v>
      </c>
      <c r="CW10" s="49">
        <v>0</v>
      </c>
      <c r="CX10" s="73"/>
      <c r="CY10" s="16"/>
      <c r="CZ10" s="16">
        <v>3</v>
      </c>
      <c r="DA10" s="16">
        <v>1</v>
      </c>
      <c r="DB10" s="16">
        <v>156</v>
      </c>
      <c r="DC10" s="16">
        <v>66.5</v>
      </c>
      <c r="DD10" s="17">
        <v>27.325772518080207</v>
      </c>
      <c r="DE10" s="16">
        <v>2</v>
      </c>
      <c r="DF10" s="18">
        <v>42403</v>
      </c>
      <c r="DG10" s="15" t="s">
        <v>290</v>
      </c>
      <c r="DH10" s="16" t="s">
        <v>290</v>
      </c>
      <c r="DI10" s="16" t="s">
        <v>290</v>
      </c>
      <c r="DJ10" s="19"/>
      <c r="DK10" s="139">
        <v>70.8</v>
      </c>
      <c r="DL10" s="186">
        <v>12.574999999999999</v>
      </c>
      <c r="DM10" s="140"/>
      <c r="DN10" s="20"/>
      <c r="DO10" s="20"/>
      <c r="DP10" s="20"/>
      <c r="DQ10" s="14">
        <v>1</v>
      </c>
      <c r="DR10" s="12"/>
      <c r="DS10" s="12"/>
      <c r="DT10" s="20"/>
      <c r="DU10" s="20"/>
      <c r="DV10" s="20"/>
      <c r="DW10" s="20"/>
      <c r="DX10" s="12"/>
      <c r="DY10" s="20"/>
      <c r="DZ10" s="20"/>
      <c r="EA10" s="12"/>
      <c r="EB10" s="20"/>
      <c r="EC10" s="20"/>
      <c r="ED10" s="11">
        <v>11</v>
      </c>
      <c r="EE10" s="236">
        <v>42739</v>
      </c>
      <c r="EF10" s="21" t="s">
        <v>835</v>
      </c>
      <c r="EG10" s="23"/>
      <c r="EH10" s="32">
        <v>9.2204499760235787</v>
      </c>
      <c r="EI10" s="12"/>
      <c r="EJ10" s="28">
        <v>18.72</v>
      </c>
      <c r="EK10" s="28">
        <v>146.4</v>
      </c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194">
        <v>0</v>
      </c>
      <c r="EZ10" s="194" t="s">
        <v>1051</v>
      </c>
      <c r="FA10" s="311">
        <v>27.21</v>
      </c>
      <c r="FB10" s="191">
        <v>4</v>
      </c>
      <c r="FC10" s="191"/>
      <c r="FD10" s="191"/>
      <c r="FE10" s="191">
        <v>3</v>
      </c>
      <c r="FF10" s="191">
        <v>1</v>
      </c>
      <c r="FG10" s="191">
        <v>120</v>
      </c>
      <c r="FH10" s="191">
        <v>2</v>
      </c>
      <c r="FI10" s="191">
        <v>0</v>
      </c>
      <c r="FJ10" s="191" t="s">
        <v>1000</v>
      </c>
      <c r="FK10" s="269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3"/>
      <c r="KZ10" s="183"/>
      <c r="LA10" s="183"/>
      <c r="LB10" s="183"/>
      <c r="LC10" s="183"/>
      <c r="LD10" s="183"/>
      <c r="LE10" s="183"/>
      <c r="LF10" s="183"/>
      <c r="LG10" s="183"/>
      <c r="LH10" s="183"/>
      <c r="LI10" s="183"/>
      <c r="LJ10" s="183"/>
      <c r="LK10" s="183"/>
      <c r="LL10" s="183"/>
      <c r="LM10" s="183"/>
      <c r="LN10" s="183"/>
      <c r="LO10" s="183"/>
      <c r="LP10" s="183"/>
      <c r="LQ10" s="183"/>
      <c r="LR10" s="183"/>
      <c r="LS10" s="183"/>
      <c r="LT10" s="183"/>
      <c r="LU10" s="183"/>
      <c r="LV10" s="183"/>
      <c r="LW10" s="183"/>
      <c r="LX10" s="183"/>
      <c r="LY10" s="183"/>
      <c r="LZ10" s="183"/>
      <c r="MA10" s="183"/>
      <c r="MB10" s="183"/>
      <c r="MC10" s="183"/>
      <c r="MD10" s="183"/>
      <c r="ME10" s="183"/>
      <c r="MF10" s="183"/>
      <c r="MG10" s="183"/>
      <c r="MH10" s="183"/>
      <c r="MI10" s="183"/>
      <c r="MJ10" s="183"/>
      <c r="MK10" s="183"/>
      <c r="ML10" s="183"/>
      <c r="MM10" s="183"/>
      <c r="MN10" s="183"/>
      <c r="MO10" s="183"/>
      <c r="MP10" s="183"/>
      <c r="MQ10" s="183"/>
      <c r="MR10" s="183"/>
      <c r="MS10" s="183"/>
      <c r="MT10" s="183"/>
      <c r="MU10" s="183"/>
      <c r="MV10" s="183"/>
      <c r="MW10" s="183"/>
      <c r="MX10" s="183"/>
      <c r="MY10" s="183"/>
      <c r="MZ10" s="183"/>
      <c r="NA10" s="183"/>
      <c r="NB10" s="183"/>
      <c r="NC10" s="183"/>
      <c r="ND10" s="183"/>
      <c r="NE10" s="183"/>
      <c r="NF10" s="183"/>
      <c r="NG10" s="183"/>
      <c r="NH10" s="183"/>
      <c r="NI10" s="183"/>
      <c r="NJ10" s="183"/>
      <c r="NK10" s="183"/>
      <c r="NL10" s="183"/>
      <c r="NM10" s="183"/>
      <c r="NN10" s="183"/>
      <c r="NO10" s="183"/>
      <c r="NP10" s="183"/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83"/>
      <c r="OR10" s="183"/>
      <c r="OS10" s="183"/>
      <c r="OT10" s="183"/>
      <c r="OU10" s="183"/>
      <c r="OV10" s="183"/>
      <c r="OW10" s="183"/>
      <c r="OX10" s="183"/>
      <c r="OY10" s="183"/>
      <c r="OZ10" s="183"/>
      <c r="PA10" s="183"/>
      <c r="PB10" s="183"/>
      <c r="PC10" s="183"/>
      <c r="PD10" s="183"/>
      <c r="PE10" s="183"/>
      <c r="PF10" s="183"/>
      <c r="PG10" s="183"/>
      <c r="PH10" s="183"/>
      <c r="PI10" s="183"/>
      <c r="PJ10" s="183"/>
      <c r="PK10" s="183"/>
      <c r="PL10" s="183"/>
      <c r="PM10" s="183"/>
      <c r="PN10" s="183"/>
      <c r="PO10" s="183"/>
      <c r="PP10" s="183"/>
      <c r="PQ10" s="183"/>
      <c r="PR10" s="183"/>
      <c r="PS10" s="183"/>
      <c r="PT10" s="183"/>
      <c r="PU10" s="183"/>
      <c r="PV10" s="183"/>
      <c r="PW10" s="183"/>
      <c r="PX10" s="183"/>
    </row>
    <row r="11" spans="1:16257">
      <c r="A11" s="12">
        <v>2</v>
      </c>
      <c r="B11" s="44">
        <v>6027</v>
      </c>
      <c r="C11" s="24" t="s">
        <v>306</v>
      </c>
      <c r="D11" s="8" t="s">
        <v>307</v>
      </c>
      <c r="E11" s="25">
        <v>365821410</v>
      </c>
      <c r="F11" s="8">
        <v>81</v>
      </c>
      <c r="G11" s="8" t="s">
        <v>336</v>
      </c>
      <c r="H11" s="60" t="s">
        <v>337</v>
      </c>
      <c r="I11" s="36" t="s">
        <v>310</v>
      </c>
      <c r="J11" s="12" t="s">
        <v>285</v>
      </c>
      <c r="K11" s="12">
        <v>30</v>
      </c>
      <c r="L11" s="12">
        <v>9</v>
      </c>
      <c r="M11" s="12"/>
      <c r="N11" s="12" t="s">
        <v>338</v>
      </c>
      <c r="O11" s="273" t="s">
        <v>339</v>
      </c>
      <c r="P11" s="270" t="s">
        <v>313</v>
      </c>
      <c r="Q11" s="37" t="s">
        <v>333</v>
      </c>
      <c r="R11" s="121"/>
      <c r="S11" s="37" t="s">
        <v>333</v>
      </c>
      <c r="T11" s="8"/>
      <c r="U11" s="96"/>
      <c r="V11" s="96"/>
      <c r="W11" s="105" t="s">
        <v>315</v>
      </c>
      <c r="X11" s="97" t="s">
        <v>340</v>
      </c>
      <c r="Y11" s="26" t="s">
        <v>286</v>
      </c>
      <c r="Z11" s="99">
        <v>36.200000000000003</v>
      </c>
      <c r="AA11" s="102" t="s">
        <v>286</v>
      </c>
      <c r="AB11" s="8">
        <v>313074</v>
      </c>
      <c r="AC11" s="23">
        <v>52.179000000000002</v>
      </c>
      <c r="AD11" s="8">
        <v>5</v>
      </c>
      <c r="AE11" s="126">
        <v>7.2</v>
      </c>
      <c r="AF11" s="127">
        <v>1</v>
      </c>
      <c r="AG11" s="128">
        <v>88.6</v>
      </c>
      <c r="AH11" s="129">
        <v>96.8</v>
      </c>
      <c r="AI11" s="130">
        <v>7.2</v>
      </c>
      <c r="AJ11" s="131">
        <v>637.91999999999996</v>
      </c>
      <c r="AK11" s="132">
        <v>8.0357142857142863E-2</v>
      </c>
      <c r="AL11" s="28">
        <v>6.14</v>
      </c>
      <c r="AM11" s="28">
        <v>85.277777777777771</v>
      </c>
      <c r="AN11" s="133">
        <v>0.7</v>
      </c>
      <c r="AO11" s="71">
        <v>9.7222222222222214</v>
      </c>
      <c r="AP11" s="252" t="s">
        <v>286</v>
      </c>
      <c r="AQ11" s="49" t="s">
        <v>286</v>
      </c>
      <c r="AR11" s="252" t="s">
        <v>286</v>
      </c>
      <c r="AS11" s="71"/>
      <c r="AT11" s="71"/>
      <c r="AU11" s="49"/>
      <c r="AV11" s="49"/>
      <c r="AW11" s="248"/>
      <c r="AX11" s="49"/>
      <c r="AY11" s="49"/>
      <c r="AZ11" s="252" t="s">
        <v>286</v>
      </c>
      <c r="BA11" s="252" t="s">
        <v>286</v>
      </c>
      <c r="BB11" s="260" t="s">
        <v>286</v>
      </c>
      <c r="BC11" s="141" t="s">
        <v>286</v>
      </c>
      <c r="BD11" s="49" t="s">
        <v>286</v>
      </c>
      <c r="BE11" s="252" t="s">
        <v>286</v>
      </c>
      <c r="BF11" s="253"/>
      <c r="BG11" s="253"/>
      <c r="BH11" s="146"/>
      <c r="BI11" s="49" t="s">
        <v>286</v>
      </c>
      <c r="BJ11" s="49" t="s">
        <v>286</v>
      </c>
      <c r="BK11" s="49"/>
      <c r="BL11" s="49" t="s">
        <v>286</v>
      </c>
      <c r="BM11" s="49" t="s">
        <v>286</v>
      </c>
      <c r="BN11" s="49" t="s">
        <v>286</v>
      </c>
      <c r="BO11" s="49" t="s">
        <v>286</v>
      </c>
      <c r="BP11" s="49" t="s">
        <v>286</v>
      </c>
      <c r="BQ11" s="49" t="s">
        <v>286</v>
      </c>
      <c r="BR11" s="49" t="s">
        <v>286</v>
      </c>
      <c r="BS11" s="49" t="s">
        <v>286</v>
      </c>
      <c r="BT11" s="146"/>
      <c r="BU11" s="167"/>
      <c r="BV11" s="167"/>
      <c r="BW11" s="167"/>
      <c r="BX11" s="167"/>
      <c r="BY11" s="167"/>
      <c r="BZ11" s="167"/>
      <c r="CA11" s="167"/>
      <c r="CB11" s="8"/>
      <c r="CC11" s="246">
        <v>6</v>
      </c>
      <c r="CD11" s="73"/>
      <c r="CE11" s="27" t="s">
        <v>295</v>
      </c>
      <c r="CF11" s="308" t="s">
        <v>1002</v>
      </c>
      <c r="CG11" s="33">
        <v>2</v>
      </c>
      <c r="CH11" s="16" t="s">
        <v>316</v>
      </c>
      <c r="CI11" s="13"/>
      <c r="CJ11" s="13">
        <v>1</v>
      </c>
      <c r="CK11" s="16">
        <v>0</v>
      </c>
      <c r="CL11" s="18">
        <v>38063</v>
      </c>
      <c r="CM11" s="16">
        <v>1</v>
      </c>
      <c r="CN11" s="49">
        <v>11.4</v>
      </c>
      <c r="CO11" s="49" t="s">
        <v>290</v>
      </c>
      <c r="CP11" s="49">
        <v>47344</v>
      </c>
      <c r="CQ11" s="49">
        <v>91</v>
      </c>
      <c r="CR11" s="49">
        <v>9</v>
      </c>
      <c r="CS11" s="49" t="s">
        <v>290</v>
      </c>
      <c r="CT11" s="49" t="s">
        <v>290</v>
      </c>
      <c r="CU11" s="49" t="s">
        <v>290</v>
      </c>
      <c r="CV11" s="49" t="s">
        <v>290</v>
      </c>
      <c r="CW11" s="49">
        <v>1</v>
      </c>
      <c r="CX11" s="73" t="s">
        <v>341</v>
      </c>
      <c r="CY11" s="16"/>
      <c r="CZ11" s="16">
        <v>3</v>
      </c>
      <c r="DA11" s="16">
        <v>1</v>
      </c>
      <c r="DB11" s="16">
        <v>156</v>
      </c>
      <c r="DC11" s="16">
        <v>66.5</v>
      </c>
      <c r="DD11" s="17">
        <v>27.325772518080207</v>
      </c>
      <c r="DE11" s="16">
        <v>2</v>
      </c>
      <c r="DF11" s="18">
        <v>42403</v>
      </c>
      <c r="DG11" s="15" t="s">
        <v>290</v>
      </c>
      <c r="DH11" s="16" t="s">
        <v>290</v>
      </c>
      <c r="DI11" s="16" t="s">
        <v>290</v>
      </c>
      <c r="DJ11" s="19"/>
      <c r="DK11" s="139" t="s">
        <v>286</v>
      </c>
      <c r="DL11" s="186">
        <v>47.344000000000001</v>
      </c>
      <c r="DM11" s="140"/>
      <c r="DN11" s="20"/>
      <c r="DO11" s="20"/>
      <c r="DP11" s="20"/>
      <c r="DQ11" s="14">
        <v>1</v>
      </c>
      <c r="DR11" s="12"/>
      <c r="DS11" s="12"/>
      <c r="DT11" s="20"/>
      <c r="DU11" s="20"/>
      <c r="DV11" s="20"/>
      <c r="DW11" s="20"/>
      <c r="DX11" s="12"/>
      <c r="DY11" s="20"/>
      <c r="DZ11" s="20"/>
      <c r="EA11" s="12"/>
      <c r="EB11" s="20"/>
      <c r="EC11" s="20"/>
      <c r="ED11" s="11">
        <v>13</v>
      </c>
      <c r="EE11" s="236">
        <v>42797</v>
      </c>
      <c r="EF11" s="21" t="s">
        <v>835</v>
      </c>
      <c r="EG11" s="23"/>
      <c r="EH11" s="32">
        <v>5.0052410186824581</v>
      </c>
      <c r="EI11" s="12"/>
      <c r="EJ11" s="12">
        <v>856</v>
      </c>
      <c r="EK11" s="12">
        <v>476.8</v>
      </c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194">
        <v>0</v>
      </c>
      <c r="EZ11" s="194" t="s">
        <v>1051</v>
      </c>
      <c r="FA11" s="311">
        <v>27.21</v>
      </c>
      <c r="FB11" s="191">
        <v>4</v>
      </c>
      <c r="FC11" s="191"/>
      <c r="FD11" s="191"/>
      <c r="FE11" s="191">
        <v>3</v>
      </c>
      <c r="FF11" s="191">
        <v>1</v>
      </c>
      <c r="FG11" s="191">
        <v>60</v>
      </c>
      <c r="FH11" s="191">
        <v>2</v>
      </c>
      <c r="FI11" s="191">
        <v>0</v>
      </c>
      <c r="FJ11" s="191" t="s">
        <v>1000</v>
      </c>
      <c r="FK11" s="269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3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83"/>
      <c r="OR11" s="183"/>
      <c r="OS11" s="183"/>
      <c r="OT11" s="183"/>
      <c r="OU11" s="183"/>
      <c r="OV11" s="183"/>
      <c r="OW11" s="183"/>
      <c r="OX11" s="183"/>
      <c r="OY11" s="183"/>
      <c r="OZ11" s="183"/>
      <c r="PA11" s="183"/>
      <c r="PB11" s="183"/>
      <c r="PC11" s="183"/>
      <c r="PD11" s="183"/>
      <c r="PE11" s="183"/>
      <c r="PF11" s="183"/>
      <c r="PG11" s="183"/>
      <c r="PH11" s="183"/>
      <c r="PI11" s="183"/>
      <c r="PJ11" s="183"/>
      <c r="PK11" s="183"/>
      <c r="PL11" s="183"/>
      <c r="PM11" s="183"/>
      <c r="PN11" s="183"/>
      <c r="PO11" s="183"/>
      <c r="PP11" s="183"/>
      <c r="PQ11" s="183"/>
      <c r="PR11" s="183"/>
      <c r="PS11" s="183"/>
      <c r="PT11" s="183"/>
      <c r="PU11" s="183"/>
      <c r="PV11" s="183"/>
      <c r="PW11" s="183"/>
      <c r="PX11" s="183"/>
    </row>
    <row r="12" spans="1:16257">
      <c r="A12" s="12">
        <v>1</v>
      </c>
      <c r="B12" s="44">
        <v>5836</v>
      </c>
      <c r="C12" s="24" t="s">
        <v>325</v>
      </c>
      <c r="D12" s="8" t="s">
        <v>326</v>
      </c>
      <c r="E12" s="25">
        <v>375207456</v>
      </c>
      <c r="F12" s="8">
        <v>80</v>
      </c>
      <c r="G12" s="8" t="s">
        <v>327</v>
      </c>
      <c r="H12" s="60" t="s">
        <v>328</v>
      </c>
      <c r="I12" s="53" t="s">
        <v>329</v>
      </c>
      <c r="J12" s="12" t="s">
        <v>285</v>
      </c>
      <c r="K12" s="12">
        <v>15</v>
      </c>
      <c r="L12" s="11" t="s">
        <v>330</v>
      </c>
      <c r="M12" s="12"/>
      <c r="N12" s="12" t="s">
        <v>331</v>
      </c>
      <c r="O12" s="37"/>
      <c r="P12" s="270" t="s">
        <v>332</v>
      </c>
      <c r="Q12" s="37"/>
      <c r="R12" s="121"/>
      <c r="S12" s="37" t="s">
        <v>333</v>
      </c>
      <c r="T12" s="8"/>
      <c r="U12" s="96"/>
      <c r="V12" s="96"/>
      <c r="W12" s="105" t="s">
        <v>315</v>
      </c>
      <c r="X12" s="65"/>
      <c r="Y12" s="101" t="s">
        <v>286</v>
      </c>
      <c r="Z12" s="99">
        <v>19.600000000000001</v>
      </c>
      <c r="AA12" s="101" t="s">
        <v>286</v>
      </c>
      <c r="AB12" s="101" t="s">
        <v>286</v>
      </c>
      <c r="AC12" s="101" t="s">
        <v>286</v>
      </c>
      <c r="AD12" s="9">
        <v>3</v>
      </c>
      <c r="AE12" s="169">
        <v>7.8</v>
      </c>
      <c r="AF12" s="170">
        <v>0.4</v>
      </c>
      <c r="AG12" s="171">
        <v>87.9</v>
      </c>
      <c r="AH12" s="129">
        <v>96.100000000000009</v>
      </c>
      <c r="AI12" s="130">
        <v>19.5</v>
      </c>
      <c r="AJ12" s="131">
        <v>1714.0500000000002</v>
      </c>
      <c r="AK12" s="132">
        <v>8.8335220838052078E-2</v>
      </c>
      <c r="AL12" s="145">
        <v>6.91</v>
      </c>
      <c r="AM12" s="28">
        <v>88.589743589743591</v>
      </c>
      <c r="AN12" s="172">
        <v>0.5</v>
      </c>
      <c r="AO12" s="71">
        <v>6.4102564102564106</v>
      </c>
      <c r="AP12" s="252" t="s">
        <v>286</v>
      </c>
      <c r="AQ12" s="49" t="s">
        <v>286</v>
      </c>
      <c r="AR12" s="252" t="s">
        <v>286</v>
      </c>
      <c r="AS12" s="71"/>
      <c r="AT12" s="71"/>
      <c r="AU12" s="252"/>
      <c r="AV12" s="252"/>
      <c r="AW12" s="248"/>
      <c r="AX12" s="252"/>
      <c r="AY12" s="252" t="s">
        <v>286</v>
      </c>
      <c r="AZ12" s="252" t="s">
        <v>286</v>
      </c>
      <c r="BA12" s="252" t="s">
        <v>286</v>
      </c>
      <c r="BB12" s="260" t="s">
        <v>286</v>
      </c>
      <c r="BC12" s="141" t="s">
        <v>286</v>
      </c>
      <c r="BD12" s="49" t="s">
        <v>286</v>
      </c>
      <c r="BE12" s="252" t="s">
        <v>286</v>
      </c>
      <c r="BF12" s="253"/>
      <c r="BG12" s="253"/>
      <c r="BH12" s="146"/>
      <c r="BI12" s="246" t="s">
        <v>286</v>
      </c>
      <c r="BJ12" s="246" t="s">
        <v>286</v>
      </c>
      <c r="BK12" s="49"/>
      <c r="BL12" s="246" t="s">
        <v>286</v>
      </c>
      <c r="BM12" s="246" t="s">
        <v>286</v>
      </c>
      <c r="BN12" s="246" t="s">
        <v>286</v>
      </c>
      <c r="BO12" s="246" t="s">
        <v>286</v>
      </c>
      <c r="BP12" s="246" t="s">
        <v>286</v>
      </c>
      <c r="BQ12" s="246" t="s">
        <v>286</v>
      </c>
      <c r="BR12" s="246" t="s">
        <v>286</v>
      </c>
      <c r="BS12" s="246" t="s">
        <v>286</v>
      </c>
      <c r="BT12" s="146"/>
      <c r="BU12" s="167"/>
      <c r="BV12" s="167"/>
      <c r="BW12" s="167"/>
      <c r="BX12" s="167"/>
      <c r="BY12" s="167"/>
      <c r="BZ12" s="167"/>
      <c r="CA12" s="167"/>
      <c r="CB12" s="101"/>
      <c r="CC12" s="49">
        <v>6</v>
      </c>
      <c r="CD12" s="73"/>
      <c r="CE12" s="27" t="s">
        <v>295</v>
      </c>
      <c r="CF12" s="51" t="s">
        <v>315</v>
      </c>
      <c r="CG12" s="33">
        <v>2</v>
      </c>
      <c r="CH12" s="16" t="s">
        <v>288</v>
      </c>
      <c r="CI12" s="13"/>
      <c r="CJ12" s="13">
        <v>1</v>
      </c>
      <c r="CK12" s="16">
        <v>1</v>
      </c>
      <c r="CL12" s="18">
        <v>41606</v>
      </c>
      <c r="CM12" s="16">
        <v>1</v>
      </c>
      <c r="CN12" s="49">
        <v>67.900000000000006</v>
      </c>
      <c r="CO12" s="49">
        <v>98.1</v>
      </c>
      <c r="CP12" s="49">
        <v>338905</v>
      </c>
      <c r="CQ12" s="49">
        <v>87.4</v>
      </c>
      <c r="CR12" s="49">
        <v>12.6</v>
      </c>
      <c r="CS12" s="49">
        <v>32.9</v>
      </c>
      <c r="CT12" s="49">
        <v>5000</v>
      </c>
      <c r="CU12" s="49">
        <v>5000</v>
      </c>
      <c r="CV12" s="49">
        <v>17.64</v>
      </c>
      <c r="CW12" s="49">
        <v>1</v>
      </c>
      <c r="CX12" s="42" t="s">
        <v>950</v>
      </c>
      <c r="CY12" s="16"/>
      <c r="CZ12" s="16">
        <v>3</v>
      </c>
      <c r="DA12" s="16">
        <v>1</v>
      </c>
      <c r="DB12" s="16">
        <v>168</v>
      </c>
      <c r="DC12" s="16">
        <v>92</v>
      </c>
      <c r="DD12" s="17">
        <v>32.596371882086167</v>
      </c>
      <c r="DE12" s="16">
        <v>1</v>
      </c>
      <c r="DF12" s="18">
        <v>42718</v>
      </c>
      <c r="DG12" s="15" t="s">
        <v>290</v>
      </c>
      <c r="DH12" s="16" t="s">
        <v>290</v>
      </c>
      <c r="DI12" s="16" t="s">
        <v>290</v>
      </c>
      <c r="DJ12" s="19"/>
      <c r="DK12" s="139" t="s">
        <v>286</v>
      </c>
      <c r="DL12" s="186">
        <v>338.90499999999997</v>
      </c>
      <c r="DM12" s="140"/>
      <c r="DN12" s="20"/>
      <c r="DO12" s="20"/>
      <c r="DP12" s="20"/>
      <c r="DQ12" s="14">
        <v>1</v>
      </c>
      <c r="DR12" s="12"/>
      <c r="DS12" s="12"/>
      <c r="DT12" s="20"/>
      <c r="DU12" s="20"/>
      <c r="DV12" s="20"/>
      <c r="DW12" s="20"/>
      <c r="DX12" s="12"/>
      <c r="DY12" s="20"/>
      <c r="DZ12" s="20"/>
      <c r="EA12" s="12"/>
      <c r="EB12" s="20"/>
      <c r="EC12" s="20"/>
      <c r="ED12" s="11">
        <v>1</v>
      </c>
      <c r="EE12" s="236">
        <v>42774</v>
      </c>
      <c r="EF12" s="21" t="s">
        <v>297</v>
      </c>
      <c r="EG12" s="23"/>
      <c r="EH12" s="22">
        <v>32.9</v>
      </c>
      <c r="EI12" s="12"/>
      <c r="EJ12" s="28">
        <v>375.2</v>
      </c>
      <c r="EK12" s="28">
        <v>1832</v>
      </c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194">
        <v>1</v>
      </c>
      <c r="EZ12" s="194" t="s">
        <v>1050</v>
      </c>
      <c r="FA12" s="311">
        <v>32.6</v>
      </c>
      <c r="FB12" s="191">
        <v>1</v>
      </c>
      <c r="FC12" s="191"/>
      <c r="FD12" s="191"/>
      <c r="FE12" s="191">
        <v>6</v>
      </c>
      <c r="FF12" s="191">
        <v>1</v>
      </c>
      <c r="FG12" s="191"/>
      <c r="FH12" s="191">
        <v>2</v>
      </c>
      <c r="FI12" s="191">
        <v>0</v>
      </c>
      <c r="FJ12" s="191" t="s">
        <v>1000</v>
      </c>
      <c r="FK12" s="269" t="s">
        <v>1003</v>
      </c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  <c r="IW12" s="183"/>
      <c r="IX12" s="183"/>
      <c r="IY12" s="183"/>
      <c r="IZ12" s="183"/>
      <c r="JA12" s="183"/>
      <c r="JB12" s="183"/>
      <c r="JC12" s="183"/>
      <c r="JD12" s="183"/>
      <c r="JE12" s="183"/>
      <c r="JF12" s="183"/>
      <c r="JG12" s="183"/>
      <c r="JH12" s="183"/>
      <c r="JI12" s="183"/>
      <c r="JJ12" s="183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3"/>
      <c r="KZ12" s="183"/>
      <c r="LA12" s="183"/>
      <c r="LB12" s="183"/>
      <c r="LC12" s="183"/>
      <c r="LD12" s="183"/>
      <c r="LE12" s="183"/>
      <c r="LF12" s="183"/>
      <c r="LG12" s="183"/>
      <c r="LH12" s="183"/>
      <c r="LI12" s="183"/>
      <c r="LJ12" s="183"/>
      <c r="LK12" s="183"/>
      <c r="LL12" s="183"/>
      <c r="LM12" s="183"/>
      <c r="LN12" s="183"/>
      <c r="LO12" s="183"/>
      <c r="LP12" s="183"/>
      <c r="LQ12" s="183"/>
      <c r="LR12" s="183"/>
      <c r="LS12" s="183"/>
      <c r="LT12" s="183"/>
      <c r="LU12" s="183"/>
      <c r="LV12" s="183"/>
      <c r="LW12" s="183"/>
      <c r="LX12" s="183"/>
      <c r="LY12" s="183"/>
      <c r="LZ12" s="183"/>
      <c r="MA12" s="183"/>
      <c r="MB12" s="183"/>
      <c r="MC12" s="183"/>
      <c r="MD12" s="183"/>
      <c r="ME12" s="183"/>
      <c r="MF12" s="183"/>
      <c r="MG12" s="183"/>
      <c r="MH12" s="183"/>
      <c r="MI12" s="183"/>
      <c r="MJ12" s="183"/>
      <c r="MK12" s="183"/>
      <c r="ML12" s="183"/>
      <c r="MM12" s="183"/>
      <c r="MN12" s="183"/>
      <c r="MO12" s="183"/>
      <c r="MP12" s="183"/>
      <c r="MQ12" s="183"/>
      <c r="MR12" s="183"/>
      <c r="MS12" s="183"/>
      <c r="MT12" s="183"/>
      <c r="MU12" s="183"/>
      <c r="MV12" s="183"/>
      <c r="MW12" s="183"/>
      <c r="MX12" s="183"/>
      <c r="MY12" s="183"/>
      <c r="MZ12" s="183"/>
      <c r="NA12" s="183"/>
      <c r="NB12" s="183"/>
      <c r="NC12" s="183"/>
      <c r="ND12" s="183"/>
      <c r="NE12" s="183"/>
      <c r="NF12" s="183"/>
      <c r="NG12" s="183"/>
      <c r="NH12" s="183"/>
      <c r="NI12" s="183"/>
      <c r="NJ12" s="183"/>
      <c r="NK12" s="183"/>
      <c r="NL12" s="183"/>
      <c r="NM12" s="183"/>
      <c r="NN12" s="183"/>
      <c r="NO12" s="183"/>
      <c r="NP12" s="183"/>
      <c r="NQ12" s="183"/>
      <c r="NR12" s="183"/>
      <c r="NS12" s="183"/>
      <c r="NT12" s="183"/>
      <c r="NU12" s="183"/>
      <c r="NV12" s="183"/>
      <c r="NW12" s="183"/>
      <c r="NX12" s="183"/>
      <c r="NY12" s="183"/>
      <c r="NZ12" s="183"/>
      <c r="OA12" s="183"/>
      <c r="OB12" s="183"/>
      <c r="OC12" s="183"/>
      <c r="OD12" s="183"/>
      <c r="OE12" s="183"/>
      <c r="OF12" s="183"/>
      <c r="OG12" s="183"/>
      <c r="OH12" s="183"/>
      <c r="OI12" s="183"/>
      <c r="OJ12" s="183"/>
      <c r="OK12" s="183"/>
      <c r="OL12" s="183"/>
      <c r="OM12" s="183"/>
      <c r="ON12" s="183"/>
      <c r="OO12" s="183"/>
      <c r="OP12" s="183"/>
      <c r="OQ12" s="183"/>
      <c r="OR12" s="183"/>
      <c r="OS12" s="183"/>
      <c r="OT12" s="183"/>
      <c r="OU12" s="183"/>
      <c r="OV12" s="183"/>
      <c r="OW12" s="183"/>
      <c r="OX12" s="183"/>
      <c r="OY12" s="183"/>
      <c r="OZ12" s="183"/>
      <c r="PA12" s="183"/>
      <c r="PB12" s="183"/>
      <c r="PC12" s="183"/>
      <c r="PD12" s="183"/>
      <c r="PE12" s="183"/>
      <c r="PF12" s="183"/>
      <c r="PG12" s="183"/>
      <c r="PH12" s="183"/>
      <c r="PI12" s="183"/>
      <c r="PJ12" s="183"/>
      <c r="PK12" s="183"/>
      <c r="PL12" s="183"/>
      <c r="PM12" s="183"/>
      <c r="PN12" s="183"/>
      <c r="PO12" s="183"/>
      <c r="PP12" s="183"/>
      <c r="PQ12" s="183"/>
      <c r="PR12" s="183"/>
      <c r="PS12" s="183"/>
      <c r="PT12" s="183"/>
      <c r="PU12" s="183"/>
      <c r="PV12" s="183"/>
      <c r="PW12" s="183"/>
      <c r="PX12" s="183"/>
    </row>
    <row r="13" spans="1:16257">
      <c r="A13" s="12">
        <v>2</v>
      </c>
      <c r="B13" s="44">
        <v>5837</v>
      </c>
      <c r="C13" s="24" t="s">
        <v>325</v>
      </c>
      <c r="D13" s="8" t="s">
        <v>326</v>
      </c>
      <c r="E13" s="25">
        <v>375207456</v>
      </c>
      <c r="F13" s="8">
        <v>80</v>
      </c>
      <c r="G13" s="8" t="s">
        <v>327</v>
      </c>
      <c r="H13" s="60" t="s">
        <v>328</v>
      </c>
      <c r="I13" s="53" t="s">
        <v>329</v>
      </c>
      <c r="J13" s="12" t="s">
        <v>285</v>
      </c>
      <c r="K13" s="12">
        <v>15</v>
      </c>
      <c r="L13" s="11" t="s">
        <v>334</v>
      </c>
      <c r="M13" s="12"/>
      <c r="N13" s="12" t="s">
        <v>335</v>
      </c>
      <c r="O13" s="37"/>
      <c r="P13" s="270" t="s">
        <v>332</v>
      </c>
      <c r="Q13" s="37"/>
      <c r="R13" s="121"/>
      <c r="S13" s="37" t="s">
        <v>333</v>
      </c>
      <c r="T13" s="8"/>
      <c r="U13" s="96"/>
      <c r="V13" s="96"/>
      <c r="W13" s="105" t="s">
        <v>323</v>
      </c>
      <c r="X13" s="65"/>
      <c r="Y13" s="101" t="s">
        <v>286</v>
      </c>
      <c r="Z13" s="99">
        <v>27.9</v>
      </c>
      <c r="AA13" s="101" t="s">
        <v>286</v>
      </c>
      <c r="AB13" s="101" t="s">
        <v>286</v>
      </c>
      <c r="AC13" s="101" t="s">
        <v>286</v>
      </c>
      <c r="AD13" s="101" t="s">
        <v>286</v>
      </c>
      <c r="AE13" s="169">
        <v>0.4</v>
      </c>
      <c r="AF13" s="170">
        <v>0.1</v>
      </c>
      <c r="AG13" s="171">
        <v>98.8</v>
      </c>
      <c r="AH13" s="129">
        <v>99.3</v>
      </c>
      <c r="AI13" s="130">
        <v>4</v>
      </c>
      <c r="AJ13" s="131">
        <v>395.2</v>
      </c>
      <c r="AK13" s="132">
        <v>4.0444893832153692E-3</v>
      </c>
      <c r="AL13" s="133">
        <v>0.38</v>
      </c>
      <c r="AM13" s="28">
        <v>95</v>
      </c>
      <c r="AN13" s="172">
        <v>0</v>
      </c>
      <c r="AO13" s="71">
        <v>0</v>
      </c>
      <c r="AP13" s="252" t="s">
        <v>286</v>
      </c>
      <c r="AQ13" s="49" t="s">
        <v>286</v>
      </c>
      <c r="AR13" s="252" t="s">
        <v>286</v>
      </c>
      <c r="AS13" s="71"/>
      <c r="AT13" s="71"/>
      <c r="AU13" s="252"/>
      <c r="AV13" s="252"/>
      <c r="AW13" s="248"/>
      <c r="AX13" s="252"/>
      <c r="AY13" s="252" t="s">
        <v>286</v>
      </c>
      <c r="AZ13" s="252" t="s">
        <v>286</v>
      </c>
      <c r="BA13" s="252" t="s">
        <v>286</v>
      </c>
      <c r="BB13" s="260" t="s">
        <v>286</v>
      </c>
      <c r="BC13" s="141">
        <v>0</v>
      </c>
      <c r="BD13" s="71">
        <v>0</v>
      </c>
      <c r="BE13" s="252" t="s">
        <v>286</v>
      </c>
      <c r="BF13" s="253"/>
      <c r="BG13" s="253"/>
      <c r="BH13" s="146"/>
      <c r="BI13" s="246" t="s">
        <v>286</v>
      </c>
      <c r="BJ13" s="246" t="s">
        <v>286</v>
      </c>
      <c r="BK13" s="49"/>
      <c r="BL13" s="246" t="s">
        <v>286</v>
      </c>
      <c r="BM13" s="246" t="s">
        <v>286</v>
      </c>
      <c r="BN13" s="246" t="s">
        <v>286</v>
      </c>
      <c r="BO13" s="246" t="s">
        <v>286</v>
      </c>
      <c r="BP13" s="246" t="s">
        <v>286</v>
      </c>
      <c r="BQ13" s="246" t="s">
        <v>286</v>
      </c>
      <c r="BR13" s="246" t="s">
        <v>286</v>
      </c>
      <c r="BS13" s="246" t="s">
        <v>286</v>
      </c>
      <c r="BT13" s="146"/>
      <c r="BU13" s="167"/>
      <c r="BV13" s="167"/>
      <c r="BW13" s="167"/>
      <c r="BX13" s="167"/>
      <c r="BY13" s="167"/>
      <c r="BZ13" s="167"/>
      <c r="CA13" s="167"/>
      <c r="CB13" s="101"/>
      <c r="CC13" s="49">
        <v>6</v>
      </c>
      <c r="CD13" s="73"/>
      <c r="CE13" s="27" t="s">
        <v>295</v>
      </c>
      <c r="CF13" s="51" t="s">
        <v>323</v>
      </c>
      <c r="CG13" s="33">
        <v>2</v>
      </c>
      <c r="CH13" s="16" t="s">
        <v>288</v>
      </c>
      <c r="CI13" s="13"/>
      <c r="CJ13" s="13">
        <v>1</v>
      </c>
      <c r="CK13" s="16">
        <v>1</v>
      </c>
      <c r="CL13" s="18">
        <v>42284</v>
      </c>
      <c r="CM13" s="16">
        <v>1</v>
      </c>
      <c r="CN13" s="49">
        <v>67.900000000000006</v>
      </c>
      <c r="CO13" s="49">
        <v>98.1</v>
      </c>
      <c r="CP13" s="49">
        <v>81879</v>
      </c>
      <c r="CQ13" s="49">
        <v>87.7</v>
      </c>
      <c r="CR13" s="49">
        <v>12.3</v>
      </c>
      <c r="CS13" s="49" t="s">
        <v>290</v>
      </c>
      <c r="CT13" s="49" t="s">
        <v>290</v>
      </c>
      <c r="CU13" s="49" t="s">
        <v>290</v>
      </c>
      <c r="CV13" s="49" t="s">
        <v>290</v>
      </c>
      <c r="CW13" s="49">
        <v>1</v>
      </c>
      <c r="CX13" s="42" t="s">
        <v>954</v>
      </c>
      <c r="CY13" s="16"/>
      <c r="CZ13" s="16">
        <v>3</v>
      </c>
      <c r="DA13" s="16">
        <v>1</v>
      </c>
      <c r="DB13" s="16">
        <v>168</v>
      </c>
      <c r="DC13" s="16">
        <v>92</v>
      </c>
      <c r="DD13" s="17">
        <v>32.596371882086167</v>
      </c>
      <c r="DE13" s="16">
        <v>1</v>
      </c>
      <c r="DF13" s="18">
        <v>42472</v>
      </c>
      <c r="DG13" s="15" t="s">
        <v>290</v>
      </c>
      <c r="DH13" s="16" t="s">
        <v>290</v>
      </c>
      <c r="DI13" s="16" t="s">
        <v>290</v>
      </c>
      <c r="DJ13" s="19"/>
      <c r="DK13" s="139" t="s">
        <v>286</v>
      </c>
      <c r="DL13" s="186">
        <v>81.879000000000005</v>
      </c>
      <c r="DM13" s="140"/>
      <c r="DN13" s="20"/>
      <c r="DO13" s="20"/>
      <c r="DP13" s="20"/>
      <c r="DQ13" s="14">
        <v>1</v>
      </c>
      <c r="DR13" s="12"/>
      <c r="DS13" s="12"/>
      <c r="DT13" s="20"/>
      <c r="DU13" s="20"/>
      <c r="DV13" s="20"/>
      <c r="DW13" s="20"/>
      <c r="DX13" s="12"/>
      <c r="DY13" s="20"/>
      <c r="DZ13" s="20"/>
      <c r="EA13" s="12"/>
      <c r="EB13" s="20"/>
      <c r="EC13" s="20"/>
      <c r="ED13" s="11">
        <v>9</v>
      </c>
      <c r="EE13" s="236">
        <v>42774</v>
      </c>
      <c r="EF13" s="21" t="s">
        <v>297</v>
      </c>
      <c r="EG13" s="23"/>
      <c r="EH13" s="32">
        <v>26.026399390048006</v>
      </c>
      <c r="EI13" s="12"/>
      <c r="EJ13" s="28">
        <v>46.4</v>
      </c>
      <c r="EK13" s="28">
        <v>1056</v>
      </c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194">
        <v>1</v>
      </c>
      <c r="EZ13" s="194" t="s">
        <v>1050</v>
      </c>
      <c r="FA13" s="311">
        <v>32.6</v>
      </c>
      <c r="FB13" s="191">
        <v>3</v>
      </c>
      <c r="FC13" s="191"/>
      <c r="FD13" s="191"/>
      <c r="FE13" s="191">
        <v>6</v>
      </c>
      <c r="FF13" s="191">
        <v>1</v>
      </c>
      <c r="FG13" s="191"/>
      <c r="FH13" s="191">
        <v>2</v>
      </c>
      <c r="FI13" s="191">
        <v>0</v>
      </c>
      <c r="FJ13" s="191" t="s">
        <v>1000</v>
      </c>
      <c r="FK13" s="269" t="s">
        <v>1004</v>
      </c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3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83"/>
      <c r="OR13" s="183"/>
      <c r="OS13" s="183"/>
      <c r="OT13" s="183"/>
      <c r="OU13" s="183"/>
      <c r="OV13" s="183"/>
      <c r="OW13" s="183"/>
      <c r="OX13" s="183"/>
      <c r="OY13" s="183"/>
      <c r="OZ13" s="183"/>
      <c r="PA13" s="183"/>
      <c r="PB13" s="183"/>
      <c r="PC13" s="183"/>
      <c r="PD13" s="183"/>
      <c r="PE13" s="183"/>
      <c r="PF13" s="183"/>
      <c r="PG13" s="183"/>
      <c r="PH13" s="183"/>
      <c r="PI13" s="183"/>
      <c r="PJ13" s="183"/>
      <c r="PK13" s="183"/>
      <c r="PL13" s="183"/>
      <c r="PM13" s="183"/>
      <c r="PN13" s="183"/>
      <c r="PO13" s="183"/>
      <c r="PP13" s="183"/>
      <c r="PQ13" s="183"/>
      <c r="PR13" s="183"/>
      <c r="PS13" s="183"/>
      <c r="PT13" s="183"/>
      <c r="PU13" s="183"/>
      <c r="PV13" s="183"/>
      <c r="PW13" s="183"/>
      <c r="PX13" s="183"/>
    </row>
    <row r="14" spans="1:16257">
      <c r="A14" s="12">
        <v>1</v>
      </c>
      <c r="B14" s="44">
        <v>5083</v>
      </c>
      <c r="C14" s="24" t="s">
        <v>292</v>
      </c>
      <c r="D14" s="26" t="s">
        <v>293</v>
      </c>
      <c r="E14" s="25">
        <v>375515445</v>
      </c>
      <c r="F14" s="8">
        <v>79</v>
      </c>
      <c r="G14" s="26" t="s">
        <v>294</v>
      </c>
      <c r="H14" s="60"/>
      <c r="I14" s="36" t="s">
        <v>310</v>
      </c>
      <c r="J14" s="95" t="s">
        <v>285</v>
      </c>
      <c r="K14" s="11">
        <v>10</v>
      </c>
      <c r="L14" s="11">
        <v>3</v>
      </c>
      <c r="M14" s="12"/>
      <c r="N14" s="12"/>
      <c r="O14" s="37"/>
      <c r="P14" s="270"/>
      <c r="Q14" s="37"/>
      <c r="R14" s="121"/>
      <c r="S14" s="37"/>
      <c r="T14" s="8"/>
      <c r="U14" s="8"/>
      <c r="V14" s="8"/>
      <c r="W14" s="241" t="s">
        <v>315</v>
      </c>
      <c r="X14" s="65"/>
      <c r="Y14" s="8"/>
      <c r="Z14" s="99"/>
      <c r="AA14" s="100"/>
      <c r="AB14" s="8"/>
      <c r="AC14" s="23"/>
      <c r="AD14" s="8"/>
      <c r="AE14" s="151">
        <v>17.600000000000001</v>
      </c>
      <c r="AF14" s="127">
        <v>37</v>
      </c>
      <c r="AG14" s="152">
        <v>42.3</v>
      </c>
      <c r="AH14" s="129">
        <v>96.9</v>
      </c>
      <c r="AI14" s="130">
        <v>0.4756756756756757</v>
      </c>
      <c r="AJ14" s="131">
        <v>20.12108108108108</v>
      </c>
      <c r="AK14" s="132">
        <v>0.22194199243379573</v>
      </c>
      <c r="AL14" s="32">
        <v>15.790000000000003</v>
      </c>
      <c r="AM14" s="28">
        <v>89.715909090909093</v>
      </c>
      <c r="AN14" s="133">
        <v>0.93</v>
      </c>
      <c r="AO14" s="71">
        <v>5.2840909090909083</v>
      </c>
      <c r="AP14" s="71">
        <v>46.46</v>
      </c>
      <c r="AQ14" s="49" t="s">
        <v>286</v>
      </c>
      <c r="AR14" s="62">
        <v>2.1999999999999999E-2</v>
      </c>
      <c r="AS14" s="71"/>
      <c r="AT14" s="71"/>
      <c r="AU14" s="49"/>
      <c r="AV14" s="49"/>
      <c r="AW14" s="248"/>
      <c r="AX14" s="71"/>
      <c r="AY14" s="71">
        <v>1.86</v>
      </c>
      <c r="AZ14" s="71">
        <v>70.742022299115717</v>
      </c>
      <c r="BA14" s="71">
        <v>29.257977700884279</v>
      </c>
      <c r="BB14" s="159">
        <v>2.4178712220762151</v>
      </c>
      <c r="BC14" s="141">
        <v>0.29669999999999996</v>
      </c>
      <c r="BD14" s="71">
        <v>1.6857954545454541</v>
      </c>
      <c r="BE14" s="62" t="s">
        <v>286</v>
      </c>
      <c r="BF14" s="71">
        <v>29.15</v>
      </c>
      <c r="BG14" s="71">
        <v>48.67</v>
      </c>
      <c r="BH14" s="137"/>
      <c r="BI14" s="71">
        <v>67.300000000000011</v>
      </c>
      <c r="BJ14" s="137">
        <v>94.2</v>
      </c>
      <c r="BK14" s="137"/>
      <c r="BL14" s="137">
        <v>5.8</v>
      </c>
      <c r="BM14" s="71">
        <v>36.593000000000004</v>
      </c>
      <c r="BN14" s="137">
        <v>26.1</v>
      </c>
      <c r="BO14" s="71">
        <v>9.657</v>
      </c>
      <c r="BP14" s="137">
        <v>41.2</v>
      </c>
      <c r="BQ14" s="71">
        <v>15.244000000000002</v>
      </c>
      <c r="BR14" s="137">
        <v>31.6</v>
      </c>
      <c r="BS14" s="71">
        <v>11.692</v>
      </c>
      <c r="BT14" s="137"/>
      <c r="BU14" s="167"/>
      <c r="BV14" s="167"/>
      <c r="BW14" s="167"/>
      <c r="BX14" s="167"/>
      <c r="BY14" s="167"/>
      <c r="BZ14" s="167"/>
      <c r="CA14" s="167"/>
      <c r="CB14" s="124">
        <v>0.6334951456310679</v>
      </c>
      <c r="CC14" s="246">
        <v>4</v>
      </c>
      <c r="CD14" s="73"/>
      <c r="CE14" s="27" t="s">
        <v>295</v>
      </c>
      <c r="CF14" s="244" t="s">
        <v>315</v>
      </c>
      <c r="CG14" s="13">
        <v>2</v>
      </c>
      <c r="CH14" s="13" t="s">
        <v>288</v>
      </c>
      <c r="CI14" s="13"/>
      <c r="CJ14" s="13" t="s">
        <v>296</v>
      </c>
      <c r="CK14" s="13">
        <v>1</v>
      </c>
      <c r="CL14" s="18">
        <v>41787</v>
      </c>
      <c r="CM14" s="13">
        <v>1</v>
      </c>
      <c r="CN14" s="49">
        <v>0.6</v>
      </c>
      <c r="CO14" s="49">
        <v>11.2</v>
      </c>
      <c r="CP14" s="49">
        <v>507</v>
      </c>
      <c r="CQ14" s="49">
        <v>44.8</v>
      </c>
      <c r="CR14" s="49">
        <v>55.2</v>
      </c>
      <c r="CS14" s="49">
        <v>0.1</v>
      </c>
      <c r="CT14" s="49">
        <v>926.7</v>
      </c>
      <c r="CU14" s="49" t="s">
        <v>290</v>
      </c>
      <c r="CV14" s="49">
        <v>7.34</v>
      </c>
      <c r="CW14" s="49">
        <v>0</v>
      </c>
      <c r="CX14" s="73"/>
      <c r="CY14" s="13"/>
      <c r="CZ14" s="16"/>
      <c r="DA14" s="13">
        <v>1</v>
      </c>
      <c r="DB14" s="13">
        <v>197</v>
      </c>
      <c r="DC14" s="13">
        <v>72</v>
      </c>
      <c r="DD14" s="17">
        <v>18.552397639722741</v>
      </c>
      <c r="DE14" s="13">
        <v>0</v>
      </c>
      <c r="DF14" s="18">
        <v>41787</v>
      </c>
      <c r="DG14" s="13" t="s">
        <v>290</v>
      </c>
      <c r="DH14" s="13" t="s">
        <v>290</v>
      </c>
      <c r="DI14" s="13" t="s">
        <v>290</v>
      </c>
      <c r="DJ14" s="19"/>
      <c r="DK14" s="32">
        <v>2.72</v>
      </c>
      <c r="DL14" s="186">
        <v>0.50700000000000001</v>
      </c>
      <c r="DM14" s="140"/>
      <c r="DN14" s="20"/>
      <c r="DO14" s="20"/>
      <c r="DP14" s="20"/>
      <c r="DQ14" s="12"/>
      <c r="DR14" s="12"/>
      <c r="DS14" s="12"/>
      <c r="DT14" s="20"/>
      <c r="DU14" s="20"/>
      <c r="DV14" s="20"/>
      <c r="DW14" s="20"/>
      <c r="DX14" s="12"/>
      <c r="DY14" s="20"/>
      <c r="DZ14" s="20"/>
      <c r="EA14" s="12"/>
      <c r="EB14" s="20"/>
      <c r="EC14" s="20"/>
      <c r="ED14" s="11">
        <v>28</v>
      </c>
      <c r="EE14" s="235">
        <v>42668</v>
      </c>
      <c r="EF14" s="21" t="s">
        <v>297</v>
      </c>
      <c r="EG14" s="23"/>
      <c r="EH14" s="22">
        <v>0.1</v>
      </c>
      <c r="EI14" s="12"/>
      <c r="EJ14" s="140">
        <v>5.4240000000000004</v>
      </c>
      <c r="EK14" s="140">
        <v>218.4</v>
      </c>
      <c r="EL14" s="23">
        <v>0</v>
      </c>
      <c r="EM14" s="23">
        <v>0</v>
      </c>
      <c r="EN14" s="23">
        <v>1019.65</v>
      </c>
      <c r="EO14" s="23">
        <v>0</v>
      </c>
      <c r="EP14" s="23">
        <v>0</v>
      </c>
      <c r="EQ14" s="23">
        <v>0</v>
      </c>
      <c r="ER14" s="23">
        <v>34984.6</v>
      </c>
      <c r="ES14" s="23">
        <v>0</v>
      </c>
      <c r="ET14" s="23">
        <v>37946.400000000001</v>
      </c>
      <c r="EU14" s="23">
        <v>332.64</v>
      </c>
      <c r="EV14" s="23">
        <v>0</v>
      </c>
      <c r="EW14" s="23">
        <v>0</v>
      </c>
      <c r="EX14" s="23">
        <v>709.75</v>
      </c>
      <c r="EY14" s="197">
        <v>0</v>
      </c>
      <c r="EZ14" s="197" t="s">
        <v>1052</v>
      </c>
      <c r="FA14" s="311"/>
      <c r="FB14" s="191">
        <v>3</v>
      </c>
      <c r="FC14" s="191"/>
      <c r="FD14" s="191"/>
      <c r="FE14" s="191">
        <v>1</v>
      </c>
      <c r="FF14" s="191">
        <v>1</v>
      </c>
      <c r="FG14" s="191">
        <v>60</v>
      </c>
      <c r="FH14" s="191">
        <v>2</v>
      </c>
      <c r="FI14" s="191">
        <v>0</v>
      </c>
      <c r="FJ14" s="191" t="s">
        <v>1005</v>
      </c>
      <c r="FK14" s="269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3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83"/>
      <c r="OR14" s="183"/>
      <c r="OS14" s="183"/>
      <c r="OT14" s="183"/>
      <c r="OU14" s="183"/>
      <c r="OV14" s="183"/>
      <c r="OW14" s="183"/>
      <c r="OX14" s="183"/>
      <c r="OY14" s="183"/>
      <c r="OZ14" s="183"/>
      <c r="PA14" s="183"/>
      <c r="PB14" s="183"/>
      <c r="PC14" s="183"/>
      <c r="PD14" s="183"/>
      <c r="PE14" s="183"/>
      <c r="PF14" s="183"/>
      <c r="PG14" s="183"/>
      <c r="PH14" s="183"/>
      <c r="PI14" s="183"/>
      <c r="PJ14" s="183"/>
      <c r="PK14" s="183"/>
      <c r="PL14" s="183"/>
      <c r="PM14" s="183"/>
      <c r="PN14" s="183"/>
      <c r="PO14" s="183"/>
      <c r="PP14" s="183"/>
      <c r="PQ14" s="183"/>
      <c r="PR14" s="183"/>
      <c r="PS14" s="183"/>
      <c r="PT14" s="183"/>
      <c r="PU14" s="183"/>
      <c r="PV14" s="183"/>
      <c r="PW14" s="183"/>
      <c r="PX14" s="183"/>
    </row>
    <row r="15" spans="1:16257">
      <c r="A15" s="12">
        <v>2</v>
      </c>
      <c r="B15" s="44">
        <v>6333</v>
      </c>
      <c r="C15" s="24" t="s">
        <v>292</v>
      </c>
      <c r="D15" s="8" t="s">
        <v>293</v>
      </c>
      <c r="E15" s="25">
        <v>375515445</v>
      </c>
      <c r="F15" s="8">
        <v>80</v>
      </c>
      <c r="G15" s="8" t="s">
        <v>358</v>
      </c>
      <c r="H15" s="60" t="s">
        <v>359</v>
      </c>
      <c r="I15" s="36" t="s">
        <v>310</v>
      </c>
      <c r="J15" s="12" t="s">
        <v>285</v>
      </c>
      <c r="K15" s="12">
        <v>21</v>
      </c>
      <c r="L15" s="12">
        <v>2</v>
      </c>
      <c r="M15" s="12"/>
      <c r="N15" s="12" t="s">
        <v>360</v>
      </c>
      <c r="O15" s="273" t="s">
        <v>357</v>
      </c>
      <c r="P15" s="270" t="s">
        <v>313</v>
      </c>
      <c r="Q15" s="37" t="s">
        <v>965</v>
      </c>
      <c r="R15" s="121" t="s">
        <v>314</v>
      </c>
      <c r="S15" s="37" t="s">
        <v>333</v>
      </c>
      <c r="T15" s="8"/>
      <c r="U15" s="96"/>
      <c r="V15" s="96"/>
      <c r="W15" s="242" t="s">
        <v>323</v>
      </c>
      <c r="X15" s="65"/>
      <c r="Y15" s="26">
        <v>21.5</v>
      </c>
      <c r="Z15" s="99">
        <v>43.6</v>
      </c>
      <c r="AA15" s="100">
        <v>17.844999999999999</v>
      </c>
      <c r="AB15" s="26">
        <v>79830</v>
      </c>
      <c r="AC15" s="23">
        <v>22.80857142857143</v>
      </c>
      <c r="AD15" s="8">
        <v>6</v>
      </c>
      <c r="AE15" s="126">
        <v>11.9</v>
      </c>
      <c r="AF15" s="127">
        <v>25.3</v>
      </c>
      <c r="AG15" s="128">
        <v>59.5</v>
      </c>
      <c r="AH15" s="129">
        <v>96.7</v>
      </c>
      <c r="AI15" s="130">
        <v>0.47035573122529645</v>
      </c>
      <c r="AJ15" s="131">
        <v>27.986166007905137</v>
      </c>
      <c r="AK15" s="132">
        <v>0.14033018867924529</v>
      </c>
      <c r="AL15" s="32">
        <v>8.7750000000000004</v>
      </c>
      <c r="AM15" s="28">
        <v>73.739495798319325</v>
      </c>
      <c r="AN15" s="133">
        <v>2.5299999999999994</v>
      </c>
      <c r="AO15" s="71">
        <v>21.260504201680668</v>
      </c>
      <c r="AP15" s="49">
        <v>27.3</v>
      </c>
      <c r="AQ15" s="49" t="s">
        <v>286</v>
      </c>
      <c r="AR15" s="49">
        <v>0.03</v>
      </c>
      <c r="AS15" s="71"/>
      <c r="AT15" s="71"/>
      <c r="AU15" s="49"/>
      <c r="AV15" s="49"/>
      <c r="AW15" s="248"/>
      <c r="AX15" s="49"/>
      <c r="AY15" s="49"/>
      <c r="AZ15" s="254">
        <v>79.5</v>
      </c>
      <c r="BA15" s="254">
        <v>23.6</v>
      </c>
      <c r="BB15" s="257">
        <v>3.3686440677966099</v>
      </c>
      <c r="BC15" s="141">
        <v>0.2</v>
      </c>
      <c r="BD15" s="71">
        <v>1.680672268907563</v>
      </c>
      <c r="BE15" s="137">
        <v>0.1</v>
      </c>
      <c r="BF15" s="71">
        <v>53.25</v>
      </c>
      <c r="BG15" s="71">
        <v>92.6</v>
      </c>
      <c r="BH15" s="137"/>
      <c r="BI15" s="71">
        <v>42.699999999999996</v>
      </c>
      <c r="BJ15" s="137">
        <v>94.6</v>
      </c>
      <c r="BK15" s="137"/>
      <c r="BL15" s="137">
        <v>5.4000000000000057</v>
      </c>
      <c r="BM15" s="71">
        <v>25.148200000000003</v>
      </c>
      <c r="BN15" s="137">
        <v>6.3</v>
      </c>
      <c r="BO15" s="248">
        <v>1.5938999999999999</v>
      </c>
      <c r="BP15" s="137">
        <v>36.4</v>
      </c>
      <c r="BQ15" s="248">
        <v>9.2091999999999992</v>
      </c>
      <c r="BR15" s="137">
        <v>56.7</v>
      </c>
      <c r="BS15" s="248">
        <v>14.345100000000002</v>
      </c>
      <c r="BT15" s="137"/>
      <c r="BU15" s="167">
        <v>98.6</v>
      </c>
      <c r="BV15" s="167"/>
      <c r="BW15" s="167">
        <v>92.7</v>
      </c>
      <c r="BX15" s="167"/>
      <c r="BY15" s="167">
        <v>47.9</v>
      </c>
      <c r="BZ15" s="167">
        <v>67.599999999999994</v>
      </c>
      <c r="CA15" s="167"/>
      <c r="CB15" s="124">
        <v>0.17307692307692307</v>
      </c>
      <c r="CC15" s="246">
        <v>4</v>
      </c>
      <c r="CD15" s="73"/>
      <c r="CE15" s="27" t="s">
        <v>295</v>
      </c>
      <c r="CF15" s="310" t="s">
        <v>315</v>
      </c>
      <c r="CG15" s="33">
        <v>2</v>
      </c>
      <c r="CH15" s="16" t="s">
        <v>361</v>
      </c>
      <c r="CI15" s="16" t="s">
        <v>362</v>
      </c>
      <c r="CJ15" s="13" t="s">
        <v>296</v>
      </c>
      <c r="CK15" s="16">
        <v>1</v>
      </c>
      <c r="CL15" s="18">
        <v>41787</v>
      </c>
      <c r="CM15" s="16">
        <v>1</v>
      </c>
      <c r="CN15" s="49" t="s">
        <v>290</v>
      </c>
      <c r="CO15" s="49" t="s">
        <v>290</v>
      </c>
      <c r="CP15" s="49">
        <v>357</v>
      </c>
      <c r="CQ15" s="49">
        <v>0.60799999999999998</v>
      </c>
      <c r="CR15" s="49">
        <v>0.39200000000000002</v>
      </c>
      <c r="CS15" s="49">
        <v>0.2</v>
      </c>
      <c r="CT15" s="49">
        <v>1203</v>
      </c>
      <c r="CU15" s="49" t="s">
        <v>290</v>
      </c>
      <c r="CV15" s="49">
        <v>5.87</v>
      </c>
      <c r="CW15" s="49">
        <v>0</v>
      </c>
      <c r="CX15" s="73"/>
      <c r="CY15" s="16">
        <v>90</v>
      </c>
      <c r="CZ15" s="16">
        <v>3</v>
      </c>
      <c r="DA15" s="16">
        <v>1</v>
      </c>
      <c r="DB15" s="16">
        <v>167</v>
      </c>
      <c r="DC15" s="16">
        <v>72</v>
      </c>
      <c r="DD15" s="17">
        <v>25.816630212628635</v>
      </c>
      <c r="DE15" s="16">
        <v>0</v>
      </c>
      <c r="DF15" s="18">
        <v>41787</v>
      </c>
      <c r="DG15" s="15" t="s">
        <v>290</v>
      </c>
      <c r="DH15" s="16" t="s">
        <v>290</v>
      </c>
      <c r="DI15" s="16" t="s">
        <v>290</v>
      </c>
      <c r="DJ15" s="18" t="s">
        <v>290</v>
      </c>
      <c r="DK15" s="139"/>
      <c r="DL15" s="186">
        <v>0.35699999999999998</v>
      </c>
      <c r="DM15" s="140"/>
      <c r="DN15" s="20"/>
      <c r="DO15" s="20"/>
      <c r="DP15" s="20"/>
      <c r="DQ15" s="12"/>
      <c r="DR15" s="12"/>
      <c r="DS15" s="12"/>
      <c r="DT15" s="20"/>
      <c r="DU15" s="20"/>
      <c r="DV15" s="20"/>
      <c r="DW15" s="20"/>
      <c r="DX15" s="12"/>
      <c r="DY15" s="20"/>
      <c r="DZ15" s="20"/>
      <c r="EA15" s="12"/>
      <c r="EB15" s="20"/>
      <c r="EC15" s="20"/>
      <c r="ED15" s="11">
        <v>34</v>
      </c>
      <c r="EE15" s="236">
        <v>42843</v>
      </c>
      <c r="EF15" s="21" t="s">
        <v>297</v>
      </c>
      <c r="EG15" s="23"/>
      <c r="EH15" s="22">
        <v>0.2</v>
      </c>
      <c r="EI15" s="12"/>
      <c r="EJ15" s="140">
        <v>15.92</v>
      </c>
      <c r="EK15" s="140">
        <v>498.4</v>
      </c>
      <c r="EL15" s="23">
        <v>3.28</v>
      </c>
      <c r="EM15" s="23">
        <v>0</v>
      </c>
      <c r="EN15" s="23">
        <v>3806.09</v>
      </c>
      <c r="EO15" s="23">
        <v>0</v>
      </c>
      <c r="EP15" s="23">
        <v>5.27</v>
      </c>
      <c r="EQ15" s="23">
        <v>0</v>
      </c>
      <c r="ER15" s="23">
        <v>138095</v>
      </c>
      <c r="ES15" s="23">
        <v>43.02</v>
      </c>
      <c r="ET15" s="23">
        <v>1039495</v>
      </c>
      <c r="EU15" s="23">
        <v>803.34</v>
      </c>
      <c r="EV15" s="23">
        <v>0</v>
      </c>
      <c r="EW15" s="23">
        <v>0</v>
      </c>
      <c r="EX15" s="23">
        <v>1686.42</v>
      </c>
      <c r="EY15" s="197">
        <v>0</v>
      </c>
      <c r="EZ15" s="197" t="s">
        <v>1052</v>
      </c>
      <c r="FA15" s="311"/>
      <c r="FB15" s="191">
        <v>3</v>
      </c>
      <c r="FC15" s="191"/>
      <c r="FD15" s="191"/>
      <c r="FE15" s="191">
        <v>1</v>
      </c>
      <c r="FF15" s="191">
        <v>1</v>
      </c>
      <c r="FG15" s="191">
        <v>90</v>
      </c>
      <c r="FH15" s="191">
        <v>2</v>
      </c>
      <c r="FI15" s="191">
        <v>0</v>
      </c>
      <c r="FJ15" s="191" t="s">
        <v>1005</v>
      </c>
      <c r="FK15" s="269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83"/>
      <c r="OR15" s="183"/>
      <c r="OS15" s="183"/>
      <c r="OT15" s="183"/>
      <c r="OU15" s="183"/>
      <c r="OV15" s="183"/>
      <c r="OW15" s="183"/>
      <c r="OX15" s="183"/>
      <c r="OY15" s="183"/>
      <c r="OZ15" s="183"/>
      <c r="PA15" s="183"/>
      <c r="PB15" s="183"/>
      <c r="PC15" s="183"/>
      <c r="PD15" s="183"/>
      <c r="PE15" s="183"/>
      <c r="PF15" s="183"/>
      <c r="PG15" s="183"/>
      <c r="PH15" s="183"/>
      <c r="PI15" s="183"/>
      <c r="PJ15" s="183"/>
      <c r="PK15" s="183"/>
      <c r="PL15" s="183"/>
      <c r="PM15" s="183"/>
      <c r="PN15" s="183"/>
      <c r="PO15" s="183"/>
      <c r="PP15" s="183"/>
      <c r="PQ15" s="183"/>
      <c r="PR15" s="183"/>
      <c r="PS15" s="183"/>
      <c r="PT15" s="183"/>
      <c r="PU15" s="183"/>
      <c r="PV15" s="183"/>
      <c r="PW15" s="183"/>
      <c r="PX15" s="183"/>
    </row>
    <row r="16" spans="1:16257">
      <c r="A16" s="12">
        <v>3</v>
      </c>
      <c r="B16" s="44">
        <v>7164</v>
      </c>
      <c r="C16" s="24" t="s">
        <v>292</v>
      </c>
      <c r="D16" s="26" t="s">
        <v>293</v>
      </c>
      <c r="E16" s="25">
        <v>375515445</v>
      </c>
      <c r="F16" s="8">
        <v>80</v>
      </c>
      <c r="G16" s="26" t="s">
        <v>410</v>
      </c>
      <c r="H16" s="239" t="s">
        <v>359</v>
      </c>
      <c r="I16" s="36" t="s">
        <v>310</v>
      </c>
      <c r="J16" s="12" t="s">
        <v>285</v>
      </c>
      <c r="K16" s="12">
        <v>18</v>
      </c>
      <c r="L16" s="12">
        <v>2</v>
      </c>
      <c r="M16" s="12"/>
      <c r="N16" s="12" t="s">
        <v>403</v>
      </c>
      <c r="O16" s="123" t="s">
        <v>333</v>
      </c>
      <c r="P16" s="123" t="s">
        <v>404</v>
      </c>
      <c r="Q16" s="120" t="s">
        <v>333</v>
      </c>
      <c r="R16" s="121" t="s">
        <v>386</v>
      </c>
      <c r="S16" s="120" t="s">
        <v>395</v>
      </c>
      <c r="T16" s="8"/>
      <c r="U16" s="96"/>
      <c r="V16" s="96"/>
      <c r="W16" s="241" t="s">
        <v>315</v>
      </c>
      <c r="X16" s="65"/>
      <c r="Y16" s="8">
        <v>37.299999999999997</v>
      </c>
      <c r="Z16" s="8"/>
      <c r="AA16" s="100">
        <v>31.928799999999995</v>
      </c>
      <c r="AB16" s="8">
        <v>98039</v>
      </c>
      <c r="AC16" s="23">
        <v>21.786444444444445</v>
      </c>
      <c r="AD16" s="8">
        <v>4</v>
      </c>
      <c r="AE16" s="126">
        <v>5.0999999999999996</v>
      </c>
      <c r="AF16" s="127">
        <v>10.3</v>
      </c>
      <c r="AG16" s="128">
        <v>80.900000000000006</v>
      </c>
      <c r="AH16" s="129">
        <v>96.300000000000011</v>
      </c>
      <c r="AI16" s="130">
        <v>0.49514563106796111</v>
      </c>
      <c r="AJ16" s="131">
        <v>40.057281553398056</v>
      </c>
      <c r="AK16" s="132">
        <v>5.5921052631578941E-2</v>
      </c>
      <c r="AL16" s="28">
        <v>3.3450000000000002</v>
      </c>
      <c r="AM16" s="28">
        <v>65.588235294117652</v>
      </c>
      <c r="AN16" s="133">
        <v>1.5</v>
      </c>
      <c r="AO16" s="248">
        <v>29.411764705882355</v>
      </c>
      <c r="AP16" s="246" t="s">
        <v>286</v>
      </c>
      <c r="AQ16" s="71">
        <v>25.246000000000002</v>
      </c>
      <c r="AR16" s="262">
        <v>1.0999999999999999E-2</v>
      </c>
      <c r="AS16" s="71"/>
      <c r="AT16" s="71"/>
      <c r="AU16" s="49"/>
      <c r="AV16" s="49"/>
      <c r="AW16" s="248"/>
      <c r="AX16" s="49"/>
      <c r="AY16" s="71">
        <v>8.1300000000000008</v>
      </c>
      <c r="AZ16" s="71">
        <v>63.6</v>
      </c>
      <c r="BA16" s="71">
        <v>35.1</v>
      </c>
      <c r="BB16" s="159">
        <v>1.8124999999999998</v>
      </c>
      <c r="BC16" s="141" t="s">
        <v>286</v>
      </c>
      <c r="BD16" s="49" t="s">
        <v>286</v>
      </c>
      <c r="BE16" s="246" t="s">
        <v>286</v>
      </c>
      <c r="BF16" s="137">
        <v>29.250000000000004</v>
      </c>
      <c r="BG16" s="254">
        <v>66.099999999999994</v>
      </c>
      <c r="BH16" s="136">
        <v>1268.2142857142858</v>
      </c>
      <c r="BI16" s="71">
        <v>27.189999999999998</v>
      </c>
      <c r="BJ16" s="137">
        <v>91.8</v>
      </c>
      <c r="BK16" s="136">
        <v>8028.4</v>
      </c>
      <c r="BL16" s="137">
        <v>8.2000000000000028</v>
      </c>
      <c r="BM16" s="71">
        <v>10.185670000000002</v>
      </c>
      <c r="BN16" s="137">
        <v>0.79</v>
      </c>
      <c r="BO16" s="248">
        <v>8.1369999999999998E-2</v>
      </c>
      <c r="BP16" s="137">
        <v>26.4</v>
      </c>
      <c r="BQ16" s="248">
        <v>2.7192000000000003</v>
      </c>
      <c r="BR16" s="137">
        <v>71.7</v>
      </c>
      <c r="BS16" s="248">
        <v>7.3851000000000013</v>
      </c>
      <c r="BT16" s="137"/>
      <c r="BU16" s="167">
        <v>63.5</v>
      </c>
      <c r="BV16" s="167">
        <v>5838.9444444444443</v>
      </c>
      <c r="BW16" s="167">
        <v>88</v>
      </c>
      <c r="BX16" s="167">
        <v>4455.105263157895</v>
      </c>
      <c r="BY16" s="167">
        <v>10.4</v>
      </c>
      <c r="BZ16" s="167">
        <v>31.2</v>
      </c>
      <c r="CA16" s="167">
        <v>4326</v>
      </c>
      <c r="CB16" s="124">
        <v>2.9924242424242426E-2</v>
      </c>
      <c r="CC16" s="49">
        <v>4</v>
      </c>
      <c r="CD16" s="73"/>
      <c r="CE16" s="27" t="s">
        <v>295</v>
      </c>
      <c r="CF16" s="51" t="s">
        <v>315</v>
      </c>
      <c r="CG16" s="33">
        <v>2</v>
      </c>
      <c r="CH16" s="16" t="s">
        <v>361</v>
      </c>
      <c r="CI16" s="16" t="s">
        <v>362</v>
      </c>
      <c r="CJ16" s="16" t="s">
        <v>376</v>
      </c>
      <c r="CK16" s="16">
        <v>1</v>
      </c>
      <c r="CL16" s="18">
        <v>41787</v>
      </c>
      <c r="CM16" s="16">
        <v>1</v>
      </c>
      <c r="CN16" s="49" t="s">
        <v>290</v>
      </c>
      <c r="CO16" s="49" t="s">
        <v>290</v>
      </c>
      <c r="CP16" s="49">
        <v>522</v>
      </c>
      <c r="CQ16" s="49">
        <v>61.5</v>
      </c>
      <c r="CR16" s="49">
        <v>38.5</v>
      </c>
      <c r="CS16" s="49">
        <v>0.2</v>
      </c>
      <c r="CT16" s="49">
        <v>1352</v>
      </c>
      <c r="CU16" s="49">
        <v>253.7</v>
      </c>
      <c r="CV16" s="49">
        <v>5.93</v>
      </c>
      <c r="CW16" s="49">
        <v>0</v>
      </c>
      <c r="CX16" s="73"/>
      <c r="CY16" s="16">
        <v>90</v>
      </c>
      <c r="CZ16" s="16">
        <v>3</v>
      </c>
      <c r="DA16" s="16">
        <v>1</v>
      </c>
      <c r="DB16" s="16">
        <v>167</v>
      </c>
      <c r="DC16" s="16">
        <v>72</v>
      </c>
      <c r="DD16" s="17">
        <v>25.816630212628635</v>
      </c>
      <c r="DE16" s="16">
        <v>0</v>
      </c>
      <c r="DF16" s="18">
        <v>41787</v>
      </c>
      <c r="DG16" s="15" t="s">
        <v>290</v>
      </c>
      <c r="DH16" s="16" t="s">
        <v>290</v>
      </c>
      <c r="DI16" s="16" t="s">
        <v>290</v>
      </c>
      <c r="DJ16" s="18" t="s">
        <v>290</v>
      </c>
      <c r="DK16" s="139">
        <v>37.299999999999997</v>
      </c>
      <c r="DL16" s="71">
        <v>0.11436217299999998</v>
      </c>
      <c r="DM16" s="140"/>
      <c r="DN16" s="20"/>
      <c r="DO16" s="20"/>
      <c r="DP16" s="20"/>
      <c r="DQ16" s="12"/>
      <c r="DR16" s="12"/>
      <c r="DS16" s="12"/>
      <c r="DT16" s="20"/>
      <c r="DU16" s="20"/>
      <c r="DV16" s="20"/>
      <c r="DW16" s="20"/>
      <c r="DX16" s="12"/>
      <c r="DY16" s="20"/>
      <c r="DZ16" s="20"/>
      <c r="EA16" s="12"/>
      <c r="EB16" s="20"/>
      <c r="EC16" s="20"/>
      <c r="ED16" s="11">
        <v>39</v>
      </c>
      <c r="EE16" s="235">
        <v>43004</v>
      </c>
      <c r="EF16" s="21" t="s">
        <v>297</v>
      </c>
      <c r="EG16" s="23"/>
      <c r="EH16" s="22">
        <v>0.2</v>
      </c>
      <c r="EI16" s="12"/>
      <c r="EJ16" s="140">
        <v>10.96</v>
      </c>
      <c r="EK16" s="140">
        <v>454.4</v>
      </c>
      <c r="EL16" s="23">
        <v>0</v>
      </c>
      <c r="EM16" s="23">
        <v>0</v>
      </c>
      <c r="EN16" s="23">
        <v>2592.09</v>
      </c>
      <c r="EO16" s="23">
        <v>0</v>
      </c>
      <c r="EP16" s="23">
        <v>0</v>
      </c>
      <c r="EQ16" s="23">
        <v>0</v>
      </c>
      <c r="ER16" s="23">
        <v>158037.70000000001</v>
      </c>
      <c r="ES16" s="23">
        <v>0</v>
      </c>
      <c r="ET16" s="23">
        <v>70379.8</v>
      </c>
      <c r="EU16" s="23">
        <v>886.11</v>
      </c>
      <c r="EV16" s="23">
        <v>0</v>
      </c>
      <c r="EW16" s="23">
        <v>0</v>
      </c>
      <c r="EX16" s="23">
        <v>1002.51</v>
      </c>
      <c r="EY16" s="197">
        <v>0</v>
      </c>
      <c r="EZ16" s="197" t="s">
        <v>1052</v>
      </c>
      <c r="FA16" s="311"/>
      <c r="FB16" s="191">
        <v>3</v>
      </c>
      <c r="FC16" s="191"/>
      <c r="FD16" s="191"/>
      <c r="FE16" s="191">
        <v>1</v>
      </c>
      <c r="FF16" s="191">
        <v>1</v>
      </c>
      <c r="FG16" s="191">
        <v>100</v>
      </c>
      <c r="FH16" s="191">
        <v>2</v>
      </c>
      <c r="FI16" s="191">
        <v>0</v>
      </c>
      <c r="FJ16" s="191" t="s">
        <v>1005</v>
      </c>
      <c r="FK16" s="269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3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</row>
    <row r="17" spans="1:440">
      <c r="A17" s="12">
        <v>4</v>
      </c>
      <c r="B17" s="44">
        <v>9382</v>
      </c>
      <c r="C17" s="24" t="s">
        <v>292</v>
      </c>
      <c r="D17" s="26" t="s">
        <v>293</v>
      </c>
      <c r="E17" s="25">
        <v>375515445</v>
      </c>
      <c r="F17" s="8">
        <v>81</v>
      </c>
      <c r="G17" s="26" t="s">
        <v>502</v>
      </c>
      <c r="H17" s="60" t="s">
        <v>359</v>
      </c>
      <c r="I17" s="36" t="s">
        <v>310</v>
      </c>
      <c r="J17" s="11" t="s">
        <v>285</v>
      </c>
      <c r="K17" s="12">
        <v>49</v>
      </c>
      <c r="L17" s="12" t="s">
        <v>503</v>
      </c>
      <c r="M17" s="11" t="s">
        <v>290</v>
      </c>
      <c r="N17" s="12" t="s">
        <v>499</v>
      </c>
      <c r="O17" s="180" t="s">
        <v>456</v>
      </c>
      <c r="P17" s="123" t="s">
        <v>395</v>
      </c>
      <c r="Q17" s="57" t="s">
        <v>458</v>
      </c>
      <c r="R17" s="120" t="s">
        <v>434</v>
      </c>
      <c r="S17" s="120" t="s">
        <v>395</v>
      </c>
      <c r="T17" s="8"/>
      <c r="U17" s="112">
        <v>58704</v>
      </c>
      <c r="V17" s="112">
        <v>4403</v>
      </c>
      <c r="W17" s="241" t="s">
        <v>315</v>
      </c>
      <c r="X17" s="109"/>
      <c r="Y17" s="65"/>
      <c r="Z17" s="65"/>
      <c r="AA17" s="65"/>
      <c r="AB17" s="65"/>
      <c r="AC17" s="65"/>
      <c r="AD17" s="65"/>
      <c r="AE17" s="126">
        <v>17.899999999999999</v>
      </c>
      <c r="AF17" s="127">
        <v>33.6</v>
      </c>
      <c r="AG17" s="128">
        <v>43.8</v>
      </c>
      <c r="AH17" s="129">
        <v>95.3</v>
      </c>
      <c r="AI17" s="130">
        <v>0.53273809523809512</v>
      </c>
      <c r="AJ17" s="131">
        <v>23.333928571428565</v>
      </c>
      <c r="AK17" s="132">
        <v>0.23126614987080099</v>
      </c>
      <c r="AL17" s="32">
        <v>14.284199999999998</v>
      </c>
      <c r="AM17" s="28">
        <v>79.8</v>
      </c>
      <c r="AN17" s="32">
        <v>2.7207999999999997</v>
      </c>
      <c r="AO17" s="248">
        <v>15.2</v>
      </c>
      <c r="AP17" s="143" t="s">
        <v>286</v>
      </c>
      <c r="AQ17" s="248">
        <v>7.4750000000000005</v>
      </c>
      <c r="AR17" s="249">
        <v>0.1</v>
      </c>
      <c r="AS17" s="249"/>
      <c r="AT17" s="249"/>
      <c r="AU17" s="249"/>
      <c r="AV17" s="249"/>
      <c r="AW17" s="248"/>
      <c r="AX17" s="256">
        <v>807.09677419354841</v>
      </c>
      <c r="AY17" s="248">
        <v>5.05</v>
      </c>
      <c r="AZ17" s="248">
        <v>51.3</v>
      </c>
      <c r="BA17" s="248">
        <v>49.6</v>
      </c>
      <c r="BB17" s="159">
        <v>1.034274193548387</v>
      </c>
      <c r="BC17" s="141">
        <v>0.35</v>
      </c>
      <c r="BD17" s="71">
        <v>1.9553072625698324</v>
      </c>
      <c r="BE17" s="149" t="s">
        <v>286</v>
      </c>
      <c r="BF17" s="248">
        <v>38.5</v>
      </c>
      <c r="BG17" s="71">
        <v>67.2</v>
      </c>
      <c r="BH17" s="142">
        <v>25778.6</v>
      </c>
      <c r="BI17" s="71">
        <v>51.46</v>
      </c>
      <c r="BJ17" s="71">
        <v>99</v>
      </c>
      <c r="BK17" s="142">
        <v>7943.5714285714284</v>
      </c>
      <c r="BL17" s="71">
        <v>1</v>
      </c>
      <c r="BM17" s="71">
        <v>31.01</v>
      </c>
      <c r="BN17" s="71">
        <v>7.46</v>
      </c>
      <c r="BO17" s="71">
        <v>2.5099999999999998</v>
      </c>
      <c r="BP17" s="71">
        <v>44</v>
      </c>
      <c r="BQ17" s="71">
        <v>14.8</v>
      </c>
      <c r="BR17" s="71">
        <v>40.700000000000003</v>
      </c>
      <c r="BS17" s="71">
        <v>13.7</v>
      </c>
      <c r="BT17" s="71">
        <v>0.63</v>
      </c>
      <c r="BU17" s="167"/>
      <c r="BV17" s="167"/>
      <c r="BW17" s="167"/>
      <c r="BX17" s="167"/>
      <c r="BY17" s="167"/>
      <c r="BZ17" s="167">
        <v>91.2</v>
      </c>
      <c r="CA17" s="167">
        <v>5869.3811074918567</v>
      </c>
      <c r="CB17" s="124">
        <v>0.16954545454545455</v>
      </c>
      <c r="CC17" s="49">
        <v>4</v>
      </c>
      <c r="CD17" s="73"/>
      <c r="CE17" s="30" t="s">
        <v>295</v>
      </c>
      <c r="CF17" s="105" t="s">
        <v>315</v>
      </c>
      <c r="CG17" s="33">
        <v>2</v>
      </c>
      <c r="CH17" s="13" t="s">
        <v>504</v>
      </c>
      <c r="CI17" s="13"/>
      <c r="CJ17" s="13" t="s">
        <v>296</v>
      </c>
      <c r="CK17" s="13">
        <v>1</v>
      </c>
      <c r="CL17" s="18">
        <v>40093</v>
      </c>
      <c r="CM17" s="13">
        <v>1</v>
      </c>
      <c r="CN17" s="49" t="s">
        <v>290</v>
      </c>
      <c r="CO17" s="49" t="s">
        <v>290</v>
      </c>
      <c r="CP17" s="49">
        <v>646</v>
      </c>
      <c r="CQ17" s="49">
        <v>42</v>
      </c>
      <c r="CR17" s="49">
        <v>58</v>
      </c>
      <c r="CS17" s="49">
        <v>0.2</v>
      </c>
      <c r="CT17" s="49">
        <v>815.4</v>
      </c>
      <c r="CU17" s="49" t="s">
        <v>290</v>
      </c>
      <c r="CV17" s="49">
        <v>8.1199999999999992</v>
      </c>
      <c r="CW17" s="49">
        <v>0</v>
      </c>
      <c r="CX17" s="73"/>
      <c r="CY17" s="13"/>
      <c r="CZ17" s="16">
        <v>3</v>
      </c>
      <c r="DA17" s="13">
        <v>0</v>
      </c>
      <c r="DB17" s="13">
        <v>154</v>
      </c>
      <c r="DC17" s="13">
        <v>79</v>
      </c>
      <c r="DD17" s="17">
        <v>33.310844999156686</v>
      </c>
      <c r="DE17" s="13">
        <v>2</v>
      </c>
      <c r="DF17" s="18">
        <v>43467</v>
      </c>
      <c r="DG17" s="13" t="s">
        <v>290</v>
      </c>
      <c r="DH17" s="13" t="s">
        <v>290</v>
      </c>
      <c r="DI17" s="13" t="s">
        <v>290</v>
      </c>
      <c r="DJ17" s="52"/>
      <c r="DK17" s="139">
        <v>0.51915419134219953</v>
      </c>
      <c r="DL17" s="71">
        <v>0.13586666666666666</v>
      </c>
      <c r="DM17" s="140"/>
      <c r="DN17" s="64"/>
      <c r="DO17" s="64"/>
      <c r="DP17" s="64"/>
      <c r="DQ17" s="8"/>
      <c r="DR17" s="8"/>
      <c r="DS17" s="8"/>
      <c r="DT17" s="65"/>
      <c r="DU17" s="65"/>
      <c r="DV17" s="65"/>
      <c r="DW17" s="65"/>
      <c r="DX17" s="8"/>
      <c r="DY17" s="65"/>
      <c r="DZ17" s="65"/>
      <c r="EA17" s="8"/>
      <c r="EB17" s="65"/>
      <c r="EC17" s="65"/>
      <c r="ED17" s="11">
        <v>107</v>
      </c>
      <c r="EE17" s="235">
        <v>43361</v>
      </c>
      <c r="EF17" s="21" t="s">
        <v>297</v>
      </c>
      <c r="EG17" s="23"/>
      <c r="EH17" s="12">
        <v>0.13</v>
      </c>
      <c r="EI17" s="66"/>
      <c r="EJ17" s="148">
        <v>13.68</v>
      </c>
      <c r="EK17" s="140"/>
      <c r="EL17" s="23">
        <v>0</v>
      </c>
      <c r="EM17" s="23">
        <v>0</v>
      </c>
      <c r="EN17" s="23">
        <v>1087.25</v>
      </c>
      <c r="EO17" s="23">
        <v>0</v>
      </c>
      <c r="EP17" s="23">
        <v>0</v>
      </c>
      <c r="EQ17" s="23">
        <v>0</v>
      </c>
      <c r="ER17" s="23">
        <v>178302.8</v>
      </c>
      <c r="ES17" s="23">
        <v>0</v>
      </c>
      <c r="ET17" s="23">
        <v>6675.9</v>
      </c>
      <c r="EU17" s="23">
        <v>163.5</v>
      </c>
      <c r="EV17" s="23">
        <v>0</v>
      </c>
      <c r="EW17" s="23">
        <v>0</v>
      </c>
      <c r="EX17" s="23">
        <v>745.36</v>
      </c>
      <c r="EY17" s="197">
        <v>0</v>
      </c>
      <c r="EZ17" s="197" t="s">
        <v>1052</v>
      </c>
      <c r="FA17" s="311"/>
      <c r="FB17" s="191">
        <v>3</v>
      </c>
      <c r="FC17" s="191"/>
      <c r="FD17" s="191"/>
      <c r="FE17" s="191">
        <v>1</v>
      </c>
      <c r="FF17" s="191">
        <v>1</v>
      </c>
      <c r="FG17" s="191">
        <v>90</v>
      </c>
      <c r="FH17" s="191">
        <v>2</v>
      </c>
      <c r="FI17" s="191">
        <v>0</v>
      </c>
      <c r="FJ17" s="191" t="s">
        <v>1006</v>
      </c>
      <c r="FK17" s="269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3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83"/>
      <c r="OR17" s="183"/>
      <c r="OS17" s="183"/>
      <c r="OT17" s="183"/>
      <c r="OU17" s="183"/>
      <c r="OV17" s="183"/>
      <c r="OW17" s="183"/>
      <c r="OX17" s="183"/>
      <c r="OY17" s="183"/>
      <c r="OZ17" s="183"/>
      <c r="PA17" s="183"/>
      <c r="PB17" s="183"/>
      <c r="PC17" s="183"/>
      <c r="PD17" s="183"/>
      <c r="PE17" s="183"/>
      <c r="PF17" s="183"/>
      <c r="PG17" s="183"/>
      <c r="PH17" s="183"/>
      <c r="PI17" s="183"/>
      <c r="PJ17" s="183"/>
      <c r="PK17" s="183"/>
      <c r="PL17" s="183"/>
      <c r="PM17" s="183"/>
      <c r="PN17" s="183"/>
      <c r="PO17" s="183"/>
      <c r="PP17" s="183"/>
      <c r="PQ17" s="183"/>
      <c r="PR17" s="183"/>
      <c r="PS17" s="183"/>
      <c r="PT17" s="183"/>
      <c r="PU17" s="183"/>
      <c r="PV17" s="183"/>
      <c r="PW17" s="183"/>
      <c r="PX17" s="183"/>
    </row>
    <row r="18" spans="1:440">
      <c r="A18" s="12">
        <v>5</v>
      </c>
      <c r="B18" s="44">
        <v>9999</v>
      </c>
      <c r="C18" s="24" t="s">
        <v>292</v>
      </c>
      <c r="D18" s="26" t="s">
        <v>293</v>
      </c>
      <c r="E18" s="25">
        <v>375515445</v>
      </c>
      <c r="F18" s="8">
        <v>82</v>
      </c>
      <c r="G18" s="26" t="s">
        <v>542</v>
      </c>
      <c r="H18" s="60" t="s">
        <v>309</v>
      </c>
      <c r="I18" s="53" t="s">
        <v>329</v>
      </c>
      <c r="J18" s="12" t="s">
        <v>285</v>
      </c>
      <c r="K18" s="12">
        <v>7</v>
      </c>
      <c r="L18" s="11" t="s">
        <v>503</v>
      </c>
      <c r="M18" s="12" t="s">
        <v>449</v>
      </c>
      <c r="N18" s="12" t="s">
        <v>532</v>
      </c>
      <c r="O18" s="180" t="s">
        <v>456</v>
      </c>
      <c r="P18" s="123" t="s">
        <v>395</v>
      </c>
      <c r="Q18" s="57" t="s">
        <v>458</v>
      </c>
      <c r="R18" s="120" t="s">
        <v>434</v>
      </c>
      <c r="S18" s="120" t="s">
        <v>395</v>
      </c>
      <c r="T18" s="8"/>
      <c r="U18" s="114">
        <v>203043</v>
      </c>
      <c r="V18" s="112">
        <v>50760</v>
      </c>
      <c r="W18" s="241" t="s">
        <v>315</v>
      </c>
      <c r="X18" s="112">
        <v>10000</v>
      </c>
      <c r="Y18" s="109"/>
      <c r="Z18" s="8"/>
      <c r="AA18" s="8"/>
      <c r="AB18" s="8"/>
      <c r="AC18" s="45"/>
      <c r="AD18" s="45"/>
      <c r="AE18" s="126">
        <v>0.55000000000000004</v>
      </c>
      <c r="AF18" s="127">
        <v>0.32</v>
      </c>
      <c r="AG18" s="128">
        <v>97.2</v>
      </c>
      <c r="AH18" s="129">
        <v>98.070000000000007</v>
      </c>
      <c r="AI18" s="130">
        <v>1.71875</v>
      </c>
      <c r="AJ18" s="131">
        <v>167.0625</v>
      </c>
      <c r="AK18" s="132">
        <v>5.6398687448728476E-3</v>
      </c>
      <c r="AL18" s="133">
        <v>0.51095000000000002</v>
      </c>
      <c r="AM18" s="28">
        <v>92.9</v>
      </c>
      <c r="AN18" s="153">
        <v>1.1550000000000003E-2</v>
      </c>
      <c r="AO18" s="147">
        <v>2.1</v>
      </c>
      <c r="AP18" s="259" t="s">
        <v>286</v>
      </c>
      <c r="AQ18" s="154" t="s">
        <v>286</v>
      </c>
      <c r="AR18" s="154">
        <v>0.03</v>
      </c>
      <c r="AS18" s="173"/>
      <c r="AT18" s="173"/>
      <c r="AU18" s="173"/>
      <c r="AV18" s="173"/>
      <c r="AW18" s="248"/>
      <c r="AX18" s="142">
        <v>710.78373600471423</v>
      </c>
      <c r="AY18" s="71">
        <v>4.7300000000000004</v>
      </c>
      <c r="AZ18" s="49" t="s">
        <v>286</v>
      </c>
      <c r="BA18" s="71" t="s">
        <v>286</v>
      </c>
      <c r="BB18" s="71" t="s">
        <v>286</v>
      </c>
      <c r="BC18" s="141" t="s">
        <v>286</v>
      </c>
      <c r="BD18" s="49" t="s">
        <v>286</v>
      </c>
      <c r="BE18" s="71" t="s">
        <v>286</v>
      </c>
      <c r="BF18" s="71"/>
      <c r="BG18" s="71"/>
      <c r="BH18" s="142">
        <v>19783.571428571428</v>
      </c>
      <c r="BI18" s="71">
        <v>53.7</v>
      </c>
      <c r="BJ18" s="49">
        <v>99.3</v>
      </c>
      <c r="BK18" s="142">
        <v>12167.737226277373</v>
      </c>
      <c r="BL18" s="49">
        <v>0.70000000000000284</v>
      </c>
      <c r="BM18" s="71">
        <v>0.2769679288437103</v>
      </c>
      <c r="BN18" s="71">
        <v>31.6</v>
      </c>
      <c r="BO18" s="248">
        <v>0.1284879288437103</v>
      </c>
      <c r="BP18" s="71">
        <v>22.1</v>
      </c>
      <c r="BQ18" s="248">
        <v>7.0720000000000005E-2</v>
      </c>
      <c r="BR18" s="71">
        <v>24.3</v>
      </c>
      <c r="BS18" s="248">
        <v>7.776000000000001E-2</v>
      </c>
      <c r="BT18" s="49">
        <v>7.9000000000000001E-2</v>
      </c>
      <c r="BU18" s="167"/>
      <c r="BV18" s="167"/>
      <c r="BW18" s="167"/>
      <c r="BX18" s="167"/>
      <c r="BY18" s="167"/>
      <c r="BZ18" s="167">
        <v>96.7</v>
      </c>
      <c r="CA18" s="167">
        <v>7437.909090909091</v>
      </c>
      <c r="CB18" s="124">
        <v>1.4298642533936652</v>
      </c>
      <c r="CC18" s="49">
        <v>6</v>
      </c>
      <c r="CD18" s="73"/>
      <c r="CE18" s="8" t="s">
        <v>295</v>
      </c>
      <c r="CF18" s="105" t="s">
        <v>315</v>
      </c>
      <c r="CG18" s="33">
        <v>2</v>
      </c>
      <c r="CH18" s="13" t="s">
        <v>543</v>
      </c>
      <c r="CI18" s="13" t="s">
        <v>362</v>
      </c>
      <c r="CJ18" s="13">
        <v>1</v>
      </c>
      <c r="CK18" s="13">
        <v>1</v>
      </c>
      <c r="CL18" s="52">
        <v>40093</v>
      </c>
      <c r="CM18" s="13">
        <v>1</v>
      </c>
      <c r="CN18" s="49">
        <v>79.5</v>
      </c>
      <c r="CO18" s="49" t="s">
        <v>290</v>
      </c>
      <c r="CP18" s="49">
        <v>15562</v>
      </c>
      <c r="CQ18" s="49">
        <v>89.3</v>
      </c>
      <c r="CR18" s="49">
        <v>10.7</v>
      </c>
      <c r="CS18" s="49">
        <v>56.7</v>
      </c>
      <c r="CT18" s="49">
        <v>38318</v>
      </c>
      <c r="CU18" s="49">
        <v>4469.3</v>
      </c>
      <c r="CV18" s="49">
        <v>10.88</v>
      </c>
      <c r="CW18" s="49">
        <v>1</v>
      </c>
      <c r="CX18" s="73" t="s">
        <v>544</v>
      </c>
      <c r="CY18" s="13"/>
      <c r="CZ18" s="13"/>
      <c r="DA18" s="13"/>
      <c r="DB18" s="13">
        <v>154</v>
      </c>
      <c r="DC18" s="13">
        <v>79</v>
      </c>
      <c r="DD18" s="17">
        <v>33.310844999156686</v>
      </c>
      <c r="DE18" s="13">
        <v>2</v>
      </c>
      <c r="DF18" s="18">
        <v>43467</v>
      </c>
      <c r="DG18" s="13">
        <v>3</v>
      </c>
      <c r="DH18" s="13">
        <v>2</v>
      </c>
      <c r="DI18" s="13"/>
      <c r="DJ18" s="52"/>
      <c r="DK18" s="139">
        <v>31.178360276375884</v>
      </c>
      <c r="DL18" s="71">
        <v>7.0707200000000006</v>
      </c>
      <c r="DM18" s="140"/>
      <c r="DN18" s="64"/>
      <c r="DO18" s="64"/>
      <c r="DP18" s="64"/>
      <c r="DQ18" s="8"/>
      <c r="DR18" s="8"/>
      <c r="DS18" s="8"/>
      <c r="DT18" s="65"/>
      <c r="DU18" s="65"/>
      <c r="DV18" s="65"/>
      <c r="DW18" s="65"/>
      <c r="DX18" s="8"/>
      <c r="DY18" s="65"/>
      <c r="DZ18" s="65"/>
      <c r="EA18" s="8"/>
      <c r="EB18" s="65"/>
      <c r="EC18" s="65"/>
      <c r="ED18" s="11">
        <v>110</v>
      </c>
      <c r="EE18" s="235">
        <v>43467</v>
      </c>
      <c r="EF18" s="21" t="s">
        <v>291</v>
      </c>
      <c r="EG18" s="23"/>
      <c r="EH18" s="12">
        <v>20.57</v>
      </c>
      <c r="EI18" s="66"/>
      <c r="EJ18" s="148">
        <v>84.8</v>
      </c>
      <c r="EK18" s="140"/>
      <c r="EL18" s="23">
        <v>0</v>
      </c>
      <c r="EM18" s="23">
        <v>0</v>
      </c>
      <c r="EN18" s="23">
        <v>15535.22</v>
      </c>
      <c r="EO18" s="23">
        <v>0</v>
      </c>
      <c r="EP18" s="23">
        <v>21.18</v>
      </c>
      <c r="EQ18" s="23">
        <v>365.15</v>
      </c>
      <c r="ER18" s="23">
        <v>426906</v>
      </c>
      <c r="ES18" s="23">
        <v>0</v>
      </c>
      <c r="ET18" s="23">
        <v>1653.7</v>
      </c>
      <c r="EU18" s="23">
        <v>0</v>
      </c>
      <c r="EV18" s="23">
        <v>0</v>
      </c>
      <c r="EW18" s="23">
        <v>0</v>
      </c>
      <c r="EX18" s="23">
        <v>380.84</v>
      </c>
      <c r="EY18" s="197">
        <v>1</v>
      </c>
      <c r="EZ18" s="197" t="s">
        <v>1053</v>
      </c>
      <c r="FA18" s="311"/>
      <c r="FB18" s="191">
        <v>3</v>
      </c>
      <c r="FC18" s="191"/>
      <c r="FD18" s="191"/>
      <c r="FE18" s="191">
        <v>5</v>
      </c>
      <c r="FF18" s="191">
        <v>1</v>
      </c>
      <c r="FG18" s="191">
        <v>100</v>
      </c>
      <c r="FH18" s="191">
        <v>1</v>
      </c>
      <c r="FI18" s="191">
        <v>0</v>
      </c>
      <c r="FJ18" s="191" t="s">
        <v>1006</v>
      </c>
      <c r="FK18" s="269" t="s">
        <v>1007</v>
      </c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  <c r="PG18" s="183"/>
      <c r="PH18" s="183"/>
      <c r="PI18" s="183"/>
      <c r="PJ18" s="183"/>
      <c r="PK18" s="183"/>
      <c r="PL18" s="183"/>
      <c r="PM18" s="183"/>
      <c r="PN18" s="183"/>
      <c r="PO18" s="183"/>
      <c r="PP18" s="183"/>
      <c r="PQ18" s="183"/>
      <c r="PR18" s="183"/>
      <c r="PS18" s="183"/>
      <c r="PT18" s="183"/>
      <c r="PU18" s="183"/>
      <c r="PV18" s="183"/>
      <c r="PW18" s="183"/>
      <c r="PX18" s="183"/>
    </row>
    <row r="19" spans="1:440">
      <c r="A19" s="12">
        <v>6</v>
      </c>
      <c r="B19" s="44">
        <v>10360</v>
      </c>
      <c r="C19" s="24" t="s">
        <v>292</v>
      </c>
      <c r="D19" s="26" t="s">
        <v>293</v>
      </c>
      <c r="E19" s="25">
        <v>375515445</v>
      </c>
      <c r="F19" s="8">
        <v>82</v>
      </c>
      <c r="G19" s="26" t="s">
        <v>557</v>
      </c>
      <c r="H19" s="60" t="s">
        <v>288</v>
      </c>
      <c r="I19" s="36" t="s">
        <v>310</v>
      </c>
      <c r="J19" s="11" t="s">
        <v>285</v>
      </c>
      <c r="K19" s="12">
        <v>13</v>
      </c>
      <c r="L19" s="11" t="s">
        <v>558</v>
      </c>
      <c r="M19" s="11" t="s">
        <v>290</v>
      </c>
      <c r="N19" s="12" t="s">
        <v>559</v>
      </c>
      <c r="O19" s="180" t="s">
        <v>456</v>
      </c>
      <c r="P19" s="123" t="s">
        <v>395</v>
      </c>
      <c r="Q19" s="57" t="s">
        <v>458</v>
      </c>
      <c r="R19" s="120" t="s">
        <v>434</v>
      </c>
      <c r="S19" s="26" t="s">
        <v>395</v>
      </c>
      <c r="T19" s="8"/>
      <c r="U19" s="112">
        <v>33282</v>
      </c>
      <c r="V19" s="114">
        <v>2496</v>
      </c>
      <c r="W19" s="241" t="s">
        <v>315</v>
      </c>
      <c r="X19" s="112">
        <v>3000</v>
      </c>
      <c r="Y19" s="8"/>
      <c r="Z19" s="8"/>
      <c r="AA19" s="8"/>
      <c r="AB19" s="8"/>
      <c r="AC19" s="45"/>
      <c r="AD19" s="45"/>
      <c r="AE19" s="126">
        <v>12.1</v>
      </c>
      <c r="AF19" s="127">
        <v>5.49</v>
      </c>
      <c r="AG19" s="128">
        <v>80.7</v>
      </c>
      <c r="AH19" s="129">
        <v>98.29</v>
      </c>
      <c r="AI19" s="130">
        <v>2.204007285974499</v>
      </c>
      <c r="AJ19" s="131">
        <v>177.86338797814207</v>
      </c>
      <c r="AK19" s="132">
        <v>0.14038751595312682</v>
      </c>
      <c r="AL19" s="153">
        <v>10.5875</v>
      </c>
      <c r="AM19" s="28">
        <v>87.5</v>
      </c>
      <c r="AN19" s="133">
        <v>0.90749999999999997</v>
      </c>
      <c r="AO19" s="147">
        <v>7.5</v>
      </c>
      <c r="AP19" s="259" t="s">
        <v>286</v>
      </c>
      <c r="AQ19" s="154">
        <v>7.5</v>
      </c>
      <c r="AR19" s="154">
        <v>0.03</v>
      </c>
      <c r="AS19" s="261"/>
      <c r="AT19" s="261"/>
      <c r="AU19" s="261"/>
      <c r="AV19" s="261"/>
      <c r="AW19" s="248"/>
      <c r="AX19" s="142">
        <v>560.19446081319984</v>
      </c>
      <c r="AY19" s="71">
        <v>3.04</v>
      </c>
      <c r="AZ19" s="49">
        <v>42.8</v>
      </c>
      <c r="BA19" s="248">
        <v>56.4</v>
      </c>
      <c r="BB19" s="159">
        <v>0.75886524822695034</v>
      </c>
      <c r="BC19" s="141">
        <v>0.2</v>
      </c>
      <c r="BD19" s="71">
        <v>1.6528925619834711</v>
      </c>
      <c r="BE19" s="246" t="s">
        <v>286</v>
      </c>
      <c r="BF19" s="71">
        <v>58.5</v>
      </c>
      <c r="BG19" s="71">
        <v>71.3</v>
      </c>
      <c r="BH19" s="142">
        <v>27286.90476190476</v>
      </c>
      <c r="BI19" s="71">
        <v>48.81</v>
      </c>
      <c r="BJ19" s="246">
        <v>90.9</v>
      </c>
      <c r="BK19" s="142">
        <v>5618.545454545455</v>
      </c>
      <c r="BL19" s="71">
        <v>9.0999999999999943</v>
      </c>
      <c r="BM19" s="71">
        <v>4.6972733389884427</v>
      </c>
      <c r="BN19" s="248">
        <v>5.81</v>
      </c>
      <c r="BO19" s="248">
        <v>0.33821333898844236</v>
      </c>
      <c r="BP19" s="248">
        <v>43</v>
      </c>
      <c r="BQ19" s="248">
        <v>2.3607</v>
      </c>
      <c r="BR19" s="248">
        <v>36.4</v>
      </c>
      <c r="BS19" s="248">
        <v>1.9983600000000001</v>
      </c>
      <c r="BT19" s="249">
        <v>0.17</v>
      </c>
      <c r="BU19" s="167"/>
      <c r="BV19" s="167"/>
      <c r="BW19" s="167"/>
      <c r="BX19" s="167"/>
      <c r="BY19" s="167"/>
      <c r="BZ19" s="167">
        <v>71.7</v>
      </c>
      <c r="CA19" s="167">
        <v>4794.818181818182</v>
      </c>
      <c r="CB19" s="124">
        <v>0.13511627906976742</v>
      </c>
      <c r="CC19" s="49">
        <v>3</v>
      </c>
      <c r="CD19" s="155" t="s">
        <v>560</v>
      </c>
      <c r="CE19" s="8" t="s">
        <v>295</v>
      </c>
      <c r="CF19" s="105" t="s">
        <v>315</v>
      </c>
      <c r="CG19" s="13">
        <v>2</v>
      </c>
      <c r="CH19" s="13"/>
      <c r="CI19" s="13" t="s">
        <v>309</v>
      </c>
      <c r="CJ19" s="16" t="s">
        <v>376</v>
      </c>
      <c r="CK19" s="13">
        <v>1</v>
      </c>
      <c r="CL19" s="70">
        <v>43467</v>
      </c>
      <c r="CM19" s="13"/>
      <c r="CN19" s="49" t="s">
        <v>290</v>
      </c>
      <c r="CO19" s="49" t="s">
        <v>290</v>
      </c>
      <c r="CP19" s="49">
        <v>908</v>
      </c>
      <c r="CQ19" s="49">
        <v>40.4</v>
      </c>
      <c r="CR19" s="49">
        <v>59.6</v>
      </c>
      <c r="CS19" s="49">
        <v>1.4</v>
      </c>
      <c r="CT19" s="49">
        <v>5898</v>
      </c>
      <c r="CU19" s="49" t="s">
        <v>290</v>
      </c>
      <c r="CV19" s="49">
        <v>7.38</v>
      </c>
      <c r="CW19" s="49">
        <v>0</v>
      </c>
      <c r="CX19" s="73"/>
      <c r="CY19" s="13">
        <v>60</v>
      </c>
      <c r="CZ19" s="13">
        <v>3</v>
      </c>
      <c r="DA19" s="13">
        <v>1</v>
      </c>
      <c r="DB19" s="13">
        <v>154</v>
      </c>
      <c r="DC19" s="13">
        <v>74</v>
      </c>
      <c r="DD19" s="17">
        <v>31.20256367009614</v>
      </c>
      <c r="DE19" s="13">
        <v>2</v>
      </c>
      <c r="DF19" s="13"/>
      <c r="DG19" s="13">
        <v>1</v>
      </c>
      <c r="DH19" s="13">
        <v>1</v>
      </c>
      <c r="DI19" s="45"/>
      <c r="DJ19" s="52"/>
      <c r="DK19" s="139">
        <v>1.782087558417748</v>
      </c>
      <c r="DL19" s="71">
        <v>0.45463999999999999</v>
      </c>
      <c r="DM19" s="140"/>
      <c r="DN19" s="64"/>
      <c r="DO19" s="64"/>
      <c r="DP19" s="64"/>
      <c r="DQ19" s="13">
        <v>1</v>
      </c>
      <c r="DR19" s="13"/>
      <c r="DS19" s="13">
        <v>1</v>
      </c>
      <c r="DT19" s="60" t="s">
        <v>561</v>
      </c>
      <c r="DU19" s="13"/>
      <c r="DV19" s="13"/>
      <c r="DW19" s="13"/>
      <c r="DX19" s="13"/>
      <c r="DY19" s="13"/>
      <c r="DZ19" s="60"/>
      <c r="EA19" s="13" t="s">
        <v>562</v>
      </c>
      <c r="EB19" s="60" t="s">
        <v>563</v>
      </c>
      <c r="EC19" s="60" t="s">
        <v>564</v>
      </c>
      <c r="ED19" s="11">
        <v>1</v>
      </c>
      <c r="EE19" s="235">
        <v>43522</v>
      </c>
      <c r="EF19" s="21" t="s">
        <v>297</v>
      </c>
      <c r="EG19" s="23"/>
      <c r="EH19" s="61">
        <v>0.95622800509132799</v>
      </c>
      <c r="EI19" s="62"/>
      <c r="EJ19" s="148">
        <v>14.88</v>
      </c>
      <c r="EK19" s="142"/>
      <c r="EL19" s="23">
        <v>0</v>
      </c>
      <c r="EM19" s="23">
        <v>0</v>
      </c>
      <c r="EN19" s="23">
        <v>6800.23</v>
      </c>
      <c r="EO19" s="23">
        <v>0</v>
      </c>
      <c r="EP19" s="23">
        <v>5.88</v>
      </c>
      <c r="EQ19" s="23">
        <v>17.32</v>
      </c>
      <c r="ER19" s="23">
        <v>355022.7</v>
      </c>
      <c r="ES19" s="23">
        <v>0</v>
      </c>
      <c r="ET19" s="23">
        <v>6967.4</v>
      </c>
      <c r="EU19" s="23">
        <v>133.69999999999999</v>
      </c>
      <c r="EV19" s="23">
        <v>0</v>
      </c>
      <c r="EW19" s="23">
        <v>0</v>
      </c>
      <c r="EX19" s="23">
        <v>3550</v>
      </c>
      <c r="EY19" s="197">
        <v>1</v>
      </c>
      <c r="EZ19" s="197" t="s">
        <v>1053</v>
      </c>
      <c r="FA19" s="311"/>
      <c r="FB19" s="191">
        <v>4</v>
      </c>
      <c r="FC19" s="191"/>
      <c r="FD19" s="191"/>
      <c r="FE19" s="191">
        <v>1</v>
      </c>
      <c r="FF19" s="191">
        <v>1</v>
      </c>
      <c r="FG19" s="191">
        <v>60</v>
      </c>
      <c r="FH19" s="191">
        <v>1</v>
      </c>
      <c r="FI19" s="191">
        <v>0</v>
      </c>
      <c r="FJ19" s="191" t="s">
        <v>1008</v>
      </c>
      <c r="FK19" s="269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83"/>
      <c r="OR19" s="183"/>
      <c r="OS19" s="183"/>
      <c r="OT19" s="183"/>
      <c r="OU19" s="183"/>
      <c r="OV19" s="183"/>
      <c r="OW19" s="183"/>
      <c r="OX19" s="183"/>
      <c r="OY19" s="183"/>
      <c r="OZ19" s="183"/>
      <c r="PA19" s="183"/>
      <c r="PB19" s="183"/>
      <c r="PC19" s="183"/>
      <c r="PD19" s="183"/>
      <c r="PE19" s="183"/>
      <c r="PF19" s="183"/>
      <c r="PG19" s="183"/>
      <c r="PH19" s="183"/>
      <c r="PI19" s="183"/>
      <c r="PJ19" s="183"/>
      <c r="PK19" s="183"/>
      <c r="PL19" s="183"/>
      <c r="PM19" s="183"/>
      <c r="PN19" s="183"/>
      <c r="PO19" s="183"/>
      <c r="PP19" s="183"/>
      <c r="PQ19" s="183"/>
      <c r="PR19" s="183"/>
      <c r="PS19" s="183"/>
      <c r="PT19" s="183"/>
      <c r="PU19" s="183"/>
      <c r="PV19" s="183"/>
      <c r="PW19" s="183"/>
      <c r="PX19" s="183"/>
    </row>
    <row r="20" spans="1:440">
      <c r="A20" s="12">
        <v>7</v>
      </c>
      <c r="B20" s="44">
        <v>10678</v>
      </c>
      <c r="C20" s="24" t="s">
        <v>292</v>
      </c>
      <c r="D20" s="26" t="s">
        <v>293</v>
      </c>
      <c r="E20" s="25">
        <v>375515445</v>
      </c>
      <c r="F20" s="8">
        <v>82</v>
      </c>
      <c r="G20" s="26" t="s">
        <v>601</v>
      </c>
      <c r="H20" s="239" t="s">
        <v>309</v>
      </c>
      <c r="I20" s="53" t="s">
        <v>321</v>
      </c>
      <c r="J20" s="11" t="s">
        <v>285</v>
      </c>
      <c r="K20" s="12">
        <v>7</v>
      </c>
      <c r="L20" s="11" t="s">
        <v>602</v>
      </c>
      <c r="M20" s="11" t="s">
        <v>290</v>
      </c>
      <c r="N20" s="12" t="s">
        <v>603</v>
      </c>
      <c r="O20" s="120" t="s">
        <v>395</v>
      </c>
      <c r="P20" s="123" t="s">
        <v>395</v>
      </c>
      <c r="Q20" s="68" t="s">
        <v>507</v>
      </c>
      <c r="R20" s="120" t="s">
        <v>395</v>
      </c>
      <c r="S20" s="26" t="s">
        <v>395</v>
      </c>
      <c r="T20" s="8" t="s">
        <v>604</v>
      </c>
      <c r="U20" s="112">
        <v>4768</v>
      </c>
      <c r="V20" s="114">
        <v>47</v>
      </c>
      <c r="W20" s="241" t="s">
        <v>315</v>
      </c>
      <c r="X20" s="112">
        <v>400</v>
      </c>
      <c r="Y20" s="8"/>
      <c r="Z20" s="8"/>
      <c r="AA20" s="102"/>
      <c r="AB20" s="8"/>
      <c r="AC20" s="8"/>
      <c r="AD20" s="8"/>
      <c r="AE20" s="126">
        <v>35.6</v>
      </c>
      <c r="AF20" s="127">
        <v>7.8</v>
      </c>
      <c r="AG20" s="128">
        <v>51</v>
      </c>
      <c r="AH20" s="129">
        <v>94.4</v>
      </c>
      <c r="AI20" s="130">
        <v>4.5641025641025648</v>
      </c>
      <c r="AJ20" s="131">
        <v>232.7692307692308</v>
      </c>
      <c r="AK20" s="132">
        <v>0.60544217687074831</v>
      </c>
      <c r="AL20" s="28">
        <v>26.878</v>
      </c>
      <c r="AM20" s="28">
        <v>75.5</v>
      </c>
      <c r="AN20" s="156">
        <v>6.9420000000000002</v>
      </c>
      <c r="AO20" s="71">
        <v>19.5</v>
      </c>
      <c r="AP20" s="246" t="s">
        <v>286</v>
      </c>
      <c r="AQ20" s="71">
        <v>3.4</v>
      </c>
      <c r="AR20" s="246" t="s">
        <v>286</v>
      </c>
      <c r="AS20" s="49" t="s">
        <v>286</v>
      </c>
      <c r="AT20" s="49"/>
      <c r="AU20" s="49"/>
      <c r="AV20" s="49"/>
      <c r="AW20" s="248"/>
      <c r="AX20" s="49"/>
      <c r="AY20" s="49"/>
      <c r="AZ20" s="49">
        <v>52.7</v>
      </c>
      <c r="BA20" s="49">
        <v>47.3</v>
      </c>
      <c r="BB20" s="159">
        <v>1.1141649048625795</v>
      </c>
      <c r="BC20" s="141" t="s">
        <v>286</v>
      </c>
      <c r="BD20" s="49" t="s">
        <v>286</v>
      </c>
      <c r="BE20" s="246" t="s">
        <v>286</v>
      </c>
      <c r="BF20" s="71">
        <v>4.5</v>
      </c>
      <c r="BG20" s="71">
        <v>6.02</v>
      </c>
      <c r="BH20" s="49"/>
      <c r="BI20" s="71">
        <v>34.4</v>
      </c>
      <c r="BJ20" s="149" t="s">
        <v>286</v>
      </c>
      <c r="BK20" s="149"/>
      <c r="BL20" s="149" t="s">
        <v>286</v>
      </c>
      <c r="BM20" s="71">
        <v>7.8000000000000007</v>
      </c>
      <c r="BN20" s="49">
        <v>13.1</v>
      </c>
      <c r="BO20" s="248">
        <v>1.0688284518828453</v>
      </c>
      <c r="BP20" s="49">
        <v>21.3</v>
      </c>
      <c r="BQ20" s="248">
        <v>1.7378661087866112</v>
      </c>
      <c r="BR20" s="49">
        <v>61.2</v>
      </c>
      <c r="BS20" s="248">
        <v>4.9933054393305447</v>
      </c>
      <c r="BT20" s="149" t="s">
        <v>286</v>
      </c>
      <c r="BU20" s="167"/>
      <c r="BV20" s="167"/>
      <c r="BW20" s="167"/>
      <c r="BX20" s="167"/>
      <c r="BY20" s="167"/>
      <c r="BZ20" s="167"/>
      <c r="CA20" s="167"/>
      <c r="CB20" s="124">
        <v>0.61502347417840375</v>
      </c>
      <c r="CC20" s="49">
        <v>4</v>
      </c>
      <c r="CD20" s="63"/>
      <c r="CE20" s="8" t="s">
        <v>295</v>
      </c>
      <c r="CF20" s="105" t="s">
        <v>315</v>
      </c>
      <c r="CG20" s="13">
        <v>2</v>
      </c>
      <c r="CH20" s="13"/>
      <c r="CI20" s="49" t="s">
        <v>605</v>
      </c>
      <c r="CJ20" s="13" t="s">
        <v>296</v>
      </c>
      <c r="CK20" s="49">
        <v>1</v>
      </c>
      <c r="CL20" s="70">
        <v>40093</v>
      </c>
      <c r="CM20" s="13"/>
      <c r="CN20" s="49">
        <v>0.6</v>
      </c>
      <c r="CO20" s="49">
        <v>7.6</v>
      </c>
      <c r="CP20" s="49">
        <v>247</v>
      </c>
      <c r="CQ20" s="49">
        <v>73.3</v>
      </c>
      <c r="CR20" s="49">
        <v>26.7</v>
      </c>
      <c r="CS20" s="49" t="s">
        <v>290</v>
      </c>
      <c r="CT20" s="49" t="s">
        <v>290</v>
      </c>
      <c r="CU20" s="49" t="s">
        <v>290</v>
      </c>
      <c r="CV20" s="49" t="s">
        <v>290</v>
      </c>
      <c r="CW20" s="49">
        <v>0</v>
      </c>
      <c r="CX20" s="73"/>
      <c r="CY20" s="49"/>
      <c r="CZ20" s="13"/>
      <c r="DA20" s="49">
        <v>1</v>
      </c>
      <c r="DB20" s="49">
        <v>154</v>
      </c>
      <c r="DC20" s="49">
        <v>74</v>
      </c>
      <c r="DD20" s="71">
        <v>31.20256367009614</v>
      </c>
      <c r="DE20" s="72">
        <v>1</v>
      </c>
      <c r="DF20" s="52">
        <v>43467</v>
      </c>
      <c r="DG20" s="49"/>
      <c r="DH20" s="49"/>
      <c r="DI20" s="13"/>
      <c r="DJ20" s="52"/>
      <c r="DK20" s="139">
        <v>0.81726773760490967</v>
      </c>
      <c r="DL20" s="71">
        <v>0.24858333333333335</v>
      </c>
      <c r="DM20" s="140"/>
      <c r="DN20" s="64"/>
      <c r="DO20" s="64"/>
      <c r="DP20" s="64"/>
      <c r="DQ20" s="12">
        <v>1</v>
      </c>
      <c r="DR20" s="12">
        <v>2</v>
      </c>
      <c r="DS20" s="12">
        <v>1</v>
      </c>
      <c r="DT20" s="65"/>
      <c r="DU20" s="12">
        <v>1</v>
      </c>
      <c r="DV20" s="69" t="s">
        <v>606</v>
      </c>
      <c r="DW20" s="48" t="s">
        <v>607</v>
      </c>
      <c r="DX20" s="12">
        <v>1</v>
      </c>
      <c r="DY20" s="40">
        <v>43572</v>
      </c>
      <c r="DZ20" s="42" t="s">
        <v>608</v>
      </c>
      <c r="EA20" s="8"/>
      <c r="EB20" s="65"/>
      <c r="EC20" s="41" t="s">
        <v>609</v>
      </c>
      <c r="ED20" s="11">
        <v>3</v>
      </c>
      <c r="EE20" s="235">
        <v>43572</v>
      </c>
      <c r="EF20" s="21" t="s">
        <v>297</v>
      </c>
      <c r="EG20" s="23"/>
      <c r="EH20" s="32">
        <v>0.34722082272069116</v>
      </c>
      <c r="EI20" s="12"/>
      <c r="EJ20" s="148">
        <v>44.24</v>
      </c>
      <c r="EK20" s="140"/>
      <c r="EL20" s="23">
        <v>0</v>
      </c>
      <c r="EM20" s="23">
        <v>0</v>
      </c>
      <c r="EN20" s="23">
        <v>4765.29</v>
      </c>
      <c r="EO20" s="23">
        <v>0</v>
      </c>
      <c r="EP20" s="23">
        <v>5.03</v>
      </c>
      <c r="EQ20" s="23">
        <v>0</v>
      </c>
      <c r="ER20" s="23">
        <v>353278.5</v>
      </c>
      <c r="ES20" s="23">
        <v>0</v>
      </c>
      <c r="ET20" s="23">
        <v>29220.400000000001</v>
      </c>
      <c r="EU20" s="23">
        <v>215.14</v>
      </c>
      <c r="EV20" s="23">
        <v>0</v>
      </c>
      <c r="EW20" s="23">
        <v>0</v>
      </c>
      <c r="EX20" s="23">
        <v>1239.6500000000001</v>
      </c>
      <c r="EY20" s="197">
        <v>0</v>
      </c>
      <c r="EZ20" s="197" t="s">
        <v>1054</v>
      </c>
      <c r="FA20" s="311">
        <v>31.2</v>
      </c>
      <c r="FB20" s="191">
        <v>4</v>
      </c>
      <c r="FC20" s="191"/>
      <c r="FD20" s="191"/>
      <c r="FE20" s="191">
        <v>1</v>
      </c>
      <c r="FF20" s="191">
        <v>1</v>
      </c>
      <c r="FG20" s="191"/>
      <c r="FH20" s="191">
        <v>2</v>
      </c>
      <c r="FI20" s="191">
        <v>0</v>
      </c>
      <c r="FJ20" s="191" t="s">
        <v>1009</v>
      </c>
      <c r="FK20" s="269" t="s">
        <v>1010</v>
      </c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</row>
    <row r="21" spans="1:440">
      <c r="A21" s="12">
        <v>8</v>
      </c>
      <c r="B21" s="44">
        <v>11674</v>
      </c>
      <c r="C21" s="24" t="s">
        <v>292</v>
      </c>
      <c r="D21" s="26" t="s">
        <v>293</v>
      </c>
      <c r="E21" s="25">
        <v>375515445</v>
      </c>
      <c r="F21" s="8">
        <v>82</v>
      </c>
      <c r="G21" s="26" t="s">
        <v>670</v>
      </c>
      <c r="H21" s="239" t="s">
        <v>359</v>
      </c>
      <c r="I21" s="79" t="s">
        <v>310</v>
      </c>
      <c r="J21" s="11" t="s">
        <v>285</v>
      </c>
      <c r="K21" s="12">
        <v>12</v>
      </c>
      <c r="L21" s="11" t="s">
        <v>415</v>
      </c>
      <c r="M21" s="11" t="s">
        <v>290</v>
      </c>
      <c r="N21" s="12" t="s">
        <v>656</v>
      </c>
      <c r="O21" s="83" t="s">
        <v>666</v>
      </c>
      <c r="P21" s="272"/>
      <c r="Q21" s="84" t="s">
        <v>671</v>
      </c>
      <c r="R21" s="117"/>
      <c r="S21" s="118"/>
      <c r="T21" s="8" t="s">
        <v>672</v>
      </c>
      <c r="U21" s="102">
        <v>29000</v>
      </c>
      <c r="V21" s="102">
        <v>347000</v>
      </c>
      <c r="W21" s="239" t="s">
        <v>315</v>
      </c>
      <c r="X21" s="102">
        <v>10000</v>
      </c>
      <c r="Y21" s="109"/>
      <c r="Z21" s="8"/>
      <c r="AA21" s="102"/>
      <c r="AB21" s="8"/>
      <c r="AC21" s="8"/>
      <c r="AD21" s="8"/>
      <c r="AE21" s="126">
        <v>0.7</v>
      </c>
      <c r="AF21" s="127">
        <v>3.3</v>
      </c>
      <c r="AG21" s="128">
        <v>95.1</v>
      </c>
      <c r="AH21" s="129">
        <v>99.1</v>
      </c>
      <c r="AI21" s="130">
        <v>0.21212121212121213</v>
      </c>
      <c r="AJ21" s="131">
        <v>20.172727272727272</v>
      </c>
      <c r="AK21" s="132">
        <v>7.1138211382113826E-3</v>
      </c>
      <c r="AL21" s="133">
        <v>0.37519999999999998</v>
      </c>
      <c r="AM21" s="28">
        <v>53.6</v>
      </c>
      <c r="AN21" s="133">
        <v>0.28979999999999995</v>
      </c>
      <c r="AO21" s="71">
        <v>41.4</v>
      </c>
      <c r="AP21" s="49" t="s">
        <v>286</v>
      </c>
      <c r="AQ21" s="49">
        <v>13.9</v>
      </c>
      <c r="AR21" s="49" t="s">
        <v>286</v>
      </c>
      <c r="AS21" s="71">
        <v>0</v>
      </c>
      <c r="AT21" s="71"/>
      <c r="AU21" s="71">
        <v>83.7</v>
      </c>
      <c r="AV21" s="71">
        <v>61.1</v>
      </c>
      <c r="AW21" s="256">
        <v>11222.142857142859</v>
      </c>
      <c r="AX21" s="142">
        <v>1349</v>
      </c>
      <c r="AY21" s="71">
        <v>1.22</v>
      </c>
      <c r="AZ21" s="71">
        <v>35.1</v>
      </c>
      <c r="BA21" s="49">
        <v>68.8</v>
      </c>
      <c r="BB21" s="257">
        <v>0.51017441860465118</v>
      </c>
      <c r="BC21" s="141">
        <v>0</v>
      </c>
      <c r="BD21" s="71">
        <v>0</v>
      </c>
      <c r="BE21" s="49" t="s">
        <v>286</v>
      </c>
      <c r="BF21" s="49" t="s">
        <v>286</v>
      </c>
      <c r="BG21" s="49" t="s">
        <v>286</v>
      </c>
      <c r="BH21" s="49">
        <v>29097</v>
      </c>
      <c r="BI21" s="71">
        <v>73.7</v>
      </c>
      <c r="BJ21" s="49">
        <v>94.9</v>
      </c>
      <c r="BK21" s="49">
        <v>9304</v>
      </c>
      <c r="BL21" s="71">
        <v>5.0999999999999943</v>
      </c>
      <c r="BM21" s="71">
        <v>3.2439</v>
      </c>
      <c r="BN21" s="49">
        <v>9.5</v>
      </c>
      <c r="BO21" s="248">
        <v>0.3135</v>
      </c>
      <c r="BP21" s="49">
        <v>64.2</v>
      </c>
      <c r="BQ21" s="248">
        <v>2.1185999999999998</v>
      </c>
      <c r="BR21" s="49">
        <v>24.6</v>
      </c>
      <c r="BS21" s="248">
        <v>0.81180000000000008</v>
      </c>
      <c r="BT21" s="71">
        <v>0.01</v>
      </c>
      <c r="BU21" s="167">
        <v>98.7</v>
      </c>
      <c r="BV21" s="167">
        <v>11944</v>
      </c>
      <c r="BW21" s="167">
        <v>90.5</v>
      </c>
      <c r="BX21" s="167">
        <v>5361</v>
      </c>
      <c r="BY21" s="167">
        <v>71</v>
      </c>
      <c r="BZ21" s="167">
        <v>86.6</v>
      </c>
      <c r="CA21" s="167">
        <v>6591.5999999999995</v>
      </c>
      <c r="CB21" s="124">
        <v>0.14797507788161993</v>
      </c>
      <c r="CC21" s="49">
        <v>6</v>
      </c>
      <c r="CD21" s="155" t="s">
        <v>659</v>
      </c>
      <c r="CE21" s="8" t="s">
        <v>295</v>
      </c>
      <c r="CF21" s="245" t="s">
        <v>315</v>
      </c>
      <c r="CG21" s="13">
        <v>2</v>
      </c>
      <c r="CH21" s="13"/>
      <c r="CI21" s="49" t="s">
        <v>673</v>
      </c>
      <c r="CJ21" s="13">
        <v>1</v>
      </c>
      <c r="CK21" s="49">
        <v>1</v>
      </c>
      <c r="CL21" s="70">
        <v>43467</v>
      </c>
      <c r="CM21" s="13"/>
      <c r="CN21" s="49">
        <v>19</v>
      </c>
      <c r="CO21" s="49">
        <v>22.7</v>
      </c>
      <c r="CP21" s="49">
        <v>31759</v>
      </c>
      <c r="CQ21" s="49">
        <v>90.3</v>
      </c>
      <c r="CR21" s="49">
        <v>9.6999999999999993</v>
      </c>
      <c r="CS21" s="49">
        <v>10.4</v>
      </c>
      <c r="CT21" s="49">
        <v>30100</v>
      </c>
      <c r="CU21" s="49" t="s">
        <v>290</v>
      </c>
      <c r="CV21" s="49">
        <v>11.76</v>
      </c>
      <c r="CW21" s="49">
        <v>0</v>
      </c>
      <c r="CX21" s="73"/>
      <c r="CY21" s="13">
        <v>30</v>
      </c>
      <c r="CZ21" s="13">
        <v>3</v>
      </c>
      <c r="DA21" s="13">
        <v>1</v>
      </c>
      <c r="DB21" s="13">
        <v>154</v>
      </c>
      <c r="DC21" s="13">
        <v>74</v>
      </c>
      <c r="DD21" s="17">
        <v>31.20256367009614</v>
      </c>
      <c r="DE21" s="13">
        <v>1</v>
      </c>
      <c r="DF21" s="13"/>
      <c r="DG21" s="13"/>
      <c r="DH21" s="13"/>
      <c r="DI21" s="13"/>
      <c r="DJ21" s="52"/>
      <c r="DK21" s="131">
        <v>55.637139819417236</v>
      </c>
      <c r="DL21" s="185">
        <v>28.947531600000001</v>
      </c>
      <c r="DM21" s="140"/>
      <c r="DN21" s="65"/>
      <c r="DO21" s="65"/>
      <c r="DP21" s="65"/>
      <c r="DQ21" s="12">
        <v>1</v>
      </c>
      <c r="DR21" s="12">
        <v>2</v>
      </c>
      <c r="DS21" s="12">
        <v>1</v>
      </c>
      <c r="DT21" s="65"/>
      <c r="DU21" s="12">
        <v>0</v>
      </c>
      <c r="DV21" s="73"/>
      <c r="DW21" s="20"/>
      <c r="DX21" s="12"/>
      <c r="DY21" s="73"/>
      <c r="DZ21" s="73"/>
      <c r="EA21" s="8"/>
      <c r="EB21" s="65"/>
      <c r="EC21" s="65"/>
      <c r="ED21" s="11">
        <v>8</v>
      </c>
      <c r="EE21" s="235">
        <v>43732</v>
      </c>
      <c r="EF21" s="21" t="s">
        <v>297</v>
      </c>
      <c r="EG21" s="23"/>
      <c r="EH21" s="22">
        <v>10.4</v>
      </c>
      <c r="EI21" s="12"/>
      <c r="EJ21" s="148">
        <v>11.36</v>
      </c>
      <c r="EK21" s="140"/>
      <c r="EL21" s="23">
        <v>0</v>
      </c>
      <c r="EM21" s="23">
        <v>0</v>
      </c>
      <c r="EN21" s="23">
        <v>17316.2</v>
      </c>
      <c r="EO21" s="23">
        <v>0</v>
      </c>
      <c r="EP21" s="23">
        <v>0</v>
      </c>
      <c r="EQ21" s="23">
        <v>374.87</v>
      </c>
      <c r="ER21" s="23">
        <v>405293.3</v>
      </c>
      <c r="ES21" s="23">
        <v>203.05</v>
      </c>
      <c r="ET21" s="23">
        <v>2338.8000000000002</v>
      </c>
      <c r="EU21" s="23">
        <v>258.23</v>
      </c>
      <c r="EV21" s="23">
        <v>0</v>
      </c>
      <c r="EW21" s="23">
        <v>0</v>
      </c>
      <c r="EX21" s="23">
        <v>2068.66</v>
      </c>
      <c r="EY21" s="197">
        <v>1</v>
      </c>
      <c r="EZ21" s="197" t="s">
        <v>1055</v>
      </c>
      <c r="FA21" s="311">
        <v>31.2</v>
      </c>
      <c r="FB21" s="191">
        <v>4</v>
      </c>
      <c r="FC21" s="191"/>
      <c r="FD21" s="191"/>
      <c r="FE21" s="191">
        <v>3</v>
      </c>
      <c r="FF21" s="191">
        <v>1</v>
      </c>
      <c r="FG21" s="191">
        <v>30</v>
      </c>
      <c r="FH21" s="191">
        <v>2</v>
      </c>
      <c r="FI21" s="191">
        <v>0</v>
      </c>
      <c r="FJ21" s="191" t="s">
        <v>1046</v>
      </c>
      <c r="FK21" s="269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</row>
    <row r="22" spans="1:440">
      <c r="A22" s="12">
        <v>9</v>
      </c>
      <c r="B22" s="44">
        <v>11779</v>
      </c>
      <c r="C22" s="24" t="s">
        <v>292</v>
      </c>
      <c r="D22" s="26" t="s">
        <v>293</v>
      </c>
      <c r="E22" s="43">
        <v>375515445</v>
      </c>
      <c r="F22" s="8">
        <v>82</v>
      </c>
      <c r="G22" s="26" t="s">
        <v>680</v>
      </c>
      <c r="H22" s="239" t="s">
        <v>359</v>
      </c>
      <c r="I22" s="79" t="s">
        <v>310</v>
      </c>
      <c r="J22" s="11" t="s">
        <v>285</v>
      </c>
      <c r="K22" s="12">
        <v>12</v>
      </c>
      <c r="L22" s="11" t="s">
        <v>681</v>
      </c>
      <c r="M22" s="11" t="s">
        <v>290</v>
      </c>
      <c r="N22" s="12" t="s">
        <v>682</v>
      </c>
      <c r="O22" s="83" t="s">
        <v>666</v>
      </c>
      <c r="P22" s="272"/>
      <c r="Q22" s="84" t="s">
        <v>671</v>
      </c>
      <c r="R22" s="117"/>
      <c r="S22" s="118"/>
      <c r="T22" s="8" t="s">
        <v>677</v>
      </c>
      <c r="U22" s="102">
        <v>37627</v>
      </c>
      <c r="V22" s="102">
        <v>452000</v>
      </c>
      <c r="W22" s="239" t="s">
        <v>315</v>
      </c>
      <c r="X22" s="102">
        <v>10000</v>
      </c>
      <c r="Y22" s="109"/>
      <c r="Z22" s="8"/>
      <c r="AA22" s="102"/>
      <c r="AB22" s="8"/>
      <c r="AC22" s="8"/>
      <c r="AD22" s="8"/>
      <c r="AE22" s="126">
        <v>1.1000000000000001</v>
      </c>
      <c r="AF22" s="127">
        <v>30.7</v>
      </c>
      <c r="AG22" s="128">
        <v>67.3</v>
      </c>
      <c r="AH22" s="129">
        <v>99.1</v>
      </c>
      <c r="AI22" s="130">
        <v>3.5830618892508145E-2</v>
      </c>
      <c r="AJ22" s="131">
        <v>2.4114006514657982</v>
      </c>
      <c r="AK22" s="132">
        <v>1.1224489795918368E-2</v>
      </c>
      <c r="AL22" s="133">
        <v>0.95590000000000019</v>
      </c>
      <c r="AM22" s="28">
        <v>86.9</v>
      </c>
      <c r="AN22" s="133">
        <v>8.9099999999999999E-2</v>
      </c>
      <c r="AO22" s="71">
        <v>8.1</v>
      </c>
      <c r="AP22" s="49" t="s">
        <v>286</v>
      </c>
      <c r="AQ22" s="49"/>
      <c r="AR22" s="49" t="s">
        <v>286</v>
      </c>
      <c r="AS22" s="71">
        <v>7.8</v>
      </c>
      <c r="AT22" s="71"/>
      <c r="AU22" s="71">
        <v>6.67</v>
      </c>
      <c r="AV22" s="71">
        <v>15</v>
      </c>
      <c r="AW22" s="246">
        <v>13287</v>
      </c>
      <c r="AX22" s="142">
        <v>475.5</v>
      </c>
      <c r="AY22" s="248">
        <v>1.23</v>
      </c>
      <c r="AZ22" s="71">
        <v>64.2</v>
      </c>
      <c r="BA22" s="49">
        <v>35.799999999999997</v>
      </c>
      <c r="BB22" s="159">
        <v>1.793296089385475</v>
      </c>
      <c r="BC22" s="141">
        <v>0</v>
      </c>
      <c r="BD22" s="71">
        <v>0</v>
      </c>
      <c r="BE22" s="49" t="s">
        <v>286</v>
      </c>
      <c r="BF22" s="49" t="s">
        <v>286</v>
      </c>
      <c r="BG22" s="49"/>
      <c r="BH22" s="49">
        <v>22342</v>
      </c>
      <c r="BI22" s="71">
        <v>72.7</v>
      </c>
      <c r="BJ22" s="49">
        <v>97.7</v>
      </c>
      <c r="BK22" s="49">
        <v>10225</v>
      </c>
      <c r="BL22" s="71">
        <v>2.2999999999999972</v>
      </c>
      <c r="BM22" s="71">
        <v>30.577199999999998</v>
      </c>
      <c r="BN22" s="49">
        <v>7.9</v>
      </c>
      <c r="BO22" s="248">
        <v>2.4253</v>
      </c>
      <c r="BP22" s="49">
        <v>64.8</v>
      </c>
      <c r="BQ22" s="248">
        <v>19.893599999999999</v>
      </c>
      <c r="BR22" s="49">
        <v>26.9</v>
      </c>
      <c r="BS22" s="248">
        <v>8.2582999999999984</v>
      </c>
      <c r="BT22" s="71" t="s">
        <v>286</v>
      </c>
      <c r="BU22" s="167">
        <v>91.8</v>
      </c>
      <c r="BV22" s="167">
        <v>5943.2</v>
      </c>
      <c r="BW22" s="167">
        <v>83.9</v>
      </c>
      <c r="BX22" s="167">
        <v>3575</v>
      </c>
      <c r="BY22" s="167">
        <v>64.2</v>
      </c>
      <c r="BZ22" s="167">
        <v>48.4</v>
      </c>
      <c r="CA22" s="167">
        <v>5853.5999999999995</v>
      </c>
      <c r="CB22" s="124">
        <v>0.12191358024691359</v>
      </c>
      <c r="CC22" s="49">
        <v>6</v>
      </c>
      <c r="CD22" s="48" t="s">
        <v>683</v>
      </c>
      <c r="CE22" s="8" t="s">
        <v>295</v>
      </c>
      <c r="CF22" s="60" t="s">
        <v>315</v>
      </c>
      <c r="CG22" s="13">
        <v>2</v>
      </c>
      <c r="CH22" s="13"/>
      <c r="CI22" s="49" t="s">
        <v>684</v>
      </c>
      <c r="CJ22" s="13">
        <v>1</v>
      </c>
      <c r="CK22" s="49">
        <v>1</v>
      </c>
      <c r="CL22" s="70">
        <v>40093</v>
      </c>
      <c r="CM22" s="13"/>
      <c r="CN22" s="49">
        <v>65.400000000000006</v>
      </c>
      <c r="CO22" s="49">
        <v>44.7</v>
      </c>
      <c r="CP22" s="49">
        <v>69284</v>
      </c>
      <c r="CQ22" s="49">
        <v>76.599999999999994</v>
      </c>
      <c r="CR22" s="49">
        <v>23.4</v>
      </c>
      <c r="CS22" s="49" t="s">
        <v>290</v>
      </c>
      <c r="CT22" s="49" t="s">
        <v>290</v>
      </c>
      <c r="CU22" s="49" t="s">
        <v>290</v>
      </c>
      <c r="CV22" s="49" t="s">
        <v>290</v>
      </c>
      <c r="CW22" s="49">
        <v>1</v>
      </c>
      <c r="CX22" s="73" t="s">
        <v>953</v>
      </c>
      <c r="CY22" s="13">
        <v>35</v>
      </c>
      <c r="CZ22" s="13">
        <v>3</v>
      </c>
      <c r="DA22" s="13">
        <v>1</v>
      </c>
      <c r="DB22" s="13">
        <v>154</v>
      </c>
      <c r="DC22" s="13">
        <v>74</v>
      </c>
      <c r="DD22" s="17">
        <v>31.20256367009614</v>
      </c>
      <c r="DE22" s="13">
        <v>1</v>
      </c>
      <c r="DF22" s="18">
        <v>43467</v>
      </c>
      <c r="DG22" s="13"/>
      <c r="DH22" s="13"/>
      <c r="DI22" s="13"/>
      <c r="DJ22" s="52"/>
      <c r="DK22" s="131">
        <v>64.097827203909432</v>
      </c>
      <c r="DL22" s="185">
        <v>39.409437600000004</v>
      </c>
      <c r="DM22" s="140"/>
      <c r="DN22" s="65"/>
      <c r="DO22" s="65"/>
      <c r="DP22" s="65"/>
      <c r="DQ22" s="12">
        <v>1</v>
      </c>
      <c r="DR22" s="12">
        <v>3</v>
      </c>
      <c r="DS22" s="12">
        <v>1</v>
      </c>
      <c r="DT22" s="65"/>
      <c r="DU22" s="12">
        <v>1</v>
      </c>
      <c r="DV22" s="42" t="s">
        <v>685</v>
      </c>
      <c r="DW22" s="41" t="s">
        <v>686</v>
      </c>
      <c r="DX22" s="12">
        <v>1</v>
      </c>
      <c r="DY22" s="40">
        <v>43760</v>
      </c>
      <c r="DZ22" s="42" t="s">
        <v>687</v>
      </c>
      <c r="EA22" s="8"/>
      <c r="EB22" s="65"/>
      <c r="EC22" s="41" t="s">
        <v>688</v>
      </c>
      <c r="ED22" s="11">
        <v>120</v>
      </c>
      <c r="EE22" s="235">
        <v>43760</v>
      </c>
      <c r="EF22" s="21" t="s">
        <v>297</v>
      </c>
      <c r="EG22" s="23"/>
      <c r="EH22" s="32">
        <v>12.920081619599021</v>
      </c>
      <c r="EI22" s="12"/>
      <c r="EJ22" s="148">
        <v>18.48</v>
      </c>
      <c r="EK22" s="140"/>
      <c r="EL22" s="23">
        <v>0</v>
      </c>
      <c r="EM22" s="23">
        <v>0</v>
      </c>
      <c r="EN22" s="23">
        <v>24629.56</v>
      </c>
      <c r="EO22" s="23">
        <v>0</v>
      </c>
      <c r="EP22" s="23">
        <v>7.5</v>
      </c>
      <c r="EQ22" s="23">
        <v>1082.1400000000001</v>
      </c>
      <c r="ER22" s="23">
        <v>415759.7</v>
      </c>
      <c r="ES22" s="23">
        <v>316.76</v>
      </c>
      <c r="ET22" s="23">
        <v>1075.9000000000001</v>
      </c>
      <c r="EU22" s="23">
        <v>175.56</v>
      </c>
      <c r="EV22" s="23">
        <v>0</v>
      </c>
      <c r="EW22" s="23">
        <v>15.98</v>
      </c>
      <c r="EX22" s="23">
        <v>2494.34</v>
      </c>
      <c r="EY22" s="197">
        <v>1</v>
      </c>
      <c r="EZ22" s="197" t="s">
        <v>1055</v>
      </c>
      <c r="FA22" s="311">
        <v>32.04</v>
      </c>
      <c r="FB22" s="191">
        <v>4</v>
      </c>
      <c r="FC22" s="191"/>
      <c r="FD22" s="191"/>
      <c r="FE22" s="191">
        <v>5</v>
      </c>
      <c r="FF22" s="191">
        <v>1</v>
      </c>
      <c r="FG22" s="191">
        <v>35</v>
      </c>
      <c r="FH22" s="191">
        <v>1</v>
      </c>
      <c r="FI22" s="191">
        <v>0</v>
      </c>
      <c r="FJ22" s="191" t="s">
        <v>1011</v>
      </c>
      <c r="FK22" s="269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</row>
    <row r="23" spans="1:440">
      <c r="A23" s="12">
        <v>1</v>
      </c>
      <c r="B23" s="44">
        <v>11390</v>
      </c>
      <c r="C23" s="24" t="s">
        <v>634</v>
      </c>
      <c r="D23" s="26" t="s">
        <v>463</v>
      </c>
      <c r="E23" s="25">
        <v>391112428</v>
      </c>
      <c r="F23" s="8">
        <v>80</v>
      </c>
      <c r="G23" s="26" t="s">
        <v>635</v>
      </c>
      <c r="H23" s="239" t="s">
        <v>636</v>
      </c>
      <c r="I23" s="79" t="s">
        <v>310</v>
      </c>
      <c r="J23" s="11" t="s">
        <v>285</v>
      </c>
      <c r="K23" s="12">
        <v>10</v>
      </c>
      <c r="L23" s="11" t="s">
        <v>465</v>
      </c>
      <c r="M23" s="11" t="s">
        <v>290</v>
      </c>
      <c r="N23" s="12" t="s">
        <v>637</v>
      </c>
      <c r="O23" s="80" t="s">
        <v>638</v>
      </c>
      <c r="P23" s="272"/>
      <c r="Q23" s="77" t="s">
        <v>639</v>
      </c>
      <c r="R23" s="78"/>
      <c r="S23" s="76"/>
      <c r="T23" s="8" t="s">
        <v>604</v>
      </c>
      <c r="U23" s="102">
        <v>77</v>
      </c>
      <c r="V23" s="102">
        <v>765</v>
      </c>
      <c r="W23" s="239" t="s">
        <v>323</v>
      </c>
      <c r="X23" s="102">
        <v>100</v>
      </c>
      <c r="Y23" s="109"/>
      <c r="Z23" s="8"/>
      <c r="AA23" s="102"/>
      <c r="AB23" s="8"/>
      <c r="AC23" s="8"/>
      <c r="AD23" s="8"/>
      <c r="AE23" s="126">
        <v>32.1</v>
      </c>
      <c r="AF23" s="127">
        <v>31.8</v>
      </c>
      <c r="AG23" s="128">
        <v>35</v>
      </c>
      <c r="AH23" s="129">
        <v>98.9</v>
      </c>
      <c r="AI23" s="130">
        <v>1.0094339622641511</v>
      </c>
      <c r="AJ23" s="131">
        <v>35.330188679245289</v>
      </c>
      <c r="AK23" s="132">
        <v>0.48053892215568866</v>
      </c>
      <c r="AL23" s="28">
        <v>24.139200000000002</v>
      </c>
      <c r="AM23" s="28">
        <v>75.2</v>
      </c>
      <c r="AN23" s="133">
        <v>6.3558000000000003</v>
      </c>
      <c r="AO23" s="71">
        <v>19.8</v>
      </c>
      <c r="AP23" s="49" t="s">
        <v>286</v>
      </c>
      <c r="AQ23" s="71">
        <v>7.0469798657718119</v>
      </c>
      <c r="AR23" s="49" t="s">
        <v>286</v>
      </c>
      <c r="AS23" s="49" t="s">
        <v>286</v>
      </c>
      <c r="AT23" s="49"/>
      <c r="AU23" s="49"/>
      <c r="AV23" s="49"/>
      <c r="AW23" s="256">
        <v>4486.0869565217399</v>
      </c>
      <c r="AX23" s="142">
        <v>279.2</v>
      </c>
      <c r="AY23" s="71">
        <v>2.73</v>
      </c>
      <c r="AZ23" s="49">
        <v>62.7</v>
      </c>
      <c r="BA23" s="49">
        <v>37.299999999999997</v>
      </c>
      <c r="BB23" s="159">
        <v>1.6809651474530833</v>
      </c>
      <c r="BC23" s="141">
        <v>1.79</v>
      </c>
      <c r="BD23" s="71">
        <v>5.5763239875389408</v>
      </c>
      <c r="BE23" s="49" t="s">
        <v>286</v>
      </c>
      <c r="BF23" s="71">
        <v>56.081871345029242</v>
      </c>
      <c r="BG23" s="71">
        <v>33.53846153846154</v>
      </c>
      <c r="BH23" s="256">
        <v>23951.123595505618</v>
      </c>
      <c r="BI23" s="71">
        <v>60</v>
      </c>
      <c r="BJ23" s="49">
        <v>93.4</v>
      </c>
      <c r="BK23" s="49">
        <v>10041</v>
      </c>
      <c r="BL23" s="71">
        <v>6.5999999999999943</v>
      </c>
      <c r="BM23" s="71">
        <v>31.482000000000003</v>
      </c>
      <c r="BN23" s="49">
        <v>5.9</v>
      </c>
      <c r="BO23" s="248">
        <v>1.8762000000000001</v>
      </c>
      <c r="BP23" s="49">
        <v>54.1</v>
      </c>
      <c r="BQ23" s="248">
        <v>17.203800000000001</v>
      </c>
      <c r="BR23" s="49">
        <v>39</v>
      </c>
      <c r="BS23" s="248">
        <v>12.402000000000001</v>
      </c>
      <c r="BT23" s="71">
        <v>1.06</v>
      </c>
      <c r="BU23" s="167"/>
      <c r="BV23" s="167"/>
      <c r="BW23" s="167"/>
      <c r="BX23" s="167"/>
      <c r="BY23" s="167"/>
      <c r="BZ23" s="167">
        <v>84.7</v>
      </c>
      <c r="CA23" s="167">
        <v>8486</v>
      </c>
      <c r="CB23" s="124">
        <v>0.10905730129390019</v>
      </c>
      <c r="CC23" s="49"/>
      <c r="CD23" s="48" t="s">
        <v>640</v>
      </c>
      <c r="CE23" s="8" t="s">
        <v>287</v>
      </c>
      <c r="CF23" s="60" t="s">
        <v>323</v>
      </c>
      <c r="CG23" s="13">
        <v>2</v>
      </c>
      <c r="CH23" s="13"/>
      <c r="CI23" s="13"/>
      <c r="CJ23" s="13">
        <v>0</v>
      </c>
      <c r="CK23" s="13"/>
      <c r="CL23" s="13"/>
      <c r="CM23" s="13"/>
      <c r="CN23" s="49" t="s">
        <v>290</v>
      </c>
      <c r="CO23" s="49" t="s">
        <v>290</v>
      </c>
      <c r="CP23" s="49">
        <v>141</v>
      </c>
      <c r="CQ23" s="49">
        <v>16.3</v>
      </c>
      <c r="CR23" s="49">
        <v>83.7</v>
      </c>
      <c r="CS23" s="49" t="s">
        <v>290</v>
      </c>
      <c r="CT23" s="49" t="s">
        <v>290</v>
      </c>
      <c r="CU23" s="49" t="s">
        <v>290</v>
      </c>
      <c r="CV23" s="49" t="s">
        <v>290</v>
      </c>
      <c r="CW23" s="49">
        <v>0</v>
      </c>
      <c r="CX23" s="73"/>
      <c r="CY23" s="13"/>
      <c r="CZ23" s="13"/>
      <c r="DA23" s="56"/>
      <c r="DB23" s="13"/>
      <c r="DC23" s="13"/>
      <c r="DD23" s="17"/>
      <c r="DE23" s="13"/>
      <c r="DF23" s="13"/>
      <c r="DG23" s="13">
        <v>3</v>
      </c>
      <c r="DH23" s="13">
        <v>1</v>
      </c>
      <c r="DI23" s="13"/>
      <c r="DJ23" s="52"/>
      <c r="DK23" s="131">
        <v>2.8368190143544747</v>
      </c>
      <c r="DL23" s="185">
        <v>0.25454519999999997</v>
      </c>
      <c r="DM23" s="142">
        <v>120</v>
      </c>
      <c r="DN23" s="64" t="s">
        <v>467</v>
      </c>
      <c r="DO23" s="64"/>
      <c r="DP23" s="64" t="s">
        <v>409</v>
      </c>
      <c r="DQ23" s="8">
        <v>0</v>
      </c>
      <c r="DR23" s="8">
        <v>2</v>
      </c>
      <c r="DS23" s="8">
        <v>1</v>
      </c>
      <c r="DT23" s="65" t="s">
        <v>641</v>
      </c>
      <c r="DU23" s="65"/>
      <c r="DV23" s="65"/>
      <c r="DW23" s="65"/>
      <c r="DX23" s="8">
        <v>1</v>
      </c>
      <c r="DY23" s="65" t="s">
        <v>642</v>
      </c>
      <c r="DZ23" s="65" t="s">
        <v>643</v>
      </c>
      <c r="EA23" s="8">
        <v>1</v>
      </c>
      <c r="EB23" s="65" t="s">
        <v>644</v>
      </c>
      <c r="EC23" s="65" t="s">
        <v>645</v>
      </c>
      <c r="ED23" s="11"/>
      <c r="EE23" s="235">
        <v>43657</v>
      </c>
      <c r="EF23" s="21" t="s">
        <v>836</v>
      </c>
      <c r="EG23" s="23"/>
      <c r="EH23" s="12">
        <v>1.4</v>
      </c>
      <c r="EI23" s="12"/>
      <c r="EJ23" s="148">
        <v>38.24</v>
      </c>
      <c r="EK23" s="140"/>
      <c r="EL23" s="148">
        <v>0</v>
      </c>
      <c r="EM23" s="148">
        <v>0.98</v>
      </c>
      <c r="EN23" s="148">
        <v>1655.56</v>
      </c>
      <c r="EO23" s="148">
        <v>1.93</v>
      </c>
      <c r="EP23" s="148">
        <v>0</v>
      </c>
      <c r="EQ23" s="148">
        <v>1.66</v>
      </c>
      <c r="ER23" s="148">
        <v>0</v>
      </c>
      <c r="ES23" s="148">
        <v>5.51</v>
      </c>
      <c r="ET23" s="148">
        <v>33.700000000000003</v>
      </c>
      <c r="EU23" s="148">
        <v>31.96</v>
      </c>
      <c r="EV23" s="148">
        <v>2.12</v>
      </c>
      <c r="EW23" s="148">
        <v>4.4800000000000004</v>
      </c>
      <c r="EX23" s="148">
        <v>35.65</v>
      </c>
      <c r="EY23" s="195">
        <v>0</v>
      </c>
      <c r="EZ23" s="195" t="s">
        <v>1047</v>
      </c>
      <c r="FA23" s="312"/>
      <c r="FB23" s="191">
        <v>0</v>
      </c>
      <c r="FC23" s="191">
        <v>2</v>
      </c>
      <c r="FD23" s="191">
        <v>2</v>
      </c>
      <c r="FE23" s="191">
        <v>4</v>
      </c>
      <c r="FF23" s="191">
        <v>1</v>
      </c>
      <c r="FG23" s="191">
        <v>18</v>
      </c>
      <c r="FH23" s="191">
        <v>2</v>
      </c>
      <c r="FI23" s="191">
        <v>1</v>
      </c>
      <c r="FJ23" s="191" t="s">
        <v>1012</v>
      </c>
      <c r="FK23" s="269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</row>
    <row r="24" spans="1:440">
      <c r="A24" s="12">
        <v>2</v>
      </c>
      <c r="B24" s="44">
        <v>11441</v>
      </c>
      <c r="C24" s="24" t="s">
        <v>634</v>
      </c>
      <c r="D24" s="26" t="s">
        <v>463</v>
      </c>
      <c r="E24" s="25">
        <v>391112428</v>
      </c>
      <c r="F24" s="8">
        <v>80</v>
      </c>
      <c r="G24" s="26" t="s">
        <v>646</v>
      </c>
      <c r="H24" s="239" t="s">
        <v>636</v>
      </c>
      <c r="I24" s="79" t="s">
        <v>310</v>
      </c>
      <c r="J24" s="11" t="s">
        <v>285</v>
      </c>
      <c r="K24" s="12">
        <v>29</v>
      </c>
      <c r="L24" s="11">
        <v>3</v>
      </c>
      <c r="M24" s="11" t="s">
        <v>449</v>
      </c>
      <c r="N24" s="12" t="s">
        <v>637</v>
      </c>
      <c r="O24" s="81" t="s">
        <v>647</v>
      </c>
      <c r="P24" s="272"/>
      <c r="Q24" s="82" t="s">
        <v>648</v>
      </c>
      <c r="R24" s="78"/>
      <c r="S24" s="82" t="s">
        <v>649</v>
      </c>
      <c r="T24" s="8" t="s">
        <v>625</v>
      </c>
      <c r="U24" s="102">
        <v>111</v>
      </c>
      <c r="V24" s="102">
        <v>32000</v>
      </c>
      <c r="W24" s="239" t="s">
        <v>323</v>
      </c>
      <c r="X24" s="102">
        <v>250</v>
      </c>
      <c r="Y24" s="109"/>
      <c r="Z24" s="8"/>
      <c r="AA24" s="102"/>
      <c r="AB24" s="8"/>
      <c r="AC24" s="8"/>
      <c r="AD24" s="8"/>
      <c r="AE24" s="126">
        <v>13.7</v>
      </c>
      <c r="AF24" s="127">
        <v>52.9</v>
      </c>
      <c r="AG24" s="128">
        <v>32</v>
      </c>
      <c r="AH24" s="129">
        <v>98.6</v>
      </c>
      <c r="AI24" s="130">
        <v>0.25897920604914931</v>
      </c>
      <c r="AJ24" s="131">
        <v>8.287334593572778</v>
      </c>
      <c r="AK24" s="132">
        <v>0.16136631330977619</v>
      </c>
      <c r="AL24" s="28">
        <v>11.92859</v>
      </c>
      <c r="AM24" s="28">
        <v>87.07</v>
      </c>
      <c r="AN24" s="133">
        <v>1.0864099999999999</v>
      </c>
      <c r="AO24" s="71">
        <v>7.93</v>
      </c>
      <c r="AP24" s="49" t="s">
        <v>286</v>
      </c>
      <c r="AQ24" s="49">
        <v>51.5</v>
      </c>
      <c r="AR24" s="49" t="s">
        <v>286</v>
      </c>
      <c r="AS24" s="49" t="s">
        <v>286</v>
      </c>
      <c r="AT24" s="49"/>
      <c r="AU24" s="49"/>
      <c r="AV24" s="49"/>
      <c r="AW24" s="256">
        <v>6040.0000000000009</v>
      </c>
      <c r="AX24" s="142">
        <v>416</v>
      </c>
      <c r="AY24" s="71">
        <v>1.97</v>
      </c>
      <c r="AZ24" s="49">
        <v>49.7</v>
      </c>
      <c r="BA24" s="49">
        <v>50.2</v>
      </c>
      <c r="BB24" s="159">
        <v>0.99003984063745021</v>
      </c>
      <c r="BC24" s="141">
        <v>0.34</v>
      </c>
      <c r="BD24" s="71">
        <v>2.4817518248175183</v>
      </c>
      <c r="BE24" s="49" t="s">
        <v>286</v>
      </c>
      <c r="BF24" s="71">
        <v>27.66081871345029</v>
      </c>
      <c r="BG24" s="71">
        <v>39</v>
      </c>
      <c r="BH24" s="256">
        <v>19319.101123595505</v>
      </c>
      <c r="BI24" s="71">
        <v>75</v>
      </c>
      <c r="BJ24" s="49">
        <v>94.5</v>
      </c>
      <c r="BK24" s="49">
        <v>19075</v>
      </c>
      <c r="BL24" s="71">
        <v>5.5</v>
      </c>
      <c r="BM24" s="71">
        <v>52.000700000000002</v>
      </c>
      <c r="BN24" s="49">
        <v>29.4</v>
      </c>
      <c r="BO24" s="248">
        <v>15.5526</v>
      </c>
      <c r="BP24" s="49">
        <v>45.6</v>
      </c>
      <c r="BQ24" s="248">
        <v>24.122400000000003</v>
      </c>
      <c r="BR24" s="49">
        <v>23.3</v>
      </c>
      <c r="BS24" s="248">
        <v>12.325699999999999</v>
      </c>
      <c r="BT24" s="71">
        <v>0.47</v>
      </c>
      <c r="BU24" s="167"/>
      <c r="BV24" s="167"/>
      <c r="BW24" s="167"/>
      <c r="BX24" s="167"/>
      <c r="BY24" s="167"/>
      <c r="BZ24" s="167">
        <v>97.8</v>
      </c>
      <c r="CA24" s="167">
        <v>9707</v>
      </c>
      <c r="CB24" s="124">
        <v>0.64473684210526305</v>
      </c>
      <c r="CC24" s="49"/>
      <c r="CD24" s="155" t="s">
        <v>650</v>
      </c>
      <c r="CE24" s="8" t="s">
        <v>287</v>
      </c>
      <c r="CF24" s="60" t="s">
        <v>323</v>
      </c>
      <c r="CG24" s="13">
        <v>2</v>
      </c>
      <c r="CH24" s="13"/>
      <c r="CI24" s="13"/>
      <c r="CJ24" s="13">
        <v>0</v>
      </c>
      <c r="CK24" s="13"/>
      <c r="CL24" s="13"/>
      <c r="CM24" s="13"/>
      <c r="CN24" s="49">
        <v>2.9</v>
      </c>
      <c r="CO24" s="49" t="s">
        <v>290</v>
      </c>
      <c r="CP24" s="49">
        <v>242</v>
      </c>
      <c r="CQ24" s="49">
        <v>12</v>
      </c>
      <c r="CR24" s="49">
        <v>88</v>
      </c>
      <c r="CS24" s="49" t="s">
        <v>290</v>
      </c>
      <c r="CT24" s="49" t="s">
        <v>290</v>
      </c>
      <c r="CU24" s="49" t="s">
        <v>290</v>
      </c>
      <c r="CV24" s="49" t="s">
        <v>290</v>
      </c>
      <c r="CW24" s="49" t="s">
        <v>290</v>
      </c>
      <c r="CX24" s="73"/>
      <c r="CY24" s="13"/>
      <c r="CZ24" s="16">
        <v>3</v>
      </c>
      <c r="DA24" s="56"/>
      <c r="DB24" s="13"/>
      <c r="DC24" s="13"/>
      <c r="DD24" s="17"/>
      <c r="DE24" s="13"/>
      <c r="DF24" s="13"/>
      <c r="DG24" s="13">
        <v>3</v>
      </c>
      <c r="DH24" s="13">
        <v>1</v>
      </c>
      <c r="DI24" s="13"/>
      <c r="DJ24" s="52"/>
      <c r="DK24" s="131">
        <v>18.856024358416704</v>
      </c>
      <c r="DL24" s="185">
        <v>0.11045579999999999</v>
      </c>
      <c r="DM24" s="142">
        <v>120</v>
      </c>
      <c r="DN24" s="64" t="s">
        <v>467</v>
      </c>
      <c r="DO24" s="64"/>
      <c r="DP24" s="64" t="s">
        <v>409</v>
      </c>
      <c r="DQ24" s="8">
        <v>0</v>
      </c>
      <c r="DR24" s="8">
        <v>2</v>
      </c>
      <c r="DS24" s="8">
        <v>1</v>
      </c>
      <c r="DT24" s="65" t="s">
        <v>290</v>
      </c>
      <c r="DU24" s="65"/>
      <c r="DV24" s="65"/>
      <c r="DW24" s="65"/>
      <c r="DX24" s="8">
        <v>1</v>
      </c>
      <c r="DY24" s="65" t="s">
        <v>642</v>
      </c>
      <c r="DZ24" s="65" t="s">
        <v>643</v>
      </c>
      <c r="EA24" s="8">
        <v>1</v>
      </c>
      <c r="EB24" s="65" t="s">
        <v>644</v>
      </c>
      <c r="EC24" s="65" t="s">
        <v>645</v>
      </c>
      <c r="ED24" s="11"/>
      <c r="EE24" s="235">
        <v>43670</v>
      </c>
      <c r="EF24" s="21" t="s">
        <v>836</v>
      </c>
      <c r="EG24" s="23"/>
      <c r="EH24" s="12">
        <v>2.4</v>
      </c>
      <c r="EI24" s="12"/>
      <c r="EJ24" s="148">
        <v>3.6240000000000001</v>
      </c>
      <c r="EK24" s="140"/>
      <c r="EL24" s="148">
        <v>0.68</v>
      </c>
      <c r="EM24" s="148">
        <v>1.22</v>
      </c>
      <c r="EN24" s="148">
        <v>4468.0600000000004</v>
      </c>
      <c r="EO24" s="148">
        <v>2.2599999999999998</v>
      </c>
      <c r="EP24" s="148">
        <v>0</v>
      </c>
      <c r="EQ24" s="148">
        <v>1.73</v>
      </c>
      <c r="ER24" s="148">
        <v>0</v>
      </c>
      <c r="ES24" s="148">
        <v>5.85</v>
      </c>
      <c r="ET24" s="148">
        <v>37.200000000000003</v>
      </c>
      <c r="EU24" s="148">
        <v>29.86</v>
      </c>
      <c r="EV24" s="148">
        <v>2.57</v>
      </c>
      <c r="EW24" s="148">
        <v>4.4800000000000004</v>
      </c>
      <c r="EX24" s="148">
        <v>25.7</v>
      </c>
      <c r="EY24" s="195">
        <v>0</v>
      </c>
      <c r="EZ24" s="195" t="s">
        <v>1047</v>
      </c>
      <c r="FA24" s="312"/>
      <c r="FB24" s="191">
        <v>0</v>
      </c>
      <c r="FC24" s="191">
        <v>2</v>
      </c>
      <c r="FD24" s="191">
        <v>2</v>
      </c>
      <c r="FE24" s="191">
        <v>5</v>
      </c>
      <c r="FF24" s="191">
        <v>1</v>
      </c>
      <c r="FG24" s="191">
        <v>40</v>
      </c>
      <c r="FH24" s="191">
        <v>2</v>
      </c>
      <c r="FI24" s="191">
        <v>1</v>
      </c>
      <c r="FJ24" s="191" t="s">
        <v>1012</v>
      </c>
      <c r="FK24" s="269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</row>
    <row r="25" spans="1:440">
      <c r="A25" s="12">
        <v>3</v>
      </c>
      <c r="B25" s="44">
        <v>11919</v>
      </c>
      <c r="C25" s="24" t="s">
        <v>634</v>
      </c>
      <c r="D25" s="26" t="s">
        <v>463</v>
      </c>
      <c r="E25" s="43">
        <v>391112428</v>
      </c>
      <c r="F25" s="8">
        <v>80</v>
      </c>
      <c r="G25" s="26" t="s">
        <v>716</v>
      </c>
      <c r="H25" s="239" t="s">
        <v>717</v>
      </c>
      <c r="I25" s="79" t="s">
        <v>310</v>
      </c>
      <c r="J25" s="11" t="s">
        <v>285</v>
      </c>
      <c r="K25" s="12">
        <v>21</v>
      </c>
      <c r="L25" s="11" t="s">
        <v>572</v>
      </c>
      <c r="M25" s="11" t="s">
        <v>290</v>
      </c>
      <c r="N25" s="12" t="s">
        <v>718</v>
      </c>
      <c r="O25" s="83" t="s">
        <v>666</v>
      </c>
      <c r="P25" s="272"/>
      <c r="Q25" s="85" t="s">
        <v>704</v>
      </c>
      <c r="R25" s="117"/>
      <c r="S25" s="118"/>
      <c r="T25" s="8" t="s">
        <v>672</v>
      </c>
      <c r="U25" s="102">
        <v>36</v>
      </c>
      <c r="V25" s="102">
        <v>760</v>
      </c>
      <c r="W25" s="239" t="s">
        <v>323</v>
      </c>
      <c r="X25" s="102">
        <v>50</v>
      </c>
      <c r="Y25" s="103"/>
      <c r="Z25" s="8"/>
      <c r="AA25" s="102"/>
      <c r="AB25" s="8"/>
      <c r="AC25" s="8"/>
      <c r="AD25" s="8"/>
      <c r="AE25" s="126">
        <v>13.6</v>
      </c>
      <c r="AF25" s="127">
        <v>43.8</v>
      </c>
      <c r="AG25" s="128">
        <v>41.9</v>
      </c>
      <c r="AH25" s="129">
        <v>99.3</v>
      </c>
      <c r="AI25" s="130">
        <v>0.31050228310502287</v>
      </c>
      <c r="AJ25" s="131">
        <v>13.010045662100458</v>
      </c>
      <c r="AK25" s="132">
        <v>0.15869311551925322</v>
      </c>
      <c r="AL25" s="28">
        <v>8.7175999999999991</v>
      </c>
      <c r="AM25" s="28">
        <v>64.099999999999994</v>
      </c>
      <c r="AN25" s="133">
        <v>4.2023999999999999</v>
      </c>
      <c r="AO25" s="71">
        <v>30.9</v>
      </c>
      <c r="AP25" s="49" t="s">
        <v>286</v>
      </c>
      <c r="AQ25" s="49">
        <v>10.14</v>
      </c>
      <c r="AR25" s="49" t="s">
        <v>286</v>
      </c>
      <c r="AS25" s="71">
        <v>0.1</v>
      </c>
      <c r="AT25" s="71">
        <v>86.1</v>
      </c>
      <c r="AU25" s="71">
        <v>37.1</v>
      </c>
      <c r="AV25" s="71">
        <v>24.9</v>
      </c>
      <c r="AW25" s="256">
        <v>7292.2222222222217</v>
      </c>
      <c r="AX25" s="142">
        <v>471</v>
      </c>
      <c r="AY25" s="71">
        <v>1.2</v>
      </c>
      <c r="AZ25" s="71">
        <v>48.9</v>
      </c>
      <c r="BA25" s="49">
        <v>51.1</v>
      </c>
      <c r="BB25" s="159">
        <v>0.95694716242661437</v>
      </c>
      <c r="BC25" s="141">
        <v>0.2</v>
      </c>
      <c r="BD25" s="71">
        <v>1.4705882352941178</v>
      </c>
      <c r="BE25" s="49" t="s">
        <v>286</v>
      </c>
      <c r="BF25" s="49">
        <v>59.7</v>
      </c>
      <c r="BG25" s="49">
        <v>49.361999999999995</v>
      </c>
      <c r="BH25" s="49">
        <v>40835</v>
      </c>
      <c r="BI25" s="71">
        <v>61.5</v>
      </c>
      <c r="BJ25" s="49">
        <v>92.6</v>
      </c>
      <c r="BK25" s="49">
        <v>11375</v>
      </c>
      <c r="BL25" s="71">
        <v>7.4000000000000057</v>
      </c>
      <c r="BM25" s="71">
        <v>43.011600000000001</v>
      </c>
      <c r="BN25" s="49">
        <v>6.5</v>
      </c>
      <c r="BO25" s="248">
        <v>2.847</v>
      </c>
      <c r="BP25" s="49">
        <v>55</v>
      </c>
      <c r="BQ25" s="248">
        <v>24.09</v>
      </c>
      <c r="BR25" s="49">
        <v>36.700000000000003</v>
      </c>
      <c r="BS25" s="248">
        <v>16.0746</v>
      </c>
      <c r="BT25" s="71">
        <v>0.2</v>
      </c>
      <c r="BU25" s="167">
        <v>99.2</v>
      </c>
      <c r="BV25" s="167">
        <v>11302.199999999999</v>
      </c>
      <c r="BW25" s="167">
        <v>99.7</v>
      </c>
      <c r="BX25" s="167">
        <v>9858</v>
      </c>
      <c r="BY25" s="167">
        <v>82.2</v>
      </c>
      <c r="BZ25" s="167">
        <v>91.7</v>
      </c>
      <c r="CA25" s="167">
        <v>9471.6</v>
      </c>
      <c r="CB25" s="124">
        <v>0.11818181818181818</v>
      </c>
      <c r="CC25" s="49"/>
      <c r="CD25" s="155" t="s">
        <v>719</v>
      </c>
      <c r="CE25" s="8" t="s">
        <v>287</v>
      </c>
      <c r="CF25" s="60" t="s">
        <v>323</v>
      </c>
      <c r="CG25" s="13">
        <v>2</v>
      </c>
      <c r="CH25" s="13"/>
      <c r="CI25" s="13"/>
      <c r="CJ25" s="13" t="s">
        <v>296</v>
      </c>
      <c r="CK25" s="13"/>
      <c r="CL25" s="13"/>
      <c r="CM25" s="13"/>
      <c r="CN25" s="49">
        <v>8.1999999999999993</v>
      </c>
      <c r="CO25" s="49" t="s">
        <v>290</v>
      </c>
      <c r="CP25" s="49">
        <v>361</v>
      </c>
      <c r="CQ25" s="49">
        <v>40.200000000000003</v>
      </c>
      <c r="CR25" s="49">
        <v>59.8</v>
      </c>
      <c r="CS25" s="49" t="s">
        <v>290</v>
      </c>
      <c r="CT25" s="49" t="s">
        <v>290</v>
      </c>
      <c r="CU25" s="49" t="s">
        <v>290</v>
      </c>
      <c r="CV25" s="49" t="s">
        <v>290</v>
      </c>
      <c r="CW25" s="49">
        <v>0</v>
      </c>
      <c r="CX25" s="73"/>
      <c r="CY25" s="13"/>
      <c r="CZ25" s="13"/>
      <c r="DA25" s="56"/>
      <c r="DB25" s="13"/>
      <c r="DC25" s="13"/>
      <c r="DD25" s="17"/>
      <c r="DE25" s="13"/>
      <c r="DF25" s="13"/>
      <c r="DG25" s="13">
        <v>3</v>
      </c>
      <c r="DH25" s="13">
        <v>1</v>
      </c>
      <c r="DI25" s="13"/>
      <c r="DJ25" s="52"/>
      <c r="DK25" s="131">
        <v>10.276986797825524</v>
      </c>
      <c r="DL25" s="185">
        <v>3.5782933333333329E-2</v>
      </c>
      <c r="DM25" s="142">
        <v>120</v>
      </c>
      <c r="DN25" s="65" t="s">
        <v>467</v>
      </c>
      <c r="DO25" s="65"/>
      <c r="DP25" s="65" t="s">
        <v>409</v>
      </c>
      <c r="DQ25" s="8">
        <v>0</v>
      </c>
      <c r="DR25" s="8">
        <v>2</v>
      </c>
      <c r="DS25" s="8">
        <v>1</v>
      </c>
      <c r="DT25" s="65" t="s">
        <v>641</v>
      </c>
      <c r="DU25" s="65"/>
      <c r="DV25" s="65"/>
      <c r="DW25" s="65"/>
      <c r="DX25" s="8">
        <v>1</v>
      </c>
      <c r="DY25" s="65" t="s">
        <v>642</v>
      </c>
      <c r="DZ25" s="65" t="s">
        <v>643</v>
      </c>
      <c r="EA25" s="8">
        <v>1</v>
      </c>
      <c r="EB25" s="65" t="s">
        <v>644</v>
      </c>
      <c r="EC25" s="65" t="s">
        <v>645</v>
      </c>
      <c r="ED25" s="11"/>
      <c r="EE25" s="235">
        <v>43790</v>
      </c>
      <c r="EF25" s="21" t="s">
        <v>836</v>
      </c>
      <c r="EG25" s="23"/>
      <c r="EH25" s="12">
        <v>2.4</v>
      </c>
      <c r="EI25" s="12"/>
      <c r="EJ25" s="148">
        <v>2.944</v>
      </c>
      <c r="EK25" s="140"/>
      <c r="EL25" s="148">
        <v>0</v>
      </c>
      <c r="EM25" s="148">
        <v>0</v>
      </c>
      <c r="EN25" s="148">
        <v>825.99</v>
      </c>
      <c r="EO25" s="148">
        <v>1.41</v>
      </c>
      <c r="EP25" s="148">
        <v>0</v>
      </c>
      <c r="EQ25" s="148">
        <v>1.01</v>
      </c>
      <c r="ER25" s="148">
        <v>5175.7</v>
      </c>
      <c r="ES25" s="148">
        <v>4.9000000000000004</v>
      </c>
      <c r="ET25" s="148">
        <v>0</v>
      </c>
      <c r="EU25" s="148">
        <v>0</v>
      </c>
      <c r="EV25" s="148">
        <v>0</v>
      </c>
      <c r="EW25" s="148">
        <v>2.89</v>
      </c>
      <c r="EX25" s="148">
        <v>26.01</v>
      </c>
      <c r="EY25" s="195">
        <v>0</v>
      </c>
      <c r="EZ25" s="195" t="s">
        <v>1047</v>
      </c>
      <c r="FA25" s="312"/>
      <c r="FB25" s="191">
        <v>0</v>
      </c>
      <c r="FC25" s="191">
        <v>2</v>
      </c>
      <c r="FD25" s="191">
        <v>2</v>
      </c>
      <c r="FE25" s="191">
        <v>5</v>
      </c>
      <c r="FF25" s="191">
        <v>1</v>
      </c>
      <c r="FG25" s="191">
        <v>30</v>
      </c>
      <c r="FH25" s="191">
        <v>2</v>
      </c>
      <c r="FI25" s="191">
        <v>1</v>
      </c>
      <c r="FJ25" s="191" t="s">
        <v>1012</v>
      </c>
      <c r="FK25" s="269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</row>
    <row r="26" spans="1:440">
      <c r="A26" s="12">
        <v>4</v>
      </c>
      <c r="B26" s="44">
        <v>11920</v>
      </c>
      <c r="C26" s="24" t="s">
        <v>634</v>
      </c>
      <c r="D26" s="26" t="s">
        <v>463</v>
      </c>
      <c r="E26" s="43">
        <v>391112428</v>
      </c>
      <c r="F26" s="8">
        <v>80</v>
      </c>
      <c r="G26" s="26" t="s">
        <v>716</v>
      </c>
      <c r="H26" s="239" t="s">
        <v>717</v>
      </c>
      <c r="I26" s="79" t="s">
        <v>310</v>
      </c>
      <c r="J26" s="11" t="s">
        <v>285</v>
      </c>
      <c r="K26" s="12">
        <v>22</v>
      </c>
      <c r="L26" s="11" t="s">
        <v>520</v>
      </c>
      <c r="M26" s="11" t="s">
        <v>290</v>
      </c>
      <c r="N26" s="12" t="s">
        <v>718</v>
      </c>
      <c r="O26" s="83" t="s">
        <v>666</v>
      </c>
      <c r="P26" s="272"/>
      <c r="Q26" s="85" t="s">
        <v>704</v>
      </c>
      <c r="R26" s="117"/>
      <c r="S26" s="118"/>
      <c r="T26" s="8" t="s">
        <v>672</v>
      </c>
      <c r="U26" s="102">
        <v>76</v>
      </c>
      <c r="V26" s="102">
        <v>1700</v>
      </c>
      <c r="W26" s="241" t="s">
        <v>315</v>
      </c>
      <c r="X26" s="102">
        <v>150</v>
      </c>
      <c r="Y26" s="103"/>
      <c r="Z26" s="8"/>
      <c r="AA26" s="102"/>
      <c r="AB26" s="8"/>
      <c r="AC26" s="8"/>
      <c r="AD26" s="8"/>
      <c r="AE26" s="126">
        <v>21.9</v>
      </c>
      <c r="AF26" s="127">
        <v>66.400000000000006</v>
      </c>
      <c r="AG26" s="128">
        <v>11</v>
      </c>
      <c r="AH26" s="129">
        <v>99.300000000000011</v>
      </c>
      <c r="AI26" s="130">
        <v>0.32981927710843367</v>
      </c>
      <c r="AJ26" s="131">
        <v>3.6280120481927702</v>
      </c>
      <c r="AK26" s="132">
        <v>0.28294573643410847</v>
      </c>
      <c r="AL26" s="28">
        <v>12.548699999999998</v>
      </c>
      <c r="AM26" s="28">
        <v>57.3</v>
      </c>
      <c r="AN26" s="168">
        <v>8.2562999999999995</v>
      </c>
      <c r="AO26" s="71">
        <v>37.700000000000003</v>
      </c>
      <c r="AP26" s="49" t="s">
        <v>286</v>
      </c>
      <c r="AQ26" s="49">
        <v>14.43</v>
      </c>
      <c r="AR26" s="49" t="s">
        <v>286</v>
      </c>
      <c r="AS26" s="71">
        <v>0.04</v>
      </c>
      <c r="AT26" s="71">
        <v>89.3</v>
      </c>
      <c r="AU26" s="71">
        <v>47.9</v>
      </c>
      <c r="AV26" s="71">
        <v>33.9</v>
      </c>
      <c r="AW26" s="256">
        <v>6676.1111111111113</v>
      </c>
      <c r="AX26" s="142">
        <v>508.5</v>
      </c>
      <c r="AY26" s="71">
        <v>1.9</v>
      </c>
      <c r="AZ26" s="71">
        <v>45.8</v>
      </c>
      <c r="BA26" s="49">
        <v>54.2</v>
      </c>
      <c r="BB26" s="159">
        <v>0.84501845018450172</v>
      </c>
      <c r="BC26" s="141">
        <v>0.3</v>
      </c>
      <c r="BD26" s="71">
        <v>1.3698630136986303</v>
      </c>
      <c r="BE26" s="49" t="s">
        <v>286</v>
      </c>
      <c r="BF26" s="49">
        <v>67.5</v>
      </c>
      <c r="BG26" s="49">
        <v>72.617999999999995</v>
      </c>
      <c r="BH26" s="49">
        <v>54086</v>
      </c>
      <c r="BI26" s="71">
        <v>54.5</v>
      </c>
      <c r="BJ26" s="49">
        <v>94.7</v>
      </c>
      <c r="BK26" s="49">
        <v>10445</v>
      </c>
      <c r="BL26" s="71">
        <v>5.2999999999999972</v>
      </c>
      <c r="BM26" s="71">
        <v>65.404000000000011</v>
      </c>
      <c r="BN26" s="49">
        <v>4.5</v>
      </c>
      <c r="BO26" s="248">
        <v>2.988</v>
      </c>
      <c r="BP26" s="49">
        <v>50</v>
      </c>
      <c r="BQ26" s="248">
        <v>33.200000000000003</v>
      </c>
      <c r="BR26" s="49">
        <v>44</v>
      </c>
      <c r="BS26" s="248">
        <v>29.216000000000005</v>
      </c>
      <c r="BT26" s="71">
        <v>1.3</v>
      </c>
      <c r="BU26" s="167">
        <v>99.8</v>
      </c>
      <c r="BV26" s="167">
        <v>16389.8</v>
      </c>
      <c r="BW26" s="167">
        <v>99.9</v>
      </c>
      <c r="BX26" s="167">
        <v>11341</v>
      </c>
      <c r="BY26" s="167">
        <v>89.9</v>
      </c>
      <c r="BZ26" s="167">
        <v>94.6</v>
      </c>
      <c r="CA26" s="167">
        <v>10220.4</v>
      </c>
      <c r="CB26" s="124">
        <v>0.09</v>
      </c>
      <c r="CC26" s="49"/>
      <c r="CD26" s="155" t="s">
        <v>626</v>
      </c>
      <c r="CE26" s="8" t="s">
        <v>287</v>
      </c>
      <c r="CF26" s="105" t="s">
        <v>315</v>
      </c>
      <c r="CG26" s="13">
        <v>2</v>
      </c>
      <c r="CH26" s="13"/>
      <c r="CI26" s="13"/>
      <c r="CJ26" s="13">
        <v>0</v>
      </c>
      <c r="CK26" s="13"/>
      <c r="CL26" s="13"/>
      <c r="CM26" s="13"/>
      <c r="CN26" s="49">
        <v>8.1999999999999993</v>
      </c>
      <c r="CO26" s="49" t="s">
        <v>290</v>
      </c>
      <c r="CP26" s="49">
        <v>234</v>
      </c>
      <c r="CQ26" s="49">
        <v>16.7</v>
      </c>
      <c r="CR26" s="49">
        <v>83.3</v>
      </c>
      <c r="CS26" s="49" t="s">
        <v>290</v>
      </c>
      <c r="CT26" s="49" t="s">
        <v>290</v>
      </c>
      <c r="CU26" s="49" t="s">
        <v>290</v>
      </c>
      <c r="CV26" s="49" t="s">
        <v>290</v>
      </c>
      <c r="CW26" s="49">
        <v>0</v>
      </c>
      <c r="CX26" s="73"/>
      <c r="CY26" s="13"/>
      <c r="CZ26" s="13"/>
      <c r="DA26" s="56"/>
      <c r="DB26" s="13"/>
      <c r="DC26" s="13"/>
      <c r="DD26" s="17"/>
      <c r="DE26" s="13"/>
      <c r="DF26" s="13"/>
      <c r="DG26" s="13">
        <v>3</v>
      </c>
      <c r="DH26" s="13">
        <v>2</v>
      </c>
      <c r="DI26" s="13"/>
      <c r="DJ26" s="52"/>
      <c r="DK26" s="131">
        <v>10.410320731051783</v>
      </c>
      <c r="DL26" s="185">
        <v>7.8551199999999988E-2</v>
      </c>
      <c r="DM26" s="140"/>
      <c r="DN26" s="65"/>
      <c r="DO26" s="65" t="s">
        <v>720</v>
      </c>
      <c r="DP26" s="65" t="s">
        <v>409</v>
      </c>
      <c r="DQ26" s="8">
        <v>0</v>
      </c>
      <c r="DR26" s="8">
        <v>4</v>
      </c>
      <c r="DS26" s="8">
        <v>1</v>
      </c>
      <c r="DT26" s="65" t="s">
        <v>641</v>
      </c>
      <c r="DU26" s="65"/>
      <c r="DV26" s="65"/>
      <c r="DW26" s="65"/>
      <c r="DX26" s="8">
        <v>1</v>
      </c>
      <c r="DY26" s="65" t="s">
        <v>642</v>
      </c>
      <c r="DZ26" s="65"/>
      <c r="EA26" s="8">
        <v>1</v>
      </c>
      <c r="EB26" s="65" t="s">
        <v>644</v>
      </c>
      <c r="EC26" s="65" t="s">
        <v>645</v>
      </c>
      <c r="ED26" s="11"/>
      <c r="EE26" s="235">
        <v>43790</v>
      </c>
      <c r="EF26" s="21" t="s">
        <v>836</v>
      </c>
      <c r="EG26" s="23"/>
      <c r="EH26" s="12">
        <v>1.6</v>
      </c>
      <c r="EI26" s="12"/>
      <c r="EJ26" s="148">
        <v>3.6160000000000001</v>
      </c>
      <c r="EK26" s="140"/>
      <c r="EL26" s="148">
        <v>0</v>
      </c>
      <c r="EM26" s="148">
        <v>0.86</v>
      </c>
      <c r="EN26" s="148">
        <v>1220.6600000000001</v>
      </c>
      <c r="EO26" s="148">
        <v>1.61</v>
      </c>
      <c r="EP26" s="148">
        <v>0</v>
      </c>
      <c r="EQ26" s="148">
        <v>1.5</v>
      </c>
      <c r="ER26" s="148">
        <v>1073</v>
      </c>
      <c r="ES26" s="148">
        <v>5.07</v>
      </c>
      <c r="ET26" s="148">
        <v>0</v>
      </c>
      <c r="EU26" s="148">
        <v>0</v>
      </c>
      <c r="EV26" s="148">
        <v>0</v>
      </c>
      <c r="EW26" s="148">
        <v>3.6</v>
      </c>
      <c r="EX26" s="148">
        <v>24.38</v>
      </c>
      <c r="EY26" s="195">
        <v>0</v>
      </c>
      <c r="EZ26" s="195" t="s">
        <v>1047</v>
      </c>
      <c r="FA26" s="312"/>
      <c r="FB26" s="191">
        <v>0</v>
      </c>
      <c r="FC26" s="191">
        <v>2</v>
      </c>
      <c r="FD26" s="191">
        <v>2</v>
      </c>
      <c r="FE26" s="191">
        <v>5</v>
      </c>
      <c r="FF26" s="191">
        <v>1</v>
      </c>
      <c r="FG26" s="191">
        <v>40</v>
      </c>
      <c r="FH26" s="191">
        <v>2</v>
      </c>
      <c r="FI26" s="191">
        <v>1</v>
      </c>
      <c r="FJ26" s="191" t="s">
        <v>1012</v>
      </c>
      <c r="FK26" s="269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</row>
    <row r="27" spans="1:440">
      <c r="A27" s="12">
        <v>5</v>
      </c>
      <c r="B27" s="44">
        <v>13167</v>
      </c>
      <c r="C27" s="24" t="s">
        <v>634</v>
      </c>
      <c r="D27" s="26" t="s">
        <v>463</v>
      </c>
      <c r="E27" s="25">
        <v>391112428</v>
      </c>
      <c r="F27" s="8">
        <v>81</v>
      </c>
      <c r="G27" s="26" t="s">
        <v>789</v>
      </c>
      <c r="H27" s="239" t="s">
        <v>790</v>
      </c>
      <c r="I27" s="79" t="s">
        <v>310</v>
      </c>
      <c r="J27" s="11" t="s">
        <v>285</v>
      </c>
      <c r="K27" s="12">
        <v>25</v>
      </c>
      <c r="L27" s="11" t="s">
        <v>415</v>
      </c>
      <c r="M27" s="11" t="s">
        <v>791</v>
      </c>
      <c r="N27" s="12" t="s">
        <v>777</v>
      </c>
      <c r="O27" s="78"/>
      <c r="P27" s="272"/>
      <c r="Q27" s="90" t="s">
        <v>765</v>
      </c>
      <c r="R27" s="117"/>
      <c r="S27" s="118"/>
      <c r="T27" s="8" t="s">
        <v>677</v>
      </c>
      <c r="U27" s="102">
        <v>58</v>
      </c>
      <c r="V27" s="102">
        <v>1400</v>
      </c>
      <c r="W27" s="239" t="s">
        <v>323</v>
      </c>
      <c r="X27" s="102">
        <v>150</v>
      </c>
      <c r="Y27" s="109"/>
      <c r="Z27" s="109"/>
      <c r="AA27" s="102"/>
      <c r="AB27" s="8"/>
      <c r="AC27" s="109"/>
      <c r="AD27" s="8"/>
      <c r="AE27" s="126">
        <v>31.3</v>
      </c>
      <c r="AF27" s="127">
        <v>63.2</v>
      </c>
      <c r="AG27" s="128">
        <v>4.8</v>
      </c>
      <c r="AH27" s="129">
        <v>99.3</v>
      </c>
      <c r="AI27" s="130">
        <v>0.495253164556962</v>
      </c>
      <c r="AJ27" s="131">
        <v>2.3772151898734175</v>
      </c>
      <c r="AK27" s="132">
        <v>0.46029411764705885</v>
      </c>
      <c r="AL27" s="28">
        <v>24.494</v>
      </c>
      <c r="AM27" s="28">
        <v>78.255591054313101</v>
      </c>
      <c r="AN27" s="133">
        <v>4.5599999999999996</v>
      </c>
      <c r="AO27" s="71">
        <v>14.568690095846643</v>
      </c>
      <c r="AP27" s="49" t="s">
        <v>286</v>
      </c>
      <c r="AQ27" s="71">
        <v>16.5</v>
      </c>
      <c r="AR27" s="49" t="s">
        <v>286</v>
      </c>
      <c r="AS27" s="71">
        <v>0.13</v>
      </c>
      <c r="AT27" s="71"/>
      <c r="AU27" s="71"/>
      <c r="AV27" s="71"/>
      <c r="AW27" s="256">
        <v>5310</v>
      </c>
      <c r="AX27" s="246">
        <v>752</v>
      </c>
      <c r="AY27" s="71">
        <v>16.8</v>
      </c>
      <c r="AZ27" s="71">
        <v>31.3</v>
      </c>
      <c r="BA27" s="71">
        <v>68.599999999999994</v>
      </c>
      <c r="BB27" s="257">
        <v>0.45626822157434405</v>
      </c>
      <c r="BC27" s="141">
        <v>0.22</v>
      </c>
      <c r="BD27" s="71">
        <v>0.70287539936102239</v>
      </c>
      <c r="BE27" s="49" t="s">
        <v>286</v>
      </c>
      <c r="BF27" s="71">
        <v>38.6</v>
      </c>
      <c r="BG27" s="71">
        <v>56.809999999999995</v>
      </c>
      <c r="BH27" s="49">
        <v>40442</v>
      </c>
      <c r="BI27" s="71">
        <v>53.400000000000006</v>
      </c>
      <c r="BJ27" s="49">
        <v>92.5</v>
      </c>
      <c r="BK27" s="49">
        <v>11238</v>
      </c>
      <c r="BL27" s="71">
        <v>7.5</v>
      </c>
      <c r="BM27" s="71">
        <v>63.073599999999999</v>
      </c>
      <c r="BN27" s="246">
        <v>24.6</v>
      </c>
      <c r="BO27" s="248">
        <v>15.547200000000002</v>
      </c>
      <c r="BP27" s="49">
        <v>28.8</v>
      </c>
      <c r="BQ27" s="248">
        <v>18.201599999999999</v>
      </c>
      <c r="BR27" s="49">
        <v>46.4</v>
      </c>
      <c r="BS27" s="248">
        <v>29.3248</v>
      </c>
      <c r="BT27" s="250">
        <v>1.62</v>
      </c>
      <c r="BU27" s="167">
        <v>99.7</v>
      </c>
      <c r="BV27" s="167">
        <v>8807</v>
      </c>
      <c r="BW27" s="167">
        <v>98.6</v>
      </c>
      <c r="BX27" s="167">
        <v>7116</v>
      </c>
      <c r="BY27" s="167">
        <v>71.599999999999994</v>
      </c>
      <c r="BZ27" s="167">
        <v>86.3</v>
      </c>
      <c r="CA27" s="167">
        <v>6018</v>
      </c>
      <c r="CB27" s="124">
        <v>0.85416666666666674</v>
      </c>
      <c r="CC27" s="49"/>
      <c r="CD27" s="155" t="s">
        <v>792</v>
      </c>
      <c r="CE27" s="8" t="s">
        <v>287</v>
      </c>
      <c r="CF27" s="60" t="s">
        <v>323</v>
      </c>
      <c r="CG27" s="13">
        <v>2</v>
      </c>
      <c r="CH27" s="13"/>
      <c r="CI27" s="13"/>
      <c r="CJ27" s="13">
        <v>0</v>
      </c>
      <c r="CK27" s="13"/>
      <c r="CL27" s="13"/>
      <c r="CM27" s="13"/>
      <c r="CN27" s="248">
        <v>2.2999999999999998</v>
      </c>
      <c r="CO27" s="248" t="s">
        <v>290</v>
      </c>
      <c r="CP27" s="248">
        <v>285</v>
      </c>
      <c r="CQ27" s="248">
        <v>14</v>
      </c>
      <c r="CR27" s="248">
        <v>86</v>
      </c>
      <c r="CS27" s="248" t="s">
        <v>290</v>
      </c>
      <c r="CT27" s="248" t="s">
        <v>290</v>
      </c>
      <c r="CU27" s="248" t="s">
        <v>290</v>
      </c>
      <c r="CV27" s="248" t="s">
        <v>290</v>
      </c>
      <c r="CW27" s="246">
        <v>0</v>
      </c>
      <c r="CX27" s="42"/>
      <c r="CY27" s="13"/>
      <c r="CZ27" s="16">
        <v>3</v>
      </c>
      <c r="DA27" s="56"/>
      <c r="DB27" s="13"/>
      <c r="DC27" s="13"/>
      <c r="DD27" s="17"/>
      <c r="DE27" s="13"/>
      <c r="DF27" s="13"/>
      <c r="DG27" s="13">
        <v>3</v>
      </c>
      <c r="DH27" s="13">
        <v>1</v>
      </c>
      <c r="DI27" s="13"/>
      <c r="DJ27" s="52"/>
      <c r="DK27" s="131">
        <v>2.6943856522223459</v>
      </c>
      <c r="DL27" s="185">
        <v>5.2322400000000005E-2</v>
      </c>
      <c r="DM27" s="142">
        <v>120</v>
      </c>
      <c r="DN27" s="65" t="s">
        <v>467</v>
      </c>
      <c r="DO27" s="65"/>
      <c r="DP27" s="65" t="s">
        <v>409</v>
      </c>
      <c r="DQ27" s="8">
        <v>0</v>
      </c>
      <c r="DR27" s="8">
        <v>2</v>
      </c>
      <c r="DS27" s="8">
        <v>1</v>
      </c>
      <c r="DT27" s="65" t="s">
        <v>290</v>
      </c>
      <c r="DU27" s="65"/>
      <c r="DV27" s="65"/>
      <c r="DW27" s="65"/>
      <c r="DX27" s="8">
        <v>1</v>
      </c>
      <c r="DY27" s="65" t="s">
        <v>642</v>
      </c>
      <c r="DZ27" s="65" t="s">
        <v>643</v>
      </c>
      <c r="EA27" s="8">
        <v>0</v>
      </c>
      <c r="EB27" s="65" t="s">
        <v>644</v>
      </c>
      <c r="EC27" s="65" t="s">
        <v>645</v>
      </c>
      <c r="ED27" s="11"/>
      <c r="EE27" s="235">
        <v>44035</v>
      </c>
      <c r="EF27" s="21" t="s">
        <v>836</v>
      </c>
      <c r="EG27" s="23"/>
      <c r="EH27" s="12">
        <v>0.3</v>
      </c>
      <c r="EI27" s="12"/>
      <c r="EJ27" s="148">
        <v>3.8719999999999999</v>
      </c>
      <c r="EK27" s="140"/>
      <c r="EL27" s="148">
        <v>0</v>
      </c>
      <c r="EM27" s="148">
        <v>0</v>
      </c>
      <c r="EN27" s="148">
        <v>335.19</v>
      </c>
      <c r="EO27" s="148">
        <v>1.31</v>
      </c>
      <c r="EP27" s="148">
        <v>0</v>
      </c>
      <c r="EQ27" s="148">
        <v>0.92</v>
      </c>
      <c r="ER27" s="148">
        <v>1253.5999999999999</v>
      </c>
      <c r="ES27" s="148">
        <v>6.34</v>
      </c>
      <c r="ET27" s="148">
        <v>0</v>
      </c>
      <c r="EU27" s="148">
        <v>0</v>
      </c>
      <c r="EV27" s="148">
        <v>0</v>
      </c>
      <c r="EW27" s="148">
        <v>3.17</v>
      </c>
      <c r="EX27" s="148">
        <v>44.84</v>
      </c>
      <c r="EY27" s="195"/>
      <c r="EZ27" s="314" t="s">
        <v>1013</v>
      </c>
      <c r="FA27" s="312"/>
      <c r="FB27" s="191"/>
      <c r="FC27" s="191"/>
      <c r="FD27" s="191"/>
      <c r="FE27" s="191"/>
      <c r="FF27" s="191"/>
      <c r="FG27" s="191"/>
      <c r="FH27" s="191"/>
      <c r="FI27" s="191"/>
      <c r="FJ27" s="191"/>
      <c r="FK27" s="269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</row>
    <row r="28" spans="1:440">
      <c r="A28" s="12">
        <v>1</v>
      </c>
      <c r="B28" s="44">
        <v>7210</v>
      </c>
      <c r="C28" s="45" t="s">
        <v>417</v>
      </c>
      <c r="D28" s="13" t="s">
        <v>418</v>
      </c>
      <c r="E28" s="46">
        <v>455408485</v>
      </c>
      <c r="F28" s="8">
        <v>72</v>
      </c>
      <c r="G28" s="13" t="s">
        <v>419</v>
      </c>
      <c r="H28" s="239" t="s">
        <v>420</v>
      </c>
      <c r="I28" s="47" t="s">
        <v>321</v>
      </c>
      <c r="J28" s="49" t="s">
        <v>285</v>
      </c>
      <c r="K28" s="49">
        <v>3</v>
      </c>
      <c r="L28" s="49">
        <v>9</v>
      </c>
      <c r="M28" s="49"/>
      <c r="N28" s="12" t="s">
        <v>416</v>
      </c>
      <c r="O28" s="123" t="s">
        <v>333</v>
      </c>
      <c r="P28" s="123" t="s">
        <v>404</v>
      </c>
      <c r="Q28" s="120" t="s">
        <v>333</v>
      </c>
      <c r="R28" s="123" t="s">
        <v>386</v>
      </c>
      <c r="S28" s="123" t="s">
        <v>395</v>
      </c>
      <c r="T28" s="13"/>
      <c r="U28" s="16"/>
      <c r="V28" s="16"/>
      <c r="W28" s="241" t="s">
        <v>323</v>
      </c>
      <c r="X28" s="56"/>
      <c r="Y28" s="13">
        <v>59</v>
      </c>
      <c r="Z28" s="13"/>
      <c r="AA28" s="106">
        <v>56.286000000000001</v>
      </c>
      <c r="AB28" s="13">
        <v>98634</v>
      </c>
      <c r="AC28" s="75">
        <v>131.512</v>
      </c>
      <c r="AD28" s="13">
        <v>4</v>
      </c>
      <c r="AE28" s="126">
        <v>8.17</v>
      </c>
      <c r="AF28" s="127">
        <v>39.299999999999997</v>
      </c>
      <c r="AG28" s="128">
        <v>50.5</v>
      </c>
      <c r="AH28" s="129">
        <v>97.97</v>
      </c>
      <c r="AI28" s="130">
        <v>0.20788804071246822</v>
      </c>
      <c r="AJ28" s="131">
        <v>10.498346055979646</v>
      </c>
      <c r="AK28" s="132">
        <v>9.0979955456570158E-2</v>
      </c>
      <c r="AL28" s="71">
        <v>6.1615000000000002</v>
      </c>
      <c r="AM28" s="28">
        <v>75.416156670746631</v>
      </c>
      <c r="AN28" s="133">
        <v>1.6</v>
      </c>
      <c r="AO28" s="248">
        <v>19.583843329253366</v>
      </c>
      <c r="AP28" s="246" t="s">
        <v>286</v>
      </c>
      <c r="AQ28" s="71">
        <v>6.4480000000000004</v>
      </c>
      <c r="AR28" s="262">
        <v>5.8000000000000003E-2</v>
      </c>
      <c r="AS28" s="71"/>
      <c r="AT28" s="71"/>
      <c r="AU28" s="49"/>
      <c r="AV28" s="49"/>
      <c r="AW28" s="248"/>
      <c r="AX28" s="49"/>
      <c r="AY28" s="71">
        <v>5.64</v>
      </c>
      <c r="AZ28" s="71">
        <v>44.7</v>
      </c>
      <c r="BA28" s="71">
        <v>54.8</v>
      </c>
      <c r="BB28" s="159">
        <v>0.81592039800995009</v>
      </c>
      <c r="BC28" s="141" t="s">
        <v>286</v>
      </c>
      <c r="BD28" s="49" t="s">
        <v>286</v>
      </c>
      <c r="BE28" s="49" t="s">
        <v>286</v>
      </c>
      <c r="BF28" s="137">
        <v>17.899999999999999</v>
      </c>
      <c r="BG28" s="254">
        <v>21.200000000000003</v>
      </c>
      <c r="BH28" s="136">
        <v>29203.928571428572</v>
      </c>
      <c r="BI28" s="71">
        <v>68.599999999999994</v>
      </c>
      <c r="BJ28" s="137">
        <v>95.6</v>
      </c>
      <c r="BK28" s="136">
        <v>12638.4</v>
      </c>
      <c r="BL28" s="137">
        <v>4.4000000000000057</v>
      </c>
      <c r="BM28" s="71">
        <v>39.221400000000003</v>
      </c>
      <c r="BN28" s="137">
        <v>26.6</v>
      </c>
      <c r="BO28" s="248">
        <v>10.453799999999999</v>
      </c>
      <c r="BP28" s="137">
        <v>42</v>
      </c>
      <c r="BQ28" s="248">
        <v>16.506</v>
      </c>
      <c r="BR28" s="137">
        <v>31.2</v>
      </c>
      <c r="BS28" s="248">
        <v>12.261599999999998</v>
      </c>
      <c r="BT28" s="137"/>
      <c r="BU28" s="167">
        <v>98.1</v>
      </c>
      <c r="BV28" s="167">
        <v>7182.8888888888887</v>
      </c>
      <c r="BW28" s="167">
        <v>93.3</v>
      </c>
      <c r="BX28" s="167">
        <v>5216.0526315789475</v>
      </c>
      <c r="BY28" s="167">
        <v>48.7</v>
      </c>
      <c r="BZ28" s="167">
        <v>80.599999999999994</v>
      </c>
      <c r="CA28" s="167">
        <v>5488.833333333333</v>
      </c>
      <c r="CB28" s="124">
        <v>0.63333333333333341</v>
      </c>
      <c r="CC28" s="49">
        <v>4</v>
      </c>
      <c r="CD28" s="63"/>
      <c r="CE28" s="27" t="s">
        <v>295</v>
      </c>
      <c r="CF28" s="51" t="s">
        <v>323</v>
      </c>
      <c r="CG28" s="33">
        <v>2</v>
      </c>
      <c r="CH28" s="16" t="s">
        <v>288</v>
      </c>
      <c r="CI28" s="16" t="s">
        <v>421</v>
      </c>
      <c r="CJ28" s="13" t="s">
        <v>296</v>
      </c>
      <c r="CK28" s="16">
        <v>1</v>
      </c>
      <c r="CL28" s="18">
        <v>35796</v>
      </c>
      <c r="CM28" s="16">
        <v>1</v>
      </c>
      <c r="CN28" s="49">
        <v>7.1</v>
      </c>
      <c r="CO28" s="49">
        <v>21.7</v>
      </c>
      <c r="CP28" s="49" t="s">
        <v>290</v>
      </c>
      <c r="CQ28" s="49" t="s">
        <v>290</v>
      </c>
      <c r="CR28" s="49" t="s">
        <v>290</v>
      </c>
      <c r="CS28" s="49" t="s">
        <v>290</v>
      </c>
      <c r="CT28" s="49" t="s">
        <v>290</v>
      </c>
      <c r="CU28" s="49" t="s">
        <v>290</v>
      </c>
      <c r="CV28" s="49" t="s">
        <v>290</v>
      </c>
      <c r="CW28" s="49">
        <v>1</v>
      </c>
      <c r="CX28" s="42" t="s">
        <v>962</v>
      </c>
      <c r="CY28" s="16">
        <v>10</v>
      </c>
      <c r="CZ28" s="16">
        <v>2</v>
      </c>
      <c r="DA28" s="16">
        <v>0</v>
      </c>
      <c r="DB28" s="16">
        <v>160</v>
      </c>
      <c r="DC28" s="16">
        <v>85</v>
      </c>
      <c r="DD28" s="17">
        <v>33.203125</v>
      </c>
      <c r="DE28" s="16">
        <v>3</v>
      </c>
      <c r="DF28" s="18">
        <v>43012</v>
      </c>
      <c r="DG28" s="16" t="s">
        <v>290</v>
      </c>
      <c r="DH28" s="16" t="s">
        <v>290</v>
      </c>
      <c r="DI28" s="16" t="s">
        <v>290</v>
      </c>
      <c r="DJ28" s="18" t="s">
        <v>290</v>
      </c>
      <c r="DK28" s="139">
        <v>59</v>
      </c>
      <c r="DL28" s="71">
        <v>0.10343467000000001</v>
      </c>
      <c r="DM28" s="140"/>
      <c r="DN28" s="20"/>
      <c r="DO28" s="20"/>
      <c r="DP28" s="20"/>
      <c r="DQ28" s="12"/>
      <c r="DR28" s="12"/>
      <c r="DS28" s="12"/>
      <c r="DT28" s="20"/>
      <c r="DU28" s="20"/>
      <c r="DV28" s="20"/>
      <c r="DW28" s="20"/>
      <c r="DX28" s="12"/>
      <c r="DY28" s="20"/>
      <c r="DZ28" s="20"/>
      <c r="EA28" s="12"/>
      <c r="EB28" s="20"/>
      <c r="EC28" s="20"/>
      <c r="ED28" s="11">
        <v>237</v>
      </c>
      <c r="EE28" s="237">
        <v>43012</v>
      </c>
      <c r="EF28" s="21" t="s">
        <v>291</v>
      </c>
      <c r="EG28" s="23"/>
      <c r="EH28" s="32">
        <v>0.61793582099283928</v>
      </c>
      <c r="EI28" s="12"/>
      <c r="EJ28" s="140">
        <v>114.4</v>
      </c>
      <c r="EK28" s="140"/>
      <c r="EL28" s="23">
        <v>0</v>
      </c>
      <c r="EM28" s="23">
        <v>0</v>
      </c>
      <c r="EN28" s="23">
        <v>6449.8</v>
      </c>
      <c r="EO28" s="23">
        <v>0</v>
      </c>
      <c r="EP28" s="23">
        <v>14.05</v>
      </c>
      <c r="EQ28" s="23">
        <v>0</v>
      </c>
      <c r="ER28" s="23">
        <v>444786.2</v>
      </c>
      <c r="ES28" s="23">
        <v>0</v>
      </c>
      <c r="ET28" s="23">
        <v>20041.3</v>
      </c>
      <c r="EU28" s="23">
        <v>0</v>
      </c>
      <c r="EV28" s="23">
        <v>0</v>
      </c>
      <c r="EW28" s="23">
        <v>0</v>
      </c>
      <c r="EX28" s="23">
        <v>763.68</v>
      </c>
      <c r="EY28" s="197">
        <v>0</v>
      </c>
      <c r="EZ28" s="197" t="s">
        <v>1049</v>
      </c>
      <c r="FA28" s="311">
        <v>33.200000000000003</v>
      </c>
      <c r="FB28" s="191">
        <v>1</v>
      </c>
      <c r="FC28" s="191"/>
      <c r="FD28" s="191"/>
      <c r="FE28" s="191">
        <v>5</v>
      </c>
      <c r="FF28" s="191">
        <v>2</v>
      </c>
      <c r="FG28" s="191"/>
      <c r="FH28" s="191">
        <v>2</v>
      </c>
      <c r="FI28" s="191">
        <v>0</v>
      </c>
      <c r="FJ28" s="191" t="s">
        <v>1014</v>
      </c>
      <c r="FK28" s="269" t="s">
        <v>1015</v>
      </c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/>
      <c r="JL28" s="183"/>
      <c r="JM28" s="183"/>
      <c r="JN28" s="183"/>
      <c r="JO28" s="183"/>
      <c r="JP28" s="183"/>
      <c r="JQ28" s="183"/>
      <c r="JR28" s="183"/>
      <c r="JS28" s="183"/>
      <c r="JT28" s="183"/>
      <c r="JU28" s="183"/>
      <c r="JV28" s="183"/>
      <c r="JW28" s="183"/>
      <c r="JX28" s="183"/>
      <c r="JY28" s="183"/>
      <c r="JZ28" s="183"/>
      <c r="KA28" s="183"/>
      <c r="KB28" s="183"/>
      <c r="KC28" s="183"/>
      <c r="KD28" s="183"/>
      <c r="KE28" s="183"/>
      <c r="KF28" s="183"/>
      <c r="KG28" s="183"/>
      <c r="KH28" s="183"/>
      <c r="KI28" s="183"/>
      <c r="KJ28" s="183"/>
      <c r="KK28" s="183"/>
      <c r="KL28" s="183"/>
      <c r="KM28" s="183"/>
      <c r="KN28" s="183"/>
      <c r="KO28" s="183"/>
      <c r="KP28" s="183"/>
      <c r="KQ28" s="183"/>
      <c r="KR28" s="183"/>
      <c r="KS28" s="183"/>
      <c r="KT28" s="183"/>
      <c r="KU28" s="183"/>
      <c r="KV28" s="183"/>
      <c r="KW28" s="183"/>
      <c r="KX28" s="183"/>
      <c r="KY28" s="183"/>
      <c r="KZ28" s="183"/>
      <c r="LA28" s="183"/>
      <c r="LB28" s="183"/>
      <c r="LC28" s="183"/>
      <c r="LD28" s="183"/>
      <c r="LE28" s="183"/>
      <c r="LF28" s="183"/>
      <c r="LG28" s="183"/>
      <c r="LH28" s="183"/>
      <c r="LI28" s="183"/>
      <c r="LJ28" s="183"/>
      <c r="LK28" s="183"/>
      <c r="LL28" s="183"/>
      <c r="LM28" s="183"/>
      <c r="LN28" s="183"/>
      <c r="LO28" s="183"/>
      <c r="LP28" s="183"/>
      <c r="LQ28" s="183"/>
      <c r="LR28" s="183"/>
      <c r="LS28" s="183"/>
      <c r="LT28" s="183"/>
      <c r="LU28" s="183"/>
      <c r="LV28" s="183"/>
      <c r="LW28" s="183"/>
      <c r="LX28" s="183"/>
      <c r="LY28" s="183"/>
      <c r="LZ28" s="183"/>
      <c r="MA28" s="183"/>
      <c r="MB28" s="183"/>
      <c r="MC28" s="183"/>
      <c r="MD28" s="183"/>
      <c r="ME28" s="183"/>
      <c r="MF28" s="183"/>
      <c r="MG28" s="183"/>
      <c r="MH28" s="183"/>
      <c r="MI28" s="183"/>
      <c r="MJ28" s="183"/>
      <c r="MK28" s="183"/>
      <c r="ML28" s="183"/>
      <c r="MM28" s="183"/>
      <c r="MN28" s="183"/>
      <c r="MO28" s="183"/>
      <c r="MP28" s="183"/>
      <c r="MQ28" s="183"/>
      <c r="MR28" s="183"/>
      <c r="MS28" s="183"/>
      <c r="MT28" s="183"/>
      <c r="MU28" s="183"/>
      <c r="MV28" s="183"/>
      <c r="MW28" s="183"/>
      <c r="MX28" s="183"/>
      <c r="MY28" s="183"/>
      <c r="MZ28" s="183"/>
      <c r="NA28" s="183"/>
      <c r="NB28" s="183"/>
      <c r="NC28" s="183"/>
      <c r="ND28" s="183"/>
      <c r="NE28" s="183"/>
      <c r="NF28" s="183"/>
      <c r="NG28" s="183"/>
      <c r="NH28" s="183"/>
      <c r="NI28" s="183"/>
      <c r="NJ28" s="183"/>
      <c r="NK28" s="183"/>
      <c r="NL28" s="183"/>
      <c r="NM28" s="183"/>
      <c r="NN28" s="183"/>
      <c r="NO28" s="183"/>
      <c r="NP28" s="183"/>
      <c r="NQ28" s="183"/>
      <c r="NR28" s="183"/>
      <c r="NS28" s="183"/>
      <c r="NT28" s="183"/>
      <c r="NU28" s="183"/>
      <c r="NV28" s="183"/>
      <c r="NW28" s="183"/>
      <c r="NX28" s="183"/>
      <c r="NY28" s="183"/>
      <c r="NZ28" s="183"/>
      <c r="OA28" s="183"/>
      <c r="OB28" s="183"/>
      <c r="OC28" s="183"/>
      <c r="OD28" s="183"/>
      <c r="OE28" s="183"/>
      <c r="OF28" s="183"/>
      <c r="OG28" s="183"/>
      <c r="OH28" s="183"/>
      <c r="OI28" s="183"/>
      <c r="OJ28" s="183"/>
      <c r="OK28" s="183"/>
      <c r="OL28" s="183"/>
      <c r="OM28" s="183"/>
      <c r="ON28" s="183"/>
      <c r="OO28" s="183"/>
      <c r="OP28" s="183"/>
      <c r="OQ28" s="183"/>
      <c r="OR28" s="183"/>
      <c r="OS28" s="183"/>
      <c r="OT28" s="183"/>
      <c r="OU28" s="183"/>
      <c r="OV28" s="183"/>
      <c r="OW28" s="183"/>
      <c r="OX28" s="183"/>
      <c r="OY28" s="183"/>
      <c r="OZ28" s="183"/>
      <c r="PA28" s="183"/>
      <c r="PB28" s="183"/>
      <c r="PC28" s="183"/>
      <c r="PD28" s="183"/>
      <c r="PE28" s="183"/>
      <c r="PF28" s="183"/>
      <c r="PG28" s="183"/>
      <c r="PH28" s="183"/>
      <c r="PI28" s="183"/>
      <c r="PJ28" s="183"/>
      <c r="PK28" s="183"/>
      <c r="PL28" s="183"/>
      <c r="PM28" s="183"/>
      <c r="PN28" s="183"/>
      <c r="PO28" s="183"/>
      <c r="PP28" s="183"/>
      <c r="PQ28" s="183"/>
      <c r="PR28" s="183"/>
      <c r="PS28" s="183"/>
      <c r="PT28" s="183"/>
      <c r="PU28" s="183"/>
      <c r="PV28" s="183"/>
      <c r="PW28" s="183"/>
      <c r="PX28" s="183"/>
    </row>
    <row r="29" spans="1:440">
      <c r="A29" s="12">
        <v>2</v>
      </c>
      <c r="B29" s="44">
        <v>7426</v>
      </c>
      <c r="C29" s="24" t="s">
        <v>417</v>
      </c>
      <c r="D29" s="26" t="s">
        <v>418</v>
      </c>
      <c r="E29" s="25">
        <v>455408485</v>
      </c>
      <c r="F29" s="8">
        <v>72</v>
      </c>
      <c r="G29" s="26" t="s">
        <v>444</v>
      </c>
      <c r="H29" s="239" t="s">
        <v>309</v>
      </c>
      <c r="I29" s="36" t="s">
        <v>310</v>
      </c>
      <c r="J29" s="12" t="s">
        <v>285</v>
      </c>
      <c r="K29" s="12">
        <v>10</v>
      </c>
      <c r="L29" s="11">
        <v>8</v>
      </c>
      <c r="M29" s="11" t="s">
        <v>290</v>
      </c>
      <c r="N29" s="12" t="s">
        <v>445</v>
      </c>
      <c r="O29" s="180" t="s">
        <v>432</v>
      </c>
      <c r="P29" s="123" t="s">
        <v>395</v>
      </c>
      <c r="Q29" s="120" t="s">
        <v>433</v>
      </c>
      <c r="R29" s="121" t="s">
        <v>434</v>
      </c>
      <c r="S29" s="120" t="s">
        <v>395</v>
      </c>
      <c r="T29" s="8"/>
      <c r="U29" s="9"/>
      <c r="V29" s="9"/>
      <c r="W29" s="241" t="s">
        <v>323</v>
      </c>
      <c r="X29" s="65"/>
      <c r="Y29" s="8">
        <v>54.4</v>
      </c>
      <c r="Z29" s="8"/>
      <c r="AA29" s="100">
        <v>49.068800000000003</v>
      </c>
      <c r="AB29" s="8">
        <v>319299</v>
      </c>
      <c r="AC29" s="23">
        <v>127.7196</v>
      </c>
      <c r="AD29" s="8">
        <v>4</v>
      </c>
      <c r="AE29" s="126">
        <v>12.3</v>
      </c>
      <c r="AF29" s="127">
        <v>12.2</v>
      </c>
      <c r="AG29" s="128">
        <v>74.5</v>
      </c>
      <c r="AH29" s="129">
        <v>99</v>
      </c>
      <c r="AI29" s="130">
        <v>1.0081967213114755</v>
      </c>
      <c r="AJ29" s="131">
        <v>75.110655737704931</v>
      </c>
      <c r="AK29" s="132">
        <v>0.14186851211072665</v>
      </c>
      <c r="AL29" s="28">
        <v>11.0823</v>
      </c>
      <c r="AM29" s="28">
        <v>90.1</v>
      </c>
      <c r="AN29" s="133">
        <v>0.60270000000000012</v>
      </c>
      <c r="AO29" s="248">
        <v>4.9000000000000004</v>
      </c>
      <c r="AP29" s="246" t="s">
        <v>286</v>
      </c>
      <c r="AQ29" s="71">
        <v>4.34</v>
      </c>
      <c r="AR29" s="62">
        <v>1.5949034824572841E-2</v>
      </c>
      <c r="AS29" s="71"/>
      <c r="AT29" s="71"/>
      <c r="AU29" s="246"/>
      <c r="AV29" s="246"/>
      <c r="AW29" s="248"/>
      <c r="AX29" s="246"/>
      <c r="AY29" s="49"/>
      <c r="AZ29" s="246">
        <v>66.400000000000006</v>
      </c>
      <c r="BA29" s="246">
        <v>33.299999999999997</v>
      </c>
      <c r="BB29" s="159">
        <v>1.9939939939939944</v>
      </c>
      <c r="BC29" s="141">
        <v>0.3</v>
      </c>
      <c r="BD29" s="71">
        <v>2.4390243902439024</v>
      </c>
      <c r="BE29" s="246" t="s">
        <v>286</v>
      </c>
      <c r="BF29" s="246">
        <v>16.5</v>
      </c>
      <c r="BG29" s="246">
        <v>29.700000000000003</v>
      </c>
      <c r="BH29" s="137"/>
      <c r="BI29" s="71">
        <v>54.9</v>
      </c>
      <c r="BJ29" s="137">
        <v>91.8</v>
      </c>
      <c r="BK29" s="137">
        <v>7198.1081081081074</v>
      </c>
      <c r="BL29" s="137">
        <v>8.2000000000000028</v>
      </c>
      <c r="BM29" s="71">
        <v>10.784799999999999</v>
      </c>
      <c r="BN29" s="137">
        <v>13.9</v>
      </c>
      <c r="BO29" s="248">
        <v>1.6957999999999998</v>
      </c>
      <c r="BP29" s="137">
        <v>41</v>
      </c>
      <c r="BQ29" s="248">
        <v>5.0019999999999998</v>
      </c>
      <c r="BR29" s="137">
        <v>33.5</v>
      </c>
      <c r="BS29" s="248">
        <v>4.0869999999999997</v>
      </c>
      <c r="BT29" s="137"/>
      <c r="BU29" s="167"/>
      <c r="BV29" s="167"/>
      <c r="BW29" s="167"/>
      <c r="BX29" s="167"/>
      <c r="BY29" s="167"/>
      <c r="BZ29" s="167"/>
      <c r="CA29" s="167"/>
      <c r="CB29" s="124">
        <v>0.33902439024390246</v>
      </c>
      <c r="CC29" s="13">
        <v>6</v>
      </c>
      <c r="CD29" s="73"/>
      <c r="CE29" s="27" t="s">
        <v>295</v>
      </c>
      <c r="CF29" s="105" t="s">
        <v>323</v>
      </c>
      <c r="CG29" s="33">
        <v>2</v>
      </c>
      <c r="CH29" s="16" t="s">
        <v>288</v>
      </c>
      <c r="CI29" s="16" t="s">
        <v>421</v>
      </c>
      <c r="CJ29" s="16" t="s">
        <v>317</v>
      </c>
      <c r="CK29" s="16">
        <v>1</v>
      </c>
      <c r="CL29" s="18">
        <v>35796</v>
      </c>
      <c r="CM29" s="16">
        <v>1</v>
      </c>
      <c r="CN29" s="49">
        <v>16.899999999999999</v>
      </c>
      <c r="CO29" s="49">
        <v>32.9</v>
      </c>
      <c r="CP29" s="49">
        <v>1669</v>
      </c>
      <c r="CQ29" s="49">
        <v>25.7</v>
      </c>
      <c r="CR29" s="49">
        <v>74.3</v>
      </c>
      <c r="CS29" s="49">
        <v>6</v>
      </c>
      <c r="CT29" s="49">
        <v>4893</v>
      </c>
      <c r="CU29" s="49" t="s">
        <v>290</v>
      </c>
      <c r="CV29" s="49">
        <v>7.19</v>
      </c>
      <c r="CW29" s="49">
        <v>0</v>
      </c>
      <c r="CX29" s="73"/>
      <c r="CY29" s="13"/>
      <c r="CZ29" s="13">
        <v>2</v>
      </c>
      <c r="DA29" s="13">
        <v>1</v>
      </c>
      <c r="DB29" s="13">
        <v>160</v>
      </c>
      <c r="DC29" s="13">
        <v>85</v>
      </c>
      <c r="DD29" s="17">
        <v>33.203125</v>
      </c>
      <c r="DE29" s="13">
        <v>2</v>
      </c>
      <c r="DF29" s="18">
        <v>43062</v>
      </c>
      <c r="DG29" s="13" t="s">
        <v>290</v>
      </c>
      <c r="DH29" s="13" t="s">
        <v>290</v>
      </c>
      <c r="DI29" s="13" t="s">
        <v>290</v>
      </c>
      <c r="DJ29" s="52"/>
      <c r="DK29" s="139">
        <v>54.4</v>
      </c>
      <c r="DL29" s="71">
        <v>0.47152396799999996</v>
      </c>
      <c r="DM29" s="140"/>
      <c r="DN29" s="20"/>
      <c r="DO29" s="20"/>
      <c r="DP29" s="20"/>
      <c r="DQ29" s="12"/>
      <c r="DR29" s="12"/>
      <c r="DS29" s="12"/>
      <c r="DT29" s="20"/>
      <c r="DU29" s="20"/>
      <c r="DV29" s="20"/>
      <c r="DW29" s="20"/>
      <c r="DX29" s="12"/>
      <c r="DY29" s="20"/>
      <c r="DZ29" s="20"/>
      <c r="EA29" s="12"/>
      <c r="EB29" s="20"/>
      <c r="EC29" s="20"/>
      <c r="ED29" s="11">
        <v>238</v>
      </c>
      <c r="EE29" s="235">
        <v>43055</v>
      </c>
      <c r="EF29" s="21" t="s">
        <v>291</v>
      </c>
      <c r="EG29" s="23"/>
      <c r="EH29" s="22">
        <v>6</v>
      </c>
      <c r="EI29" s="12"/>
      <c r="EJ29" s="148">
        <v>21.68</v>
      </c>
      <c r="EK29" s="140"/>
      <c r="EL29" s="23">
        <v>0</v>
      </c>
      <c r="EM29" s="23">
        <v>0</v>
      </c>
      <c r="EN29" s="23">
        <v>7779.93</v>
      </c>
      <c r="EO29" s="23">
        <v>0</v>
      </c>
      <c r="EP29" s="23">
        <v>15.12</v>
      </c>
      <c r="EQ29" s="23">
        <v>0</v>
      </c>
      <c r="ER29" s="23">
        <v>152333.29999999999</v>
      </c>
      <c r="ES29" s="23">
        <v>110.24</v>
      </c>
      <c r="ET29" s="23">
        <v>2859.7</v>
      </c>
      <c r="EU29" s="23">
        <v>332.64</v>
      </c>
      <c r="EV29" s="23">
        <v>33.46</v>
      </c>
      <c r="EW29" s="23">
        <v>0</v>
      </c>
      <c r="EX29" s="23">
        <v>271.33</v>
      </c>
      <c r="EY29" s="197">
        <v>1</v>
      </c>
      <c r="EZ29" s="197" t="s">
        <v>1050</v>
      </c>
      <c r="FA29" s="311">
        <v>33.200000000000003</v>
      </c>
      <c r="FB29" s="191">
        <v>2</v>
      </c>
      <c r="FC29" s="191"/>
      <c r="FD29" s="191"/>
      <c r="FE29" s="191">
        <v>3</v>
      </c>
      <c r="FF29" s="191">
        <v>2</v>
      </c>
      <c r="FG29" s="191"/>
      <c r="FH29" s="191">
        <v>1</v>
      </c>
      <c r="FI29" s="191">
        <v>0</v>
      </c>
      <c r="FJ29" s="191" t="s">
        <v>1016</v>
      </c>
      <c r="FK29" s="269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3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</row>
    <row r="30" spans="1:440">
      <c r="A30" s="12">
        <v>3</v>
      </c>
      <c r="B30" s="44">
        <v>7461</v>
      </c>
      <c r="C30" s="24" t="s">
        <v>417</v>
      </c>
      <c r="D30" s="26" t="s">
        <v>418</v>
      </c>
      <c r="E30" s="25">
        <v>455408485</v>
      </c>
      <c r="F30" s="8">
        <v>72</v>
      </c>
      <c r="G30" s="26" t="s">
        <v>446</v>
      </c>
      <c r="H30" s="239" t="s">
        <v>309</v>
      </c>
      <c r="I30" s="53" t="s">
        <v>329</v>
      </c>
      <c r="J30" s="12" t="s">
        <v>285</v>
      </c>
      <c r="K30" s="12">
        <v>9</v>
      </c>
      <c r="L30" s="11" t="s">
        <v>447</v>
      </c>
      <c r="M30" s="11"/>
      <c r="N30" s="12" t="s">
        <v>445</v>
      </c>
      <c r="O30" s="180" t="s">
        <v>432</v>
      </c>
      <c r="P30" s="123" t="s">
        <v>395</v>
      </c>
      <c r="Q30" s="120" t="s">
        <v>433</v>
      </c>
      <c r="R30" s="121" t="s">
        <v>434</v>
      </c>
      <c r="S30" s="120" t="s">
        <v>395</v>
      </c>
      <c r="T30" s="8"/>
      <c r="U30" s="9"/>
      <c r="V30" s="9"/>
      <c r="W30" s="241" t="s">
        <v>323</v>
      </c>
      <c r="X30" s="65"/>
      <c r="Y30" s="8">
        <v>78</v>
      </c>
      <c r="Z30" s="8"/>
      <c r="AA30" s="100">
        <v>71.13600000000001</v>
      </c>
      <c r="AB30" s="8">
        <v>680000</v>
      </c>
      <c r="AC30" s="23">
        <v>302.22222222222223</v>
      </c>
      <c r="AD30" s="8">
        <v>4</v>
      </c>
      <c r="AE30" s="126">
        <v>4.43</v>
      </c>
      <c r="AF30" s="127">
        <v>11.6</v>
      </c>
      <c r="AG30" s="128">
        <v>83.1</v>
      </c>
      <c r="AH30" s="129">
        <v>99.13</v>
      </c>
      <c r="AI30" s="130">
        <v>0.38189655172413794</v>
      </c>
      <c r="AJ30" s="131">
        <v>31.73560344827586</v>
      </c>
      <c r="AK30" s="132">
        <v>4.6779303062302012E-2</v>
      </c>
      <c r="AL30" s="28">
        <v>3.8443539999999996</v>
      </c>
      <c r="AM30" s="28">
        <v>86.78</v>
      </c>
      <c r="AN30" s="133">
        <v>0.36414600000000003</v>
      </c>
      <c r="AO30" s="248">
        <v>8.2200000000000006</v>
      </c>
      <c r="AP30" s="246" t="s">
        <v>286</v>
      </c>
      <c r="AQ30" s="71">
        <v>7.31</v>
      </c>
      <c r="AR30" s="62">
        <v>4.855459964012594E-3</v>
      </c>
      <c r="AS30" s="71"/>
      <c r="AT30" s="71"/>
      <c r="AU30" s="246"/>
      <c r="AV30" s="246"/>
      <c r="AW30" s="248"/>
      <c r="AX30" s="246"/>
      <c r="AY30" s="49"/>
      <c r="AZ30" s="246">
        <v>70.2</v>
      </c>
      <c r="BA30" s="246">
        <v>29.3</v>
      </c>
      <c r="BB30" s="159">
        <v>2.3959044368600684</v>
      </c>
      <c r="BC30" s="141">
        <v>0.1</v>
      </c>
      <c r="BD30" s="71">
        <v>2.2573363431151243</v>
      </c>
      <c r="BE30" s="246" t="s">
        <v>286</v>
      </c>
      <c r="BF30" s="246">
        <v>29.8</v>
      </c>
      <c r="BG30" s="246">
        <v>63.2</v>
      </c>
      <c r="BH30" s="137"/>
      <c r="BI30" s="71">
        <v>78.400000000000006</v>
      </c>
      <c r="BJ30" s="137">
        <v>99.7</v>
      </c>
      <c r="BK30" s="137">
        <v>5833.2432432432433</v>
      </c>
      <c r="BL30" s="137">
        <v>0.29999999999999716</v>
      </c>
      <c r="BM30" s="71">
        <v>11.0548</v>
      </c>
      <c r="BN30" s="137">
        <v>14.5</v>
      </c>
      <c r="BO30" s="248">
        <v>1.6819999999999999</v>
      </c>
      <c r="BP30" s="137">
        <v>63.9</v>
      </c>
      <c r="BQ30" s="248">
        <v>7.4123999999999999</v>
      </c>
      <c r="BR30" s="137">
        <v>16.899999999999999</v>
      </c>
      <c r="BS30" s="248">
        <v>1.9603999999999997</v>
      </c>
      <c r="BT30" s="137"/>
      <c r="BU30" s="167"/>
      <c r="BV30" s="167"/>
      <c r="BW30" s="167"/>
      <c r="BX30" s="167"/>
      <c r="BY30" s="167"/>
      <c r="BZ30" s="167"/>
      <c r="CA30" s="167"/>
      <c r="CB30" s="124">
        <v>0.2269170579029734</v>
      </c>
      <c r="CC30" s="49">
        <v>6</v>
      </c>
      <c r="CD30" s="73"/>
      <c r="CE30" s="27" t="s">
        <v>295</v>
      </c>
      <c r="CF30" s="105" t="s">
        <v>323</v>
      </c>
      <c r="CG30" s="33">
        <v>2</v>
      </c>
      <c r="CH30" s="16" t="s">
        <v>288</v>
      </c>
      <c r="CI30" s="16" t="s">
        <v>421</v>
      </c>
      <c r="CJ30" s="13">
        <v>1</v>
      </c>
      <c r="CK30" s="16">
        <v>1</v>
      </c>
      <c r="CL30" s="18">
        <v>35796</v>
      </c>
      <c r="CM30" s="16">
        <v>1</v>
      </c>
      <c r="CN30" s="49">
        <v>41.6</v>
      </c>
      <c r="CO30" s="49" t="s">
        <v>290</v>
      </c>
      <c r="CP30" s="49">
        <v>4256</v>
      </c>
      <c r="CQ30" s="49">
        <v>76.2</v>
      </c>
      <c r="CR30" s="49">
        <v>23.8</v>
      </c>
      <c r="CS30" s="49" t="s">
        <v>290</v>
      </c>
      <c r="CT30" s="49" t="s">
        <v>290</v>
      </c>
      <c r="CU30" s="49" t="s">
        <v>290</v>
      </c>
      <c r="CV30" s="49" t="s">
        <v>290</v>
      </c>
      <c r="CW30" s="49">
        <v>1</v>
      </c>
      <c r="CX30" s="42" t="s">
        <v>960</v>
      </c>
      <c r="CY30" s="13"/>
      <c r="CZ30" s="13">
        <v>2</v>
      </c>
      <c r="DA30" s="13">
        <v>1</v>
      </c>
      <c r="DB30" s="13">
        <v>160</v>
      </c>
      <c r="DC30" s="13">
        <v>85</v>
      </c>
      <c r="DD30" s="17">
        <v>33.203125</v>
      </c>
      <c r="DE30" s="13">
        <v>2</v>
      </c>
      <c r="DF30" s="18">
        <v>43062</v>
      </c>
      <c r="DG30" s="13" t="s">
        <v>290</v>
      </c>
      <c r="DH30" s="13" t="s">
        <v>290</v>
      </c>
      <c r="DI30" s="13" t="s">
        <v>290</v>
      </c>
      <c r="DJ30" s="52"/>
      <c r="DK30" s="139">
        <v>78</v>
      </c>
      <c r="DL30" s="71">
        <v>2.98382448</v>
      </c>
      <c r="DM30" s="140"/>
      <c r="DN30" s="20"/>
      <c r="DO30" s="20"/>
      <c r="DP30" s="20"/>
      <c r="DQ30" s="12"/>
      <c r="DR30" s="12"/>
      <c r="DS30" s="12"/>
      <c r="DT30" s="20"/>
      <c r="DU30" s="20"/>
      <c r="DV30" s="20"/>
      <c r="DW30" s="20"/>
      <c r="DX30" s="12"/>
      <c r="DY30" s="20"/>
      <c r="DZ30" s="20"/>
      <c r="EA30" s="12"/>
      <c r="EB30" s="20"/>
      <c r="EC30" s="20"/>
      <c r="ED30" s="11">
        <v>238</v>
      </c>
      <c r="EE30" s="235">
        <v>43062</v>
      </c>
      <c r="EF30" s="21" t="s">
        <v>291</v>
      </c>
      <c r="EG30" s="23"/>
      <c r="EH30" s="32">
        <v>14.922030519476321</v>
      </c>
      <c r="EI30" s="12"/>
      <c r="EJ30" s="140">
        <v>41.6</v>
      </c>
      <c r="EK30" s="140">
        <v>1720</v>
      </c>
      <c r="EL30" s="23">
        <v>0</v>
      </c>
      <c r="EM30" s="23">
        <v>0</v>
      </c>
      <c r="EN30" s="23">
        <v>22542.14</v>
      </c>
      <c r="EO30" s="23">
        <v>0</v>
      </c>
      <c r="EP30" s="23">
        <v>35.090000000000003</v>
      </c>
      <c r="EQ30" s="23">
        <v>44.88</v>
      </c>
      <c r="ER30" s="23">
        <v>316297.59999999998</v>
      </c>
      <c r="ES30" s="23">
        <v>131.84</v>
      </c>
      <c r="ET30" s="23">
        <v>1946.5</v>
      </c>
      <c r="EU30" s="23">
        <v>379.28</v>
      </c>
      <c r="EV30" s="23">
        <v>56.92</v>
      </c>
      <c r="EW30" s="23">
        <v>0</v>
      </c>
      <c r="EX30" s="23">
        <v>486.56</v>
      </c>
      <c r="EY30" s="197">
        <v>1</v>
      </c>
      <c r="EZ30" s="197" t="s">
        <v>1050</v>
      </c>
      <c r="FA30" s="311">
        <v>33.200000000000003</v>
      </c>
      <c r="FB30" s="191">
        <v>2</v>
      </c>
      <c r="FC30" s="191"/>
      <c r="FD30" s="191"/>
      <c r="FE30" s="191">
        <v>3</v>
      </c>
      <c r="FF30" s="191">
        <v>2</v>
      </c>
      <c r="FG30" s="191"/>
      <c r="FH30" s="191">
        <v>1</v>
      </c>
      <c r="FI30" s="191">
        <v>0</v>
      </c>
      <c r="FJ30" s="191" t="s">
        <v>1016</v>
      </c>
      <c r="FK30" s="269" t="s">
        <v>1017</v>
      </c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3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</row>
    <row r="31" spans="1:440">
      <c r="A31" s="12">
        <v>4</v>
      </c>
      <c r="B31" s="44">
        <v>8722</v>
      </c>
      <c r="C31" s="24" t="s">
        <v>417</v>
      </c>
      <c r="D31" s="26" t="s">
        <v>418</v>
      </c>
      <c r="E31" s="25">
        <v>455408485</v>
      </c>
      <c r="F31" s="8">
        <v>73</v>
      </c>
      <c r="G31" s="26" t="s">
        <v>475</v>
      </c>
      <c r="H31" s="239" t="s">
        <v>309</v>
      </c>
      <c r="I31" s="36" t="s">
        <v>310</v>
      </c>
      <c r="J31" s="12" t="s">
        <v>285</v>
      </c>
      <c r="K31" s="12">
        <v>19</v>
      </c>
      <c r="L31" s="11">
        <v>5</v>
      </c>
      <c r="M31" s="11" t="s">
        <v>290</v>
      </c>
      <c r="N31" s="12" t="s">
        <v>473</v>
      </c>
      <c r="O31" s="180" t="s">
        <v>456</v>
      </c>
      <c r="P31" s="123" t="s">
        <v>395</v>
      </c>
      <c r="Q31" s="57" t="s">
        <v>458</v>
      </c>
      <c r="R31" s="120" t="s">
        <v>434</v>
      </c>
      <c r="S31" s="120" t="s">
        <v>395</v>
      </c>
      <c r="T31" s="26" t="s">
        <v>395</v>
      </c>
      <c r="U31" s="110">
        <v>50367</v>
      </c>
      <c r="V31" s="108">
        <v>1259.175</v>
      </c>
      <c r="W31" s="241" t="s">
        <v>323</v>
      </c>
      <c r="X31" s="109"/>
      <c r="Y31" s="8"/>
      <c r="Z31" s="8"/>
      <c r="AA31" s="102">
        <v>3.26</v>
      </c>
      <c r="AB31" s="8"/>
      <c r="AC31" s="8"/>
      <c r="AD31" s="8"/>
      <c r="AE31" s="126">
        <v>66.400000000000006</v>
      </c>
      <c r="AF31" s="127">
        <v>16.8</v>
      </c>
      <c r="AG31" s="128">
        <v>16</v>
      </c>
      <c r="AH31" s="129">
        <v>99.2</v>
      </c>
      <c r="AI31" s="130">
        <v>3.9523809523809526</v>
      </c>
      <c r="AJ31" s="131">
        <v>63.238095238095241</v>
      </c>
      <c r="AK31" s="132">
        <v>2.0243902439024395</v>
      </c>
      <c r="AL31" s="28">
        <v>61.486400000000003</v>
      </c>
      <c r="AM31" s="28">
        <v>92.6</v>
      </c>
      <c r="AN31" s="133">
        <v>1.5936000000000001</v>
      </c>
      <c r="AO31" s="71">
        <v>2.4</v>
      </c>
      <c r="AP31" s="246" t="s">
        <v>286</v>
      </c>
      <c r="AQ31" s="71">
        <v>8.75</v>
      </c>
      <c r="AR31" s="62">
        <v>8.0000000000000002E-3</v>
      </c>
      <c r="AS31" s="49"/>
      <c r="AT31" s="49"/>
      <c r="AU31" s="49"/>
      <c r="AV31" s="49"/>
      <c r="AW31" s="248"/>
      <c r="AX31" s="142">
        <v>565.94104308390024</v>
      </c>
      <c r="AY31" s="71">
        <v>3.83</v>
      </c>
      <c r="AZ31" s="49">
        <v>54.9</v>
      </c>
      <c r="BA31" s="49">
        <v>44.5</v>
      </c>
      <c r="BB31" s="159">
        <v>1.2337078651685394</v>
      </c>
      <c r="BC31" s="141">
        <v>0.6</v>
      </c>
      <c r="BD31" s="71">
        <v>0.90361445783132521</v>
      </c>
      <c r="BE31" s="246" t="s">
        <v>286</v>
      </c>
      <c r="BF31" s="49">
        <v>16</v>
      </c>
      <c r="BG31" s="49">
        <v>21.5</v>
      </c>
      <c r="BH31" s="142">
        <v>81493.495934959356</v>
      </c>
      <c r="BI31" s="71">
        <v>44.699999999999996</v>
      </c>
      <c r="BJ31" s="248">
        <v>91.4</v>
      </c>
      <c r="BK31" s="142">
        <v>6516.5811965811972</v>
      </c>
      <c r="BL31" s="248">
        <v>8.5999999999999943</v>
      </c>
      <c r="BM31" s="71">
        <v>13.919999999999998</v>
      </c>
      <c r="BN31" s="248">
        <v>11.4</v>
      </c>
      <c r="BO31" s="248">
        <v>1.8</v>
      </c>
      <c r="BP31" s="248">
        <v>33.299999999999997</v>
      </c>
      <c r="BQ31" s="248">
        <v>5.27</v>
      </c>
      <c r="BR31" s="248">
        <v>43.3</v>
      </c>
      <c r="BS31" s="248">
        <v>6.85</v>
      </c>
      <c r="BT31" s="71">
        <v>2.11</v>
      </c>
      <c r="BU31" s="167"/>
      <c r="BV31" s="167"/>
      <c r="BW31" s="167"/>
      <c r="BX31" s="167"/>
      <c r="BY31" s="167"/>
      <c r="BZ31" s="167">
        <v>83.7</v>
      </c>
      <c r="CA31" s="167">
        <v>5336.6883116883118</v>
      </c>
      <c r="CB31" s="124">
        <v>0.3423423423423424</v>
      </c>
      <c r="CC31" s="49">
        <v>4</v>
      </c>
      <c r="CD31" s="73"/>
      <c r="CE31" s="27" t="s">
        <v>295</v>
      </c>
      <c r="CF31" s="105" t="s">
        <v>323</v>
      </c>
      <c r="CG31" s="33">
        <v>2</v>
      </c>
      <c r="CH31" s="13"/>
      <c r="CI31" s="13"/>
      <c r="CJ31" s="13">
        <v>0</v>
      </c>
      <c r="CK31" s="13">
        <v>1</v>
      </c>
      <c r="CL31" s="13">
        <v>2001</v>
      </c>
      <c r="CM31" s="13"/>
      <c r="CN31" s="49" t="s">
        <v>290</v>
      </c>
      <c r="CO31" s="49" t="s">
        <v>290</v>
      </c>
      <c r="CP31" s="49">
        <v>109</v>
      </c>
      <c r="CQ31" s="49">
        <v>26.6</v>
      </c>
      <c r="CR31" s="49">
        <v>73.400000000000006</v>
      </c>
      <c r="CS31" s="49" t="s">
        <v>290</v>
      </c>
      <c r="CT31" s="49" t="s">
        <v>290</v>
      </c>
      <c r="CU31" s="49" t="s">
        <v>290</v>
      </c>
      <c r="CV31" s="49" t="s">
        <v>290</v>
      </c>
      <c r="CW31" s="49">
        <v>0</v>
      </c>
      <c r="CX31" s="73"/>
      <c r="CY31" s="13"/>
      <c r="CZ31" s="13">
        <v>2</v>
      </c>
      <c r="DA31" s="13">
        <v>0</v>
      </c>
      <c r="DB31" s="13">
        <v>160</v>
      </c>
      <c r="DC31" s="13">
        <v>85</v>
      </c>
      <c r="DD31" s="17">
        <v>33.203125</v>
      </c>
      <c r="DE31" s="13">
        <v>0</v>
      </c>
      <c r="DF31" s="18">
        <v>43062</v>
      </c>
      <c r="DG31" s="13" t="s">
        <v>290</v>
      </c>
      <c r="DH31" s="13" t="s">
        <v>290</v>
      </c>
      <c r="DI31" s="13" t="s">
        <v>290</v>
      </c>
      <c r="DJ31" s="52"/>
      <c r="DK31" s="139">
        <v>0.70736842105263154</v>
      </c>
      <c r="DL31" s="71">
        <v>7.1680000000000008E-2</v>
      </c>
      <c r="DM31" s="140"/>
      <c r="DN31" s="54"/>
      <c r="DO31" s="54"/>
      <c r="DP31" s="54"/>
      <c r="DQ31" s="12"/>
      <c r="DR31" s="12"/>
      <c r="DS31" s="12"/>
      <c r="DT31" s="20"/>
      <c r="DU31" s="20"/>
      <c r="DV31" s="20"/>
      <c r="DW31" s="20"/>
      <c r="DX31" s="12"/>
      <c r="DY31" s="20"/>
      <c r="DZ31" s="20"/>
      <c r="EA31" s="12"/>
      <c r="EB31" s="20"/>
      <c r="EC31" s="20"/>
      <c r="ED31" s="11">
        <v>6</v>
      </c>
      <c r="EE31" s="235">
        <v>43263</v>
      </c>
      <c r="EF31" s="21" t="s">
        <v>297</v>
      </c>
      <c r="EG31" s="23"/>
      <c r="EH31" s="32">
        <v>1.3459295047959736</v>
      </c>
      <c r="EI31" s="12"/>
      <c r="EJ31" s="140">
        <v>53.92</v>
      </c>
      <c r="EK31" s="140">
        <v>612.79999999999995</v>
      </c>
      <c r="EL31" s="23">
        <v>0</v>
      </c>
      <c r="EM31" s="23">
        <v>0</v>
      </c>
      <c r="EN31" s="23">
        <v>1968.03</v>
      </c>
      <c r="EO31" s="23">
        <v>0</v>
      </c>
      <c r="EP31" s="23">
        <v>6.97</v>
      </c>
      <c r="EQ31" s="23">
        <v>0</v>
      </c>
      <c r="ER31" s="23">
        <v>20455.900000000001</v>
      </c>
      <c r="ES31" s="23">
        <v>0</v>
      </c>
      <c r="ET31" s="23">
        <v>5959</v>
      </c>
      <c r="EU31" s="23">
        <v>169.52</v>
      </c>
      <c r="EV31" s="23">
        <v>31.8</v>
      </c>
      <c r="EW31" s="23">
        <v>0</v>
      </c>
      <c r="EX31" s="23">
        <v>317.24</v>
      </c>
      <c r="EY31" s="197">
        <v>0</v>
      </c>
      <c r="EZ31" s="197" t="s">
        <v>1054</v>
      </c>
      <c r="FA31" s="311">
        <v>33.200000000000003</v>
      </c>
      <c r="FB31" s="191">
        <v>2</v>
      </c>
      <c r="FC31" s="191"/>
      <c r="FD31" s="191"/>
      <c r="FE31" s="191">
        <v>1</v>
      </c>
      <c r="FF31" s="191">
        <v>2</v>
      </c>
      <c r="FG31" s="191">
        <v>20</v>
      </c>
      <c r="FH31" s="191">
        <v>2</v>
      </c>
      <c r="FI31" s="191">
        <v>0</v>
      </c>
      <c r="FJ31" s="191" t="s">
        <v>1018</v>
      </c>
      <c r="FK31" s="269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83"/>
      <c r="OR31" s="183"/>
      <c r="OS31" s="183"/>
      <c r="OT31" s="183"/>
      <c r="OU31" s="183"/>
      <c r="OV31" s="183"/>
      <c r="OW31" s="183"/>
      <c r="OX31" s="183"/>
      <c r="OY31" s="183"/>
      <c r="OZ31" s="183"/>
      <c r="PA31" s="183"/>
      <c r="PB31" s="183"/>
      <c r="PC31" s="183"/>
      <c r="PD31" s="183"/>
      <c r="PE31" s="183"/>
      <c r="PF31" s="183"/>
      <c r="PG31" s="183"/>
      <c r="PH31" s="183"/>
      <c r="PI31" s="183"/>
      <c r="PJ31" s="183"/>
      <c r="PK31" s="183"/>
      <c r="PL31" s="183"/>
      <c r="PM31" s="183"/>
      <c r="PN31" s="183"/>
      <c r="PO31" s="183"/>
      <c r="PP31" s="183"/>
      <c r="PQ31" s="183"/>
      <c r="PR31" s="183"/>
      <c r="PS31" s="183"/>
      <c r="PT31" s="183"/>
      <c r="PU31" s="183"/>
      <c r="PV31" s="183"/>
      <c r="PW31" s="183"/>
      <c r="PX31" s="183"/>
    </row>
    <row r="32" spans="1:440">
      <c r="A32" s="12">
        <v>5</v>
      </c>
      <c r="B32" s="44">
        <v>10524</v>
      </c>
      <c r="C32" s="24" t="s">
        <v>417</v>
      </c>
      <c r="D32" s="26" t="s">
        <v>418</v>
      </c>
      <c r="E32" s="25">
        <v>455408485</v>
      </c>
      <c r="F32" s="8">
        <v>74</v>
      </c>
      <c r="G32" s="26" t="s">
        <v>594</v>
      </c>
      <c r="H32" s="239" t="s">
        <v>309</v>
      </c>
      <c r="I32" s="36" t="s">
        <v>310</v>
      </c>
      <c r="J32" s="11" t="s">
        <v>285</v>
      </c>
      <c r="K32" s="12">
        <v>26</v>
      </c>
      <c r="L32" s="11" t="s">
        <v>595</v>
      </c>
      <c r="M32" s="11" t="s">
        <v>290</v>
      </c>
      <c r="N32" s="12" t="s">
        <v>591</v>
      </c>
      <c r="O32" s="180" t="s">
        <v>456</v>
      </c>
      <c r="P32" s="123" t="s">
        <v>395</v>
      </c>
      <c r="Q32" s="57" t="s">
        <v>458</v>
      </c>
      <c r="R32" s="120" t="s">
        <v>434</v>
      </c>
      <c r="S32" s="26" t="s">
        <v>395</v>
      </c>
      <c r="T32" s="8"/>
      <c r="U32" s="112">
        <v>15701</v>
      </c>
      <c r="V32" s="114">
        <v>1178</v>
      </c>
      <c r="W32" s="241" t="s">
        <v>949</v>
      </c>
      <c r="X32" s="112">
        <v>3000</v>
      </c>
      <c r="Y32" s="8"/>
      <c r="Z32" s="8"/>
      <c r="AA32" s="100"/>
      <c r="AB32" s="8"/>
      <c r="AC32" s="8"/>
      <c r="AD32" s="8"/>
      <c r="AE32" s="126">
        <v>32.200000000000003</v>
      </c>
      <c r="AF32" s="127">
        <v>23.3</v>
      </c>
      <c r="AG32" s="128">
        <v>41.2</v>
      </c>
      <c r="AH32" s="129">
        <v>96.7</v>
      </c>
      <c r="AI32" s="130">
        <v>1.3819742489270388</v>
      </c>
      <c r="AJ32" s="131">
        <v>56.937339055794006</v>
      </c>
      <c r="AK32" s="132">
        <v>0.49922480620155041</v>
      </c>
      <c r="AL32" s="32">
        <v>28.980000000000004</v>
      </c>
      <c r="AM32" s="28">
        <v>90</v>
      </c>
      <c r="AN32" s="133">
        <v>1.61</v>
      </c>
      <c r="AO32" s="248">
        <v>5</v>
      </c>
      <c r="AP32" s="246" t="s">
        <v>286</v>
      </c>
      <c r="AQ32" s="147">
        <v>18.239999999999998</v>
      </c>
      <c r="AR32" s="246">
        <v>0.05</v>
      </c>
      <c r="AS32" s="49" t="s">
        <v>286</v>
      </c>
      <c r="AT32" s="48"/>
      <c r="AU32" s="258"/>
      <c r="AV32" s="258"/>
      <c r="AW32" s="248"/>
      <c r="AX32" s="256">
        <v>381.85714285714283</v>
      </c>
      <c r="AY32" s="248">
        <v>2.71</v>
      </c>
      <c r="AZ32" s="49">
        <v>50.6</v>
      </c>
      <c r="BA32" s="49">
        <v>48.6</v>
      </c>
      <c r="BB32" s="159">
        <v>1.0411522633744856</v>
      </c>
      <c r="BC32" s="141">
        <v>0.6</v>
      </c>
      <c r="BD32" s="71">
        <v>1.8633540372670805</v>
      </c>
      <c r="BE32" s="246" t="s">
        <v>286</v>
      </c>
      <c r="BF32" s="71">
        <v>35.550000000000004</v>
      </c>
      <c r="BG32" s="71">
        <v>49.019999999999989</v>
      </c>
      <c r="BH32" s="142">
        <v>51771.641791044778</v>
      </c>
      <c r="BI32" s="71">
        <v>28.21</v>
      </c>
      <c r="BJ32" s="49">
        <v>87.1</v>
      </c>
      <c r="BK32" s="142">
        <v>5860.545454545455</v>
      </c>
      <c r="BL32" s="71">
        <v>12.900000000000006</v>
      </c>
      <c r="BM32" s="71">
        <v>19.597630000000002</v>
      </c>
      <c r="BN32" s="248">
        <v>3.91</v>
      </c>
      <c r="BO32" s="248">
        <v>0.91103000000000012</v>
      </c>
      <c r="BP32" s="248">
        <v>24.3</v>
      </c>
      <c r="BQ32" s="248">
        <v>5.6619000000000002</v>
      </c>
      <c r="BR32" s="248">
        <v>55.9</v>
      </c>
      <c r="BS32" s="248">
        <v>13.024700000000001</v>
      </c>
      <c r="BT32" s="49">
        <v>0.91</v>
      </c>
      <c r="BU32" s="167"/>
      <c r="BV32" s="167"/>
      <c r="BW32" s="167"/>
      <c r="BX32" s="167"/>
      <c r="BY32" s="167"/>
      <c r="BZ32" s="167">
        <v>37.700000000000003</v>
      </c>
      <c r="CA32" s="167">
        <v>3998.9830508474574</v>
      </c>
      <c r="CB32" s="124">
        <v>0.16090534979423868</v>
      </c>
      <c r="CC32" s="49">
        <v>4</v>
      </c>
      <c r="CD32" s="63" t="s">
        <v>596</v>
      </c>
      <c r="CE32" s="8" t="s">
        <v>295</v>
      </c>
      <c r="CF32" s="105" t="s">
        <v>949</v>
      </c>
      <c r="CG32" s="13">
        <v>2</v>
      </c>
      <c r="CH32" s="13"/>
      <c r="CI32" s="13"/>
      <c r="CJ32" s="13" t="s">
        <v>296</v>
      </c>
      <c r="CK32" s="13">
        <v>1</v>
      </c>
      <c r="CL32" s="13">
        <v>2001</v>
      </c>
      <c r="CM32" s="13"/>
      <c r="CN32" s="49" t="s">
        <v>290</v>
      </c>
      <c r="CO32" s="49" t="s">
        <v>290</v>
      </c>
      <c r="CP32" s="49">
        <v>457</v>
      </c>
      <c r="CQ32" s="49">
        <v>33</v>
      </c>
      <c r="CR32" s="49">
        <v>67</v>
      </c>
      <c r="CS32" s="49">
        <v>1.1000000000000001</v>
      </c>
      <c r="CT32" s="49">
        <v>203.5</v>
      </c>
      <c r="CU32" s="49" t="s">
        <v>290</v>
      </c>
      <c r="CV32" s="49">
        <v>5.35</v>
      </c>
      <c r="CW32" s="49">
        <v>0</v>
      </c>
      <c r="CX32" s="73"/>
      <c r="CY32" s="13"/>
      <c r="CZ32" s="16">
        <v>3</v>
      </c>
      <c r="DA32" s="13"/>
      <c r="DB32" s="13">
        <v>160</v>
      </c>
      <c r="DC32" s="13">
        <v>85</v>
      </c>
      <c r="DD32" s="17">
        <v>33.203125</v>
      </c>
      <c r="DE32" s="13">
        <v>0</v>
      </c>
      <c r="DF32" s="18">
        <v>43062</v>
      </c>
      <c r="DG32" s="13"/>
      <c r="DH32" s="13"/>
      <c r="DI32" s="13"/>
      <c r="DJ32" s="52"/>
      <c r="DK32" s="139">
        <v>0.89601373445250243</v>
      </c>
      <c r="DL32" s="71">
        <v>6.6393442622950813E-2</v>
      </c>
      <c r="DM32" s="140"/>
      <c r="DN32" s="64"/>
      <c r="DO32" s="64"/>
      <c r="DP32" s="64"/>
      <c r="DQ32" s="13"/>
      <c r="DR32" s="13"/>
      <c r="DS32" s="13"/>
      <c r="DT32" s="60"/>
      <c r="DU32" s="13"/>
      <c r="DV32" s="13"/>
      <c r="DW32" s="13"/>
      <c r="DX32" s="13"/>
      <c r="DY32" s="13"/>
      <c r="DZ32" s="13"/>
      <c r="EA32" s="13"/>
      <c r="EB32" s="60"/>
      <c r="EC32" s="60"/>
      <c r="ED32" s="11">
        <v>16</v>
      </c>
      <c r="EE32" s="235">
        <v>43550</v>
      </c>
      <c r="EF32" s="21" t="s">
        <v>297</v>
      </c>
      <c r="EG32" s="23"/>
      <c r="EH32" s="22">
        <v>1.1000000000000001</v>
      </c>
      <c r="EI32" s="13"/>
      <c r="EJ32" s="148">
        <v>13.76</v>
      </c>
      <c r="EK32" s="75"/>
      <c r="EL32" s="75">
        <v>0</v>
      </c>
      <c r="EM32" s="75">
        <v>0</v>
      </c>
      <c r="EN32" s="75">
        <v>417.27</v>
      </c>
      <c r="EO32" s="75">
        <v>0</v>
      </c>
      <c r="EP32" s="75">
        <v>0</v>
      </c>
      <c r="EQ32" s="75">
        <v>0</v>
      </c>
      <c r="ER32" s="75">
        <v>31351.9</v>
      </c>
      <c r="ES32" s="75">
        <v>0</v>
      </c>
      <c r="ET32" s="75">
        <v>1983.5</v>
      </c>
      <c r="EU32" s="75">
        <v>0</v>
      </c>
      <c r="EV32" s="75">
        <v>14.02</v>
      </c>
      <c r="EW32" s="75">
        <v>0</v>
      </c>
      <c r="EX32" s="75">
        <v>177.03</v>
      </c>
      <c r="EY32" s="198">
        <v>0</v>
      </c>
      <c r="EZ32" s="197" t="s">
        <v>1054</v>
      </c>
      <c r="FA32" s="313">
        <v>33.200000000000003</v>
      </c>
      <c r="FB32" s="191">
        <v>2</v>
      </c>
      <c r="FC32" s="191"/>
      <c r="FD32" s="191"/>
      <c r="FE32" s="191">
        <v>1</v>
      </c>
      <c r="FF32" s="191">
        <v>2</v>
      </c>
      <c r="FG32" s="191">
        <v>30</v>
      </c>
      <c r="FH32" s="191">
        <v>2</v>
      </c>
      <c r="FI32" s="191">
        <v>0</v>
      </c>
      <c r="FJ32" s="191" t="s">
        <v>1019</v>
      </c>
      <c r="FK32" s="269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  <c r="IX32" s="183"/>
      <c r="IY32" s="183"/>
      <c r="IZ32" s="183"/>
      <c r="JA32" s="183"/>
      <c r="JB32" s="183"/>
      <c r="JC32" s="183"/>
      <c r="JD32" s="183"/>
      <c r="JE32" s="183"/>
      <c r="JF32" s="183"/>
      <c r="JG32" s="183"/>
      <c r="JH32" s="183"/>
      <c r="JI32" s="183"/>
      <c r="JJ32" s="183"/>
      <c r="JK32" s="183"/>
      <c r="JL32" s="183"/>
      <c r="JM32" s="183"/>
      <c r="JN32" s="183"/>
      <c r="JO32" s="183"/>
      <c r="JP32" s="183"/>
      <c r="JQ32" s="183"/>
      <c r="JR32" s="183"/>
      <c r="JS32" s="183"/>
      <c r="JT32" s="183"/>
      <c r="JU32" s="183"/>
      <c r="JV32" s="183"/>
      <c r="JW32" s="183"/>
      <c r="JX32" s="183"/>
      <c r="JY32" s="183"/>
      <c r="JZ32" s="183"/>
      <c r="KA32" s="183"/>
      <c r="KB32" s="183"/>
      <c r="KC32" s="183"/>
      <c r="KD32" s="183"/>
      <c r="KE32" s="183"/>
      <c r="KF32" s="183"/>
      <c r="KG32" s="183"/>
      <c r="KH32" s="183"/>
      <c r="KI32" s="183"/>
      <c r="KJ32" s="183"/>
      <c r="KK32" s="183"/>
      <c r="KL32" s="183"/>
      <c r="KM32" s="183"/>
      <c r="KN32" s="183"/>
      <c r="KO32" s="183"/>
      <c r="KP32" s="183"/>
      <c r="KQ32" s="183"/>
      <c r="KR32" s="183"/>
      <c r="KS32" s="183"/>
      <c r="KT32" s="183"/>
      <c r="KU32" s="183"/>
      <c r="KV32" s="183"/>
      <c r="KW32" s="183"/>
      <c r="KX32" s="183"/>
      <c r="KY32" s="183"/>
      <c r="KZ32" s="183"/>
      <c r="LA32" s="183"/>
      <c r="LB32" s="183"/>
      <c r="LC32" s="183"/>
      <c r="LD32" s="183"/>
      <c r="LE32" s="183"/>
      <c r="LF32" s="183"/>
      <c r="LG32" s="183"/>
      <c r="LH32" s="183"/>
      <c r="LI32" s="183"/>
      <c r="LJ32" s="183"/>
      <c r="LK32" s="183"/>
      <c r="LL32" s="183"/>
      <c r="LM32" s="183"/>
      <c r="LN32" s="183"/>
      <c r="LO32" s="183"/>
      <c r="LP32" s="183"/>
      <c r="LQ32" s="183"/>
      <c r="LR32" s="183"/>
      <c r="LS32" s="183"/>
      <c r="LT32" s="183"/>
      <c r="LU32" s="183"/>
      <c r="LV32" s="183"/>
      <c r="LW32" s="183"/>
      <c r="LX32" s="183"/>
      <c r="LY32" s="183"/>
      <c r="LZ32" s="183"/>
      <c r="MA32" s="183"/>
      <c r="MB32" s="183"/>
      <c r="MC32" s="183"/>
      <c r="MD32" s="183"/>
      <c r="ME32" s="183"/>
      <c r="MF32" s="183"/>
      <c r="MG32" s="183"/>
      <c r="MH32" s="183"/>
      <c r="MI32" s="183"/>
      <c r="MJ32" s="183"/>
      <c r="MK32" s="183"/>
      <c r="ML32" s="183"/>
      <c r="MM32" s="183"/>
      <c r="MN32" s="183"/>
      <c r="MO32" s="183"/>
      <c r="MP32" s="183"/>
      <c r="MQ32" s="183"/>
      <c r="MR32" s="183"/>
      <c r="MS32" s="183"/>
      <c r="MT32" s="183"/>
      <c r="MU32" s="183"/>
      <c r="MV32" s="183"/>
      <c r="MW32" s="183"/>
      <c r="MX32" s="183"/>
      <c r="MY32" s="183"/>
      <c r="MZ32" s="183"/>
      <c r="NA32" s="183"/>
      <c r="NB32" s="183"/>
      <c r="NC32" s="183"/>
      <c r="ND32" s="183"/>
      <c r="NE32" s="183"/>
      <c r="NF32" s="183"/>
      <c r="NG32" s="183"/>
      <c r="NH32" s="183"/>
      <c r="NI32" s="183"/>
      <c r="NJ32" s="183"/>
      <c r="NK32" s="183"/>
      <c r="NL32" s="183"/>
      <c r="NM32" s="183"/>
      <c r="NN32" s="183"/>
      <c r="NO32" s="183"/>
      <c r="NP32" s="183"/>
      <c r="NQ32" s="183"/>
      <c r="NR32" s="183"/>
      <c r="NS32" s="183"/>
      <c r="NT32" s="183"/>
      <c r="NU32" s="183"/>
      <c r="NV32" s="183"/>
      <c r="NW32" s="183"/>
      <c r="NX32" s="183"/>
      <c r="NY32" s="183"/>
      <c r="NZ32" s="183"/>
      <c r="OA32" s="183"/>
      <c r="OB32" s="183"/>
      <c r="OC32" s="183"/>
      <c r="OD32" s="183"/>
      <c r="OE32" s="183"/>
      <c r="OF32" s="183"/>
      <c r="OG32" s="183"/>
      <c r="OH32" s="183"/>
      <c r="OI32" s="183"/>
      <c r="OJ32" s="183"/>
      <c r="OK32" s="183"/>
      <c r="OL32" s="183"/>
      <c r="OM32" s="183"/>
      <c r="ON32" s="183"/>
      <c r="OO32" s="183"/>
      <c r="OP32" s="183"/>
      <c r="OQ32" s="183"/>
      <c r="OR32" s="183"/>
      <c r="OS32" s="183"/>
      <c r="OT32" s="183"/>
      <c r="OU32" s="183"/>
      <c r="OV32" s="183"/>
      <c r="OW32" s="183"/>
      <c r="OX32" s="183"/>
      <c r="OY32" s="183"/>
      <c r="OZ32" s="183"/>
      <c r="PA32" s="183"/>
      <c r="PB32" s="183"/>
      <c r="PC32" s="183"/>
      <c r="PD32" s="183"/>
      <c r="PE32" s="183"/>
      <c r="PF32" s="183"/>
      <c r="PG32" s="183"/>
      <c r="PH32" s="183"/>
      <c r="PI32" s="183"/>
      <c r="PJ32" s="183"/>
      <c r="PK32" s="183"/>
      <c r="PL32" s="183"/>
      <c r="PM32" s="183"/>
      <c r="PN32" s="183"/>
      <c r="PO32" s="183"/>
      <c r="PP32" s="183"/>
      <c r="PQ32" s="183"/>
      <c r="PR32" s="183"/>
      <c r="PS32" s="183"/>
      <c r="PT32" s="183"/>
      <c r="PU32" s="183"/>
      <c r="PV32" s="183"/>
      <c r="PW32" s="183"/>
      <c r="PX32" s="183"/>
    </row>
    <row r="33" spans="1:440">
      <c r="A33" s="12">
        <v>1</v>
      </c>
      <c r="B33" s="44">
        <v>6285</v>
      </c>
      <c r="C33" s="24" t="s">
        <v>352</v>
      </c>
      <c r="D33" s="8" t="s">
        <v>353</v>
      </c>
      <c r="E33" s="25">
        <v>470808408</v>
      </c>
      <c r="F33" s="8">
        <v>70</v>
      </c>
      <c r="G33" s="8" t="s">
        <v>354</v>
      </c>
      <c r="H33" s="60" t="s">
        <v>355</v>
      </c>
      <c r="I33" s="36" t="s">
        <v>310</v>
      </c>
      <c r="J33" s="12" t="s">
        <v>285</v>
      </c>
      <c r="K33" s="12">
        <v>20</v>
      </c>
      <c r="L33" s="12">
        <v>2</v>
      </c>
      <c r="M33" s="12"/>
      <c r="N33" s="12" t="s">
        <v>356</v>
      </c>
      <c r="O33" s="273" t="s">
        <v>357</v>
      </c>
      <c r="P33" s="270" t="s">
        <v>313</v>
      </c>
      <c r="Q33" s="37" t="s">
        <v>965</v>
      </c>
      <c r="R33" s="121" t="s">
        <v>314</v>
      </c>
      <c r="S33" s="37" t="s">
        <v>333</v>
      </c>
      <c r="T33" s="8"/>
      <c r="U33" s="96"/>
      <c r="V33" s="96"/>
      <c r="W33" s="242" t="s">
        <v>323</v>
      </c>
      <c r="X33" s="65"/>
      <c r="Y33" s="26">
        <v>13.2</v>
      </c>
      <c r="Z33" s="99">
        <v>46.4</v>
      </c>
      <c r="AA33" s="100">
        <v>7.6559999999999988</v>
      </c>
      <c r="AB33" s="26">
        <v>9672</v>
      </c>
      <c r="AC33" s="23">
        <v>2.9016000000000002</v>
      </c>
      <c r="AD33" s="8">
        <v>6</v>
      </c>
      <c r="AE33" s="126">
        <v>47.3</v>
      </c>
      <c r="AF33" s="127">
        <v>25.8</v>
      </c>
      <c r="AG33" s="128">
        <v>21.5</v>
      </c>
      <c r="AH33" s="129">
        <v>94.6</v>
      </c>
      <c r="AI33" s="130">
        <v>1.8333333333333333</v>
      </c>
      <c r="AJ33" s="131">
        <v>39.416666666666664</v>
      </c>
      <c r="AK33" s="132">
        <v>1</v>
      </c>
      <c r="AL33" s="32">
        <v>44.454999999999991</v>
      </c>
      <c r="AM33" s="28">
        <v>93.985200845665958</v>
      </c>
      <c r="AN33" s="133">
        <v>0.48000000000000009</v>
      </c>
      <c r="AO33" s="71">
        <v>1.0147991543340382</v>
      </c>
      <c r="AP33" s="49">
        <v>22.7</v>
      </c>
      <c r="AQ33" s="49" t="s">
        <v>286</v>
      </c>
      <c r="AR33" s="49">
        <v>0.02</v>
      </c>
      <c r="AS33" s="71"/>
      <c r="AT33" s="71"/>
      <c r="AU33" s="49"/>
      <c r="AV33" s="49"/>
      <c r="AW33" s="248"/>
      <c r="AX33" s="49"/>
      <c r="AY33" s="49"/>
      <c r="AZ33" s="254">
        <v>71.400000000000006</v>
      </c>
      <c r="BA33" s="254">
        <v>28.1</v>
      </c>
      <c r="BB33" s="257">
        <v>2.5409252669039146</v>
      </c>
      <c r="BC33" s="141">
        <v>2.62</v>
      </c>
      <c r="BD33" s="71">
        <v>5.5391120507399583</v>
      </c>
      <c r="BE33" s="137">
        <v>0.6</v>
      </c>
      <c r="BF33" s="71">
        <v>38.75</v>
      </c>
      <c r="BG33" s="71">
        <v>85.9</v>
      </c>
      <c r="BH33" s="137"/>
      <c r="BI33" s="71">
        <v>41.1</v>
      </c>
      <c r="BJ33" s="49">
        <v>68.599999999999994</v>
      </c>
      <c r="BK33" s="137"/>
      <c r="BL33" s="49">
        <v>7.6999999999999975</v>
      </c>
      <c r="BM33" s="49">
        <v>23.4</v>
      </c>
      <c r="BN33" s="49">
        <v>18.8</v>
      </c>
      <c r="BO33" s="49">
        <v>4.4000000000000004</v>
      </c>
      <c r="BP33" s="49">
        <v>22.3</v>
      </c>
      <c r="BQ33" s="49">
        <v>5.2</v>
      </c>
      <c r="BR33" s="49">
        <v>26</v>
      </c>
      <c r="BS33" s="49">
        <v>6.1</v>
      </c>
      <c r="BT33" s="49">
        <v>0.4</v>
      </c>
      <c r="BU33" s="167"/>
      <c r="BV33" s="167"/>
      <c r="BW33" s="167"/>
      <c r="BX33" s="167"/>
      <c r="BY33" s="167"/>
      <c r="BZ33" s="167"/>
      <c r="CA33" s="167"/>
      <c r="CB33" s="124">
        <v>0.84304932735426008</v>
      </c>
      <c r="CC33" s="49">
        <v>4</v>
      </c>
      <c r="CD33" s="73"/>
      <c r="CE33" s="30" t="s">
        <v>287</v>
      </c>
      <c r="CF33" s="242" t="s">
        <v>323</v>
      </c>
      <c r="CG33" s="33">
        <v>2</v>
      </c>
      <c r="CH33" s="16" t="s">
        <v>288</v>
      </c>
      <c r="CI33" s="13"/>
      <c r="CJ33" s="16">
        <v>0</v>
      </c>
      <c r="CK33" s="16">
        <v>1</v>
      </c>
      <c r="CL33" s="18">
        <v>42536</v>
      </c>
      <c r="CM33" s="16">
        <v>1</v>
      </c>
      <c r="CN33" s="49" t="s">
        <v>290</v>
      </c>
      <c r="CO33" s="49" t="s">
        <v>290</v>
      </c>
      <c r="CP33" s="49">
        <v>1317</v>
      </c>
      <c r="CQ33" s="49">
        <v>59.4</v>
      </c>
      <c r="CR33" s="49">
        <v>40.6</v>
      </c>
      <c r="CS33" s="49" t="s">
        <v>290</v>
      </c>
      <c r="CT33" s="49" t="s">
        <v>290</v>
      </c>
      <c r="CU33" s="49">
        <v>178.2</v>
      </c>
      <c r="CV33" s="49" t="s">
        <v>290</v>
      </c>
      <c r="CW33" s="49">
        <v>0</v>
      </c>
      <c r="CX33" s="73"/>
      <c r="CY33" s="16"/>
      <c r="CZ33" s="16">
        <v>3</v>
      </c>
      <c r="DA33" s="16">
        <v>0</v>
      </c>
      <c r="DB33" s="16">
        <v>169</v>
      </c>
      <c r="DC33" s="16">
        <v>96</v>
      </c>
      <c r="DD33" s="17">
        <v>33.612268477994469</v>
      </c>
      <c r="DE33" s="16">
        <v>2</v>
      </c>
      <c r="DF33" s="18">
        <v>42536</v>
      </c>
      <c r="DG33" s="15" t="s">
        <v>290</v>
      </c>
      <c r="DH33" s="16" t="s">
        <v>290</v>
      </c>
      <c r="DI33" s="16" t="s">
        <v>290</v>
      </c>
      <c r="DJ33" s="19"/>
      <c r="DK33" s="139"/>
      <c r="DL33" s="186">
        <v>1.3169999999999999</v>
      </c>
      <c r="DM33" s="140"/>
      <c r="DN33" s="20"/>
      <c r="DO33" s="20"/>
      <c r="DP33" s="20"/>
      <c r="DQ33" s="12"/>
      <c r="DR33" s="12"/>
      <c r="DS33" s="12"/>
      <c r="DT33" s="20"/>
      <c r="DU33" s="20"/>
      <c r="DV33" s="20"/>
      <c r="DW33" s="20"/>
      <c r="DX33" s="12"/>
      <c r="DY33" s="20"/>
      <c r="DZ33" s="20"/>
      <c r="EA33" s="12"/>
      <c r="EB33" s="20"/>
      <c r="EC33" s="20"/>
      <c r="ED33" s="11">
        <v>9</v>
      </c>
      <c r="EE33" s="236">
        <v>42835</v>
      </c>
      <c r="EF33" s="21" t="s">
        <v>297</v>
      </c>
      <c r="EG33" s="23"/>
      <c r="EH33" s="32">
        <v>1.1939023662080004E-2</v>
      </c>
      <c r="EI33" s="12"/>
      <c r="EJ33" s="140">
        <v>16.399999999999999</v>
      </c>
      <c r="EK33" s="140"/>
      <c r="EL33" s="148">
        <v>0</v>
      </c>
      <c r="EM33" s="148">
        <v>2.4</v>
      </c>
      <c r="EN33" s="148">
        <v>996.82</v>
      </c>
      <c r="EO33" s="148">
        <v>3.86</v>
      </c>
      <c r="EP33" s="148">
        <v>3.1</v>
      </c>
      <c r="EQ33" s="148">
        <v>3.03</v>
      </c>
      <c r="ER33" s="148">
        <v>36926.9</v>
      </c>
      <c r="ES33" s="148">
        <v>76.709999999999994</v>
      </c>
      <c r="ET33" s="148">
        <v>500000</v>
      </c>
      <c r="EU33" s="148">
        <v>40.76</v>
      </c>
      <c r="EV33" s="148">
        <v>2.99</v>
      </c>
      <c r="EW33" s="148">
        <v>3.89</v>
      </c>
      <c r="EX33" s="148">
        <v>3042.98</v>
      </c>
      <c r="EY33" s="195">
        <v>0</v>
      </c>
      <c r="EZ33" s="195" t="s">
        <v>1052</v>
      </c>
      <c r="FA33" s="312">
        <v>36.799999999999997</v>
      </c>
      <c r="FB33" s="191">
        <v>3</v>
      </c>
      <c r="FC33" s="191"/>
      <c r="FD33" s="191"/>
      <c r="FE33" s="191">
        <v>5</v>
      </c>
      <c r="FF33" s="191">
        <v>1</v>
      </c>
      <c r="FG33" s="191">
        <v>30</v>
      </c>
      <c r="FH33" s="191">
        <v>2</v>
      </c>
      <c r="FI33" s="191">
        <v>1</v>
      </c>
      <c r="FJ33" s="191" t="s">
        <v>1012</v>
      </c>
      <c r="FK33" s="269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  <c r="NZ33" s="183"/>
      <c r="OA33" s="183"/>
      <c r="OB33" s="183"/>
      <c r="OC33" s="183"/>
      <c r="OD33" s="183"/>
      <c r="OE33" s="183"/>
      <c r="OF33" s="183"/>
      <c r="OG33" s="183"/>
      <c r="OH33" s="183"/>
      <c r="OI33" s="183"/>
      <c r="OJ33" s="183"/>
      <c r="OK33" s="183"/>
      <c r="OL33" s="183"/>
      <c r="OM33" s="183"/>
      <c r="ON33" s="183"/>
      <c r="OO33" s="183"/>
      <c r="OP33" s="183"/>
      <c r="OQ33" s="183"/>
      <c r="OR33" s="183"/>
      <c r="OS33" s="183"/>
      <c r="OT33" s="183"/>
      <c r="OU33" s="183"/>
      <c r="OV33" s="183"/>
      <c r="OW33" s="183"/>
      <c r="OX33" s="183"/>
      <c r="OY33" s="183"/>
      <c r="OZ33" s="183"/>
      <c r="PA33" s="183"/>
      <c r="PB33" s="183"/>
      <c r="PC33" s="183"/>
      <c r="PD33" s="183"/>
      <c r="PE33" s="183"/>
      <c r="PF33" s="183"/>
      <c r="PG33" s="183"/>
      <c r="PH33" s="183"/>
      <c r="PI33" s="183"/>
      <c r="PJ33" s="183"/>
      <c r="PK33" s="183"/>
      <c r="PL33" s="183"/>
      <c r="PM33" s="183"/>
      <c r="PN33" s="183"/>
      <c r="PO33" s="183"/>
      <c r="PP33" s="183"/>
      <c r="PQ33" s="183"/>
      <c r="PR33" s="183"/>
      <c r="PS33" s="183"/>
      <c r="PT33" s="183"/>
      <c r="PU33" s="183"/>
      <c r="PV33" s="183"/>
      <c r="PW33" s="183"/>
      <c r="PX33" s="183"/>
    </row>
    <row r="34" spans="1:440">
      <c r="A34" s="12">
        <v>2</v>
      </c>
      <c r="B34" s="44">
        <v>6485</v>
      </c>
      <c r="C34" s="24" t="s">
        <v>352</v>
      </c>
      <c r="D34" s="8" t="s">
        <v>353</v>
      </c>
      <c r="E34" s="25">
        <v>470808408</v>
      </c>
      <c r="F34" s="8">
        <v>70</v>
      </c>
      <c r="G34" s="8" t="s">
        <v>375</v>
      </c>
      <c r="H34" s="60" t="s">
        <v>288</v>
      </c>
      <c r="I34" s="34" t="s">
        <v>321</v>
      </c>
      <c r="J34" s="12" t="s">
        <v>285</v>
      </c>
      <c r="K34" s="12">
        <v>8</v>
      </c>
      <c r="L34" s="12">
        <v>3</v>
      </c>
      <c r="M34" s="12"/>
      <c r="N34" s="12"/>
      <c r="O34" s="273" t="s">
        <v>357</v>
      </c>
      <c r="P34" s="270" t="s">
        <v>313</v>
      </c>
      <c r="Q34" s="37" t="s">
        <v>333</v>
      </c>
      <c r="R34" s="121" t="s">
        <v>314</v>
      </c>
      <c r="S34" s="37" t="s">
        <v>333</v>
      </c>
      <c r="T34" s="8"/>
      <c r="U34" s="96"/>
      <c r="V34" s="96"/>
      <c r="W34" s="241" t="s">
        <v>315</v>
      </c>
      <c r="X34" s="65"/>
      <c r="Y34" s="26" t="s">
        <v>286</v>
      </c>
      <c r="Z34" s="26">
        <v>57.4</v>
      </c>
      <c r="AA34" s="100" t="s">
        <v>286</v>
      </c>
      <c r="AB34" s="26"/>
      <c r="AC34" s="8"/>
      <c r="AD34" s="8">
        <v>5</v>
      </c>
      <c r="AE34" s="126">
        <v>24.7</v>
      </c>
      <c r="AF34" s="127">
        <v>29.9</v>
      </c>
      <c r="AG34" s="128">
        <v>45.1</v>
      </c>
      <c r="AH34" s="129">
        <v>99.699999999999989</v>
      </c>
      <c r="AI34" s="130">
        <v>0.82608695652173914</v>
      </c>
      <c r="AJ34" s="131">
        <v>37.256521739130434</v>
      </c>
      <c r="AK34" s="132">
        <v>0.32933333333333331</v>
      </c>
      <c r="AL34" s="32">
        <v>19.043699999999998</v>
      </c>
      <c r="AM34" s="11">
        <v>77.099999999999994</v>
      </c>
      <c r="AN34" s="11" t="s">
        <v>286</v>
      </c>
      <c r="AO34" s="246" t="s">
        <v>286</v>
      </c>
      <c r="AP34" s="246" t="s">
        <v>286</v>
      </c>
      <c r="AQ34" s="49" t="s">
        <v>286</v>
      </c>
      <c r="AR34" s="49"/>
      <c r="AS34" s="71"/>
      <c r="AT34" s="71"/>
      <c r="AU34" s="49"/>
      <c r="AV34" s="49"/>
      <c r="AW34" s="248"/>
      <c r="AX34" s="49"/>
      <c r="AY34" s="49"/>
      <c r="AZ34" s="254">
        <v>76</v>
      </c>
      <c r="BA34" s="254">
        <v>23.3</v>
      </c>
      <c r="BB34" s="257">
        <v>3.2618025751072959</v>
      </c>
      <c r="BC34" s="141">
        <v>1.99</v>
      </c>
      <c r="BD34" s="71">
        <v>8.0566801619433193</v>
      </c>
      <c r="BE34" s="49" t="s">
        <v>286</v>
      </c>
      <c r="BF34" s="71"/>
      <c r="BG34" s="71"/>
      <c r="BH34" s="137"/>
      <c r="BI34" s="49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67"/>
      <c r="BV34" s="167"/>
      <c r="BW34" s="167"/>
      <c r="BX34" s="167"/>
      <c r="BY34" s="167"/>
      <c r="BZ34" s="167"/>
      <c r="CA34" s="167"/>
      <c r="CB34" s="8"/>
      <c r="CC34" s="246">
        <v>3</v>
      </c>
      <c r="CD34" s="73"/>
      <c r="CE34" s="30" t="s">
        <v>287</v>
      </c>
      <c r="CF34" s="51" t="s">
        <v>315</v>
      </c>
      <c r="CG34" s="33">
        <v>2</v>
      </c>
      <c r="CH34" s="16" t="s">
        <v>288</v>
      </c>
      <c r="CI34" s="16" t="s">
        <v>288</v>
      </c>
      <c r="CJ34" s="13" t="s">
        <v>376</v>
      </c>
      <c r="CK34" s="16">
        <v>0</v>
      </c>
      <c r="CL34" s="18">
        <v>42866</v>
      </c>
      <c r="CM34" s="16">
        <v>1</v>
      </c>
      <c r="CN34" s="49" t="s">
        <v>290</v>
      </c>
      <c r="CO34" s="49" t="s">
        <v>290</v>
      </c>
      <c r="CP34" s="49" t="s">
        <v>290</v>
      </c>
      <c r="CQ34" s="49" t="s">
        <v>290</v>
      </c>
      <c r="CR34" s="49" t="s">
        <v>290</v>
      </c>
      <c r="CS34" s="49" t="s">
        <v>290</v>
      </c>
      <c r="CT34" s="49" t="s">
        <v>290</v>
      </c>
      <c r="CU34" s="49" t="s">
        <v>290</v>
      </c>
      <c r="CV34" s="49" t="s">
        <v>290</v>
      </c>
      <c r="CW34" s="49" t="s">
        <v>290</v>
      </c>
      <c r="CX34" s="73"/>
      <c r="CY34" s="16">
        <v>10</v>
      </c>
      <c r="CZ34" s="16">
        <v>2</v>
      </c>
      <c r="DA34" s="16">
        <v>1</v>
      </c>
      <c r="DB34" s="16">
        <v>168</v>
      </c>
      <c r="DC34" s="16">
        <v>104</v>
      </c>
      <c r="DD34" s="17">
        <v>36.848072562358276</v>
      </c>
      <c r="DE34" s="16">
        <v>3</v>
      </c>
      <c r="DF34" s="18" t="s">
        <v>290</v>
      </c>
      <c r="DG34" s="15">
        <v>3</v>
      </c>
      <c r="DH34" s="16">
        <v>2</v>
      </c>
      <c r="DI34" s="16" t="s">
        <v>290</v>
      </c>
      <c r="DJ34" s="18" t="s">
        <v>290</v>
      </c>
      <c r="DK34" s="139"/>
      <c r="DL34" s="32" t="s">
        <v>286</v>
      </c>
      <c r="DM34" s="140"/>
      <c r="DN34" s="20"/>
      <c r="DO34" s="20"/>
      <c r="DP34" s="20"/>
      <c r="DQ34" s="12">
        <v>0</v>
      </c>
      <c r="DR34" s="12">
        <v>7</v>
      </c>
      <c r="DS34" s="12">
        <v>0</v>
      </c>
      <c r="DT34" s="20"/>
      <c r="DU34" s="12">
        <v>1</v>
      </c>
      <c r="DV34" s="40">
        <v>42835</v>
      </c>
      <c r="DW34" s="41" t="s">
        <v>377</v>
      </c>
      <c r="DX34" s="12">
        <v>1</v>
      </c>
      <c r="DY34" s="40">
        <v>42866</v>
      </c>
      <c r="DZ34" s="42" t="s">
        <v>378</v>
      </c>
      <c r="EA34" s="12"/>
      <c r="EB34" s="20"/>
      <c r="EC34" s="41" t="s">
        <v>379</v>
      </c>
      <c r="ED34" s="11">
        <v>0</v>
      </c>
      <c r="EE34" s="236">
        <v>42866</v>
      </c>
      <c r="EF34" s="21" t="s">
        <v>380</v>
      </c>
      <c r="EG34" s="23"/>
      <c r="EH34" s="32">
        <v>0.26209438688411796</v>
      </c>
      <c r="EI34" s="12"/>
      <c r="EJ34" s="148">
        <v>0.68</v>
      </c>
      <c r="EK34" s="140"/>
      <c r="EL34" s="148">
        <v>0</v>
      </c>
      <c r="EM34" s="148">
        <v>0.69</v>
      </c>
      <c r="EN34" s="148">
        <v>482.76</v>
      </c>
      <c r="EO34" s="148">
        <v>1.82</v>
      </c>
      <c r="EP34" s="148">
        <v>0</v>
      </c>
      <c r="EQ34" s="148">
        <v>1.26</v>
      </c>
      <c r="ER34" s="148">
        <v>12885.5</v>
      </c>
      <c r="ES34" s="148">
        <v>16.440000000000001</v>
      </c>
      <c r="ET34" s="148">
        <v>252.1</v>
      </c>
      <c r="EU34" s="148">
        <v>0</v>
      </c>
      <c r="EV34" s="148">
        <v>1.56</v>
      </c>
      <c r="EW34" s="148">
        <v>2.4900000000000002</v>
      </c>
      <c r="EX34" s="148">
        <v>128.97</v>
      </c>
      <c r="EY34" s="195">
        <v>0</v>
      </c>
      <c r="EZ34" s="195" t="s">
        <v>297</v>
      </c>
      <c r="FA34" s="312">
        <v>36.799999999999997</v>
      </c>
      <c r="FB34" s="191">
        <v>0</v>
      </c>
      <c r="FC34" s="191">
        <v>3</v>
      </c>
      <c r="FD34" s="191">
        <v>2</v>
      </c>
      <c r="FE34" s="191">
        <v>5</v>
      </c>
      <c r="FF34" s="191">
        <v>2</v>
      </c>
      <c r="FG34" s="191">
        <v>10</v>
      </c>
      <c r="FH34" s="191">
        <v>2</v>
      </c>
      <c r="FI34" s="191">
        <v>0</v>
      </c>
      <c r="FJ34" s="191" t="s">
        <v>1012</v>
      </c>
      <c r="FK34" s="269" t="s">
        <v>1020</v>
      </c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  <c r="JD34" s="183"/>
      <c r="JE34" s="183"/>
      <c r="JF34" s="183"/>
      <c r="JG34" s="183"/>
      <c r="JH34" s="183"/>
      <c r="JI34" s="183"/>
      <c r="JJ34" s="183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83"/>
      <c r="LE34" s="183"/>
      <c r="LF34" s="183"/>
      <c r="LG34" s="183"/>
      <c r="LH34" s="183"/>
      <c r="LI34" s="183"/>
      <c r="LJ34" s="183"/>
      <c r="LK34" s="183"/>
      <c r="LL34" s="183"/>
      <c r="LM34" s="183"/>
      <c r="LN34" s="183"/>
      <c r="LO34" s="183"/>
      <c r="LP34" s="183"/>
      <c r="LQ34" s="183"/>
      <c r="LR34" s="183"/>
      <c r="LS34" s="183"/>
      <c r="LT34" s="183"/>
      <c r="LU34" s="183"/>
      <c r="LV34" s="183"/>
      <c r="LW34" s="183"/>
      <c r="LX34" s="183"/>
      <c r="LY34" s="183"/>
      <c r="LZ34" s="183"/>
      <c r="MA34" s="183"/>
      <c r="MB34" s="183"/>
      <c r="MC34" s="183"/>
      <c r="MD34" s="183"/>
      <c r="ME34" s="183"/>
      <c r="MF34" s="183"/>
      <c r="MG34" s="183"/>
      <c r="MH34" s="183"/>
      <c r="MI34" s="183"/>
      <c r="MJ34" s="183"/>
      <c r="MK34" s="183"/>
      <c r="ML34" s="183"/>
      <c r="MM34" s="183"/>
      <c r="MN34" s="183"/>
      <c r="MO34" s="183"/>
      <c r="MP34" s="183"/>
      <c r="MQ34" s="183"/>
      <c r="MR34" s="183"/>
      <c r="MS34" s="183"/>
      <c r="MT34" s="183"/>
      <c r="MU34" s="183"/>
      <c r="MV34" s="183"/>
      <c r="MW34" s="183"/>
      <c r="MX34" s="183"/>
      <c r="MY34" s="183"/>
      <c r="MZ34" s="183"/>
      <c r="NA34" s="183"/>
      <c r="NB34" s="183"/>
      <c r="NC34" s="183"/>
      <c r="ND34" s="183"/>
      <c r="NE34" s="183"/>
      <c r="NF34" s="183"/>
      <c r="NG34" s="183"/>
      <c r="NH34" s="183"/>
      <c r="NI34" s="183"/>
      <c r="NJ34" s="183"/>
      <c r="NK34" s="183"/>
      <c r="NL34" s="183"/>
      <c r="NM34" s="183"/>
      <c r="NN34" s="183"/>
      <c r="NO34" s="183"/>
      <c r="NP34" s="183"/>
      <c r="NQ34" s="183"/>
      <c r="NR34" s="183"/>
      <c r="NS34" s="183"/>
      <c r="NT34" s="183"/>
      <c r="NU34" s="183"/>
      <c r="NV34" s="183"/>
      <c r="NW34" s="183"/>
      <c r="NX34" s="183"/>
      <c r="NY34" s="183"/>
      <c r="NZ34" s="183"/>
      <c r="OA34" s="183"/>
      <c r="OB34" s="183"/>
      <c r="OC34" s="183"/>
      <c r="OD34" s="183"/>
      <c r="OE34" s="183"/>
      <c r="OF34" s="183"/>
      <c r="OG34" s="183"/>
      <c r="OH34" s="183"/>
      <c r="OI34" s="183"/>
      <c r="OJ34" s="183"/>
      <c r="OK34" s="183"/>
      <c r="OL34" s="183"/>
      <c r="OM34" s="183"/>
      <c r="ON34" s="183"/>
      <c r="OO34" s="183"/>
      <c r="OP34" s="183"/>
      <c r="OQ34" s="183"/>
      <c r="OR34" s="183"/>
      <c r="OS34" s="183"/>
      <c r="OT34" s="183"/>
      <c r="OU34" s="183"/>
      <c r="OV34" s="183"/>
      <c r="OW34" s="183"/>
      <c r="OX34" s="183"/>
      <c r="OY34" s="183"/>
      <c r="OZ34" s="183"/>
      <c r="PA34" s="183"/>
      <c r="PB34" s="183"/>
      <c r="PC34" s="183"/>
      <c r="PD34" s="183"/>
      <c r="PE34" s="183"/>
      <c r="PF34" s="183"/>
      <c r="PG34" s="183"/>
      <c r="PH34" s="183"/>
      <c r="PI34" s="183"/>
      <c r="PJ34" s="183"/>
      <c r="PK34" s="183"/>
      <c r="PL34" s="183"/>
      <c r="PM34" s="183"/>
      <c r="PN34" s="183"/>
      <c r="PO34" s="183"/>
      <c r="PP34" s="183"/>
      <c r="PQ34" s="183"/>
      <c r="PR34" s="183"/>
      <c r="PS34" s="183"/>
      <c r="PT34" s="183"/>
      <c r="PU34" s="183"/>
      <c r="PV34" s="183"/>
      <c r="PW34" s="183"/>
      <c r="PX34" s="183"/>
    </row>
    <row r="35" spans="1:440">
      <c r="A35" s="12">
        <v>1</v>
      </c>
      <c r="B35" s="44">
        <v>5075</v>
      </c>
      <c r="C35" s="24" t="s">
        <v>895</v>
      </c>
      <c r="D35" s="8" t="s">
        <v>469</v>
      </c>
      <c r="E35" s="25">
        <v>480112402</v>
      </c>
      <c r="F35" s="8">
        <v>68</v>
      </c>
      <c r="G35" s="26" t="s">
        <v>896</v>
      </c>
      <c r="H35" s="60"/>
      <c r="I35" s="53" t="s">
        <v>321</v>
      </c>
      <c r="J35" s="95" t="s">
        <v>285</v>
      </c>
      <c r="K35" s="11">
        <v>6</v>
      </c>
      <c r="L35" s="11">
        <v>1</v>
      </c>
      <c r="M35" s="12"/>
      <c r="N35" s="12"/>
      <c r="O35" s="37"/>
      <c r="P35" s="270"/>
      <c r="Q35" s="37"/>
      <c r="R35" s="121"/>
      <c r="S35" s="37"/>
      <c r="T35" s="8"/>
      <c r="U35" s="8"/>
      <c r="V35" s="8"/>
      <c r="W35" s="241" t="s">
        <v>323</v>
      </c>
      <c r="X35" s="65"/>
      <c r="Y35" s="8"/>
      <c r="Z35" s="99"/>
      <c r="AA35" s="100"/>
      <c r="AB35" s="8"/>
      <c r="AC35" s="23"/>
      <c r="AD35" s="8"/>
      <c r="AE35" s="184">
        <v>23.2</v>
      </c>
      <c r="AF35" s="127">
        <v>44.8</v>
      </c>
      <c r="AG35" s="152">
        <v>25.1</v>
      </c>
      <c r="AH35" s="129">
        <v>93.1</v>
      </c>
      <c r="AI35" s="130">
        <v>0.5178571428571429</v>
      </c>
      <c r="AJ35" s="131">
        <v>12.998214285714287</v>
      </c>
      <c r="AK35" s="132">
        <v>0.33190271816881256</v>
      </c>
      <c r="AL35" s="11" t="s">
        <v>286</v>
      </c>
      <c r="AM35" s="32" t="s">
        <v>286</v>
      </c>
      <c r="AN35" s="133" t="s">
        <v>286</v>
      </c>
      <c r="AO35" s="49" t="s">
        <v>286</v>
      </c>
      <c r="AP35" s="71" t="s">
        <v>286</v>
      </c>
      <c r="AQ35" s="49" t="s">
        <v>286</v>
      </c>
      <c r="AR35" s="62">
        <v>0.19</v>
      </c>
      <c r="AS35" s="71"/>
      <c r="AT35" s="71"/>
      <c r="AU35" s="49"/>
      <c r="AV35" s="49"/>
      <c r="AW35" s="248"/>
      <c r="AX35" s="71"/>
      <c r="AY35" s="71">
        <v>0.59999999999999987</v>
      </c>
      <c r="AZ35" s="71" t="s">
        <v>286</v>
      </c>
      <c r="BA35" s="71" t="s">
        <v>286</v>
      </c>
      <c r="BB35" s="159" t="s">
        <v>286</v>
      </c>
      <c r="BC35" s="141" t="s">
        <v>286</v>
      </c>
      <c r="BD35" s="49" t="s">
        <v>286</v>
      </c>
      <c r="BE35" s="62" t="s">
        <v>286</v>
      </c>
      <c r="BF35" s="71"/>
      <c r="BG35" s="71"/>
      <c r="BH35" s="137"/>
      <c r="BI35" s="71">
        <v>66.22</v>
      </c>
      <c r="BJ35" s="137"/>
      <c r="BK35" s="137"/>
      <c r="BL35" s="137"/>
      <c r="BM35" s="71">
        <v>43.957759999999993</v>
      </c>
      <c r="BN35" s="137">
        <v>8.92</v>
      </c>
      <c r="BO35" s="71">
        <v>3.9961599999999997</v>
      </c>
      <c r="BP35" s="137">
        <v>57.3</v>
      </c>
      <c r="BQ35" s="71">
        <v>25.670399999999994</v>
      </c>
      <c r="BR35" s="137">
        <v>31.9</v>
      </c>
      <c r="BS35" s="71">
        <v>14.291199999999998</v>
      </c>
      <c r="BT35" s="251">
        <v>2.8</v>
      </c>
      <c r="BU35" s="167"/>
      <c r="BV35" s="167"/>
      <c r="BW35" s="167"/>
      <c r="BX35" s="167"/>
      <c r="BY35" s="167"/>
      <c r="BZ35" s="167"/>
      <c r="CA35" s="167"/>
      <c r="CB35" s="124">
        <v>0.1556719022687609</v>
      </c>
      <c r="CC35" s="246">
        <v>3</v>
      </c>
      <c r="CD35" s="73"/>
      <c r="CE35" s="30" t="s">
        <v>287</v>
      </c>
      <c r="CF35" s="244" t="s">
        <v>323</v>
      </c>
      <c r="CG35" s="13">
        <v>2</v>
      </c>
      <c r="CH35" s="13" t="s">
        <v>288</v>
      </c>
      <c r="CI35" s="13"/>
      <c r="CJ35" s="13">
        <v>0</v>
      </c>
      <c r="CK35" s="13">
        <v>0</v>
      </c>
      <c r="CL35" s="18">
        <v>42667</v>
      </c>
      <c r="CM35" s="13">
        <v>1</v>
      </c>
      <c r="CN35" s="49" t="s">
        <v>290</v>
      </c>
      <c r="CO35" s="49" t="s">
        <v>290</v>
      </c>
      <c r="CP35" s="49" t="s">
        <v>290</v>
      </c>
      <c r="CQ35" s="49" t="s">
        <v>290</v>
      </c>
      <c r="CR35" s="49" t="s">
        <v>290</v>
      </c>
      <c r="CS35" s="49" t="s">
        <v>290</v>
      </c>
      <c r="CT35" s="49" t="s">
        <v>290</v>
      </c>
      <c r="CU35" s="49" t="s">
        <v>290</v>
      </c>
      <c r="CV35" s="49" t="s">
        <v>290</v>
      </c>
      <c r="CW35" s="49" t="s">
        <v>290</v>
      </c>
      <c r="CX35" s="73"/>
      <c r="CY35" s="13"/>
      <c r="CZ35" s="13">
        <v>2</v>
      </c>
      <c r="DA35" s="13">
        <v>1</v>
      </c>
      <c r="DB35" s="13">
        <v>175</v>
      </c>
      <c r="DC35" s="13">
        <v>95</v>
      </c>
      <c r="DD35" s="17">
        <v>31.020408163265305</v>
      </c>
      <c r="DE35" s="13">
        <v>2</v>
      </c>
      <c r="DF35" s="18" t="s">
        <v>290</v>
      </c>
      <c r="DG35" s="13">
        <v>4</v>
      </c>
      <c r="DH35" s="13">
        <v>2</v>
      </c>
      <c r="DI35" s="13">
        <v>4</v>
      </c>
      <c r="DJ35" s="19"/>
      <c r="DK35" s="32">
        <v>22.6</v>
      </c>
      <c r="DL35" s="32" t="s">
        <v>286</v>
      </c>
      <c r="DM35" s="140"/>
      <c r="DN35" s="73"/>
      <c r="DO35" s="73"/>
      <c r="DP35" s="20"/>
      <c r="DQ35" s="12"/>
      <c r="DR35" s="12"/>
      <c r="DS35" s="12"/>
      <c r="DT35" s="20"/>
      <c r="DU35" s="12"/>
      <c r="DV35" s="12"/>
      <c r="DW35" s="12"/>
      <c r="DX35" s="12"/>
      <c r="DY35" s="20"/>
      <c r="DZ35" s="20"/>
      <c r="EA35" s="12"/>
      <c r="EB35" s="20"/>
      <c r="EC35" s="20"/>
      <c r="ED35" s="11">
        <v>0</v>
      </c>
      <c r="EE35" s="235">
        <v>42667</v>
      </c>
      <c r="EF35" s="21" t="s">
        <v>380</v>
      </c>
      <c r="EG35" s="23"/>
      <c r="EH35" s="41"/>
      <c r="EI35" s="41"/>
      <c r="EJ35" s="41"/>
      <c r="EK35" s="1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195">
        <v>0</v>
      </c>
      <c r="EZ35" s="315" t="s">
        <v>297</v>
      </c>
      <c r="FA35" s="312">
        <v>31.02</v>
      </c>
      <c r="FB35" s="191">
        <v>0</v>
      </c>
      <c r="FC35" s="191">
        <v>4</v>
      </c>
      <c r="FD35" s="191">
        <v>3</v>
      </c>
      <c r="FE35" s="191">
        <v>4</v>
      </c>
      <c r="FF35" s="191">
        <v>1</v>
      </c>
      <c r="FG35" s="191">
        <v>20</v>
      </c>
      <c r="FH35" s="191">
        <v>2</v>
      </c>
      <c r="FI35" s="191">
        <v>0</v>
      </c>
      <c r="FJ35" s="191" t="s">
        <v>1012</v>
      </c>
      <c r="FK35" s="269" t="s">
        <v>1020</v>
      </c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</row>
    <row r="36" spans="1:440">
      <c r="A36" s="12">
        <v>2</v>
      </c>
      <c r="B36" s="44">
        <v>6264</v>
      </c>
      <c r="C36" s="24" t="s">
        <v>895</v>
      </c>
      <c r="D36" s="8" t="s">
        <v>469</v>
      </c>
      <c r="E36" s="25">
        <v>480112402</v>
      </c>
      <c r="F36" s="8">
        <v>69</v>
      </c>
      <c r="G36" s="8" t="s">
        <v>897</v>
      </c>
      <c r="H36" s="60" t="s">
        <v>288</v>
      </c>
      <c r="I36" s="36" t="s">
        <v>310</v>
      </c>
      <c r="J36" s="12" t="s">
        <v>285</v>
      </c>
      <c r="K36" s="12">
        <v>15</v>
      </c>
      <c r="L36" s="12" t="s">
        <v>520</v>
      </c>
      <c r="M36" s="12"/>
      <c r="N36" s="12" t="s">
        <v>356</v>
      </c>
      <c r="O36" s="273" t="s">
        <v>357</v>
      </c>
      <c r="P36" s="270" t="s">
        <v>313</v>
      </c>
      <c r="Q36" s="37" t="s">
        <v>965</v>
      </c>
      <c r="R36" s="121" t="s">
        <v>314</v>
      </c>
      <c r="S36" s="37" t="s">
        <v>333</v>
      </c>
      <c r="T36" s="8"/>
      <c r="U36" s="96"/>
      <c r="V36" s="96"/>
      <c r="W36" s="243" t="s">
        <v>949</v>
      </c>
      <c r="X36" s="65" t="s">
        <v>905</v>
      </c>
      <c r="Y36" s="26">
        <v>0.87</v>
      </c>
      <c r="Z36" s="99">
        <v>46.5</v>
      </c>
      <c r="AA36" s="100">
        <v>0.52809000000000006</v>
      </c>
      <c r="AB36" s="26">
        <v>3058</v>
      </c>
      <c r="AC36" s="23">
        <v>1.2232000000000001</v>
      </c>
      <c r="AD36" s="8">
        <v>6</v>
      </c>
      <c r="AE36" s="126">
        <v>65</v>
      </c>
      <c r="AF36" s="127">
        <v>27.9</v>
      </c>
      <c r="AG36" s="128">
        <v>4.09</v>
      </c>
      <c r="AH36" s="129">
        <v>96.990000000000009</v>
      </c>
      <c r="AI36" s="130">
        <v>2.3297491039426523</v>
      </c>
      <c r="AJ36" s="131">
        <v>9.5286738351254474</v>
      </c>
      <c r="AK36" s="132">
        <v>2.0318849640512662</v>
      </c>
      <c r="AL36" s="32">
        <v>59.23</v>
      </c>
      <c r="AM36" s="28">
        <v>91.123076923076923</v>
      </c>
      <c r="AN36" s="133">
        <v>2.52</v>
      </c>
      <c r="AO36" s="71">
        <v>3.8769230769230769</v>
      </c>
      <c r="AP36" s="49">
        <v>51.4</v>
      </c>
      <c r="AQ36" s="49" t="s">
        <v>286</v>
      </c>
      <c r="AR36" s="49">
        <v>0.03</v>
      </c>
      <c r="AS36" s="71"/>
      <c r="AT36" s="71"/>
      <c r="AU36" s="49"/>
      <c r="AV36" s="49"/>
      <c r="AW36" s="248"/>
      <c r="AX36" s="49"/>
      <c r="AY36" s="49"/>
      <c r="AZ36" s="254">
        <v>67.900000000000006</v>
      </c>
      <c r="BA36" s="254">
        <v>30.8</v>
      </c>
      <c r="BB36" s="159">
        <v>2.2045454545454546</v>
      </c>
      <c r="BC36" s="141">
        <v>1.94</v>
      </c>
      <c r="BD36" s="71">
        <v>2.9846153846153847</v>
      </c>
      <c r="BE36" s="137">
        <v>8.6</v>
      </c>
      <c r="BF36" s="71">
        <v>34</v>
      </c>
      <c r="BG36" s="71">
        <v>75.400000000000006</v>
      </c>
      <c r="BH36" s="137"/>
      <c r="BI36" s="71">
        <v>42.400000000000006</v>
      </c>
      <c r="BJ36" s="137">
        <v>87.1</v>
      </c>
      <c r="BK36" s="137"/>
      <c r="BL36" s="49">
        <v>2.2000000000000011</v>
      </c>
      <c r="BM36" s="49">
        <v>13.9</v>
      </c>
      <c r="BN36" s="49">
        <v>30.6</v>
      </c>
      <c r="BO36" s="49">
        <v>4.3</v>
      </c>
      <c r="BP36" s="49">
        <v>11.8</v>
      </c>
      <c r="BQ36" s="49">
        <v>1.6</v>
      </c>
      <c r="BR36" s="49">
        <v>41.9</v>
      </c>
      <c r="BS36" s="49">
        <v>5.8</v>
      </c>
      <c r="BT36" s="49">
        <v>0.6</v>
      </c>
      <c r="BU36" s="167"/>
      <c r="BV36" s="167"/>
      <c r="BW36" s="167"/>
      <c r="BX36" s="167"/>
      <c r="BY36" s="167"/>
      <c r="BZ36" s="167"/>
      <c r="CA36" s="167"/>
      <c r="CB36" s="124">
        <v>2.5932203389830506</v>
      </c>
      <c r="CC36" s="246">
        <v>3</v>
      </c>
      <c r="CD36" s="73"/>
      <c r="CE36" s="30" t="s">
        <v>287</v>
      </c>
      <c r="CF36" s="242" t="s">
        <v>949</v>
      </c>
      <c r="CG36" s="33">
        <v>2</v>
      </c>
      <c r="CH36" s="16" t="s">
        <v>288</v>
      </c>
      <c r="CI36" s="13"/>
      <c r="CJ36" s="13">
        <v>0</v>
      </c>
      <c r="CK36" s="16">
        <v>1</v>
      </c>
      <c r="CL36" s="18">
        <v>42667</v>
      </c>
      <c r="CM36" s="16">
        <v>1</v>
      </c>
      <c r="CN36" s="49">
        <v>3.7</v>
      </c>
      <c r="CO36" s="49">
        <v>4.2</v>
      </c>
      <c r="CP36" s="49">
        <v>496</v>
      </c>
      <c r="CQ36" s="49">
        <v>12.7</v>
      </c>
      <c r="CR36" s="49">
        <v>87.3</v>
      </c>
      <c r="CS36" s="49" t="s">
        <v>290</v>
      </c>
      <c r="CT36" s="49" t="s">
        <v>290</v>
      </c>
      <c r="CU36" s="49" t="s">
        <v>290</v>
      </c>
      <c r="CV36" s="49" t="s">
        <v>290</v>
      </c>
      <c r="CW36" s="49">
        <v>0</v>
      </c>
      <c r="CX36" s="73"/>
      <c r="CY36" s="16"/>
      <c r="CZ36" s="16">
        <v>2</v>
      </c>
      <c r="DA36" s="16">
        <v>1</v>
      </c>
      <c r="DB36" s="16">
        <v>175</v>
      </c>
      <c r="DC36" s="16">
        <v>95</v>
      </c>
      <c r="DD36" s="17">
        <v>31.020408163265305</v>
      </c>
      <c r="DE36" s="16">
        <v>1</v>
      </c>
      <c r="DF36" s="18" t="s">
        <v>290</v>
      </c>
      <c r="DG36" s="15" t="s">
        <v>290</v>
      </c>
      <c r="DH36" s="16" t="s">
        <v>290</v>
      </c>
      <c r="DI36" s="16" t="s">
        <v>290</v>
      </c>
      <c r="DJ36" s="19"/>
      <c r="DK36" s="139"/>
      <c r="DL36" s="186">
        <v>0.16533333333333333</v>
      </c>
      <c r="DM36" s="140"/>
      <c r="DN36" s="73"/>
      <c r="DO36" s="73"/>
      <c r="DP36" s="20"/>
      <c r="DQ36" s="12"/>
      <c r="DR36" s="12"/>
      <c r="DS36" s="12"/>
      <c r="DT36" s="20"/>
      <c r="DU36" s="12"/>
      <c r="DV36" s="12"/>
      <c r="DW36" s="12"/>
      <c r="DX36" s="12"/>
      <c r="DY36" s="20"/>
      <c r="DZ36" s="20"/>
      <c r="EA36" s="12"/>
      <c r="EB36" s="20"/>
      <c r="EC36" s="20"/>
      <c r="ED36" s="11">
        <v>5</v>
      </c>
      <c r="EE36" s="236">
        <v>42831</v>
      </c>
      <c r="EF36" s="21" t="s">
        <v>297</v>
      </c>
      <c r="EG36" s="23"/>
      <c r="EH36" s="41"/>
      <c r="EI36" s="41"/>
      <c r="EJ36" s="41"/>
      <c r="EK36" s="1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195">
        <v>0</v>
      </c>
      <c r="EZ36" s="315" t="s">
        <v>297</v>
      </c>
      <c r="FA36" s="312">
        <v>31.02</v>
      </c>
      <c r="FB36" s="191">
        <v>1</v>
      </c>
      <c r="FC36" s="191"/>
      <c r="FD36" s="191"/>
      <c r="FE36" s="191">
        <v>2</v>
      </c>
      <c r="FF36" s="191">
        <v>1</v>
      </c>
      <c r="FG36" s="191">
        <v>25</v>
      </c>
      <c r="FH36" s="191">
        <v>2</v>
      </c>
      <c r="FI36" s="191">
        <v>0</v>
      </c>
      <c r="FJ36" s="191" t="s">
        <v>1012</v>
      </c>
      <c r="FK36" s="269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  <c r="IX36" s="183"/>
      <c r="IY36" s="183"/>
      <c r="IZ36" s="183"/>
      <c r="JA36" s="183"/>
      <c r="JB36" s="183"/>
      <c r="JC36" s="183"/>
      <c r="JD36" s="183"/>
      <c r="JE36" s="183"/>
      <c r="JF36" s="183"/>
      <c r="JG36" s="183"/>
      <c r="JH36" s="183"/>
      <c r="JI36" s="183"/>
      <c r="JJ36" s="183"/>
      <c r="JK36" s="183"/>
      <c r="JL36" s="183"/>
      <c r="JM36" s="183"/>
      <c r="JN36" s="183"/>
      <c r="JO36" s="183"/>
      <c r="JP36" s="183"/>
      <c r="JQ36" s="183"/>
      <c r="JR36" s="183"/>
      <c r="JS36" s="183"/>
      <c r="JT36" s="183"/>
      <c r="JU36" s="183"/>
      <c r="JV36" s="183"/>
      <c r="JW36" s="183"/>
      <c r="JX36" s="183"/>
      <c r="JY36" s="183"/>
      <c r="JZ36" s="183"/>
      <c r="KA36" s="183"/>
      <c r="KB36" s="183"/>
      <c r="KC36" s="183"/>
      <c r="KD36" s="183"/>
      <c r="KE36" s="183"/>
      <c r="KF36" s="183"/>
      <c r="KG36" s="183"/>
      <c r="KH36" s="183"/>
      <c r="KI36" s="183"/>
      <c r="KJ36" s="183"/>
      <c r="KK36" s="183"/>
      <c r="KL36" s="183"/>
      <c r="KM36" s="183"/>
      <c r="KN36" s="183"/>
      <c r="KO36" s="183"/>
      <c r="KP36" s="183"/>
      <c r="KQ36" s="183"/>
      <c r="KR36" s="183"/>
      <c r="KS36" s="183"/>
      <c r="KT36" s="183"/>
      <c r="KU36" s="183"/>
      <c r="KV36" s="183"/>
      <c r="KW36" s="183"/>
      <c r="KX36" s="183"/>
      <c r="KY36" s="183"/>
      <c r="KZ36" s="183"/>
      <c r="LA36" s="183"/>
      <c r="LB36" s="183"/>
      <c r="LC36" s="183"/>
      <c r="LD36" s="183"/>
      <c r="LE36" s="183"/>
      <c r="LF36" s="183"/>
      <c r="LG36" s="183"/>
      <c r="LH36" s="183"/>
      <c r="LI36" s="183"/>
      <c r="LJ36" s="183"/>
      <c r="LK36" s="183"/>
      <c r="LL36" s="183"/>
      <c r="LM36" s="183"/>
      <c r="LN36" s="183"/>
      <c r="LO36" s="183"/>
      <c r="LP36" s="183"/>
      <c r="LQ36" s="183"/>
      <c r="LR36" s="183"/>
      <c r="LS36" s="183"/>
      <c r="LT36" s="183"/>
      <c r="LU36" s="183"/>
      <c r="LV36" s="183"/>
      <c r="LW36" s="183"/>
      <c r="LX36" s="183"/>
      <c r="LY36" s="183"/>
      <c r="LZ36" s="183"/>
      <c r="MA36" s="183"/>
      <c r="MB36" s="183"/>
      <c r="MC36" s="183"/>
      <c r="MD36" s="183"/>
      <c r="ME36" s="183"/>
      <c r="MF36" s="183"/>
      <c r="MG36" s="183"/>
      <c r="MH36" s="183"/>
      <c r="MI36" s="183"/>
      <c r="MJ36" s="183"/>
      <c r="MK36" s="183"/>
      <c r="ML36" s="183"/>
      <c r="MM36" s="183"/>
      <c r="MN36" s="183"/>
      <c r="MO36" s="183"/>
      <c r="MP36" s="183"/>
      <c r="MQ36" s="183"/>
      <c r="MR36" s="183"/>
      <c r="MS36" s="183"/>
      <c r="MT36" s="183"/>
      <c r="MU36" s="183"/>
      <c r="MV36" s="183"/>
      <c r="MW36" s="183"/>
      <c r="MX36" s="183"/>
      <c r="MY36" s="183"/>
      <c r="MZ36" s="183"/>
      <c r="NA36" s="183"/>
      <c r="NB36" s="183"/>
      <c r="NC36" s="183"/>
      <c r="ND36" s="183"/>
      <c r="NE36" s="183"/>
      <c r="NF36" s="183"/>
      <c r="NG36" s="183"/>
      <c r="NH36" s="183"/>
      <c r="NI36" s="183"/>
      <c r="NJ36" s="183"/>
      <c r="NK36" s="183"/>
      <c r="NL36" s="183"/>
      <c r="NM36" s="183"/>
      <c r="NN36" s="183"/>
      <c r="NO36" s="183"/>
      <c r="NP36" s="183"/>
      <c r="NQ36" s="183"/>
      <c r="NR36" s="183"/>
      <c r="NS36" s="183"/>
      <c r="NT36" s="183"/>
      <c r="NU36" s="183"/>
      <c r="NV36" s="183"/>
      <c r="NW36" s="183"/>
      <c r="NX36" s="183"/>
      <c r="NY36" s="183"/>
      <c r="NZ36" s="183"/>
      <c r="OA36" s="183"/>
      <c r="OB36" s="183"/>
      <c r="OC36" s="183"/>
      <c r="OD36" s="183"/>
      <c r="OE36" s="183"/>
      <c r="OF36" s="183"/>
      <c r="OG36" s="183"/>
      <c r="OH36" s="183"/>
      <c r="OI36" s="183"/>
      <c r="OJ36" s="183"/>
      <c r="OK36" s="183"/>
      <c r="OL36" s="183"/>
      <c r="OM36" s="183"/>
      <c r="ON36" s="183"/>
      <c r="OO36" s="183"/>
      <c r="OP36" s="183"/>
      <c r="OQ36" s="183"/>
      <c r="OR36" s="183"/>
      <c r="OS36" s="183"/>
      <c r="OT36" s="183"/>
      <c r="OU36" s="183"/>
      <c r="OV36" s="183"/>
      <c r="OW36" s="183"/>
      <c r="OX36" s="183"/>
      <c r="OY36" s="183"/>
      <c r="OZ36" s="183"/>
      <c r="PA36" s="183"/>
      <c r="PB36" s="183"/>
      <c r="PC36" s="183"/>
      <c r="PD36" s="183"/>
      <c r="PE36" s="183"/>
      <c r="PF36" s="183"/>
      <c r="PG36" s="183"/>
      <c r="PH36" s="183"/>
      <c r="PI36" s="183"/>
      <c r="PJ36" s="183"/>
      <c r="PK36" s="183"/>
      <c r="PL36" s="183"/>
      <c r="PM36" s="183"/>
      <c r="PN36" s="183"/>
      <c r="PO36" s="183"/>
      <c r="PP36" s="183"/>
      <c r="PQ36" s="183"/>
      <c r="PR36" s="183"/>
      <c r="PS36" s="183"/>
      <c r="PT36" s="183"/>
      <c r="PU36" s="183"/>
      <c r="PV36" s="183"/>
      <c r="PW36" s="183"/>
      <c r="PX36" s="183"/>
    </row>
    <row r="37" spans="1:440">
      <c r="A37" s="12">
        <v>3</v>
      </c>
      <c r="B37" s="44">
        <v>13291</v>
      </c>
      <c r="C37" s="24" t="s">
        <v>895</v>
      </c>
      <c r="D37" s="26" t="s">
        <v>469</v>
      </c>
      <c r="E37" s="25">
        <v>480112402</v>
      </c>
      <c r="F37" s="8">
        <v>72</v>
      </c>
      <c r="G37" s="26" t="s">
        <v>898</v>
      </c>
      <c r="H37" s="239" t="s">
        <v>899</v>
      </c>
      <c r="I37" s="79" t="s">
        <v>310</v>
      </c>
      <c r="J37" s="11" t="s">
        <v>285</v>
      </c>
      <c r="K37" s="12">
        <v>23</v>
      </c>
      <c r="L37" s="11" t="s">
        <v>415</v>
      </c>
      <c r="M37" s="11" t="s">
        <v>290</v>
      </c>
      <c r="N37" s="12" t="s">
        <v>801</v>
      </c>
      <c r="O37" s="87" t="s">
        <v>746</v>
      </c>
      <c r="P37" s="272"/>
      <c r="Q37" s="90" t="s">
        <v>765</v>
      </c>
      <c r="R37" s="117"/>
      <c r="S37" s="118"/>
      <c r="T37" s="8" t="s">
        <v>677</v>
      </c>
      <c r="U37" s="102">
        <v>10991</v>
      </c>
      <c r="V37" s="102">
        <v>258000</v>
      </c>
      <c r="W37" s="240" t="s">
        <v>315</v>
      </c>
      <c r="X37" s="102">
        <v>10000</v>
      </c>
      <c r="Y37" s="109"/>
      <c r="Z37" s="109"/>
      <c r="AA37" s="102"/>
      <c r="AB37" s="8"/>
      <c r="AC37" s="109"/>
      <c r="AD37" s="8"/>
      <c r="AE37" s="126">
        <v>0.6</v>
      </c>
      <c r="AF37" s="127">
        <v>6.8</v>
      </c>
      <c r="AG37" s="128">
        <v>92.3</v>
      </c>
      <c r="AH37" s="129">
        <v>99.7</v>
      </c>
      <c r="AI37" s="130">
        <v>8.8235294117647065E-2</v>
      </c>
      <c r="AJ37" s="131">
        <v>8.1441176470588239</v>
      </c>
      <c r="AK37" s="132">
        <v>6.0544904137235121E-3</v>
      </c>
      <c r="AL37" s="28">
        <v>0.40199999999999997</v>
      </c>
      <c r="AM37" s="28">
        <v>67</v>
      </c>
      <c r="AN37" s="133">
        <v>0.12</v>
      </c>
      <c r="AO37" s="71">
        <v>20</v>
      </c>
      <c r="AP37" s="49" t="s">
        <v>286</v>
      </c>
      <c r="AQ37" s="71">
        <v>29</v>
      </c>
      <c r="AR37" s="49" t="s">
        <v>286</v>
      </c>
      <c r="AS37" s="71">
        <v>0.95</v>
      </c>
      <c r="AT37" s="71"/>
      <c r="AU37" s="71"/>
      <c r="AV37" s="71"/>
      <c r="AW37" s="256">
        <v>9486</v>
      </c>
      <c r="AX37" s="246">
        <v>563</v>
      </c>
      <c r="AY37" s="71">
        <v>6.26</v>
      </c>
      <c r="AZ37" s="71">
        <v>61.7</v>
      </c>
      <c r="BA37" s="49">
        <v>38.299999999999997</v>
      </c>
      <c r="BB37" s="159">
        <v>1.6109660574412534</v>
      </c>
      <c r="BC37" s="141">
        <v>1.7000000000000001E-2</v>
      </c>
      <c r="BD37" s="71">
        <v>2.8333333333333339</v>
      </c>
      <c r="BE37" s="49" t="s">
        <v>286</v>
      </c>
      <c r="BF37" s="71" t="s">
        <v>286</v>
      </c>
      <c r="BG37" s="71"/>
      <c r="BH37" s="142">
        <v>19740.600000000002</v>
      </c>
      <c r="BI37" s="71">
        <v>91.1</v>
      </c>
      <c r="BJ37" s="49">
        <v>93.7</v>
      </c>
      <c r="BK37" s="142">
        <v>15887.28813559322</v>
      </c>
      <c r="BL37" s="71">
        <v>6.2999999999999972</v>
      </c>
      <c r="BM37" s="71">
        <v>6.7428799999999987</v>
      </c>
      <c r="BN37" s="246">
        <v>37.9</v>
      </c>
      <c r="BO37" s="248">
        <v>2.5771999999999995</v>
      </c>
      <c r="BP37" s="49">
        <v>53.2</v>
      </c>
      <c r="BQ37" s="248">
        <v>3.6175999999999999</v>
      </c>
      <c r="BR37" s="71">
        <v>8.06</v>
      </c>
      <c r="BS37" s="248">
        <v>0.54808000000000001</v>
      </c>
      <c r="BT37" s="250">
        <v>6.6000000000000003E-2</v>
      </c>
      <c r="BU37" s="167">
        <v>99.7</v>
      </c>
      <c r="BV37" s="167">
        <v>9828</v>
      </c>
      <c r="BW37" s="167">
        <v>98.6</v>
      </c>
      <c r="BX37" s="167">
        <v>6554</v>
      </c>
      <c r="BY37" s="167">
        <v>90.4</v>
      </c>
      <c r="BZ37" s="167">
        <v>98</v>
      </c>
      <c r="CA37" s="167">
        <v>7586</v>
      </c>
      <c r="CB37" s="124">
        <v>0.71240601503759393</v>
      </c>
      <c r="CC37" s="49"/>
      <c r="CD37" s="155" t="s">
        <v>906</v>
      </c>
      <c r="CE37" s="8" t="s">
        <v>287</v>
      </c>
      <c r="CF37" s="60" t="s">
        <v>315</v>
      </c>
      <c r="CG37" s="13">
        <v>2</v>
      </c>
      <c r="CH37" s="13" t="s">
        <v>288</v>
      </c>
      <c r="CI37" s="13" t="s">
        <v>288</v>
      </c>
      <c r="CJ37" s="13">
        <v>1</v>
      </c>
      <c r="CK37" s="13"/>
      <c r="CL37" s="13"/>
      <c r="CM37" s="13"/>
      <c r="CN37" s="49" t="s">
        <v>290</v>
      </c>
      <c r="CO37" s="49" t="s">
        <v>290</v>
      </c>
      <c r="CP37" s="49">
        <v>7571</v>
      </c>
      <c r="CQ37" s="49">
        <v>83.3</v>
      </c>
      <c r="CR37" s="49">
        <v>16.7</v>
      </c>
      <c r="CS37" s="49" t="s">
        <v>290</v>
      </c>
      <c r="CT37" s="49" t="s">
        <v>290</v>
      </c>
      <c r="CU37" s="49" t="s">
        <v>290</v>
      </c>
      <c r="CV37" s="49" t="s">
        <v>290</v>
      </c>
      <c r="CW37" s="49">
        <v>0</v>
      </c>
      <c r="CX37" s="73"/>
      <c r="CY37" s="49">
        <v>100</v>
      </c>
      <c r="CZ37" s="13">
        <v>3</v>
      </c>
      <c r="DA37" s="56"/>
      <c r="DB37" s="49">
        <v>175</v>
      </c>
      <c r="DC37" s="49">
        <v>95</v>
      </c>
      <c r="DD37" s="71">
        <v>31.020408163265305</v>
      </c>
      <c r="DE37" s="49">
        <v>2</v>
      </c>
      <c r="DF37" s="49" t="s">
        <v>871</v>
      </c>
      <c r="DG37" s="49">
        <v>3</v>
      </c>
      <c r="DH37" s="49">
        <v>1</v>
      </c>
      <c r="DI37" s="49"/>
      <c r="DJ37" s="89"/>
      <c r="DK37" s="131">
        <v>95.021620129720773</v>
      </c>
      <c r="DL37" s="185">
        <v>10.956340199999998</v>
      </c>
      <c r="DM37" s="142">
        <v>2</v>
      </c>
      <c r="DN37" s="42" t="s">
        <v>911</v>
      </c>
      <c r="DO37" s="42" t="s">
        <v>912</v>
      </c>
      <c r="DP37" s="41" t="s">
        <v>290</v>
      </c>
      <c r="DQ37" s="12">
        <v>0</v>
      </c>
      <c r="DR37" s="11" t="s">
        <v>780</v>
      </c>
      <c r="DS37" s="12">
        <v>1</v>
      </c>
      <c r="DT37" s="41" t="s">
        <v>913</v>
      </c>
      <c r="DU37" s="8"/>
      <c r="DV37" s="8"/>
      <c r="DW37" s="8"/>
      <c r="DX37" s="12">
        <v>1</v>
      </c>
      <c r="DY37" s="91" t="s">
        <v>914</v>
      </c>
      <c r="DZ37" s="41" t="s">
        <v>915</v>
      </c>
      <c r="EA37" s="12">
        <v>0</v>
      </c>
      <c r="EB37" s="20">
        <v>0</v>
      </c>
      <c r="EC37" s="41" t="s">
        <v>916</v>
      </c>
      <c r="ED37" s="11"/>
      <c r="EE37" s="235">
        <v>44063</v>
      </c>
      <c r="EF37" s="21" t="s">
        <v>836</v>
      </c>
      <c r="EG37" s="23"/>
      <c r="EH37" s="41"/>
      <c r="EI37" s="41"/>
      <c r="EJ37" s="41"/>
      <c r="EK37" s="11"/>
      <c r="EL37" s="124">
        <v>0</v>
      </c>
      <c r="EM37" s="124">
        <v>0</v>
      </c>
      <c r="EN37" s="23">
        <v>25287.02</v>
      </c>
      <c r="EO37" s="124">
        <v>0</v>
      </c>
      <c r="EP37" s="124">
        <v>4.3899999999999997</v>
      </c>
      <c r="EQ37" s="124">
        <v>0</v>
      </c>
      <c r="ER37" s="23">
        <v>328327</v>
      </c>
      <c r="ES37" s="124">
        <v>0</v>
      </c>
      <c r="ET37" s="23">
        <v>558.79999999999995</v>
      </c>
      <c r="EU37" s="124">
        <v>0</v>
      </c>
      <c r="EV37" s="124">
        <v>0</v>
      </c>
      <c r="EW37" s="124">
        <v>0</v>
      </c>
      <c r="EX37" s="124">
        <v>46.59</v>
      </c>
      <c r="EY37" s="197">
        <v>0</v>
      </c>
      <c r="EZ37" s="196" t="s">
        <v>1047</v>
      </c>
      <c r="FA37" s="311"/>
      <c r="FB37" s="191">
        <v>0</v>
      </c>
      <c r="FC37" s="191">
        <v>3</v>
      </c>
      <c r="FD37" s="191">
        <v>3</v>
      </c>
      <c r="FE37" s="191">
        <v>2</v>
      </c>
      <c r="FF37" s="191">
        <v>1</v>
      </c>
      <c r="FG37" s="191">
        <v>100</v>
      </c>
      <c r="FH37" s="191">
        <v>2</v>
      </c>
      <c r="FI37" s="191">
        <v>1</v>
      </c>
      <c r="FJ37" s="191" t="s">
        <v>1012</v>
      </c>
      <c r="FK37" s="269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  <c r="IW37" s="183"/>
      <c r="IX37" s="183"/>
      <c r="IY37" s="183"/>
      <c r="IZ37" s="183"/>
      <c r="JA37" s="183"/>
      <c r="JB37" s="183"/>
      <c r="JC37" s="183"/>
      <c r="JD37" s="183"/>
      <c r="JE37" s="183"/>
      <c r="JF37" s="183"/>
      <c r="JG37" s="183"/>
      <c r="JH37" s="183"/>
      <c r="JI37" s="183"/>
      <c r="JJ37" s="183"/>
      <c r="JK37" s="183"/>
      <c r="JL37" s="183"/>
      <c r="JM37" s="183"/>
      <c r="JN37" s="183"/>
      <c r="JO37" s="183"/>
      <c r="JP37" s="183"/>
      <c r="JQ37" s="183"/>
      <c r="JR37" s="183"/>
      <c r="JS37" s="183"/>
      <c r="JT37" s="183"/>
      <c r="JU37" s="183"/>
      <c r="JV37" s="183"/>
      <c r="JW37" s="183"/>
      <c r="JX37" s="183"/>
      <c r="JY37" s="183"/>
      <c r="JZ37" s="183"/>
      <c r="KA37" s="183"/>
      <c r="KB37" s="183"/>
      <c r="KC37" s="183"/>
      <c r="KD37" s="183"/>
      <c r="KE37" s="183"/>
      <c r="KF37" s="183"/>
      <c r="KG37" s="183"/>
      <c r="KH37" s="183"/>
      <c r="KI37" s="183"/>
      <c r="KJ37" s="183"/>
      <c r="KK37" s="183"/>
      <c r="KL37" s="183"/>
      <c r="KM37" s="183"/>
      <c r="KN37" s="183"/>
      <c r="KO37" s="183"/>
      <c r="KP37" s="183"/>
      <c r="KQ37" s="183"/>
      <c r="KR37" s="183"/>
      <c r="KS37" s="183"/>
      <c r="KT37" s="183"/>
      <c r="KU37" s="183"/>
      <c r="KV37" s="183"/>
      <c r="KW37" s="183"/>
      <c r="KX37" s="183"/>
      <c r="KY37" s="183"/>
      <c r="KZ37" s="183"/>
      <c r="LA37" s="183"/>
      <c r="LB37" s="183"/>
      <c r="LC37" s="183"/>
      <c r="LD37" s="183"/>
      <c r="LE37" s="183"/>
      <c r="LF37" s="183"/>
      <c r="LG37" s="183"/>
      <c r="LH37" s="183"/>
      <c r="LI37" s="183"/>
      <c r="LJ37" s="183"/>
      <c r="LK37" s="183"/>
      <c r="LL37" s="183"/>
      <c r="LM37" s="183"/>
      <c r="LN37" s="183"/>
      <c r="LO37" s="183"/>
      <c r="LP37" s="183"/>
      <c r="LQ37" s="183"/>
      <c r="LR37" s="183"/>
      <c r="LS37" s="183"/>
      <c r="LT37" s="183"/>
      <c r="LU37" s="183"/>
      <c r="LV37" s="183"/>
      <c r="LW37" s="183"/>
      <c r="LX37" s="183"/>
      <c r="LY37" s="183"/>
      <c r="LZ37" s="183"/>
      <c r="MA37" s="183"/>
      <c r="MB37" s="183"/>
      <c r="MC37" s="183"/>
      <c r="MD37" s="183"/>
      <c r="ME37" s="183"/>
      <c r="MF37" s="183"/>
      <c r="MG37" s="183"/>
      <c r="MH37" s="183"/>
      <c r="MI37" s="183"/>
      <c r="MJ37" s="183"/>
      <c r="MK37" s="183"/>
      <c r="ML37" s="183"/>
      <c r="MM37" s="183"/>
      <c r="MN37" s="183"/>
      <c r="MO37" s="183"/>
      <c r="MP37" s="183"/>
      <c r="MQ37" s="183"/>
      <c r="MR37" s="183"/>
      <c r="MS37" s="183"/>
      <c r="MT37" s="183"/>
      <c r="MU37" s="183"/>
      <c r="MV37" s="183"/>
      <c r="MW37" s="183"/>
      <c r="MX37" s="183"/>
      <c r="MY37" s="183"/>
      <c r="MZ37" s="183"/>
      <c r="NA37" s="183"/>
      <c r="NB37" s="183"/>
      <c r="NC37" s="183"/>
      <c r="ND37" s="183"/>
      <c r="NE37" s="183"/>
      <c r="NF37" s="183"/>
      <c r="NG37" s="183"/>
      <c r="NH37" s="183"/>
      <c r="NI37" s="183"/>
      <c r="NJ37" s="183"/>
      <c r="NK37" s="183"/>
      <c r="NL37" s="183"/>
      <c r="NM37" s="183"/>
      <c r="NN37" s="183"/>
      <c r="NO37" s="183"/>
      <c r="NP37" s="183"/>
      <c r="NQ37" s="183"/>
      <c r="NR37" s="183"/>
      <c r="NS37" s="183"/>
      <c r="NT37" s="183"/>
      <c r="NU37" s="183"/>
      <c r="NV37" s="183"/>
      <c r="NW37" s="183"/>
      <c r="NX37" s="183"/>
      <c r="NY37" s="183"/>
      <c r="NZ37" s="183"/>
      <c r="OA37" s="183"/>
      <c r="OB37" s="183"/>
      <c r="OC37" s="183"/>
      <c r="OD37" s="183"/>
      <c r="OE37" s="183"/>
      <c r="OF37" s="183"/>
      <c r="OG37" s="183"/>
      <c r="OH37" s="183"/>
      <c r="OI37" s="183"/>
      <c r="OJ37" s="183"/>
      <c r="OK37" s="183"/>
      <c r="OL37" s="183"/>
      <c r="OM37" s="183"/>
      <c r="ON37" s="183"/>
      <c r="OO37" s="183"/>
      <c r="OP37" s="183"/>
      <c r="OQ37" s="183"/>
      <c r="OR37" s="183"/>
      <c r="OS37" s="183"/>
      <c r="OT37" s="183"/>
      <c r="OU37" s="183"/>
      <c r="OV37" s="183"/>
      <c r="OW37" s="183"/>
      <c r="OX37" s="183"/>
      <c r="OY37" s="183"/>
      <c r="OZ37" s="183"/>
      <c r="PA37" s="183"/>
      <c r="PB37" s="183"/>
      <c r="PC37" s="183"/>
      <c r="PD37" s="183"/>
      <c r="PE37" s="183"/>
      <c r="PF37" s="183"/>
      <c r="PG37" s="183"/>
      <c r="PH37" s="183"/>
      <c r="PI37" s="183"/>
      <c r="PJ37" s="183"/>
      <c r="PK37" s="183"/>
      <c r="PL37" s="183"/>
      <c r="PM37" s="183"/>
      <c r="PN37" s="183"/>
      <c r="PO37" s="183"/>
      <c r="PP37" s="183"/>
      <c r="PQ37" s="183"/>
      <c r="PR37" s="183"/>
      <c r="PS37" s="183"/>
      <c r="PT37" s="183"/>
      <c r="PU37" s="183"/>
      <c r="PV37" s="183"/>
      <c r="PW37" s="183"/>
      <c r="PX37" s="183"/>
    </row>
    <row r="38" spans="1:440">
      <c r="A38" s="12">
        <v>4</v>
      </c>
      <c r="B38" s="44">
        <v>14402</v>
      </c>
      <c r="C38" s="24" t="s">
        <v>895</v>
      </c>
      <c r="D38" s="26" t="s">
        <v>469</v>
      </c>
      <c r="E38" s="25">
        <v>480112402</v>
      </c>
      <c r="F38" s="8">
        <v>73</v>
      </c>
      <c r="G38" s="26" t="s">
        <v>900</v>
      </c>
      <c r="H38" s="239" t="s">
        <v>901</v>
      </c>
      <c r="I38" s="79" t="s">
        <v>310</v>
      </c>
      <c r="J38" s="11" t="s">
        <v>285</v>
      </c>
      <c r="K38" s="11">
        <v>36</v>
      </c>
      <c r="L38" s="11">
        <v>2</v>
      </c>
      <c r="M38" s="11" t="s">
        <v>290</v>
      </c>
      <c r="N38" s="12" t="s">
        <v>839</v>
      </c>
      <c r="O38" s="78"/>
      <c r="P38" s="272"/>
      <c r="Q38" s="176" t="s">
        <v>840</v>
      </c>
      <c r="R38" s="78"/>
      <c r="S38" s="178"/>
      <c r="T38" s="8" t="s">
        <v>668</v>
      </c>
      <c r="U38" s="102">
        <v>304</v>
      </c>
      <c r="V38" s="102">
        <v>11000</v>
      </c>
      <c r="W38" s="240" t="s">
        <v>315</v>
      </c>
      <c r="X38" s="102">
        <v>1000</v>
      </c>
      <c r="Y38" s="109"/>
      <c r="Z38" s="109"/>
      <c r="AA38" s="102"/>
      <c r="AB38" s="8"/>
      <c r="AC38" s="109"/>
      <c r="AD38" s="8"/>
      <c r="AE38" s="126">
        <v>43.9</v>
      </c>
      <c r="AF38" s="127">
        <v>38.799999999999997</v>
      </c>
      <c r="AG38" s="128">
        <v>14.8</v>
      </c>
      <c r="AH38" s="129">
        <v>97.499999999999986</v>
      </c>
      <c r="AI38" s="130">
        <v>1.1314432989690721</v>
      </c>
      <c r="AJ38" s="131">
        <v>16.745360824742267</v>
      </c>
      <c r="AK38" s="132">
        <v>0.81902985074626866</v>
      </c>
      <c r="AL38" s="28">
        <v>37.092000000000006</v>
      </c>
      <c r="AM38" s="28">
        <v>84.49202733485194</v>
      </c>
      <c r="AN38" s="133">
        <v>3.15</v>
      </c>
      <c r="AO38" s="71">
        <v>7.1753986332574033</v>
      </c>
      <c r="AP38" s="49" t="s">
        <v>286</v>
      </c>
      <c r="AQ38" s="71">
        <v>20.5</v>
      </c>
      <c r="AR38" s="49" t="s">
        <v>286</v>
      </c>
      <c r="AS38" s="71">
        <v>0.46</v>
      </c>
      <c r="AT38" s="71"/>
      <c r="AU38" s="71"/>
      <c r="AV38" s="71"/>
      <c r="AW38" s="246">
        <v>7336</v>
      </c>
      <c r="AX38" s="256">
        <v>348.30508474576271</v>
      </c>
      <c r="AY38" s="71">
        <v>0.56999999999999995</v>
      </c>
      <c r="AZ38" s="71">
        <v>35</v>
      </c>
      <c r="BA38" s="49">
        <v>65</v>
      </c>
      <c r="BB38" s="159">
        <v>0.53846153846153844</v>
      </c>
      <c r="BC38" s="141">
        <v>0.84</v>
      </c>
      <c r="BD38" s="71">
        <v>1.9134396355353076</v>
      </c>
      <c r="BE38" s="49" t="s">
        <v>286</v>
      </c>
      <c r="BF38" s="71">
        <v>42.3</v>
      </c>
      <c r="BG38" s="71">
        <v>40.799999999999997</v>
      </c>
      <c r="BH38" s="71">
        <v>46888.800000000003</v>
      </c>
      <c r="BI38" s="71">
        <v>46.9</v>
      </c>
      <c r="BJ38" s="49">
        <v>92.9</v>
      </c>
      <c r="BK38" s="142">
        <v>7336.1904761904761</v>
      </c>
      <c r="BL38" s="71">
        <v>7.0999999999999943</v>
      </c>
      <c r="BM38" s="71">
        <v>38.5672</v>
      </c>
      <c r="BN38" s="248">
        <v>15.4</v>
      </c>
      <c r="BO38" s="248">
        <v>5.9752000000000001</v>
      </c>
      <c r="BP38" s="49">
        <v>31.5</v>
      </c>
      <c r="BQ38" s="248">
        <v>12.221999999999998</v>
      </c>
      <c r="BR38" s="49">
        <v>52.5</v>
      </c>
      <c r="BS38" s="248">
        <v>20.369999999999997</v>
      </c>
      <c r="BT38" s="251">
        <v>2.78</v>
      </c>
      <c r="BU38" s="167">
        <v>96.1</v>
      </c>
      <c r="BV38" s="167">
        <v>7941</v>
      </c>
      <c r="BW38" s="167">
        <v>86.6</v>
      </c>
      <c r="BX38" s="167">
        <v>5680</v>
      </c>
      <c r="BY38" s="167">
        <v>32</v>
      </c>
      <c r="BZ38" s="167">
        <v>59.2</v>
      </c>
      <c r="CA38" s="167">
        <v>5510</v>
      </c>
      <c r="CB38" s="124">
        <v>0.48888888888888887</v>
      </c>
      <c r="CC38" s="49"/>
      <c r="CD38" s="155" t="s">
        <v>907</v>
      </c>
      <c r="CE38" s="8" t="s">
        <v>287</v>
      </c>
      <c r="CF38" s="60" t="s">
        <v>315</v>
      </c>
      <c r="CG38" s="13">
        <v>2</v>
      </c>
      <c r="CH38" s="13"/>
      <c r="CI38" s="13"/>
      <c r="CJ38" s="13">
        <v>0</v>
      </c>
      <c r="CK38" s="13"/>
      <c r="CL38" s="13"/>
      <c r="CM38" s="13"/>
      <c r="CN38" s="49" t="s">
        <v>290</v>
      </c>
      <c r="CO38" s="49" t="s">
        <v>290</v>
      </c>
      <c r="CP38" s="49">
        <v>172</v>
      </c>
      <c r="CQ38" s="49">
        <v>8.1</v>
      </c>
      <c r="CR38" s="49">
        <v>91.9</v>
      </c>
      <c r="CS38" s="49" t="s">
        <v>290</v>
      </c>
      <c r="CT38" s="49" t="s">
        <v>290</v>
      </c>
      <c r="CU38" s="49" t="s">
        <v>290</v>
      </c>
      <c r="CV38" s="49" t="s">
        <v>290</v>
      </c>
      <c r="CW38" s="49">
        <v>0</v>
      </c>
      <c r="CX38" s="73"/>
      <c r="CY38" s="13"/>
      <c r="CZ38" s="16">
        <v>3</v>
      </c>
      <c r="DA38" s="56"/>
      <c r="DB38" s="13"/>
      <c r="DC38" s="13"/>
      <c r="DD38" s="13"/>
      <c r="DE38" s="13"/>
      <c r="DF38" s="13"/>
      <c r="DG38" s="13"/>
      <c r="DH38" s="13"/>
      <c r="DI38" s="13"/>
      <c r="DJ38" s="52"/>
      <c r="DK38" s="131">
        <v>10.956255001333689</v>
      </c>
      <c r="DL38" s="185">
        <v>0.21786180000000002</v>
      </c>
      <c r="DM38" s="140"/>
      <c r="DN38" s="103"/>
      <c r="DO38" s="103"/>
      <c r="DP38" s="65"/>
      <c r="DQ38" s="8"/>
      <c r="DR38" s="8"/>
      <c r="DS38" s="8"/>
      <c r="DT38" s="65"/>
      <c r="DU38" s="8"/>
      <c r="DV38" s="8"/>
      <c r="DW38" s="8"/>
      <c r="DX38" s="8"/>
      <c r="DY38" s="65"/>
      <c r="DZ38" s="65"/>
      <c r="EA38" s="8"/>
      <c r="EB38" s="65"/>
      <c r="EC38" s="65"/>
      <c r="ED38" s="11"/>
      <c r="EE38" s="235">
        <v>44224</v>
      </c>
      <c r="EF38" s="21" t="s">
        <v>836</v>
      </c>
      <c r="EG38" s="23"/>
      <c r="EH38" s="41"/>
      <c r="EI38" s="41"/>
      <c r="EJ38" s="41"/>
      <c r="EK38" s="1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195">
        <v>0</v>
      </c>
      <c r="EZ38" s="196" t="s">
        <v>1047</v>
      </c>
      <c r="FA38" s="312"/>
      <c r="FB38" s="191">
        <v>0</v>
      </c>
      <c r="FC38" s="191">
        <v>3</v>
      </c>
      <c r="FD38" s="191">
        <v>3</v>
      </c>
      <c r="FE38" s="191">
        <v>2</v>
      </c>
      <c r="FF38" s="191">
        <v>1</v>
      </c>
      <c r="FG38" s="191">
        <v>70</v>
      </c>
      <c r="FH38" s="191">
        <v>2</v>
      </c>
      <c r="FI38" s="191">
        <v>1</v>
      </c>
      <c r="FJ38" s="191" t="s">
        <v>1012</v>
      </c>
      <c r="FK38" s="269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  <c r="IX38" s="183"/>
      <c r="IY38" s="183"/>
      <c r="IZ38" s="183"/>
      <c r="JA38" s="183"/>
      <c r="JB38" s="183"/>
      <c r="JC38" s="183"/>
      <c r="JD38" s="183"/>
      <c r="JE38" s="183"/>
      <c r="JF38" s="183"/>
      <c r="JG38" s="183"/>
      <c r="JH38" s="183"/>
      <c r="JI38" s="183"/>
      <c r="JJ38" s="183"/>
      <c r="JK38" s="183"/>
      <c r="JL38" s="183"/>
      <c r="JM38" s="183"/>
      <c r="JN38" s="183"/>
      <c r="JO38" s="183"/>
      <c r="JP38" s="183"/>
      <c r="JQ38" s="183"/>
      <c r="JR38" s="183"/>
      <c r="JS38" s="183"/>
      <c r="JT38" s="183"/>
      <c r="JU38" s="183"/>
      <c r="JV38" s="183"/>
      <c r="JW38" s="183"/>
      <c r="JX38" s="183"/>
      <c r="JY38" s="183"/>
      <c r="JZ38" s="183"/>
      <c r="KA38" s="183"/>
      <c r="KB38" s="183"/>
      <c r="KC38" s="183"/>
      <c r="KD38" s="183"/>
      <c r="KE38" s="183"/>
      <c r="KF38" s="183"/>
      <c r="KG38" s="183"/>
      <c r="KH38" s="183"/>
      <c r="KI38" s="183"/>
      <c r="KJ38" s="183"/>
      <c r="KK38" s="183"/>
      <c r="KL38" s="183"/>
      <c r="KM38" s="183"/>
      <c r="KN38" s="183"/>
      <c r="KO38" s="183"/>
      <c r="KP38" s="183"/>
      <c r="KQ38" s="183"/>
      <c r="KR38" s="183"/>
      <c r="KS38" s="183"/>
      <c r="KT38" s="183"/>
      <c r="KU38" s="183"/>
      <c r="KV38" s="183"/>
      <c r="KW38" s="183"/>
      <c r="KX38" s="183"/>
      <c r="KY38" s="183"/>
      <c r="KZ38" s="183"/>
      <c r="LA38" s="183"/>
      <c r="LB38" s="183"/>
      <c r="LC38" s="183"/>
      <c r="LD38" s="183"/>
      <c r="LE38" s="183"/>
      <c r="LF38" s="183"/>
      <c r="LG38" s="183"/>
      <c r="LH38" s="183"/>
      <c r="LI38" s="183"/>
      <c r="LJ38" s="183"/>
      <c r="LK38" s="183"/>
      <c r="LL38" s="183"/>
      <c r="LM38" s="183"/>
      <c r="LN38" s="183"/>
      <c r="LO38" s="183"/>
      <c r="LP38" s="183"/>
      <c r="LQ38" s="183"/>
      <c r="LR38" s="183"/>
      <c r="LS38" s="183"/>
      <c r="LT38" s="183"/>
      <c r="LU38" s="183"/>
      <c r="LV38" s="183"/>
      <c r="LW38" s="183"/>
      <c r="LX38" s="183"/>
      <c r="LY38" s="183"/>
      <c r="LZ38" s="183"/>
      <c r="MA38" s="183"/>
      <c r="MB38" s="183"/>
      <c r="MC38" s="183"/>
      <c r="MD38" s="183"/>
      <c r="ME38" s="183"/>
      <c r="MF38" s="183"/>
      <c r="MG38" s="183"/>
      <c r="MH38" s="183"/>
      <c r="MI38" s="183"/>
      <c r="MJ38" s="183"/>
      <c r="MK38" s="183"/>
      <c r="ML38" s="183"/>
      <c r="MM38" s="183"/>
      <c r="MN38" s="183"/>
      <c r="MO38" s="183"/>
      <c r="MP38" s="183"/>
      <c r="MQ38" s="183"/>
      <c r="MR38" s="183"/>
      <c r="MS38" s="183"/>
      <c r="MT38" s="183"/>
      <c r="MU38" s="183"/>
      <c r="MV38" s="183"/>
      <c r="MW38" s="183"/>
      <c r="MX38" s="183"/>
      <c r="MY38" s="183"/>
      <c r="MZ38" s="183"/>
      <c r="NA38" s="183"/>
      <c r="NB38" s="183"/>
      <c r="NC38" s="183"/>
      <c r="ND38" s="183"/>
      <c r="NE38" s="183"/>
      <c r="NF38" s="183"/>
      <c r="NG38" s="183"/>
      <c r="NH38" s="183"/>
      <c r="NI38" s="183"/>
      <c r="NJ38" s="183"/>
      <c r="NK38" s="183"/>
      <c r="NL38" s="183"/>
      <c r="NM38" s="183"/>
      <c r="NN38" s="183"/>
      <c r="NO38" s="183"/>
      <c r="NP38" s="183"/>
      <c r="NQ38" s="183"/>
      <c r="NR38" s="183"/>
      <c r="NS38" s="183"/>
      <c r="NT38" s="183"/>
      <c r="NU38" s="183"/>
      <c r="NV38" s="183"/>
      <c r="NW38" s="183"/>
      <c r="NX38" s="183"/>
      <c r="NY38" s="183"/>
      <c r="NZ38" s="183"/>
      <c r="OA38" s="183"/>
      <c r="OB38" s="183"/>
      <c r="OC38" s="183"/>
      <c r="OD38" s="183"/>
      <c r="OE38" s="183"/>
      <c r="OF38" s="183"/>
      <c r="OG38" s="183"/>
      <c r="OH38" s="183"/>
      <c r="OI38" s="183"/>
      <c r="OJ38" s="183"/>
      <c r="OK38" s="183"/>
      <c r="OL38" s="183"/>
      <c r="OM38" s="183"/>
      <c r="ON38" s="183"/>
      <c r="OO38" s="183"/>
      <c r="OP38" s="183"/>
      <c r="OQ38" s="183"/>
      <c r="OR38" s="183"/>
      <c r="OS38" s="183"/>
      <c r="OT38" s="183"/>
      <c r="OU38" s="183"/>
      <c r="OV38" s="183"/>
      <c r="OW38" s="183"/>
      <c r="OX38" s="183"/>
      <c r="OY38" s="183"/>
      <c r="OZ38" s="183"/>
      <c r="PA38" s="183"/>
      <c r="PB38" s="183"/>
      <c r="PC38" s="183"/>
      <c r="PD38" s="183"/>
      <c r="PE38" s="183"/>
      <c r="PF38" s="183"/>
      <c r="PG38" s="183"/>
      <c r="PH38" s="183"/>
      <c r="PI38" s="183"/>
      <c r="PJ38" s="183"/>
      <c r="PK38" s="183"/>
      <c r="PL38" s="183"/>
      <c r="PM38" s="183"/>
      <c r="PN38" s="183"/>
      <c r="PO38" s="183"/>
      <c r="PP38" s="183"/>
      <c r="PQ38" s="183"/>
      <c r="PR38" s="183"/>
      <c r="PS38" s="183"/>
      <c r="PT38" s="183"/>
      <c r="PU38" s="183"/>
      <c r="PV38" s="183"/>
      <c r="PW38" s="183"/>
      <c r="PX38" s="183"/>
    </row>
    <row r="39" spans="1:440">
      <c r="A39" s="12">
        <v>5</v>
      </c>
      <c r="B39" s="44">
        <v>14578</v>
      </c>
      <c r="C39" s="24" t="s">
        <v>895</v>
      </c>
      <c r="D39" s="26" t="s">
        <v>469</v>
      </c>
      <c r="E39" s="25">
        <v>480112402</v>
      </c>
      <c r="F39" s="8">
        <v>73</v>
      </c>
      <c r="G39" s="26" t="s">
        <v>902</v>
      </c>
      <c r="H39" s="239" t="s">
        <v>903</v>
      </c>
      <c r="I39" s="79" t="s">
        <v>310</v>
      </c>
      <c r="J39" s="11" t="s">
        <v>285</v>
      </c>
      <c r="K39" s="11">
        <v>26</v>
      </c>
      <c r="L39" s="11" t="s">
        <v>566</v>
      </c>
      <c r="M39" s="11" t="s">
        <v>449</v>
      </c>
      <c r="N39" s="12" t="s">
        <v>869</v>
      </c>
      <c r="O39" s="78"/>
      <c r="P39" s="272"/>
      <c r="Q39" s="176" t="s">
        <v>840</v>
      </c>
      <c r="R39" s="177" t="s">
        <v>841</v>
      </c>
      <c r="S39" s="118"/>
      <c r="T39" s="8" t="s">
        <v>677</v>
      </c>
      <c r="U39" s="102">
        <v>418</v>
      </c>
      <c r="V39" s="102">
        <v>11000</v>
      </c>
      <c r="W39" s="240" t="s">
        <v>315</v>
      </c>
      <c r="X39" s="102">
        <v>650</v>
      </c>
      <c r="Y39" s="109"/>
      <c r="Z39" s="109"/>
      <c r="AA39" s="102"/>
      <c r="AB39" s="8"/>
      <c r="AC39" s="109"/>
      <c r="AD39" s="8"/>
      <c r="AE39" s="126">
        <v>42.6</v>
      </c>
      <c r="AF39" s="127">
        <v>32.299999999999997</v>
      </c>
      <c r="AG39" s="128">
        <v>23.3</v>
      </c>
      <c r="AH39" s="129">
        <v>98.2</v>
      </c>
      <c r="AI39" s="130">
        <v>1.3188854489164088</v>
      </c>
      <c r="AJ39" s="131">
        <v>30.730030959752327</v>
      </c>
      <c r="AK39" s="132">
        <v>0.76618705035971235</v>
      </c>
      <c r="AL39" s="28">
        <v>37.077999999999996</v>
      </c>
      <c r="AM39" s="28">
        <v>87.037558685446001</v>
      </c>
      <c r="AN39" s="133">
        <v>2.88</v>
      </c>
      <c r="AO39" s="71">
        <v>6.76056338028169</v>
      </c>
      <c r="AP39" s="49" t="s">
        <v>286</v>
      </c>
      <c r="AQ39" s="71">
        <v>27.4</v>
      </c>
      <c r="AR39" s="49" t="s">
        <v>286</v>
      </c>
      <c r="AS39" s="71">
        <v>0.57999999999999996</v>
      </c>
      <c r="AT39" s="71"/>
      <c r="AU39" s="71"/>
      <c r="AV39" s="71"/>
      <c r="AW39" s="246">
        <v>6205</v>
      </c>
      <c r="AX39" s="246">
        <v>241</v>
      </c>
      <c r="AY39" s="71">
        <v>0.47</v>
      </c>
      <c r="AZ39" s="71">
        <v>40.299999999999997</v>
      </c>
      <c r="BA39" s="49">
        <v>59.7</v>
      </c>
      <c r="BB39" s="159">
        <v>0.67504187604690113</v>
      </c>
      <c r="BC39" s="141">
        <v>0.89</v>
      </c>
      <c r="BD39" s="71">
        <v>2.089201877934272</v>
      </c>
      <c r="BE39" s="49" t="s">
        <v>286</v>
      </c>
      <c r="BF39" s="71">
        <v>29.1</v>
      </c>
      <c r="BG39" s="71">
        <v>30.5</v>
      </c>
      <c r="BH39" s="71">
        <v>48504.75</v>
      </c>
      <c r="BI39" s="71">
        <v>48.4</v>
      </c>
      <c r="BJ39" s="49">
        <v>90.7</v>
      </c>
      <c r="BK39" s="142">
        <v>8061.9047619047615</v>
      </c>
      <c r="BL39" s="71">
        <v>9.2999999999999972</v>
      </c>
      <c r="BM39" s="71">
        <v>31.847799999999999</v>
      </c>
      <c r="BN39" s="248">
        <v>19.399999999999999</v>
      </c>
      <c r="BO39" s="248">
        <v>6.2661999999999987</v>
      </c>
      <c r="BP39" s="49">
        <v>29</v>
      </c>
      <c r="BQ39" s="248">
        <v>9.3669999999999991</v>
      </c>
      <c r="BR39" s="49">
        <v>50.2</v>
      </c>
      <c r="BS39" s="248">
        <v>16.214600000000001</v>
      </c>
      <c r="BT39" s="250">
        <v>1.79</v>
      </c>
      <c r="BU39" s="167">
        <v>98</v>
      </c>
      <c r="BV39" s="167">
        <v>8595</v>
      </c>
      <c r="BW39" s="167">
        <v>87.4</v>
      </c>
      <c r="BX39" s="167">
        <v>5891</v>
      </c>
      <c r="BY39" s="167">
        <v>35.200000000000003</v>
      </c>
      <c r="BZ39" s="167">
        <v>63</v>
      </c>
      <c r="CA39" s="167">
        <v>5802</v>
      </c>
      <c r="CB39" s="124">
        <v>0.66896551724137931</v>
      </c>
      <c r="CC39" s="49"/>
      <c r="CD39" s="155" t="s">
        <v>908</v>
      </c>
      <c r="CE39" s="8" t="s">
        <v>287</v>
      </c>
      <c r="CF39" s="60" t="s">
        <v>315</v>
      </c>
      <c r="CG39" s="13">
        <v>2</v>
      </c>
      <c r="CH39" s="13" t="s">
        <v>288</v>
      </c>
      <c r="CI39" s="13" t="s">
        <v>288</v>
      </c>
      <c r="CJ39" s="13">
        <v>0</v>
      </c>
      <c r="CK39" s="13">
        <v>0</v>
      </c>
      <c r="CL39" s="13">
        <v>0</v>
      </c>
      <c r="CM39" s="13" t="s">
        <v>290</v>
      </c>
      <c r="CN39" s="49" t="s">
        <v>290</v>
      </c>
      <c r="CO39" s="49" t="s">
        <v>290</v>
      </c>
      <c r="CP39" s="49">
        <v>131</v>
      </c>
      <c r="CQ39" s="49">
        <v>20.6</v>
      </c>
      <c r="CR39" s="49">
        <v>79.400000000000006</v>
      </c>
      <c r="CS39" s="49" t="s">
        <v>290</v>
      </c>
      <c r="CT39" s="49" t="s">
        <v>290</v>
      </c>
      <c r="CU39" s="49" t="s">
        <v>290</v>
      </c>
      <c r="CV39" s="49" t="s">
        <v>290</v>
      </c>
      <c r="CW39" s="49">
        <v>0</v>
      </c>
      <c r="CX39" s="73"/>
      <c r="CY39" s="13">
        <v>40</v>
      </c>
      <c r="CZ39" s="16">
        <v>3</v>
      </c>
      <c r="DA39" s="56"/>
      <c r="DB39" s="13">
        <v>175</v>
      </c>
      <c r="DC39" s="13">
        <v>95</v>
      </c>
      <c r="DD39" s="13">
        <v>31</v>
      </c>
      <c r="DE39" s="13">
        <v>4</v>
      </c>
      <c r="DF39" s="13" t="s">
        <v>333</v>
      </c>
      <c r="DG39" s="13">
        <v>3</v>
      </c>
      <c r="DH39" s="13" t="s">
        <v>909</v>
      </c>
      <c r="DI39" s="13" t="s">
        <v>290</v>
      </c>
      <c r="DJ39" s="52" t="s">
        <v>290</v>
      </c>
      <c r="DK39" s="131">
        <v>12.27390180878553</v>
      </c>
      <c r="DL39" s="185">
        <v>0.39050699999999994</v>
      </c>
      <c r="DM39" s="140">
        <v>6</v>
      </c>
      <c r="DN39" s="8" t="s">
        <v>290</v>
      </c>
      <c r="DO39" s="8" t="s">
        <v>917</v>
      </c>
      <c r="DP39" s="65" t="s">
        <v>918</v>
      </c>
      <c r="DQ39" s="8">
        <v>0</v>
      </c>
      <c r="DR39" s="8">
        <v>4</v>
      </c>
      <c r="DS39" s="8">
        <v>1</v>
      </c>
      <c r="DT39" s="65" t="s">
        <v>437</v>
      </c>
      <c r="DU39" s="8">
        <v>1</v>
      </c>
      <c r="DV39" s="8">
        <v>44224</v>
      </c>
      <c r="DW39" s="8" t="s">
        <v>919</v>
      </c>
      <c r="DX39" s="8">
        <v>1</v>
      </c>
      <c r="DY39" s="182">
        <v>44273</v>
      </c>
      <c r="DZ39" s="65" t="s">
        <v>920</v>
      </c>
      <c r="EA39" s="8">
        <v>0</v>
      </c>
      <c r="EB39" s="65">
        <v>0</v>
      </c>
      <c r="EC39" s="65" t="s">
        <v>921</v>
      </c>
      <c r="ED39" s="11"/>
      <c r="EE39" s="235">
        <v>44245</v>
      </c>
      <c r="EF39" s="21" t="s">
        <v>836</v>
      </c>
      <c r="EG39" s="23"/>
      <c r="EH39" s="41"/>
      <c r="EI39" s="41"/>
      <c r="EJ39" s="41"/>
      <c r="EK39" s="1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195">
        <v>0</v>
      </c>
      <c r="EZ39" s="196" t="s">
        <v>1047</v>
      </c>
      <c r="FA39" s="312"/>
      <c r="FB39" s="191">
        <v>0</v>
      </c>
      <c r="FC39" s="191">
        <v>3</v>
      </c>
      <c r="FD39" s="191">
        <v>3</v>
      </c>
      <c r="FE39" s="191">
        <v>2</v>
      </c>
      <c r="FF39" s="191">
        <v>1</v>
      </c>
      <c r="FG39" s="191">
        <v>40</v>
      </c>
      <c r="FH39" s="191">
        <v>2</v>
      </c>
      <c r="FI39" s="191">
        <v>1</v>
      </c>
      <c r="FJ39" s="191" t="s">
        <v>1012</v>
      </c>
      <c r="FK39" s="269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  <c r="KJ39" s="183"/>
      <c r="KK39" s="183"/>
      <c r="KL39" s="183"/>
      <c r="KM39" s="183"/>
      <c r="KN39" s="183"/>
      <c r="KO39" s="183"/>
      <c r="KP39" s="183"/>
      <c r="KQ39" s="183"/>
      <c r="KR39" s="183"/>
      <c r="KS39" s="183"/>
      <c r="KT39" s="183"/>
      <c r="KU39" s="183"/>
      <c r="KV39" s="183"/>
      <c r="KW39" s="183"/>
      <c r="KX39" s="183"/>
      <c r="KY39" s="183"/>
      <c r="KZ39" s="183"/>
      <c r="LA39" s="183"/>
      <c r="LB39" s="183"/>
      <c r="LC39" s="183"/>
      <c r="LD39" s="183"/>
      <c r="LE39" s="183"/>
      <c r="LF39" s="183"/>
      <c r="LG39" s="183"/>
      <c r="LH39" s="183"/>
      <c r="LI39" s="183"/>
      <c r="LJ39" s="183"/>
      <c r="LK39" s="183"/>
      <c r="LL39" s="183"/>
      <c r="LM39" s="183"/>
      <c r="LN39" s="183"/>
      <c r="LO39" s="183"/>
      <c r="LP39" s="183"/>
      <c r="LQ39" s="183"/>
      <c r="LR39" s="183"/>
      <c r="LS39" s="183"/>
      <c r="LT39" s="183"/>
      <c r="LU39" s="183"/>
      <c r="LV39" s="183"/>
      <c r="LW39" s="183"/>
      <c r="LX39" s="183"/>
      <c r="LY39" s="183"/>
      <c r="LZ39" s="183"/>
      <c r="MA39" s="183"/>
      <c r="MB39" s="183"/>
      <c r="MC39" s="183"/>
      <c r="MD39" s="183"/>
      <c r="ME39" s="183"/>
      <c r="MF39" s="183"/>
      <c r="MG39" s="183"/>
      <c r="MH39" s="183"/>
      <c r="MI39" s="183"/>
      <c r="MJ39" s="183"/>
      <c r="MK39" s="183"/>
      <c r="ML39" s="183"/>
      <c r="MM39" s="183"/>
      <c r="MN39" s="183"/>
      <c r="MO39" s="183"/>
      <c r="MP39" s="183"/>
      <c r="MQ39" s="183"/>
      <c r="MR39" s="183"/>
      <c r="MS39" s="183"/>
      <c r="MT39" s="183"/>
      <c r="MU39" s="183"/>
      <c r="MV39" s="183"/>
      <c r="MW39" s="183"/>
      <c r="MX39" s="183"/>
      <c r="MY39" s="183"/>
      <c r="MZ39" s="183"/>
      <c r="NA39" s="183"/>
      <c r="NB39" s="183"/>
      <c r="NC39" s="183"/>
      <c r="ND39" s="183"/>
      <c r="NE39" s="183"/>
      <c r="NF39" s="183"/>
      <c r="NG39" s="183"/>
      <c r="NH39" s="183"/>
      <c r="NI39" s="183"/>
      <c r="NJ39" s="183"/>
      <c r="NK39" s="183"/>
      <c r="NL39" s="183"/>
      <c r="NM39" s="183"/>
      <c r="NN39" s="183"/>
      <c r="NO39" s="183"/>
      <c r="NP39" s="183"/>
      <c r="NQ39" s="183"/>
      <c r="NR39" s="183"/>
      <c r="NS39" s="183"/>
      <c r="NT39" s="183"/>
      <c r="NU39" s="183"/>
      <c r="NV39" s="183"/>
      <c r="NW39" s="183"/>
      <c r="NX39" s="183"/>
      <c r="NY39" s="183"/>
      <c r="NZ39" s="183"/>
      <c r="OA39" s="183"/>
      <c r="OB39" s="183"/>
      <c r="OC39" s="183"/>
      <c r="OD39" s="183"/>
      <c r="OE39" s="183"/>
      <c r="OF39" s="183"/>
      <c r="OG39" s="183"/>
      <c r="OH39" s="183"/>
      <c r="OI39" s="183"/>
      <c r="OJ39" s="183"/>
      <c r="OK39" s="183"/>
      <c r="OL39" s="183"/>
      <c r="OM39" s="183"/>
      <c r="ON39" s="183"/>
      <c r="OO39" s="183"/>
      <c r="OP39" s="183"/>
      <c r="OQ39" s="183"/>
      <c r="OR39" s="183"/>
      <c r="OS39" s="183"/>
      <c r="OT39" s="183"/>
      <c r="OU39" s="183"/>
      <c r="OV39" s="183"/>
      <c r="OW39" s="183"/>
      <c r="OX39" s="183"/>
      <c r="OY39" s="183"/>
      <c r="OZ39" s="183"/>
      <c r="PA39" s="183"/>
      <c r="PB39" s="183"/>
      <c r="PC39" s="183"/>
      <c r="PD39" s="183"/>
      <c r="PE39" s="183"/>
      <c r="PF39" s="183"/>
      <c r="PG39" s="183"/>
      <c r="PH39" s="183"/>
      <c r="PI39" s="183"/>
      <c r="PJ39" s="183"/>
      <c r="PK39" s="183"/>
      <c r="PL39" s="183"/>
      <c r="PM39" s="183"/>
      <c r="PN39" s="183"/>
      <c r="PO39" s="183"/>
      <c r="PP39" s="183"/>
      <c r="PQ39" s="183"/>
      <c r="PR39" s="183"/>
      <c r="PS39" s="183"/>
      <c r="PT39" s="183"/>
      <c r="PU39" s="183"/>
      <c r="PV39" s="183"/>
      <c r="PW39" s="183"/>
      <c r="PX39" s="183"/>
    </row>
    <row r="40" spans="1:440">
      <c r="A40" s="12">
        <v>6</v>
      </c>
      <c r="B40" s="44">
        <v>14831</v>
      </c>
      <c r="C40" s="24" t="s">
        <v>895</v>
      </c>
      <c r="D40" s="26" t="s">
        <v>469</v>
      </c>
      <c r="E40" s="25">
        <v>480112402</v>
      </c>
      <c r="F40" s="8">
        <v>73</v>
      </c>
      <c r="G40" s="26" t="s">
        <v>904</v>
      </c>
      <c r="H40" s="239" t="s">
        <v>901</v>
      </c>
      <c r="I40" s="79" t="s">
        <v>310</v>
      </c>
      <c r="J40" s="11" t="s">
        <v>285</v>
      </c>
      <c r="K40" s="11">
        <v>50</v>
      </c>
      <c r="L40" s="11" t="s">
        <v>566</v>
      </c>
      <c r="M40" s="11" t="s">
        <v>449</v>
      </c>
      <c r="N40" s="12" t="s">
        <v>878</v>
      </c>
      <c r="O40" s="78"/>
      <c r="P40" s="272"/>
      <c r="Q40" s="176" t="s">
        <v>840</v>
      </c>
      <c r="R40" s="177" t="s">
        <v>841</v>
      </c>
      <c r="S40" s="118"/>
      <c r="T40" s="8" t="s">
        <v>677</v>
      </c>
      <c r="U40" s="102">
        <v>286</v>
      </c>
      <c r="V40" s="102">
        <v>14000</v>
      </c>
      <c r="W40" s="240" t="s">
        <v>315</v>
      </c>
      <c r="X40" s="102">
        <v>1000</v>
      </c>
      <c r="Y40" s="109"/>
      <c r="Z40" s="109"/>
      <c r="AA40" s="102"/>
      <c r="AB40" s="8"/>
      <c r="AC40" s="109"/>
      <c r="AD40" s="8"/>
      <c r="AE40" s="126">
        <v>37.5</v>
      </c>
      <c r="AF40" s="127">
        <v>34</v>
      </c>
      <c r="AG40" s="128">
        <v>26.1</v>
      </c>
      <c r="AH40" s="129">
        <v>97.6</v>
      </c>
      <c r="AI40" s="130">
        <v>1.1029411764705883</v>
      </c>
      <c r="AJ40" s="131">
        <v>28.786764705882355</v>
      </c>
      <c r="AK40" s="132">
        <v>0.62396006655574043</v>
      </c>
      <c r="AL40" s="28">
        <v>31.339999999999996</v>
      </c>
      <c r="AM40" s="28">
        <v>83.573333333333323</v>
      </c>
      <c r="AN40" s="133">
        <v>3.11</v>
      </c>
      <c r="AO40" s="71">
        <v>8.293333333333333</v>
      </c>
      <c r="AP40" s="49" t="s">
        <v>286</v>
      </c>
      <c r="AQ40" s="71">
        <v>15.7</v>
      </c>
      <c r="AR40" s="49" t="s">
        <v>286</v>
      </c>
      <c r="AS40" s="71">
        <v>0.28999999999999998</v>
      </c>
      <c r="AT40" s="71"/>
      <c r="AU40" s="71"/>
      <c r="AV40" s="71"/>
      <c r="AW40" s="256">
        <v>9080</v>
      </c>
      <c r="AX40" s="246">
        <v>381.81818181818181</v>
      </c>
      <c r="AY40" s="71">
        <v>1.39</v>
      </c>
      <c r="AZ40" s="71">
        <v>36.9</v>
      </c>
      <c r="BA40" s="49">
        <v>63.1</v>
      </c>
      <c r="BB40" s="159">
        <v>0.58478605388272575</v>
      </c>
      <c r="BC40" s="141">
        <v>1</v>
      </c>
      <c r="BD40" s="71">
        <v>2.6666666666666665</v>
      </c>
      <c r="BE40" s="49" t="s">
        <v>286</v>
      </c>
      <c r="BF40" s="71">
        <v>56.9</v>
      </c>
      <c r="BG40" s="71">
        <v>46.3</v>
      </c>
      <c r="BH40" s="49">
        <v>64919</v>
      </c>
      <c r="BI40" s="71">
        <v>40.690000000000005</v>
      </c>
      <c r="BJ40" s="49">
        <v>90.6</v>
      </c>
      <c r="BK40" s="49">
        <v>7138</v>
      </c>
      <c r="BL40" s="71">
        <v>9.4000000000000057</v>
      </c>
      <c r="BM40" s="71">
        <v>33.5886</v>
      </c>
      <c r="BN40" s="248">
        <v>3.99</v>
      </c>
      <c r="BO40" s="248">
        <v>1.3566</v>
      </c>
      <c r="BP40" s="49">
        <v>36.700000000000003</v>
      </c>
      <c r="BQ40" s="248">
        <v>12.478000000000002</v>
      </c>
      <c r="BR40" s="49">
        <v>58.1</v>
      </c>
      <c r="BS40" s="248">
        <v>19.754000000000001</v>
      </c>
      <c r="BT40" s="71">
        <v>2.2999999999999998</v>
      </c>
      <c r="BU40" s="167">
        <v>92.2</v>
      </c>
      <c r="BV40" s="167">
        <v>11445</v>
      </c>
      <c r="BW40" s="167">
        <v>95.2</v>
      </c>
      <c r="BX40" s="167">
        <v>7845</v>
      </c>
      <c r="BY40" s="167">
        <v>71.3</v>
      </c>
      <c r="BZ40" s="167">
        <v>80.5</v>
      </c>
      <c r="CA40" s="167">
        <v>5628</v>
      </c>
      <c r="CB40" s="124">
        <v>0.10871934604904632</v>
      </c>
      <c r="CC40" s="49"/>
      <c r="CD40" s="155" t="s">
        <v>910</v>
      </c>
      <c r="CE40" s="8" t="s">
        <v>287</v>
      </c>
      <c r="CF40" s="60" t="s">
        <v>315</v>
      </c>
      <c r="CG40" s="13">
        <v>2</v>
      </c>
      <c r="CH40" s="13" t="s">
        <v>288</v>
      </c>
      <c r="CI40" s="13" t="s">
        <v>288</v>
      </c>
      <c r="CJ40" s="13">
        <v>0</v>
      </c>
      <c r="CK40" s="13">
        <v>0</v>
      </c>
      <c r="CL40" s="13">
        <v>0</v>
      </c>
      <c r="CM40" s="13" t="s">
        <v>290</v>
      </c>
      <c r="CN40" s="248" t="s">
        <v>290</v>
      </c>
      <c r="CO40" s="248" t="s">
        <v>290</v>
      </c>
      <c r="CP40" s="256">
        <v>113</v>
      </c>
      <c r="CQ40" s="248">
        <v>21.2</v>
      </c>
      <c r="CR40" s="248">
        <v>78.8</v>
      </c>
      <c r="CS40" s="248" t="s">
        <v>290</v>
      </c>
      <c r="CT40" s="248" t="s">
        <v>290</v>
      </c>
      <c r="CU40" s="248" t="s">
        <v>290</v>
      </c>
      <c r="CV40" s="248" t="s">
        <v>290</v>
      </c>
      <c r="CW40" s="246">
        <v>1</v>
      </c>
      <c r="CX40" s="275" t="s">
        <v>951</v>
      </c>
      <c r="CY40" s="13">
        <v>50</v>
      </c>
      <c r="CZ40" s="13">
        <v>3</v>
      </c>
      <c r="DA40" s="56"/>
      <c r="DB40" s="13">
        <v>175</v>
      </c>
      <c r="DC40" s="13">
        <v>95</v>
      </c>
      <c r="DD40" s="13">
        <v>31</v>
      </c>
      <c r="DE40" s="13">
        <v>4</v>
      </c>
      <c r="DF40" s="13" t="s">
        <v>333</v>
      </c>
      <c r="DG40" s="13">
        <v>3</v>
      </c>
      <c r="DH40" s="13" t="s">
        <v>909</v>
      </c>
      <c r="DI40" s="13" t="s">
        <v>290</v>
      </c>
      <c r="DJ40" s="52" t="s">
        <v>290</v>
      </c>
      <c r="DK40" s="131">
        <v>40.26629009481541</v>
      </c>
      <c r="DL40" s="185">
        <v>0.2646696</v>
      </c>
      <c r="DM40" s="140">
        <v>7</v>
      </c>
      <c r="DN40" s="8" t="s">
        <v>290</v>
      </c>
      <c r="DO40" s="8" t="s">
        <v>922</v>
      </c>
      <c r="DP40" s="65" t="s">
        <v>918</v>
      </c>
      <c r="DQ40" s="8">
        <v>0</v>
      </c>
      <c r="DR40" s="8">
        <v>4</v>
      </c>
      <c r="DS40" s="8">
        <v>1</v>
      </c>
      <c r="DT40" s="65" t="s">
        <v>923</v>
      </c>
      <c r="DU40" s="8">
        <v>1</v>
      </c>
      <c r="DV40" s="8">
        <v>44245</v>
      </c>
      <c r="DW40" s="8" t="s">
        <v>919</v>
      </c>
      <c r="DX40" s="8">
        <v>0</v>
      </c>
      <c r="DY40" s="65" t="s">
        <v>290</v>
      </c>
      <c r="DZ40" s="65" t="s">
        <v>290</v>
      </c>
      <c r="EA40" s="8">
        <v>0</v>
      </c>
      <c r="EB40" s="65">
        <v>0</v>
      </c>
      <c r="EC40" s="65" t="s">
        <v>924</v>
      </c>
      <c r="ED40" s="11"/>
      <c r="EE40" s="235">
        <v>44273</v>
      </c>
      <c r="EF40" s="21" t="s">
        <v>836</v>
      </c>
      <c r="EG40" s="23"/>
      <c r="EH40" s="41"/>
      <c r="EI40" s="41"/>
      <c r="EJ40" s="41"/>
      <c r="EK40" s="1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195">
        <v>0</v>
      </c>
      <c r="EZ40" s="196" t="s">
        <v>1047</v>
      </c>
      <c r="FA40" s="312"/>
      <c r="FB40" s="191">
        <v>0</v>
      </c>
      <c r="FC40" s="191">
        <v>3</v>
      </c>
      <c r="FD40" s="191">
        <v>3</v>
      </c>
      <c r="FE40" s="191">
        <v>2</v>
      </c>
      <c r="FF40" s="191">
        <v>1</v>
      </c>
      <c r="FG40" s="191">
        <v>50</v>
      </c>
      <c r="FH40" s="191">
        <v>2</v>
      </c>
      <c r="FI40" s="191">
        <v>1</v>
      </c>
      <c r="FJ40" s="191" t="s">
        <v>1012</v>
      </c>
      <c r="FK40" s="269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</row>
    <row r="41" spans="1:440">
      <c r="A41" s="12">
        <v>1</v>
      </c>
      <c r="B41" s="44">
        <v>4813</v>
      </c>
      <c r="C41" s="24" t="s">
        <v>282</v>
      </c>
      <c r="D41" s="26" t="s">
        <v>283</v>
      </c>
      <c r="E41" s="7">
        <v>481007231</v>
      </c>
      <c r="F41" s="8">
        <v>68</v>
      </c>
      <c r="G41" s="9" t="s">
        <v>284</v>
      </c>
      <c r="H41" s="60"/>
      <c r="I41" s="53" t="s">
        <v>329</v>
      </c>
      <c r="J41" s="95" t="s">
        <v>285</v>
      </c>
      <c r="K41" s="10">
        <v>3</v>
      </c>
      <c r="L41" s="11">
        <v>7</v>
      </c>
      <c r="M41" s="12"/>
      <c r="N41" s="12"/>
      <c r="O41" s="37"/>
      <c r="P41" s="270"/>
      <c r="Q41" s="37"/>
      <c r="R41" s="38"/>
      <c r="S41" s="37"/>
      <c r="T41" s="8"/>
      <c r="U41" s="8"/>
      <c r="V41" s="8"/>
      <c r="W41" s="241" t="s">
        <v>323</v>
      </c>
      <c r="X41" s="65"/>
      <c r="Y41" s="8"/>
      <c r="Z41" s="99"/>
      <c r="AA41" s="100"/>
      <c r="AB41" s="8"/>
      <c r="AC41" s="23"/>
      <c r="AD41" s="8"/>
      <c r="AE41" s="151">
        <v>1.17</v>
      </c>
      <c r="AF41" s="127">
        <v>5.47</v>
      </c>
      <c r="AG41" s="152">
        <v>91.5</v>
      </c>
      <c r="AH41" s="129">
        <v>98.14</v>
      </c>
      <c r="AI41" s="130">
        <v>0.21389396709323583</v>
      </c>
      <c r="AJ41" s="131">
        <v>19.571297989031077</v>
      </c>
      <c r="AK41" s="132">
        <v>1.2065587295039702E-2</v>
      </c>
      <c r="AL41" s="32">
        <v>1.0554999999999999</v>
      </c>
      <c r="AM41" s="28">
        <v>90.213675213675216</v>
      </c>
      <c r="AN41" s="133">
        <v>5.6000000000000008E-2</v>
      </c>
      <c r="AO41" s="71">
        <v>4.7863247863247871</v>
      </c>
      <c r="AP41" s="71">
        <v>0.98</v>
      </c>
      <c r="AQ41" s="49" t="s">
        <v>286</v>
      </c>
      <c r="AR41" s="62">
        <v>0</v>
      </c>
      <c r="AS41" s="71"/>
      <c r="AT41" s="71"/>
      <c r="AU41" s="49"/>
      <c r="AV41" s="49"/>
      <c r="AW41" s="248"/>
      <c r="AX41" s="71"/>
      <c r="AY41" s="71" t="s">
        <v>286</v>
      </c>
      <c r="AZ41" s="71" t="s">
        <v>286</v>
      </c>
      <c r="BA41" s="71" t="s">
        <v>286</v>
      </c>
      <c r="BB41" s="159" t="s">
        <v>286</v>
      </c>
      <c r="BC41" s="141" t="s">
        <v>286</v>
      </c>
      <c r="BD41" s="49" t="s">
        <v>286</v>
      </c>
      <c r="BE41" s="49" t="s">
        <v>286</v>
      </c>
      <c r="BF41" s="71"/>
      <c r="BG41" s="71"/>
      <c r="BH41" s="137"/>
      <c r="BI41" s="71">
        <v>35.200000000000003</v>
      </c>
      <c r="BJ41" s="137">
        <v>92.6</v>
      </c>
      <c r="BK41" s="137"/>
      <c r="BL41" s="137">
        <v>7.4000000000000057</v>
      </c>
      <c r="BM41" s="71">
        <v>5.4098300000000004</v>
      </c>
      <c r="BN41" s="137">
        <v>10.3</v>
      </c>
      <c r="BO41" s="71">
        <v>0.56340999999999997</v>
      </c>
      <c r="BP41" s="137">
        <v>24.9</v>
      </c>
      <c r="BQ41" s="71">
        <v>1.3620299999999999</v>
      </c>
      <c r="BR41" s="137">
        <v>63.7</v>
      </c>
      <c r="BS41" s="71">
        <v>3.4843900000000003</v>
      </c>
      <c r="BT41" s="137"/>
      <c r="BU41" s="167"/>
      <c r="BV41" s="167"/>
      <c r="BW41" s="167"/>
      <c r="BX41" s="167"/>
      <c r="BY41" s="167"/>
      <c r="BZ41" s="167"/>
      <c r="CA41" s="167"/>
      <c r="CB41" s="8"/>
      <c r="CC41" s="246">
        <v>6</v>
      </c>
      <c r="CD41" s="73"/>
      <c r="CE41" s="30" t="s">
        <v>287</v>
      </c>
      <c r="CF41" s="244" t="s">
        <v>323</v>
      </c>
      <c r="CG41" s="13">
        <v>2</v>
      </c>
      <c r="CH41" s="13" t="s">
        <v>288</v>
      </c>
      <c r="CI41" s="13"/>
      <c r="CJ41" s="13">
        <v>1</v>
      </c>
      <c r="CK41" s="13">
        <v>1</v>
      </c>
      <c r="CL41" s="18">
        <v>42495</v>
      </c>
      <c r="CM41" s="13">
        <v>1</v>
      </c>
      <c r="CN41" s="49">
        <v>116</v>
      </c>
      <c r="CO41" s="49">
        <v>47.6</v>
      </c>
      <c r="CP41" s="49">
        <v>36278</v>
      </c>
      <c r="CQ41" s="49">
        <v>93.9</v>
      </c>
      <c r="CR41" s="49">
        <v>6.1</v>
      </c>
      <c r="CS41" s="268">
        <v>49.6</v>
      </c>
      <c r="CT41" s="49" t="s">
        <v>289</v>
      </c>
      <c r="CU41" s="49">
        <v>3148.4</v>
      </c>
      <c r="CV41" s="49">
        <v>9.9</v>
      </c>
      <c r="CW41" s="49">
        <v>1</v>
      </c>
      <c r="CX41" s="73" t="s">
        <v>968</v>
      </c>
      <c r="CY41" s="15"/>
      <c r="CZ41" s="16"/>
      <c r="DA41" s="15">
        <v>0</v>
      </c>
      <c r="DB41" s="15">
        <v>180</v>
      </c>
      <c r="DC41" s="15">
        <v>120</v>
      </c>
      <c r="DD41" s="17">
        <v>37.037037037037038</v>
      </c>
      <c r="DE41" s="13">
        <v>2</v>
      </c>
      <c r="DF41" s="18">
        <v>42621</v>
      </c>
      <c r="DG41" s="13" t="s">
        <v>290</v>
      </c>
      <c r="DH41" s="13" t="s">
        <v>290</v>
      </c>
      <c r="DI41" s="13" t="s">
        <v>290</v>
      </c>
      <c r="DJ41" s="19"/>
      <c r="DK41" s="32" t="s">
        <v>286</v>
      </c>
      <c r="DL41" s="186">
        <v>36.277999999999999</v>
      </c>
      <c r="DM41" s="140"/>
      <c r="DN41" s="20"/>
      <c r="DO41" s="20"/>
      <c r="DP41" s="20"/>
      <c r="DQ41" s="14">
        <v>1</v>
      </c>
      <c r="DR41" s="12"/>
      <c r="DS41" s="12"/>
      <c r="DT41" s="20"/>
      <c r="DU41" s="20"/>
      <c r="DV41" s="20"/>
      <c r="DW41" s="20"/>
      <c r="DX41" s="12"/>
      <c r="DY41" s="20"/>
      <c r="DZ41" s="20"/>
      <c r="EA41" s="12"/>
      <c r="EB41" s="20"/>
      <c r="EC41" s="20"/>
      <c r="ED41" s="11">
        <v>4</v>
      </c>
      <c r="EE41" s="238">
        <v>42621</v>
      </c>
      <c r="EF41" s="21" t="s">
        <v>291</v>
      </c>
      <c r="EG41" s="23"/>
      <c r="EH41" s="22">
        <v>49.6</v>
      </c>
      <c r="EI41" s="12"/>
      <c r="EJ41" s="148">
        <v>54.88</v>
      </c>
      <c r="EK41" s="140"/>
      <c r="EL41" s="23">
        <v>0</v>
      </c>
      <c r="EM41" s="23">
        <v>0</v>
      </c>
      <c r="EN41" s="23">
        <v>18125.43</v>
      </c>
      <c r="EO41" s="23">
        <v>0</v>
      </c>
      <c r="EP41" s="23">
        <v>6.91</v>
      </c>
      <c r="EQ41" s="23">
        <v>88.28</v>
      </c>
      <c r="ER41" s="23">
        <v>255897</v>
      </c>
      <c r="ES41" s="23">
        <v>10000</v>
      </c>
      <c r="ET41" s="23">
        <v>0</v>
      </c>
      <c r="EU41" s="23">
        <v>0</v>
      </c>
      <c r="EV41" s="23">
        <v>0</v>
      </c>
      <c r="EW41" s="23">
        <v>0</v>
      </c>
      <c r="EX41" s="23">
        <v>198.33</v>
      </c>
      <c r="EY41" s="197">
        <v>1</v>
      </c>
      <c r="EZ41" s="197" t="s">
        <v>1050</v>
      </c>
      <c r="FA41" s="311">
        <v>37.04</v>
      </c>
      <c r="FB41" s="191">
        <v>1</v>
      </c>
      <c r="FC41" s="191"/>
      <c r="FD41" s="191"/>
      <c r="FE41" s="191">
        <v>4</v>
      </c>
      <c r="FF41" s="191">
        <v>1</v>
      </c>
      <c r="FG41" s="191"/>
      <c r="FH41" s="191">
        <v>2</v>
      </c>
      <c r="FI41" s="191">
        <v>0</v>
      </c>
      <c r="FJ41" s="191" t="s">
        <v>1012</v>
      </c>
      <c r="FK41" s="269" t="s">
        <v>1021</v>
      </c>
    </row>
    <row r="42" spans="1:440">
      <c r="A42" s="12">
        <v>3</v>
      </c>
      <c r="B42" s="44">
        <v>7251</v>
      </c>
      <c r="C42" s="24" t="s">
        <v>282</v>
      </c>
      <c r="D42" s="26" t="s">
        <v>283</v>
      </c>
      <c r="E42" s="25">
        <v>481007231</v>
      </c>
      <c r="F42" s="8">
        <v>69</v>
      </c>
      <c r="G42" s="26" t="s">
        <v>422</v>
      </c>
      <c r="H42" s="239" t="s">
        <v>309</v>
      </c>
      <c r="I42" s="53" t="s">
        <v>321</v>
      </c>
      <c r="J42" s="12" t="s">
        <v>285</v>
      </c>
      <c r="K42" s="12">
        <v>6</v>
      </c>
      <c r="L42" s="11">
        <v>8</v>
      </c>
      <c r="M42" s="11"/>
      <c r="N42" s="12" t="s">
        <v>423</v>
      </c>
      <c r="O42" s="123" t="s">
        <v>333</v>
      </c>
      <c r="P42" s="123" t="s">
        <v>404</v>
      </c>
      <c r="Q42" s="120" t="s">
        <v>333</v>
      </c>
      <c r="R42" s="121" t="s">
        <v>386</v>
      </c>
      <c r="S42" s="120" t="s">
        <v>395</v>
      </c>
      <c r="T42" s="8"/>
      <c r="U42" s="9"/>
      <c r="V42" s="9"/>
      <c r="W42" s="241" t="s">
        <v>323</v>
      </c>
      <c r="X42" s="65"/>
      <c r="Y42" s="8">
        <v>2.81</v>
      </c>
      <c r="Z42" s="8"/>
      <c r="AA42" s="100">
        <v>2.1468400000000001</v>
      </c>
      <c r="AB42" s="8">
        <v>17179</v>
      </c>
      <c r="AC42" s="23">
        <v>11.452666666666667</v>
      </c>
      <c r="AD42" s="8">
        <v>4</v>
      </c>
      <c r="AE42" s="126">
        <v>61.5</v>
      </c>
      <c r="AF42" s="127">
        <v>24.3</v>
      </c>
      <c r="AG42" s="128">
        <v>13.7</v>
      </c>
      <c r="AH42" s="129">
        <v>99.5</v>
      </c>
      <c r="AI42" s="130">
        <v>2.5308641975308643</v>
      </c>
      <c r="AJ42" s="131">
        <v>34.672839506172842</v>
      </c>
      <c r="AK42" s="132">
        <v>1.618421052631579</v>
      </c>
      <c r="AL42" s="32">
        <v>57.924999999999997</v>
      </c>
      <c r="AM42" s="28">
        <v>94.1869918699187</v>
      </c>
      <c r="AN42" s="133">
        <v>0.5</v>
      </c>
      <c r="AO42" s="248">
        <v>0.81300813008130079</v>
      </c>
      <c r="AP42" s="246" t="s">
        <v>286</v>
      </c>
      <c r="AQ42" s="71" t="s">
        <v>286</v>
      </c>
      <c r="AR42" s="62">
        <v>0.37</v>
      </c>
      <c r="AS42" s="71"/>
      <c r="AT42" s="71"/>
      <c r="AU42" s="49"/>
      <c r="AV42" s="49"/>
      <c r="AW42" s="248"/>
      <c r="AX42" s="49"/>
      <c r="AY42" s="71"/>
      <c r="AZ42" s="49">
        <v>66.8</v>
      </c>
      <c r="BA42" s="49">
        <v>33.1</v>
      </c>
      <c r="BB42" s="159">
        <v>2.0181268882175223</v>
      </c>
      <c r="BC42" s="141" t="s">
        <v>286</v>
      </c>
      <c r="BD42" s="49" t="s">
        <v>286</v>
      </c>
      <c r="BE42" s="246" t="s">
        <v>286</v>
      </c>
      <c r="BF42" s="71"/>
      <c r="BG42" s="49"/>
      <c r="BH42" s="49"/>
      <c r="BI42" s="71" t="s">
        <v>286</v>
      </c>
      <c r="BJ42" s="71" t="s">
        <v>286</v>
      </c>
      <c r="BK42" s="71"/>
      <c r="BL42" s="71" t="s">
        <v>286</v>
      </c>
      <c r="BM42" s="71" t="s">
        <v>286</v>
      </c>
      <c r="BN42" s="71" t="s">
        <v>286</v>
      </c>
      <c r="BO42" s="71" t="s">
        <v>286</v>
      </c>
      <c r="BP42" s="71" t="s">
        <v>286</v>
      </c>
      <c r="BQ42" s="71" t="s">
        <v>286</v>
      </c>
      <c r="BR42" s="71" t="s">
        <v>286</v>
      </c>
      <c r="BS42" s="71" t="s">
        <v>286</v>
      </c>
      <c r="BT42" s="49" t="s">
        <v>286</v>
      </c>
      <c r="BU42" s="167"/>
      <c r="BV42" s="167"/>
      <c r="BW42" s="167"/>
      <c r="BX42" s="167"/>
      <c r="BY42" s="167"/>
      <c r="BZ42" s="167"/>
      <c r="CA42" s="167"/>
      <c r="CB42" s="8"/>
      <c r="CC42" s="49">
        <v>4</v>
      </c>
      <c r="CD42" s="73"/>
      <c r="CE42" s="30" t="s">
        <v>287</v>
      </c>
      <c r="CF42" s="51" t="s">
        <v>323</v>
      </c>
      <c r="CG42" s="33">
        <v>2</v>
      </c>
      <c r="CH42" s="16" t="s">
        <v>288</v>
      </c>
      <c r="CI42" s="16" t="s">
        <v>362</v>
      </c>
      <c r="CJ42" s="16" t="s">
        <v>317</v>
      </c>
      <c r="CK42" s="16">
        <v>1</v>
      </c>
      <c r="CL42" s="18">
        <v>42755</v>
      </c>
      <c r="CM42" s="16">
        <v>1</v>
      </c>
      <c r="CN42" s="49">
        <v>13.4</v>
      </c>
      <c r="CO42" s="49">
        <v>7.4</v>
      </c>
      <c r="CP42" s="49">
        <v>65</v>
      </c>
      <c r="CQ42" s="49">
        <v>0.32300000000000001</v>
      </c>
      <c r="CR42" s="49">
        <v>0.67700000000000005</v>
      </c>
      <c r="CS42" s="49">
        <v>6.6</v>
      </c>
      <c r="CT42" s="49">
        <v>1195</v>
      </c>
      <c r="CU42" s="49" t="s">
        <v>424</v>
      </c>
      <c r="CV42" s="49">
        <v>3.99</v>
      </c>
      <c r="CW42" s="49">
        <v>1</v>
      </c>
      <c r="CX42" s="42" t="s">
        <v>961</v>
      </c>
      <c r="CY42" s="16">
        <v>10</v>
      </c>
      <c r="CZ42" s="16">
        <v>2</v>
      </c>
      <c r="DA42" s="16">
        <v>0</v>
      </c>
      <c r="DB42" s="16">
        <v>180</v>
      </c>
      <c r="DC42" s="16">
        <v>125</v>
      </c>
      <c r="DD42" s="17">
        <v>38.580246913580247</v>
      </c>
      <c r="DE42" s="16">
        <v>0</v>
      </c>
      <c r="DF42" s="18">
        <v>42755</v>
      </c>
      <c r="DG42" s="16" t="s">
        <v>290</v>
      </c>
      <c r="DH42" s="16" t="s">
        <v>290</v>
      </c>
      <c r="DI42" s="16" t="s">
        <v>290</v>
      </c>
      <c r="DJ42" s="18" t="s">
        <v>290</v>
      </c>
      <c r="DK42" s="139">
        <v>2.81</v>
      </c>
      <c r="DL42" s="71">
        <v>2.9973333333333328E-2</v>
      </c>
      <c r="DM42" s="140"/>
      <c r="DN42" s="20"/>
      <c r="DO42" s="20"/>
      <c r="DP42" s="20"/>
      <c r="DQ42" s="12"/>
      <c r="DR42" s="12"/>
      <c r="DS42" s="12"/>
      <c r="DT42" s="20"/>
      <c r="DU42" s="20"/>
      <c r="DV42" s="20"/>
      <c r="DW42" s="20"/>
      <c r="DX42" s="12"/>
      <c r="DY42" s="20"/>
      <c r="DZ42" s="20"/>
      <c r="EA42" s="12"/>
      <c r="EB42" s="20"/>
      <c r="EC42" s="20"/>
      <c r="ED42" s="11">
        <v>8</v>
      </c>
      <c r="EE42" s="235">
        <v>43020</v>
      </c>
      <c r="EF42" s="21" t="s">
        <v>297</v>
      </c>
      <c r="EG42" s="23"/>
      <c r="EH42" s="22">
        <v>6.6</v>
      </c>
      <c r="EI42" s="12"/>
      <c r="EJ42" s="140">
        <v>42.24</v>
      </c>
      <c r="EK42" s="140">
        <v>976</v>
      </c>
      <c r="EL42" s="23">
        <v>0</v>
      </c>
      <c r="EM42" s="23">
        <v>0</v>
      </c>
      <c r="EN42" s="23">
        <v>2348</v>
      </c>
      <c r="EO42" s="23">
        <v>0</v>
      </c>
      <c r="EP42" s="23">
        <v>5.68</v>
      </c>
      <c r="EQ42" s="23">
        <v>0</v>
      </c>
      <c r="ER42" s="23">
        <v>35435.1</v>
      </c>
      <c r="ES42" s="23">
        <v>0</v>
      </c>
      <c r="ET42" s="23">
        <v>4780.8</v>
      </c>
      <c r="EU42" s="23">
        <v>0</v>
      </c>
      <c r="EV42" s="23">
        <v>0</v>
      </c>
      <c r="EW42" s="23">
        <v>0</v>
      </c>
      <c r="EX42" s="23">
        <v>1474.55</v>
      </c>
      <c r="EY42" s="197">
        <v>0</v>
      </c>
      <c r="EZ42" s="197" t="s">
        <v>1049</v>
      </c>
      <c r="FA42" s="311">
        <v>38.58</v>
      </c>
      <c r="FB42" s="191">
        <v>4</v>
      </c>
      <c r="FC42" s="191"/>
      <c r="FD42" s="191"/>
      <c r="FE42" s="191">
        <v>1</v>
      </c>
      <c r="FF42" s="191">
        <v>2</v>
      </c>
      <c r="FG42" s="191"/>
      <c r="FH42" s="191">
        <v>2</v>
      </c>
      <c r="FI42" s="191">
        <v>0</v>
      </c>
      <c r="FJ42" s="191" t="s">
        <v>1022</v>
      </c>
      <c r="FK42" s="269" t="s">
        <v>1023</v>
      </c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  <c r="IX42" s="183"/>
      <c r="IY42" s="183"/>
      <c r="IZ42" s="183"/>
      <c r="JA42" s="183"/>
      <c r="JB42" s="183"/>
      <c r="JC42" s="183"/>
      <c r="JD42" s="183"/>
      <c r="JE42" s="183"/>
      <c r="JF42" s="183"/>
      <c r="JG42" s="183"/>
      <c r="JH42" s="183"/>
      <c r="JI42" s="183"/>
      <c r="JJ42" s="183"/>
      <c r="JK42" s="183"/>
      <c r="JL42" s="183"/>
      <c r="JM42" s="183"/>
      <c r="JN42" s="183"/>
      <c r="JO42" s="183"/>
      <c r="JP42" s="183"/>
      <c r="JQ42" s="183"/>
      <c r="JR42" s="183"/>
      <c r="JS42" s="183"/>
      <c r="JT42" s="183"/>
      <c r="JU42" s="183"/>
      <c r="JV42" s="183"/>
      <c r="JW42" s="183"/>
      <c r="JX42" s="183"/>
      <c r="JY42" s="183"/>
      <c r="JZ42" s="183"/>
      <c r="KA42" s="183"/>
      <c r="KB42" s="183"/>
      <c r="KC42" s="183"/>
      <c r="KD42" s="183"/>
      <c r="KE42" s="183"/>
      <c r="KF42" s="183"/>
      <c r="KG42" s="183"/>
      <c r="KH42" s="183"/>
      <c r="KI42" s="183"/>
      <c r="KJ42" s="183"/>
      <c r="KK42" s="183"/>
      <c r="KL42" s="183"/>
      <c r="KM42" s="183"/>
      <c r="KN42" s="183"/>
      <c r="KO42" s="183"/>
      <c r="KP42" s="183"/>
      <c r="KQ42" s="183"/>
      <c r="KR42" s="183"/>
      <c r="KS42" s="183"/>
      <c r="KT42" s="183"/>
      <c r="KU42" s="183"/>
      <c r="KV42" s="183"/>
      <c r="KW42" s="183"/>
      <c r="KX42" s="183"/>
      <c r="KY42" s="183"/>
      <c r="KZ42" s="183"/>
      <c r="LA42" s="183"/>
      <c r="LB42" s="183"/>
      <c r="LC42" s="183"/>
      <c r="LD42" s="183"/>
      <c r="LE42" s="183"/>
      <c r="LF42" s="183"/>
      <c r="LG42" s="183"/>
      <c r="LH42" s="183"/>
      <c r="LI42" s="183"/>
      <c r="LJ42" s="183"/>
      <c r="LK42" s="183"/>
      <c r="LL42" s="183"/>
      <c r="LM42" s="183"/>
      <c r="LN42" s="183"/>
      <c r="LO42" s="183"/>
      <c r="LP42" s="183"/>
      <c r="LQ42" s="183"/>
      <c r="LR42" s="183"/>
      <c r="LS42" s="183"/>
      <c r="LT42" s="183"/>
      <c r="LU42" s="183"/>
      <c r="LV42" s="183"/>
      <c r="LW42" s="183"/>
      <c r="LX42" s="183"/>
      <c r="LY42" s="183"/>
      <c r="LZ42" s="183"/>
      <c r="MA42" s="183"/>
      <c r="MB42" s="183"/>
      <c r="MC42" s="183"/>
      <c r="MD42" s="183"/>
      <c r="ME42" s="183"/>
      <c r="MF42" s="183"/>
      <c r="MG42" s="183"/>
      <c r="MH42" s="183"/>
      <c r="MI42" s="183"/>
      <c r="MJ42" s="183"/>
      <c r="MK42" s="183"/>
      <c r="ML42" s="183"/>
      <c r="MM42" s="183"/>
      <c r="MN42" s="183"/>
      <c r="MO42" s="183"/>
      <c r="MP42" s="183"/>
      <c r="MQ42" s="183"/>
      <c r="MR42" s="183"/>
      <c r="MS42" s="183"/>
      <c r="MT42" s="183"/>
      <c r="MU42" s="183"/>
      <c r="MV42" s="183"/>
      <c r="MW42" s="183"/>
      <c r="MX42" s="183"/>
      <c r="MY42" s="183"/>
      <c r="MZ42" s="183"/>
      <c r="NA42" s="183"/>
      <c r="NB42" s="183"/>
      <c r="NC42" s="183"/>
      <c r="ND42" s="183"/>
      <c r="NE42" s="183"/>
      <c r="NF42" s="183"/>
      <c r="NG42" s="183"/>
      <c r="NH42" s="183"/>
      <c r="NI42" s="183"/>
      <c r="NJ42" s="183"/>
      <c r="NK42" s="183"/>
      <c r="NL42" s="183"/>
      <c r="NM42" s="183"/>
      <c r="NN42" s="183"/>
      <c r="NO42" s="183"/>
      <c r="NP42" s="183"/>
      <c r="NQ42" s="183"/>
      <c r="NR42" s="183"/>
      <c r="NS42" s="183"/>
      <c r="NT42" s="183"/>
      <c r="NU42" s="183"/>
      <c r="NV42" s="183"/>
      <c r="NW42" s="183"/>
      <c r="NX42" s="183"/>
      <c r="NY42" s="183"/>
      <c r="NZ42" s="183"/>
      <c r="OA42" s="183"/>
      <c r="OB42" s="183"/>
      <c r="OC42" s="183"/>
      <c r="OD42" s="183"/>
      <c r="OE42" s="183"/>
      <c r="OF42" s="183"/>
      <c r="OG42" s="183"/>
      <c r="OH42" s="183"/>
      <c r="OI42" s="183"/>
      <c r="OJ42" s="183"/>
      <c r="OK42" s="183"/>
      <c r="OL42" s="183"/>
      <c r="OM42" s="183"/>
      <c r="ON42" s="183"/>
      <c r="OO42" s="183"/>
      <c r="OP42" s="183"/>
      <c r="OQ42" s="183"/>
      <c r="OR42" s="183"/>
      <c r="OS42" s="183"/>
      <c r="OT42" s="183"/>
      <c r="OU42" s="183"/>
      <c r="OV42" s="183"/>
      <c r="OW42" s="183"/>
      <c r="OX42" s="183"/>
      <c r="OY42" s="183"/>
      <c r="OZ42" s="183"/>
      <c r="PA42" s="183"/>
      <c r="PB42" s="183"/>
      <c r="PC42" s="183"/>
      <c r="PD42" s="183"/>
      <c r="PE42" s="183"/>
      <c r="PF42" s="183"/>
      <c r="PG42" s="183"/>
      <c r="PH42" s="183"/>
      <c r="PI42" s="183"/>
      <c r="PJ42" s="183"/>
      <c r="PK42" s="183"/>
      <c r="PL42" s="183"/>
      <c r="PM42" s="183"/>
      <c r="PN42" s="183"/>
      <c r="PO42" s="183"/>
      <c r="PP42" s="183"/>
      <c r="PQ42" s="183"/>
      <c r="PR42" s="183"/>
      <c r="PS42" s="183"/>
      <c r="PT42" s="183"/>
      <c r="PU42" s="183"/>
      <c r="PV42" s="183"/>
      <c r="PW42" s="183"/>
      <c r="PX42" s="183"/>
    </row>
    <row r="43" spans="1:440">
      <c r="A43" s="12">
        <v>4</v>
      </c>
      <c r="B43" s="44">
        <v>7803</v>
      </c>
      <c r="C43" s="24" t="s">
        <v>282</v>
      </c>
      <c r="D43" s="26" t="s">
        <v>283</v>
      </c>
      <c r="E43" s="25">
        <v>481007231</v>
      </c>
      <c r="F43" s="8">
        <v>70</v>
      </c>
      <c r="G43" s="26" t="s">
        <v>448</v>
      </c>
      <c r="H43" s="239" t="s">
        <v>309</v>
      </c>
      <c r="I43" s="36" t="s">
        <v>310</v>
      </c>
      <c r="J43" s="12" t="s">
        <v>285</v>
      </c>
      <c r="K43" s="12">
        <v>5</v>
      </c>
      <c r="L43" s="11">
        <v>9</v>
      </c>
      <c r="M43" s="11" t="s">
        <v>449</v>
      </c>
      <c r="N43" s="12" t="s">
        <v>450</v>
      </c>
      <c r="O43" s="180" t="s">
        <v>432</v>
      </c>
      <c r="P43" s="123" t="s">
        <v>395</v>
      </c>
      <c r="Q43" s="120" t="s">
        <v>433</v>
      </c>
      <c r="R43" s="121" t="s">
        <v>434</v>
      </c>
      <c r="S43" s="120" t="s">
        <v>395</v>
      </c>
      <c r="T43" s="8"/>
      <c r="U43" s="9"/>
      <c r="V43" s="9"/>
      <c r="W43" s="241" t="s">
        <v>323</v>
      </c>
      <c r="X43" s="65"/>
      <c r="Y43" s="8"/>
      <c r="Z43" s="8"/>
      <c r="AA43" s="100"/>
      <c r="AB43" s="8"/>
      <c r="AC43" s="23"/>
      <c r="AD43" s="8"/>
      <c r="AE43" s="126">
        <v>0.46</v>
      </c>
      <c r="AF43" s="127">
        <v>1.42</v>
      </c>
      <c r="AG43" s="128">
        <v>96.6</v>
      </c>
      <c r="AH43" s="129">
        <v>98.47999999999999</v>
      </c>
      <c r="AI43" s="130">
        <v>0.323943661971831</v>
      </c>
      <c r="AJ43" s="131">
        <v>31.292957746478873</v>
      </c>
      <c r="AK43" s="132">
        <v>4.692919812283208E-3</v>
      </c>
      <c r="AL43" s="133">
        <v>0.26910000000000001</v>
      </c>
      <c r="AM43" s="28">
        <v>58.5</v>
      </c>
      <c r="AN43" s="133">
        <v>0.16789999999999999</v>
      </c>
      <c r="AO43" s="248">
        <v>36.5</v>
      </c>
      <c r="AP43" s="246" t="s">
        <v>286</v>
      </c>
      <c r="AQ43" s="71">
        <v>2.6</v>
      </c>
      <c r="AR43" s="62">
        <v>9.1599999999999997E-3</v>
      </c>
      <c r="AS43" s="71"/>
      <c r="AT43" s="71"/>
      <c r="AU43" s="246"/>
      <c r="AV43" s="246"/>
      <c r="AW43" s="248"/>
      <c r="AX43" s="246"/>
      <c r="AY43" s="49"/>
      <c r="AZ43" s="246">
        <v>56.6</v>
      </c>
      <c r="BA43" s="246">
        <v>43.6</v>
      </c>
      <c r="BB43" s="159">
        <v>1.298165137614679</v>
      </c>
      <c r="BC43" s="141">
        <v>6.5500000000000003E-3</v>
      </c>
      <c r="BD43" s="71">
        <v>1.423913043478261</v>
      </c>
      <c r="BE43" s="246" t="s">
        <v>286</v>
      </c>
      <c r="BF43" s="248">
        <v>16.95</v>
      </c>
      <c r="BG43" s="248">
        <v>23.35</v>
      </c>
      <c r="BH43" s="137"/>
      <c r="BI43" s="137" t="s">
        <v>286</v>
      </c>
      <c r="BJ43" s="137" t="s">
        <v>286</v>
      </c>
      <c r="BK43" s="136"/>
      <c r="BL43" s="137" t="s">
        <v>286</v>
      </c>
      <c r="BM43" s="137" t="s">
        <v>286</v>
      </c>
      <c r="BN43" s="137" t="s">
        <v>286</v>
      </c>
      <c r="BO43" s="137" t="s">
        <v>286</v>
      </c>
      <c r="BP43" s="137" t="s">
        <v>286</v>
      </c>
      <c r="BQ43" s="137" t="s">
        <v>286</v>
      </c>
      <c r="BR43" s="137" t="s">
        <v>286</v>
      </c>
      <c r="BS43" s="137" t="s">
        <v>286</v>
      </c>
      <c r="BT43" s="137"/>
      <c r="BU43" s="167"/>
      <c r="BV43" s="167"/>
      <c r="BW43" s="167"/>
      <c r="BX43" s="167"/>
      <c r="BY43" s="167"/>
      <c r="BZ43" s="167"/>
      <c r="CA43" s="167"/>
      <c r="CB43" s="8"/>
      <c r="CC43" s="49">
        <v>6</v>
      </c>
      <c r="CD43" s="73"/>
      <c r="CE43" s="27" t="s">
        <v>287</v>
      </c>
      <c r="CF43" s="105" t="s">
        <v>323</v>
      </c>
      <c r="CG43" s="33">
        <v>2</v>
      </c>
      <c r="CH43" s="13"/>
      <c r="CI43" s="13"/>
      <c r="CJ43" s="13">
        <v>1</v>
      </c>
      <c r="CK43" s="13">
        <v>1</v>
      </c>
      <c r="CL43" s="52">
        <v>42495</v>
      </c>
      <c r="CM43" s="13"/>
      <c r="CN43" s="49">
        <v>61.9</v>
      </c>
      <c r="CO43" s="49">
        <v>42.4</v>
      </c>
      <c r="CP43" s="49">
        <v>29633</v>
      </c>
      <c r="CQ43" s="49">
        <v>94.9</v>
      </c>
      <c r="CR43" s="49">
        <v>5.0999999999999996</v>
      </c>
      <c r="CS43" s="49">
        <v>26</v>
      </c>
      <c r="CT43" s="49">
        <v>35904</v>
      </c>
      <c r="CU43" s="49">
        <v>3991</v>
      </c>
      <c r="CV43" s="49">
        <v>9.57</v>
      </c>
      <c r="CW43" s="49">
        <v>1</v>
      </c>
      <c r="CX43" s="73" t="s">
        <v>955</v>
      </c>
      <c r="CY43" s="13"/>
      <c r="CZ43" s="13">
        <v>2</v>
      </c>
      <c r="DA43" s="13">
        <v>0</v>
      </c>
      <c r="DB43" s="13">
        <v>176</v>
      </c>
      <c r="DC43" s="13">
        <v>128</v>
      </c>
      <c r="DD43" s="17">
        <v>41.32231404958678</v>
      </c>
      <c r="DE43" s="13">
        <v>0</v>
      </c>
      <c r="DF43" s="18">
        <v>43201</v>
      </c>
      <c r="DG43" s="13" t="s">
        <v>290</v>
      </c>
      <c r="DH43" s="13" t="s">
        <v>290</v>
      </c>
      <c r="DI43" s="13" t="s">
        <v>290</v>
      </c>
      <c r="DJ43" s="52"/>
      <c r="DK43" s="139">
        <v>23.055779816513763</v>
      </c>
      <c r="DL43" s="71">
        <v>25.130800000000001</v>
      </c>
      <c r="DM43" s="140"/>
      <c r="DN43" s="54"/>
      <c r="DO43" s="54"/>
      <c r="DP43" s="54"/>
      <c r="DQ43" s="14">
        <v>1</v>
      </c>
      <c r="DR43" s="12"/>
      <c r="DS43" s="12"/>
      <c r="DT43" s="20"/>
      <c r="DU43" s="20"/>
      <c r="DV43" s="20"/>
      <c r="DW43" s="20"/>
      <c r="DX43" s="12"/>
      <c r="DY43" s="20"/>
      <c r="DZ43" s="20"/>
      <c r="EA43" s="12"/>
      <c r="EB43" s="20"/>
      <c r="EC43" s="20"/>
      <c r="ED43" s="11">
        <v>20</v>
      </c>
      <c r="EE43" s="235">
        <v>43123</v>
      </c>
      <c r="EF43" s="21" t="s">
        <v>297</v>
      </c>
      <c r="EG43" s="23"/>
      <c r="EH43" s="22">
        <v>26</v>
      </c>
      <c r="EI43" s="12"/>
      <c r="EJ43" s="148">
        <v>175.2</v>
      </c>
      <c r="EK43" s="140"/>
      <c r="EL43" s="23">
        <v>0</v>
      </c>
      <c r="EM43" s="23">
        <v>0</v>
      </c>
      <c r="EN43" s="23">
        <v>40861.800000000003</v>
      </c>
      <c r="EO43" s="23">
        <v>0</v>
      </c>
      <c r="EP43" s="23">
        <v>5.03</v>
      </c>
      <c r="EQ43" s="23">
        <v>31.77</v>
      </c>
      <c r="ER43" s="23">
        <v>476736.9</v>
      </c>
      <c r="ES43" s="23">
        <v>0</v>
      </c>
      <c r="ET43" s="23">
        <v>1367.6</v>
      </c>
      <c r="EU43" s="23">
        <v>0</v>
      </c>
      <c r="EV43" s="23">
        <v>0</v>
      </c>
      <c r="EW43" s="23">
        <v>0</v>
      </c>
      <c r="EX43" s="23">
        <v>130.49</v>
      </c>
      <c r="EY43" s="197">
        <v>1</v>
      </c>
      <c r="EZ43" s="197" t="s">
        <v>1053</v>
      </c>
      <c r="FA43" s="311">
        <v>41.47</v>
      </c>
      <c r="FB43" s="191">
        <v>3</v>
      </c>
      <c r="FC43" s="191"/>
      <c r="FD43" s="191"/>
      <c r="FE43" s="191">
        <v>3</v>
      </c>
      <c r="FF43" s="191">
        <v>1</v>
      </c>
      <c r="FG43" s="191"/>
      <c r="FH43" s="191">
        <v>2</v>
      </c>
      <c r="FI43" s="191">
        <v>0</v>
      </c>
      <c r="FJ43" s="191" t="s">
        <v>1024</v>
      </c>
      <c r="FK43" s="269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  <c r="KJ43" s="183"/>
      <c r="KK43" s="183"/>
      <c r="KL43" s="183"/>
      <c r="KM43" s="183"/>
      <c r="KN43" s="183"/>
      <c r="KO43" s="183"/>
      <c r="KP43" s="183"/>
      <c r="KQ43" s="183"/>
      <c r="KR43" s="183"/>
      <c r="KS43" s="183"/>
      <c r="KT43" s="183"/>
      <c r="KU43" s="183"/>
      <c r="KV43" s="183"/>
      <c r="KW43" s="183"/>
      <c r="KX43" s="183"/>
      <c r="KY43" s="183"/>
      <c r="KZ43" s="183"/>
      <c r="LA43" s="183"/>
      <c r="LB43" s="183"/>
      <c r="LC43" s="183"/>
      <c r="LD43" s="183"/>
      <c r="LE43" s="183"/>
      <c r="LF43" s="183"/>
      <c r="LG43" s="183"/>
      <c r="LH43" s="183"/>
      <c r="LI43" s="183"/>
      <c r="LJ43" s="183"/>
      <c r="LK43" s="183"/>
      <c r="LL43" s="183"/>
      <c r="LM43" s="183"/>
      <c r="LN43" s="183"/>
      <c r="LO43" s="183"/>
      <c r="LP43" s="183"/>
      <c r="LQ43" s="183"/>
      <c r="LR43" s="183"/>
      <c r="LS43" s="183"/>
      <c r="LT43" s="183"/>
      <c r="LU43" s="183"/>
      <c r="LV43" s="183"/>
      <c r="LW43" s="183"/>
      <c r="LX43" s="183"/>
      <c r="LY43" s="183"/>
      <c r="LZ43" s="183"/>
      <c r="MA43" s="183"/>
      <c r="MB43" s="183"/>
      <c r="MC43" s="183"/>
      <c r="MD43" s="183"/>
      <c r="ME43" s="183"/>
      <c r="MF43" s="183"/>
      <c r="MG43" s="183"/>
      <c r="MH43" s="183"/>
      <c r="MI43" s="183"/>
      <c r="MJ43" s="183"/>
      <c r="MK43" s="183"/>
      <c r="ML43" s="183"/>
      <c r="MM43" s="183"/>
      <c r="MN43" s="183"/>
      <c r="MO43" s="183"/>
      <c r="MP43" s="183"/>
      <c r="MQ43" s="183"/>
      <c r="MR43" s="183"/>
      <c r="MS43" s="183"/>
      <c r="MT43" s="183"/>
      <c r="MU43" s="183"/>
      <c r="MV43" s="183"/>
      <c r="MW43" s="183"/>
      <c r="MX43" s="183"/>
      <c r="MY43" s="183"/>
      <c r="MZ43" s="183"/>
      <c r="NA43" s="183"/>
      <c r="NB43" s="183"/>
      <c r="NC43" s="183"/>
      <c r="ND43" s="183"/>
      <c r="NE43" s="183"/>
      <c r="NF43" s="183"/>
      <c r="NG43" s="183"/>
      <c r="NH43" s="183"/>
      <c r="NI43" s="183"/>
      <c r="NJ43" s="183"/>
      <c r="NK43" s="183"/>
      <c r="NL43" s="183"/>
      <c r="NM43" s="183"/>
      <c r="NN43" s="183"/>
      <c r="NO43" s="183"/>
      <c r="NP43" s="183"/>
      <c r="NQ43" s="183"/>
      <c r="NR43" s="183"/>
      <c r="NS43" s="183"/>
      <c r="NT43" s="183"/>
      <c r="NU43" s="183"/>
      <c r="NV43" s="183"/>
      <c r="NW43" s="183"/>
      <c r="NX43" s="183"/>
      <c r="NY43" s="183"/>
      <c r="NZ43" s="183"/>
      <c r="OA43" s="183"/>
      <c r="OB43" s="183"/>
      <c r="OC43" s="183"/>
      <c r="OD43" s="183"/>
      <c r="OE43" s="183"/>
      <c r="OF43" s="183"/>
      <c r="OG43" s="183"/>
      <c r="OH43" s="183"/>
      <c r="OI43" s="183"/>
      <c r="OJ43" s="183"/>
      <c r="OK43" s="183"/>
      <c r="OL43" s="183"/>
      <c r="OM43" s="183"/>
      <c r="ON43" s="183"/>
      <c r="OO43" s="183"/>
      <c r="OP43" s="183"/>
      <c r="OQ43" s="183"/>
      <c r="OR43" s="183"/>
      <c r="OS43" s="183"/>
      <c r="OT43" s="183"/>
      <c r="OU43" s="183"/>
      <c r="OV43" s="183"/>
      <c r="OW43" s="183"/>
      <c r="OX43" s="183"/>
      <c r="OY43" s="183"/>
      <c r="OZ43" s="183"/>
      <c r="PA43" s="183"/>
      <c r="PB43" s="183"/>
      <c r="PC43" s="183"/>
      <c r="PD43" s="183"/>
      <c r="PE43" s="183"/>
      <c r="PF43" s="183"/>
      <c r="PG43" s="183"/>
      <c r="PH43" s="183"/>
      <c r="PI43" s="183"/>
      <c r="PJ43" s="183"/>
      <c r="PK43" s="183"/>
      <c r="PL43" s="183"/>
      <c r="PM43" s="183"/>
      <c r="PN43" s="183"/>
      <c r="PO43" s="183"/>
      <c r="PP43" s="183"/>
      <c r="PQ43" s="183"/>
      <c r="PR43" s="183"/>
      <c r="PS43" s="183"/>
      <c r="PT43" s="183"/>
      <c r="PU43" s="183"/>
      <c r="PV43" s="183"/>
      <c r="PW43" s="183"/>
      <c r="PX43" s="183"/>
    </row>
    <row r="44" spans="1:440">
      <c r="A44" s="12">
        <v>5</v>
      </c>
      <c r="B44" s="44">
        <v>8351</v>
      </c>
      <c r="C44" s="24" t="s">
        <v>282</v>
      </c>
      <c r="D44" s="26" t="s">
        <v>283</v>
      </c>
      <c r="E44" s="25">
        <v>481007231</v>
      </c>
      <c r="F44" s="8">
        <v>70</v>
      </c>
      <c r="G44" s="26" t="s">
        <v>459</v>
      </c>
      <c r="H44" s="239" t="s">
        <v>460</v>
      </c>
      <c r="I44" s="53" t="s">
        <v>329</v>
      </c>
      <c r="J44" s="12" t="s">
        <v>285</v>
      </c>
      <c r="K44" s="12">
        <v>4</v>
      </c>
      <c r="L44" s="11">
        <v>10</v>
      </c>
      <c r="M44" s="11" t="s">
        <v>290</v>
      </c>
      <c r="N44" s="12"/>
      <c r="O44" s="123" t="s">
        <v>395</v>
      </c>
      <c r="P44" s="123" t="s">
        <v>395</v>
      </c>
      <c r="Q44" s="120" t="s">
        <v>395</v>
      </c>
      <c r="R44" s="121" t="s">
        <v>395</v>
      </c>
      <c r="S44" s="120" t="s">
        <v>395</v>
      </c>
      <c r="T44" s="8"/>
      <c r="U44" s="9"/>
      <c r="V44" s="9"/>
      <c r="W44" s="241" t="s">
        <v>323</v>
      </c>
      <c r="X44" s="65" t="s">
        <v>461</v>
      </c>
      <c r="Y44" s="8"/>
      <c r="Z44" s="8"/>
      <c r="AA44" s="102"/>
      <c r="AB44" s="8"/>
      <c r="AC44" s="8"/>
      <c r="AD44" s="8"/>
      <c r="AE44" s="126">
        <v>0.2</v>
      </c>
      <c r="AF44" s="127">
        <v>0.2</v>
      </c>
      <c r="AG44" s="128">
        <v>96.3</v>
      </c>
      <c r="AH44" s="129">
        <v>96.7</v>
      </c>
      <c r="AI44" s="130">
        <v>1</v>
      </c>
      <c r="AJ44" s="131">
        <v>96.3</v>
      </c>
      <c r="AK44" s="132">
        <v>2.0725388601036268E-3</v>
      </c>
      <c r="AL44" s="28">
        <v>0.19</v>
      </c>
      <c r="AM44" s="28">
        <v>95</v>
      </c>
      <c r="AN44" s="133">
        <v>0</v>
      </c>
      <c r="AO44" s="248">
        <v>0</v>
      </c>
      <c r="AP44" s="246" t="s">
        <v>286</v>
      </c>
      <c r="AQ44" s="71"/>
      <c r="AR44" s="249" t="s">
        <v>286</v>
      </c>
      <c r="AS44" s="71"/>
      <c r="AT44" s="71"/>
      <c r="AU44" s="49"/>
      <c r="AV44" s="49"/>
      <c r="AW44" s="248"/>
      <c r="AX44" s="142" t="s">
        <v>286</v>
      </c>
      <c r="AY44" s="71" t="s">
        <v>286</v>
      </c>
      <c r="AZ44" s="246" t="s">
        <v>286</v>
      </c>
      <c r="BA44" s="246" t="s">
        <v>286</v>
      </c>
      <c r="BB44" s="159" t="s">
        <v>286</v>
      </c>
      <c r="BC44" s="141">
        <v>0</v>
      </c>
      <c r="BD44" s="71">
        <v>0</v>
      </c>
      <c r="BE44" s="246" t="s">
        <v>286</v>
      </c>
      <c r="BF44" s="248"/>
      <c r="BG44" s="248"/>
      <c r="BH44" s="142"/>
      <c r="BI44" s="49" t="s">
        <v>286</v>
      </c>
      <c r="BJ44" s="49" t="s">
        <v>286</v>
      </c>
      <c r="BK44" s="49"/>
      <c r="BL44" s="49" t="s">
        <v>286</v>
      </c>
      <c r="BM44" s="49" t="s">
        <v>286</v>
      </c>
      <c r="BN44" s="49" t="s">
        <v>286</v>
      </c>
      <c r="BO44" s="49" t="s">
        <v>286</v>
      </c>
      <c r="BP44" s="49" t="s">
        <v>286</v>
      </c>
      <c r="BQ44" s="49" t="s">
        <v>286</v>
      </c>
      <c r="BR44" s="49" t="s">
        <v>286</v>
      </c>
      <c r="BS44" s="49" t="s">
        <v>286</v>
      </c>
      <c r="BT44" s="49" t="s">
        <v>286</v>
      </c>
      <c r="BU44" s="167"/>
      <c r="BV44" s="167"/>
      <c r="BW44" s="167"/>
      <c r="BX44" s="167"/>
      <c r="BY44" s="167"/>
      <c r="BZ44" s="167"/>
      <c r="CA44" s="167"/>
      <c r="CB44" s="8"/>
      <c r="CC44" s="49">
        <v>6</v>
      </c>
      <c r="CD44" s="73"/>
      <c r="CE44" s="27" t="s">
        <v>287</v>
      </c>
      <c r="CF44" s="105" t="s">
        <v>323</v>
      </c>
      <c r="CG44" s="13"/>
      <c r="CH44" s="13"/>
      <c r="CI44" s="13"/>
      <c r="CJ44" s="13">
        <v>1</v>
      </c>
      <c r="CK44" s="13">
        <v>1</v>
      </c>
      <c r="CL44" s="52">
        <v>42495</v>
      </c>
      <c r="CM44" s="13"/>
      <c r="CN44" s="49">
        <v>37.4</v>
      </c>
      <c r="CO44" s="49">
        <v>259.8</v>
      </c>
      <c r="CP44" s="49">
        <v>16431</v>
      </c>
      <c r="CQ44" s="49">
        <v>95.3</v>
      </c>
      <c r="CR44" s="49">
        <v>4.7</v>
      </c>
      <c r="CS44" s="49">
        <v>15.4</v>
      </c>
      <c r="CT44" s="49">
        <v>30181</v>
      </c>
      <c r="CU44" s="49">
        <v>3108.6</v>
      </c>
      <c r="CV44" s="49">
        <v>7.81</v>
      </c>
      <c r="CW44" s="49">
        <v>1</v>
      </c>
      <c r="CX44" s="73" t="s">
        <v>959</v>
      </c>
      <c r="CY44" s="56"/>
      <c r="CZ44" s="13"/>
      <c r="DA44" s="56"/>
      <c r="DB44" s="13"/>
      <c r="DC44" s="13"/>
      <c r="DD44" s="13"/>
      <c r="DE44" s="13"/>
      <c r="DF44" s="52">
        <v>43201</v>
      </c>
      <c r="DG44" s="13"/>
      <c r="DH44" s="13"/>
      <c r="DI44" s="13"/>
      <c r="DJ44" s="52"/>
      <c r="DK44" s="139">
        <v>88.021571913540456</v>
      </c>
      <c r="DL44" s="71">
        <v>9.8320799999999995</v>
      </c>
      <c r="DM44" s="140"/>
      <c r="DN44" s="54"/>
      <c r="DO44" s="54"/>
      <c r="DP44" s="54"/>
      <c r="DQ44" s="12"/>
      <c r="DR44" s="12"/>
      <c r="DS44" s="12"/>
      <c r="DT44" s="20"/>
      <c r="DU44" s="20"/>
      <c r="DV44" s="20"/>
      <c r="DW44" s="20"/>
      <c r="DX44" s="12"/>
      <c r="DY44" s="20"/>
      <c r="DZ44" s="20"/>
      <c r="EA44" s="12"/>
      <c r="EB44" s="20"/>
      <c r="EC44" s="20"/>
      <c r="ED44" s="11">
        <v>23</v>
      </c>
      <c r="EE44" s="235">
        <v>43201</v>
      </c>
      <c r="EF44" s="21" t="s">
        <v>291</v>
      </c>
      <c r="EG44" s="23"/>
      <c r="EH44" s="22">
        <v>15.4</v>
      </c>
      <c r="EI44" s="12"/>
      <c r="EJ44" s="12"/>
      <c r="EK44" s="12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197">
        <v>1</v>
      </c>
      <c r="EZ44" s="197" t="s">
        <v>1053</v>
      </c>
      <c r="FA44" s="311">
        <v>41.32</v>
      </c>
      <c r="FB44" s="191">
        <v>3</v>
      </c>
      <c r="FC44" s="191"/>
      <c r="FD44" s="191"/>
      <c r="FE44" s="191">
        <v>4</v>
      </c>
      <c r="FF44" s="191">
        <v>1</v>
      </c>
      <c r="FG44" s="191">
        <v>30</v>
      </c>
      <c r="FH44" s="191">
        <v>1</v>
      </c>
      <c r="FI44" s="191">
        <v>0</v>
      </c>
      <c r="FJ44" s="191" t="s">
        <v>1025</v>
      </c>
      <c r="FK44" s="269" t="s">
        <v>1021</v>
      </c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  <c r="NW44" s="183"/>
      <c r="NX44" s="183"/>
      <c r="NY44" s="183"/>
      <c r="NZ44" s="183"/>
      <c r="OA44" s="183"/>
      <c r="OB44" s="183"/>
      <c r="OC44" s="183"/>
      <c r="OD44" s="183"/>
      <c r="OE44" s="183"/>
      <c r="OF44" s="183"/>
      <c r="OG44" s="183"/>
      <c r="OH44" s="183"/>
      <c r="OI44" s="183"/>
      <c r="OJ44" s="183"/>
      <c r="OK44" s="183"/>
      <c r="OL44" s="183"/>
      <c r="OM44" s="183"/>
      <c r="ON44" s="183"/>
      <c r="OO44" s="183"/>
      <c r="OP44" s="183"/>
      <c r="OQ44" s="183"/>
      <c r="OR44" s="183"/>
      <c r="OS44" s="183"/>
      <c r="OT44" s="183"/>
      <c r="OU44" s="183"/>
      <c r="OV44" s="183"/>
      <c r="OW44" s="183"/>
      <c r="OX44" s="183"/>
      <c r="OY44" s="183"/>
      <c r="OZ44" s="183"/>
      <c r="PA44" s="183"/>
      <c r="PB44" s="183"/>
      <c r="PC44" s="183"/>
      <c r="PD44" s="183"/>
      <c r="PE44" s="183"/>
      <c r="PF44" s="183"/>
      <c r="PG44" s="183"/>
      <c r="PH44" s="183"/>
      <c r="PI44" s="183"/>
      <c r="PJ44" s="183"/>
      <c r="PK44" s="183"/>
      <c r="PL44" s="183"/>
      <c r="PM44" s="183"/>
      <c r="PN44" s="183"/>
      <c r="PO44" s="183"/>
      <c r="PP44" s="183"/>
      <c r="PQ44" s="183"/>
      <c r="PR44" s="183"/>
      <c r="PS44" s="183"/>
      <c r="PT44" s="183"/>
      <c r="PU44" s="183"/>
      <c r="PV44" s="183"/>
      <c r="PW44" s="183"/>
      <c r="PX44" s="183"/>
    </row>
    <row r="45" spans="1:440">
      <c r="A45" s="12">
        <v>1</v>
      </c>
      <c r="B45" s="44">
        <v>11135</v>
      </c>
      <c r="C45" s="24" t="s">
        <v>627</v>
      </c>
      <c r="D45" s="26" t="s">
        <v>430</v>
      </c>
      <c r="E45" s="25">
        <v>490126224</v>
      </c>
      <c r="F45" s="8">
        <v>70</v>
      </c>
      <c r="G45" s="26" t="s">
        <v>628</v>
      </c>
      <c r="H45" s="239" t="s">
        <v>629</v>
      </c>
      <c r="I45" s="79" t="s">
        <v>310</v>
      </c>
      <c r="J45" s="11" t="s">
        <v>285</v>
      </c>
      <c r="K45" s="12">
        <v>6</v>
      </c>
      <c r="L45" s="11" t="s">
        <v>415</v>
      </c>
      <c r="M45" s="11" t="s">
        <v>290</v>
      </c>
      <c r="N45" s="12" t="s">
        <v>630</v>
      </c>
      <c r="O45" s="76"/>
      <c r="P45" s="272"/>
      <c r="Q45" s="77" t="s">
        <v>631</v>
      </c>
      <c r="R45" s="78"/>
      <c r="S45" s="76"/>
      <c r="T45" s="8" t="s">
        <v>604</v>
      </c>
      <c r="U45" s="102">
        <v>712.3</v>
      </c>
      <c r="V45" s="102">
        <v>4200</v>
      </c>
      <c r="W45" s="239" t="s">
        <v>323</v>
      </c>
      <c r="X45" s="102">
        <v>350</v>
      </c>
      <c r="Y45" s="116"/>
      <c r="Z45" s="8"/>
      <c r="AA45" s="102"/>
      <c r="AB45" s="8"/>
      <c r="AC45" s="8"/>
      <c r="AD45" s="8"/>
      <c r="AE45" s="126">
        <v>4.4000000000000004</v>
      </c>
      <c r="AF45" s="127">
        <v>13.1</v>
      </c>
      <c r="AG45" s="128">
        <v>81.2</v>
      </c>
      <c r="AH45" s="129">
        <v>98.7</v>
      </c>
      <c r="AI45" s="130">
        <v>0.33587786259541991</v>
      </c>
      <c r="AJ45" s="131">
        <v>27.273282442748098</v>
      </c>
      <c r="AK45" s="132">
        <v>4.6659597030752918E-2</v>
      </c>
      <c r="AL45" s="28">
        <v>4.1140000000000008</v>
      </c>
      <c r="AM45" s="28">
        <v>93.5</v>
      </c>
      <c r="AN45" s="133">
        <v>6.6000000000000003E-2</v>
      </c>
      <c r="AO45" s="71">
        <v>1.5</v>
      </c>
      <c r="AP45" s="49" t="s">
        <v>286</v>
      </c>
      <c r="AQ45" s="71">
        <v>37.31543624161074</v>
      </c>
      <c r="AR45" s="49" t="s">
        <v>286</v>
      </c>
      <c r="AS45" s="49">
        <v>0.5</v>
      </c>
      <c r="AT45" s="49"/>
      <c r="AU45" s="49"/>
      <c r="AV45" s="49"/>
      <c r="AW45" s="246">
        <v>9929</v>
      </c>
      <c r="AX45" s="49" t="s">
        <v>286</v>
      </c>
      <c r="AY45" s="71" t="s">
        <v>286</v>
      </c>
      <c r="AZ45" s="49">
        <v>38.5</v>
      </c>
      <c r="BA45" s="49">
        <v>61.5</v>
      </c>
      <c r="BB45" s="159">
        <v>0.62601626016260159</v>
      </c>
      <c r="BC45" s="141">
        <v>0.1</v>
      </c>
      <c r="BD45" s="71">
        <v>2.2727272727272725</v>
      </c>
      <c r="BE45" s="49" t="s">
        <v>286</v>
      </c>
      <c r="BF45" s="49">
        <v>35.799999999999997</v>
      </c>
      <c r="BG45" s="49">
        <v>40</v>
      </c>
      <c r="BH45" s="49">
        <v>21411</v>
      </c>
      <c r="BI45" s="71">
        <v>77.900000000000006</v>
      </c>
      <c r="BJ45" s="49">
        <v>93.8</v>
      </c>
      <c r="BK45" s="49">
        <v>17246</v>
      </c>
      <c r="BL45" s="71">
        <v>6.2000000000000028</v>
      </c>
      <c r="BM45" s="71">
        <v>12.851100000000001</v>
      </c>
      <c r="BN45" s="49">
        <v>48.7</v>
      </c>
      <c r="BO45" s="248">
        <v>6.3797000000000006</v>
      </c>
      <c r="BP45" s="49">
        <v>29.2</v>
      </c>
      <c r="BQ45" s="248">
        <v>3.8251999999999997</v>
      </c>
      <c r="BR45" s="49">
        <v>20.2</v>
      </c>
      <c r="BS45" s="248">
        <v>2.6461999999999999</v>
      </c>
      <c r="BT45" s="71">
        <v>0.2</v>
      </c>
      <c r="BU45" s="167"/>
      <c r="BV45" s="167"/>
      <c r="BW45" s="167"/>
      <c r="BX45" s="167"/>
      <c r="BY45" s="167"/>
      <c r="BZ45" s="167"/>
      <c r="CA45" s="167"/>
      <c r="CB45" s="124">
        <v>1.6678082191780823</v>
      </c>
      <c r="CC45" s="49">
        <v>5</v>
      </c>
      <c r="CD45" s="155" t="s">
        <v>560</v>
      </c>
      <c r="CE45" s="8" t="s">
        <v>287</v>
      </c>
      <c r="CF45" s="60" t="s">
        <v>323</v>
      </c>
      <c r="CG45" s="13">
        <v>2</v>
      </c>
      <c r="CH45" s="13"/>
      <c r="CI45" s="13" t="s">
        <v>629</v>
      </c>
      <c r="CJ45" s="16" t="s">
        <v>376</v>
      </c>
      <c r="CK45" s="13">
        <v>1</v>
      </c>
      <c r="CL45" s="52">
        <v>43543</v>
      </c>
      <c r="CM45" s="13"/>
      <c r="CN45" s="49" t="s">
        <v>290</v>
      </c>
      <c r="CO45" s="49" t="s">
        <v>290</v>
      </c>
      <c r="CP45" s="49">
        <v>997</v>
      </c>
      <c r="CQ45" s="49">
        <v>61.2</v>
      </c>
      <c r="CR45" s="49">
        <v>38.799999999999997</v>
      </c>
      <c r="CS45" s="49" t="s">
        <v>290</v>
      </c>
      <c r="CT45" s="49" t="s">
        <v>290</v>
      </c>
      <c r="CU45" s="49" t="s">
        <v>290</v>
      </c>
      <c r="CV45" s="49" t="s">
        <v>290</v>
      </c>
      <c r="CW45" s="49">
        <v>0</v>
      </c>
      <c r="CX45" s="73"/>
      <c r="CY45" s="13">
        <v>80</v>
      </c>
      <c r="CZ45" s="13">
        <v>3</v>
      </c>
      <c r="DA45" s="13">
        <v>1</v>
      </c>
      <c r="DB45" s="13">
        <v>176</v>
      </c>
      <c r="DC45" s="13">
        <v>106</v>
      </c>
      <c r="DD45" s="17">
        <v>34.220041322314053</v>
      </c>
      <c r="DE45" s="13">
        <v>2</v>
      </c>
      <c r="DF45" s="13"/>
      <c r="DG45" s="13">
        <v>3</v>
      </c>
      <c r="DH45" s="13">
        <v>2</v>
      </c>
      <c r="DI45" s="13"/>
      <c r="DJ45" s="52"/>
      <c r="DK45" s="131">
        <v>51.351102941176471</v>
      </c>
      <c r="DL45" s="185">
        <v>0.71178379999999997</v>
      </c>
      <c r="DM45" s="142">
        <v>50</v>
      </c>
      <c r="DN45" s="64" t="s">
        <v>349</v>
      </c>
      <c r="DO45" s="64"/>
      <c r="DP45" s="64"/>
      <c r="DQ45" s="13">
        <v>0</v>
      </c>
      <c r="DR45" s="13">
        <v>4</v>
      </c>
      <c r="DS45" s="13">
        <v>1</v>
      </c>
      <c r="DT45" s="60" t="s">
        <v>426</v>
      </c>
      <c r="DU45" s="13"/>
      <c r="DV45" s="13"/>
      <c r="DW45" s="13"/>
      <c r="DX45" s="13">
        <v>1</v>
      </c>
      <c r="DY45" s="13"/>
      <c r="DZ45" s="60" t="s">
        <v>632</v>
      </c>
      <c r="EA45" s="13">
        <v>0</v>
      </c>
      <c r="EB45" s="60">
        <v>0</v>
      </c>
      <c r="EC45" s="60" t="s">
        <v>633</v>
      </c>
      <c r="ED45" s="11">
        <v>3</v>
      </c>
      <c r="EE45" s="235">
        <v>43636</v>
      </c>
      <c r="EF45" s="21" t="s">
        <v>297</v>
      </c>
      <c r="EG45" s="23"/>
      <c r="EH45" s="61">
        <v>2.7173145074278406</v>
      </c>
      <c r="EI45" s="62"/>
      <c r="EJ45" s="62"/>
      <c r="EK45" s="62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197">
        <v>0</v>
      </c>
      <c r="EZ45" s="196" t="s">
        <v>1047</v>
      </c>
      <c r="FA45" s="311">
        <v>32.28</v>
      </c>
      <c r="FB45" s="191">
        <v>0</v>
      </c>
      <c r="FC45" s="191">
        <v>3</v>
      </c>
      <c r="FD45" s="191">
        <v>3</v>
      </c>
      <c r="FE45" s="191">
        <v>3</v>
      </c>
      <c r="FF45" s="191">
        <v>1</v>
      </c>
      <c r="FG45" s="191">
        <v>80</v>
      </c>
      <c r="FH45" s="191">
        <v>2</v>
      </c>
      <c r="FI45" s="191">
        <v>1</v>
      </c>
      <c r="FJ45" s="191" t="s">
        <v>1012</v>
      </c>
      <c r="FK45" s="269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  <c r="IX45" s="183"/>
      <c r="IY45" s="183"/>
      <c r="IZ45" s="183"/>
      <c r="JA45" s="183"/>
      <c r="JB45" s="183"/>
      <c r="JC45" s="183"/>
      <c r="JD45" s="183"/>
      <c r="JE45" s="183"/>
      <c r="JF45" s="183"/>
      <c r="JG45" s="183"/>
      <c r="JH45" s="183"/>
      <c r="JI45" s="183"/>
      <c r="JJ45" s="183"/>
      <c r="JK45" s="183"/>
      <c r="JL45" s="183"/>
      <c r="JM45" s="183"/>
      <c r="JN45" s="183"/>
      <c r="JO45" s="183"/>
      <c r="JP45" s="183"/>
      <c r="JQ45" s="183"/>
      <c r="JR45" s="183"/>
      <c r="JS45" s="183"/>
      <c r="JT45" s="183"/>
      <c r="JU45" s="183"/>
      <c r="JV45" s="183"/>
      <c r="JW45" s="183"/>
      <c r="JX45" s="183"/>
      <c r="JY45" s="183"/>
      <c r="JZ45" s="183"/>
      <c r="KA45" s="183"/>
      <c r="KB45" s="183"/>
      <c r="KC45" s="183"/>
      <c r="KD45" s="183"/>
      <c r="KE45" s="183"/>
      <c r="KF45" s="183"/>
      <c r="KG45" s="183"/>
      <c r="KH45" s="183"/>
      <c r="KI45" s="183"/>
      <c r="KJ45" s="183"/>
      <c r="KK45" s="183"/>
      <c r="KL45" s="183"/>
      <c r="KM45" s="183"/>
      <c r="KN45" s="183"/>
      <c r="KO45" s="183"/>
      <c r="KP45" s="183"/>
      <c r="KQ45" s="183"/>
      <c r="KR45" s="183"/>
      <c r="KS45" s="183"/>
      <c r="KT45" s="183"/>
      <c r="KU45" s="183"/>
      <c r="KV45" s="183"/>
      <c r="KW45" s="183"/>
      <c r="KX45" s="183"/>
      <c r="KY45" s="183"/>
      <c r="KZ45" s="183"/>
      <c r="LA45" s="183"/>
      <c r="LB45" s="183"/>
      <c r="LC45" s="183"/>
      <c r="LD45" s="183"/>
      <c r="LE45" s="183"/>
      <c r="LF45" s="183"/>
      <c r="LG45" s="183"/>
      <c r="LH45" s="183"/>
      <c r="LI45" s="183"/>
      <c r="LJ45" s="183"/>
      <c r="LK45" s="183"/>
      <c r="LL45" s="183"/>
      <c r="LM45" s="183"/>
      <c r="LN45" s="183"/>
      <c r="LO45" s="183"/>
      <c r="LP45" s="183"/>
      <c r="LQ45" s="183"/>
      <c r="LR45" s="183"/>
      <c r="LS45" s="183"/>
      <c r="LT45" s="183"/>
      <c r="LU45" s="183"/>
      <c r="LV45" s="183"/>
      <c r="LW45" s="183"/>
      <c r="LX45" s="183"/>
      <c r="LY45" s="183"/>
      <c r="LZ45" s="183"/>
      <c r="MA45" s="183"/>
      <c r="MB45" s="183"/>
      <c r="MC45" s="183"/>
      <c r="MD45" s="183"/>
      <c r="ME45" s="183"/>
      <c r="MF45" s="183"/>
      <c r="MG45" s="183"/>
      <c r="MH45" s="183"/>
      <c r="MI45" s="183"/>
      <c r="MJ45" s="183"/>
      <c r="MK45" s="183"/>
      <c r="ML45" s="183"/>
      <c r="MM45" s="183"/>
      <c r="MN45" s="183"/>
      <c r="MO45" s="183"/>
      <c r="MP45" s="183"/>
      <c r="MQ45" s="183"/>
      <c r="MR45" s="183"/>
      <c r="MS45" s="183"/>
      <c r="MT45" s="183"/>
      <c r="MU45" s="183"/>
      <c r="MV45" s="183"/>
      <c r="MW45" s="183"/>
      <c r="MX45" s="183"/>
      <c r="MY45" s="183"/>
      <c r="MZ45" s="183"/>
      <c r="NA45" s="183"/>
      <c r="NB45" s="183"/>
      <c r="NC45" s="183"/>
      <c r="ND45" s="183"/>
      <c r="NE45" s="183"/>
      <c r="NF45" s="183"/>
      <c r="NG45" s="183"/>
      <c r="NH45" s="183"/>
      <c r="NI45" s="183"/>
      <c r="NJ45" s="183"/>
      <c r="NK45" s="183"/>
      <c r="NL45" s="183"/>
      <c r="NM45" s="183"/>
      <c r="NN45" s="183"/>
      <c r="NO45" s="183"/>
      <c r="NP45" s="183"/>
      <c r="NQ45" s="183"/>
      <c r="NR45" s="183"/>
      <c r="NS45" s="183"/>
      <c r="NT45" s="183"/>
      <c r="NU45" s="183"/>
      <c r="NV45" s="183"/>
      <c r="NW45" s="183"/>
      <c r="NX45" s="183"/>
      <c r="NY45" s="183"/>
      <c r="NZ45" s="183"/>
      <c r="OA45" s="183"/>
      <c r="OB45" s="183"/>
      <c r="OC45" s="183"/>
      <c r="OD45" s="183"/>
      <c r="OE45" s="183"/>
      <c r="OF45" s="183"/>
      <c r="OG45" s="183"/>
      <c r="OH45" s="183"/>
      <c r="OI45" s="183"/>
      <c r="OJ45" s="183"/>
      <c r="OK45" s="183"/>
      <c r="OL45" s="183"/>
      <c r="OM45" s="183"/>
      <c r="ON45" s="183"/>
      <c r="OO45" s="183"/>
      <c r="OP45" s="183"/>
      <c r="OQ45" s="183"/>
      <c r="OR45" s="183"/>
      <c r="OS45" s="183"/>
      <c r="OT45" s="183"/>
      <c r="OU45" s="183"/>
      <c r="OV45" s="183"/>
      <c r="OW45" s="183"/>
      <c r="OX45" s="183"/>
      <c r="OY45" s="183"/>
      <c r="OZ45" s="183"/>
      <c r="PA45" s="183"/>
      <c r="PB45" s="183"/>
      <c r="PC45" s="183"/>
      <c r="PD45" s="183"/>
      <c r="PE45" s="183"/>
      <c r="PF45" s="183"/>
      <c r="PG45" s="183"/>
      <c r="PH45" s="183"/>
      <c r="PI45" s="183"/>
      <c r="PJ45" s="183"/>
      <c r="PK45" s="183"/>
      <c r="PL45" s="183"/>
      <c r="PM45" s="183"/>
      <c r="PN45" s="183"/>
      <c r="PO45" s="183"/>
      <c r="PP45" s="183"/>
      <c r="PQ45" s="183"/>
      <c r="PR45" s="183"/>
      <c r="PS45" s="183"/>
      <c r="PT45" s="183"/>
      <c r="PU45" s="183"/>
      <c r="PV45" s="183"/>
      <c r="PW45" s="183"/>
      <c r="PX45" s="183"/>
    </row>
    <row r="46" spans="1:440">
      <c r="A46" s="12">
        <v>2</v>
      </c>
      <c r="B46" s="44">
        <v>11791</v>
      </c>
      <c r="C46" s="24" t="s">
        <v>627</v>
      </c>
      <c r="D46" s="26" t="s">
        <v>430</v>
      </c>
      <c r="E46" s="43">
        <v>490126224</v>
      </c>
      <c r="F46" s="8">
        <v>70</v>
      </c>
      <c r="G46" s="26" t="s">
        <v>689</v>
      </c>
      <c r="H46" s="239" t="s">
        <v>690</v>
      </c>
      <c r="I46" s="79" t="s">
        <v>310</v>
      </c>
      <c r="J46" s="11" t="s">
        <v>285</v>
      </c>
      <c r="K46" s="12">
        <v>28</v>
      </c>
      <c r="L46" s="11" t="s">
        <v>691</v>
      </c>
      <c r="M46" s="11" t="s">
        <v>290</v>
      </c>
      <c r="N46" s="12" t="s">
        <v>682</v>
      </c>
      <c r="O46" s="83" t="s">
        <v>666</v>
      </c>
      <c r="P46" s="272"/>
      <c r="Q46" s="84" t="s">
        <v>671</v>
      </c>
      <c r="R46" s="117"/>
      <c r="S46" s="118"/>
      <c r="T46" s="8" t="s">
        <v>604</v>
      </c>
      <c r="U46" s="102">
        <v>104</v>
      </c>
      <c r="V46" s="102">
        <v>2900</v>
      </c>
      <c r="W46" s="239" t="s">
        <v>323</v>
      </c>
      <c r="X46" s="102">
        <v>250</v>
      </c>
      <c r="Y46" s="109"/>
      <c r="Z46" s="8"/>
      <c r="AA46" s="102"/>
      <c r="AB46" s="8"/>
      <c r="AC46" s="8"/>
      <c r="AD46" s="8"/>
      <c r="AE46" s="126">
        <v>25.7</v>
      </c>
      <c r="AF46" s="127">
        <v>27.5</v>
      </c>
      <c r="AG46" s="128">
        <v>46.3</v>
      </c>
      <c r="AH46" s="129">
        <v>99.5</v>
      </c>
      <c r="AI46" s="130">
        <v>0.93454545454545457</v>
      </c>
      <c r="AJ46" s="131">
        <v>43.269454545454543</v>
      </c>
      <c r="AK46" s="132">
        <v>0.34823848238482386</v>
      </c>
      <c r="AL46" s="28">
        <v>23.762219999999999</v>
      </c>
      <c r="AM46" s="28">
        <v>92.46</v>
      </c>
      <c r="AN46" s="133">
        <v>0.65278000000000003</v>
      </c>
      <c r="AO46" s="71">
        <v>2.54</v>
      </c>
      <c r="AP46" s="49" t="s">
        <v>286</v>
      </c>
      <c r="AQ46" s="49">
        <v>7.15</v>
      </c>
      <c r="AR46" s="49" t="s">
        <v>286</v>
      </c>
      <c r="AS46" s="71">
        <v>1.4</v>
      </c>
      <c r="AT46" s="71"/>
      <c r="AU46" s="71">
        <v>33.6</v>
      </c>
      <c r="AV46" s="71">
        <v>27.4</v>
      </c>
      <c r="AW46" s="246">
        <v>7404</v>
      </c>
      <c r="AX46" s="142">
        <v>478.5</v>
      </c>
      <c r="AY46" s="248">
        <v>0.28999999999999998</v>
      </c>
      <c r="AZ46" s="71">
        <v>39.299999999999997</v>
      </c>
      <c r="BA46" s="49">
        <v>60.7</v>
      </c>
      <c r="BB46" s="159">
        <v>0.64744645799011524</v>
      </c>
      <c r="BC46" s="141">
        <v>0.3</v>
      </c>
      <c r="BD46" s="71">
        <v>1.1673151750972763</v>
      </c>
      <c r="BE46" s="49" t="s">
        <v>286</v>
      </c>
      <c r="BF46" s="49">
        <v>24.1</v>
      </c>
      <c r="BG46" s="49">
        <v>29.981999999999999</v>
      </c>
      <c r="BH46" s="49">
        <v>27806</v>
      </c>
      <c r="BI46" s="71">
        <v>61.8</v>
      </c>
      <c r="BJ46" s="49">
        <v>82.5</v>
      </c>
      <c r="BK46" s="49">
        <v>8569</v>
      </c>
      <c r="BL46" s="71">
        <v>17.5</v>
      </c>
      <c r="BM46" s="71">
        <v>26.839999999999996</v>
      </c>
      <c r="BN46" s="49">
        <v>16.2</v>
      </c>
      <c r="BO46" s="248">
        <v>4.4550000000000001</v>
      </c>
      <c r="BP46" s="49">
        <v>45.6</v>
      </c>
      <c r="BQ46" s="248">
        <v>12.54</v>
      </c>
      <c r="BR46" s="49">
        <v>35.799999999999997</v>
      </c>
      <c r="BS46" s="248">
        <v>9.8449999999999989</v>
      </c>
      <c r="BT46" s="71">
        <v>0.9</v>
      </c>
      <c r="BU46" s="167">
        <v>99.1</v>
      </c>
      <c r="BV46" s="167">
        <v>8234</v>
      </c>
      <c r="BW46" s="167">
        <v>95.2</v>
      </c>
      <c r="BX46" s="167">
        <v>4646</v>
      </c>
      <c r="BY46" s="167">
        <v>73</v>
      </c>
      <c r="BZ46" s="167">
        <v>87.1</v>
      </c>
      <c r="CA46" s="167">
        <v>5245.2</v>
      </c>
      <c r="CB46" s="124">
        <v>0.35526315789473684</v>
      </c>
      <c r="CC46" s="49"/>
      <c r="CD46" s="48" t="s">
        <v>692</v>
      </c>
      <c r="CE46" s="8" t="s">
        <v>287</v>
      </c>
      <c r="CF46" s="60" t="s">
        <v>323</v>
      </c>
      <c r="CG46" s="13">
        <v>2</v>
      </c>
      <c r="CH46" s="13"/>
      <c r="CI46" s="13"/>
      <c r="CJ46" s="13" t="s">
        <v>296</v>
      </c>
      <c r="CK46" s="13"/>
      <c r="CL46" s="13"/>
      <c r="CM46" s="13"/>
      <c r="CN46" s="49" t="s">
        <v>290</v>
      </c>
      <c r="CO46" s="49" t="s">
        <v>290</v>
      </c>
      <c r="CP46" s="49">
        <v>411</v>
      </c>
      <c r="CQ46" s="49">
        <v>45</v>
      </c>
      <c r="CR46" s="49">
        <v>55</v>
      </c>
      <c r="CS46" s="49" t="s">
        <v>693</v>
      </c>
      <c r="CT46" s="49"/>
      <c r="CU46" s="49"/>
      <c r="CV46" s="49"/>
      <c r="CW46" s="49">
        <v>0</v>
      </c>
      <c r="CX46" s="73"/>
      <c r="CY46" s="13"/>
      <c r="CZ46" s="16">
        <v>3</v>
      </c>
      <c r="DA46" s="56"/>
      <c r="DB46" s="13">
        <v>176</v>
      </c>
      <c r="DC46" s="13">
        <v>106</v>
      </c>
      <c r="DD46" s="17">
        <v>34.220041322314053</v>
      </c>
      <c r="DE46" s="13"/>
      <c r="DF46" s="13"/>
      <c r="DG46" s="13">
        <v>3</v>
      </c>
      <c r="DH46" s="13">
        <v>2</v>
      </c>
      <c r="DI46" s="13"/>
      <c r="DJ46" s="52"/>
      <c r="DK46" s="131">
        <v>12.206185567010309</v>
      </c>
      <c r="DL46" s="185">
        <v>0.11541996181218538</v>
      </c>
      <c r="DM46" s="142">
        <v>50</v>
      </c>
      <c r="DN46" s="65" t="s">
        <v>349</v>
      </c>
      <c r="DO46" s="65"/>
      <c r="DP46" s="65"/>
      <c r="DQ46" s="8">
        <v>0</v>
      </c>
      <c r="DR46" s="8">
        <v>4</v>
      </c>
      <c r="DS46" s="8">
        <v>0</v>
      </c>
      <c r="DT46" s="65" t="s">
        <v>426</v>
      </c>
      <c r="DU46" s="65"/>
      <c r="DV46" s="65"/>
      <c r="DW46" s="65"/>
      <c r="DX46" s="8">
        <v>0</v>
      </c>
      <c r="DY46" s="65"/>
      <c r="DZ46" s="65" t="s">
        <v>694</v>
      </c>
      <c r="EA46" s="8">
        <v>0</v>
      </c>
      <c r="EB46" s="65">
        <v>0</v>
      </c>
      <c r="EC46" s="65" t="s">
        <v>633</v>
      </c>
      <c r="ED46" s="11"/>
      <c r="EE46" s="235">
        <v>43762</v>
      </c>
      <c r="EF46" s="21" t="s">
        <v>297</v>
      </c>
      <c r="EG46" s="23"/>
      <c r="EH46" s="32">
        <v>0.97886860127999997</v>
      </c>
      <c r="EI46" s="12"/>
      <c r="EJ46" s="148">
        <v>0.624</v>
      </c>
      <c r="EK46" s="140"/>
      <c r="EL46" s="148">
        <v>0</v>
      </c>
      <c r="EM46" s="148">
        <v>0</v>
      </c>
      <c r="EN46" s="148">
        <v>695.65</v>
      </c>
      <c r="EO46" s="148">
        <v>1.1100000000000001</v>
      </c>
      <c r="EP46" s="148">
        <v>0</v>
      </c>
      <c r="EQ46" s="148">
        <v>1.18</v>
      </c>
      <c r="ER46" s="148">
        <v>12746.4</v>
      </c>
      <c r="ES46" s="148">
        <v>7.22</v>
      </c>
      <c r="ET46" s="148">
        <v>1382</v>
      </c>
      <c r="EU46" s="148">
        <v>0</v>
      </c>
      <c r="EV46" s="148">
        <v>0</v>
      </c>
      <c r="EW46" s="148">
        <v>2.76</v>
      </c>
      <c r="EX46" s="148">
        <v>29.49</v>
      </c>
      <c r="EY46" s="195">
        <v>0</v>
      </c>
      <c r="EZ46" s="196" t="s">
        <v>1047</v>
      </c>
      <c r="FA46" s="311">
        <v>32.28</v>
      </c>
      <c r="FB46" s="191">
        <v>0</v>
      </c>
      <c r="FC46" s="191">
        <v>3</v>
      </c>
      <c r="FD46" s="191">
        <v>3</v>
      </c>
      <c r="FE46" s="191">
        <v>5</v>
      </c>
      <c r="FF46" s="191">
        <v>1</v>
      </c>
      <c r="FG46" s="191">
        <v>60</v>
      </c>
      <c r="FH46" s="191">
        <v>2</v>
      </c>
      <c r="FI46" s="191">
        <v>1</v>
      </c>
      <c r="FJ46" s="191" t="s">
        <v>1012</v>
      </c>
      <c r="FK46" s="269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83"/>
      <c r="LE46" s="183"/>
      <c r="LF46" s="183"/>
      <c r="LG46" s="183"/>
      <c r="LH46" s="183"/>
      <c r="LI46" s="183"/>
      <c r="LJ46" s="183"/>
      <c r="LK46" s="183"/>
      <c r="LL46" s="183"/>
      <c r="LM46" s="183"/>
      <c r="LN46" s="183"/>
      <c r="LO46" s="183"/>
      <c r="LP46" s="183"/>
      <c r="LQ46" s="183"/>
      <c r="LR46" s="183"/>
      <c r="LS46" s="183"/>
      <c r="LT46" s="183"/>
      <c r="LU46" s="183"/>
      <c r="LV46" s="183"/>
      <c r="LW46" s="183"/>
      <c r="LX46" s="183"/>
      <c r="LY46" s="183"/>
      <c r="LZ46" s="183"/>
      <c r="MA46" s="183"/>
      <c r="MB46" s="183"/>
      <c r="MC46" s="183"/>
      <c r="MD46" s="183"/>
      <c r="ME46" s="183"/>
      <c r="MF46" s="183"/>
      <c r="MG46" s="183"/>
      <c r="MH46" s="183"/>
      <c r="MI46" s="183"/>
      <c r="MJ46" s="183"/>
      <c r="MK46" s="183"/>
      <c r="ML46" s="183"/>
      <c r="MM46" s="183"/>
      <c r="MN46" s="183"/>
      <c r="MO46" s="183"/>
      <c r="MP46" s="183"/>
      <c r="MQ46" s="183"/>
      <c r="MR46" s="183"/>
      <c r="MS46" s="183"/>
      <c r="MT46" s="183"/>
      <c r="MU46" s="183"/>
      <c r="MV46" s="183"/>
      <c r="MW46" s="183"/>
      <c r="MX46" s="183"/>
      <c r="MY46" s="183"/>
      <c r="MZ46" s="183"/>
      <c r="NA46" s="183"/>
      <c r="NB46" s="183"/>
      <c r="NC46" s="183"/>
      <c r="ND46" s="183"/>
      <c r="NE46" s="183"/>
      <c r="NF46" s="183"/>
      <c r="NG46" s="183"/>
      <c r="NH46" s="183"/>
      <c r="NI46" s="183"/>
      <c r="NJ46" s="183"/>
      <c r="NK46" s="183"/>
      <c r="NL46" s="183"/>
      <c r="NM46" s="183"/>
      <c r="NN46" s="183"/>
      <c r="NO46" s="183"/>
      <c r="NP46" s="183"/>
      <c r="NQ46" s="183"/>
      <c r="NR46" s="183"/>
      <c r="NS46" s="183"/>
      <c r="NT46" s="183"/>
      <c r="NU46" s="183"/>
      <c r="NV46" s="183"/>
      <c r="NW46" s="183"/>
      <c r="NX46" s="183"/>
      <c r="NY46" s="183"/>
      <c r="NZ46" s="183"/>
      <c r="OA46" s="183"/>
      <c r="OB46" s="183"/>
      <c r="OC46" s="183"/>
      <c r="OD46" s="183"/>
      <c r="OE46" s="183"/>
      <c r="OF46" s="183"/>
      <c r="OG46" s="183"/>
      <c r="OH46" s="183"/>
      <c r="OI46" s="183"/>
      <c r="OJ46" s="183"/>
      <c r="OK46" s="183"/>
      <c r="OL46" s="183"/>
      <c r="OM46" s="183"/>
      <c r="ON46" s="183"/>
      <c r="OO46" s="183"/>
      <c r="OP46" s="183"/>
      <c r="OQ46" s="183"/>
      <c r="OR46" s="183"/>
      <c r="OS46" s="183"/>
      <c r="OT46" s="183"/>
      <c r="OU46" s="183"/>
      <c r="OV46" s="183"/>
      <c r="OW46" s="183"/>
      <c r="OX46" s="183"/>
      <c r="OY46" s="183"/>
      <c r="OZ46" s="183"/>
      <c r="PA46" s="183"/>
      <c r="PB46" s="183"/>
      <c r="PC46" s="183"/>
      <c r="PD46" s="183"/>
      <c r="PE46" s="183"/>
      <c r="PF46" s="183"/>
      <c r="PG46" s="183"/>
      <c r="PH46" s="183"/>
      <c r="PI46" s="183"/>
      <c r="PJ46" s="183"/>
      <c r="PK46" s="183"/>
      <c r="PL46" s="183"/>
      <c r="PM46" s="183"/>
      <c r="PN46" s="183"/>
      <c r="PO46" s="183"/>
      <c r="PP46" s="183"/>
      <c r="PQ46" s="183"/>
      <c r="PR46" s="183"/>
      <c r="PS46" s="183"/>
      <c r="PT46" s="183"/>
      <c r="PU46" s="183"/>
      <c r="PV46" s="183"/>
      <c r="PW46" s="183"/>
      <c r="PX46" s="183"/>
    </row>
    <row r="47" spans="1:440">
      <c r="A47" s="12">
        <v>3</v>
      </c>
      <c r="B47" s="44">
        <v>12328</v>
      </c>
      <c r="C47" s="24" t="s">
        <v>627</v>
      </c>
      <c r="D47" s="26" t="s">
        <v>430</v>
      </c>
      <c r="E47" s="25">
        <v>490126224</v>
      </c>
      <c r="F47" s="8">
        <v>71</v>
      </c>
      <c r="G47" s="26" t="s">
        <v>744</v>
      </c>
      <c r="H47" s="239" t="s">
        <v>690</v>
      </c>
      <c r="I47" s="79" t="s">
        <v>310</v>
      </c>
      <c r="J47" s="11" t="s">
        <v>285</v>
      </c>
      <c r="K47" s="12">
        <v>17</v>
      </c>
      <c r="L47" s="11" t="s">
        <v>745</v>
      </c>
      <c r="M47" s="11" t="s">
        <v>290</v>
      </c>
      <c r="N47" s="12" t="s">
        <v>741</v>
      </c>
      <c r="O47" s="87" t="s">
        <v>746</v>
      </c>
      <c r="P47" s="272"/>
      <c r="Q47" s="88" t="s">
        <v>747</v>
      </c>
      <c r="R47" s="117"/>
      <c r="S47" s="118"/>
      <c r="T47" s="8" t="s">
        <v>677</v>
      </c>
      <c r="U47" s="102">
        <v>111</v>
      </c>
      <c r="V47" s="102">
        <v>1900</v>
      </c>
      <c r="W47" s="239" t="s">
        <v>323</v>
      </c>
      <c r="X47" s="102">
        <v>150</v>
      </c>
      <c r="Y47" s="119"/>
      <c r="Z47" s="109"/>
      <c r="AA47" s="109"/>
      <c r="AB47" s="8"/>
      <c r="AC47" s="109"/>
      <c r="AD47" s="8"/>
      <c r="AE47" s="126">
        <v>36</v>
      </c>
      <c r="AF47" s="127">
        <v>41.3</v>
      </c>
      <c r="AG47" s="128">
        <v>21.4</v>
      </c>
      <c r="AH47" s="129">
        <v>98.699999999999989</v>
      </c>
      <c r="AI47" s="130">
        <v>0.87167070217917686</v>
      </c>
      <c r="AJ47" s="131">
        <v>18.653753026634384</v>
      </c>
      <c r="AK47" s="132">
        <v>0.57416267942583732</v>
      </c>
      <c r="AL47" s="28">
        <v>30.347999999999999</v>
      </c>
      <c r="AM47" s="28">
        <v>84.3</v>
      </c>
      <c r="AN47" s="133">
        <v>3.8519999999999999</v>
      </c>
      <c r="AO47" s="71">
        <v>10.7</v>
      </c>
      <c r="AP47" s="49" t="s">
        <v>286</v>
      </c>
      <c r="AQ47" s="71">
        <v>20.3</v>
      </c>
      <c r="AR47" s="49" t="s">
        <v>286</v>
      </c>
      <c r="AS47" s="71">
        <v>0.22</v>
      </c>
      <c r="AT47" s="71"/>
      <c r="AU47" s="248"/>
      <c r="AV47" s="71"/>
      <c r="AW47" s="246">
        <v>5184</v>
      </c>
      <c r="AX47" s="256">
        <v>269.70000000000005</v>
      </c>
      <c r="AY47" s="71">
        <v>0.21</v>
      </c>
      <c r="AZ47" s="71">
        <v>38.6</v>
      </c>
      <c r="BA47" s="49">
        <v>61.4</v>
      </c>
      <c r="BB47" s="159">
        <v>0.62866449511400657</v>
      </c>
      <c r="BC47" s="141">
        <v>0.85</v>
      </c>
      <c r="BD47" s="71">
        <v>2.3611111111111112</v>
      </c>
      <c r="BE47" s="49" t="s">
        <v>286</v>
      </c>
      <c r="BF47" s="49">
        <v>21.1</v>
      </c>
      <c r="BG47" s="71">
        <v>33.369999999999997</v>
      </c>
      <c r="BH47" s="142">
        <v>39015</v>
      </c>
      <c r="BI47" s="71">
        <v>62.400000000000006</v>
      </c>
      <c r="BJ47" s="49">
        <v>83.4</v>
      </c>
      <c r="BK47" s="49">
        <v>8414</v>
      </c>
      <c r="BL47" s="71">
        <v>16.599999999999994</v>
      </c>
      <c r="BM47" s="71">
        <v>40.184899999999999</v>
      </c>
      <c r="BN47" s="49">
        <v>34.700000000000003</v>
      </c>
      <c r="BO47" s="248">
        <v>14.331100000000001</v>
      </c>
      <c r="BP47" s="49">
        <v>27.7</v>
      </c>
      <c r="BQ47" s="248">
        <v>11.440099999999999</v>
      </c>
      <c r="BR47" s="49">
        <v>34.9</v>
      </c>
      <c r="BS47" s="248">
        <v>14.413699999999999</v>
      </c>
      <c r="BT47" s="248">
        <v>1.64</v>
      </c>
      <c r="BU47" s="167">
        <v>95.4</v>
      </c>
      <c r="BV47" s="167">
        <v>6137.5999999999995</v>
      </c>
      <c r="BW47" s="167">
        <v>85.6</v>
      </c>
      <c r="BX47" s="167">
        <v>4308.8</v>
      </c>
      <c r="BY47" s="167">
        <v>67.3</v>
      </c>
      <c r="BZ47" s="167">
        <v>82.7</v>
      </c>
      <c r="CA47" s="167">
        <v>4106.2</v>
      </c>
      <c r="CB47" s="124">
        <v>1.2527075812274369</v>
      </c>
      <c r="CC47" s="49"/>
      <c r="CD47" s="155" t="s">
        <v>748</v>
      </c>
      <c r="CE47" s="8" t="s">
        <v>287</v>
      </c>
      <c r="CF47" s="60" t="s">
        <v>323</v>
      </c>
      <c r="CG47" s="13">
        <v>2</v>
      </c>
      <c r="CH47" s="13"/>
      <c r="CI47" s="13"/>
      <c r="CJ47" s="13">
        <v>0</v>
      </c>
      <c r="CK47" s="13"/>
      <c r="CL47" s="13"/>
      <c r="CM47" s="13"/>
      <c r="CN47" s="49" t="s">
        <v>290</v>
      </c>
      <c r="CO47" s="49" t="s">
        <v>290</v>
      </c>
      <c r="CP47" s="49">
        <v>169</v>
      </c>
      <c r="CQ47" s="49">
        <v>18.899999999999999</v>
      </c>
      <c r="CR47" s="49">
        <v>81.099999999999994</v>
      </c>
      <c r="CS47" s="49" t="s">
        <v>749</v>
      </c>
      <c r="CT47" s="49"/>
      <c r="CU47" s="49"/>
      <c r="CV47" s="49"/>
      <c r="CW47" s="49">
        <v>0</v>
      </c>
      <c r="CX47" s="73"/>
      <c r="CY47" s="13"/>
      <c r="CZ47" s="13"/>
      <c r="DA47" s="56"/>
      <c r="DB47" s="13">
        <v>176</v>
      </c>
      <c r="DC47" s="13">
        <v>106</v>
      </c>
      <c r="DD47" s="17">
        <v>34.220041322314053</v>
      </c>
      <c r="DE47" s="13"/>
      <c r="DF47" s="13"/>
      <c r="DG47" s="13">
        <v>3</v>
      </c>
      <c r="DH47" s="13">
        <v>2</v>
      </c>
      <c r="DI47" s="13"/>
      <c r="DJ47" s="52"/>
      <c r="DK47" s="131">
        <v>2.9466857102718396</v>
      </c>
      <c r="DL47" s="185">
        <v>0.11343279999999999</v>
      </c>
      <c r="DM47" s="142">
        <v>50</v>
      </c>
      <c r="DN47" s="65" t="s">
        <v>750</v>
      </c>
      <c r="DO47" s="65"/>
      <c r="DP47" s="65"/>
      <c r="DQ47" s="8">
        <v>0</v>
      </c>
      <c r="DR47" s="8">
        <v>4</v>
      </c>
      <c r="DS47" s="8">
        <v>0</v>
      </c>
      <c r="DT47" s="65" t="s">
        <v>426</v>
      </c>
      <c r="DU47" s="65"/>
      <c r="DV47" s="65"/>
      <c r="DW47" s="65"/>
      <c r="DX47" s="8">
        <v>0</v>
      </c>
      <c r="DY47" s="65"/>
      <c r="DZ47" s="65" t="s">
        <v>694</v>
      </c>
      <c r="EA47" s="8">
        <v>0</v>
      </c>
      <c r="EB47" s="65">
        <v>0</v>
      </c>
      <c r="EC47" s="65" t="s">
        <v>633</v>
      </c>
      <c r="ED47" s="11"/>
      <c r="EE47" s="235">
        <v>43867</v>
      </c>
      <c r="EF47" s="21" t="s">
        <v>297</v>
      </c>
      <c r="EG47" s="23"/>
      <c r="EH47" s="32">
        <v>0.33935755067000001</v>
      </c>
      <c r="EI47" s="12"/>
      <c r="EJ47" s="148">
        <v>8.8000000000000007</v>
      </c>
      <c r="EK47" s="140"/>
      <c r="EL47" s="148">
        <v>0</v>
      </c>
      <c r="EM47" s="148">
        <v>0</v>
      </c>
      <c r="EN47" s="148">
        <v>398.53</v>
      </c>
      <c r="EO47" s="148">
        <v>1.41</v>
      </c>
      <c r="EP47" s="148">
        <v>0</v>
      </c>
      <c r="EQ47" s="148">
        <v>1.35</v>
      </c>
      <c r="ER47" s="148">
        <v>6614.4</v>
      </c>
      <c r="ES47" s="148">
        <v>5</v>
      </c>
      <c r="ET47" s="148">
        <v>879.1</v>
      </c>
      <c r="EU47" s="148">
        <v>0</v>
      </c>
      <c r="EV47" s="148">
        <v>0</v>
      </c>
      <c r="EW47" s="148">
        <v>3.31</v>
      </c>
      <c r="EX47" s="148">
        <v>28.22</v>
      </c>
      <c r="EY47" s="195">
        <v>0</v>
      </c>
      <c r="EZ47" s="196" t="s">
        <v>1047</v>
      </c>
      <c r="FA47" s="311">
        <v>32.28</v>
      </c>
      <c r="FB47" s="191">
        <v>0</v>
      </c>
      <c r="FC47" s="191">
        <v>3</v>
      </c>
      <c r="FD47" s="191">
        <v>3</v>
      </c>
      <c r="FE47" s="191">
        <v>4</v>
      </c>
      <c r="FF47" s="191">
        <v>1</v>
      </c>
      <c r="FG47" s="191">
        <v>50</v>
      </c>
      <c r="FH47" s="191">
        <v>2</v>
      </c>
      <c r="FI47" s="191">
        <v>1</v>
      </c>
      <c r="FJ47" s="191" t="s">
        <v>1012</v>
      </c>
      <c r="FK47" s="269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  <c r="IX47" s="183"/>
      <c r="IY47" s="183"/>
      <c r="IZ47" s="183"/>
      <c r="JA47" s="183"/>
      <c r="JB47" s="183"/>
      <c r="JC47" s="183"/>
      <c r="JD47" s="183"/>
      <c r="JE47" s="183"/>
      <c r="JF47" s="183"/>
      <c r="JG47" s="183"/>
      <c r="JH47" s="183"/>
      <c r="JI47" s="183"/>
      <c r="JJ47" s="183"/>
      <c r="JK47" s="183"/>
      <c r="JL47" s="183"/>
      <c r="JM47" s="183"/>
      <c r="JN47" s="183"/>
      <c r="JO47" s="183"/>
      <c r="JP47" s="183"/>
      <c r="JQ47" s="183"/>
      <c r="JR47" s="183"/>
      <c r="JS47" s="183"/>
      <c r="JT47" s="183"/>
      <c r="JU47" s="183"/>
      <c r="JV47" s="183"/>
      <c r="JW47" s="183"/>
      <c r="JX47" s="183"/>
      <c r="JY47" s="183"/>
      <c r="JZ47" s="183"/>
      <c r="KA47" s="183"/>
      <c r="KB47" s="183"/>
      <c r="KC47" s="183"/>
      <c r="KD47" s="183"/>
      <c r="KE47" s="183"/>
      <c r="KF47" s="183"/>
      <c r="KG47" s="183"/>
      <c r="KH47" s="183"/>
      <c r="KI47" s="183"/>
      <c r="KJ47" s="183"/>
      <c r="KK47" s="183"/>
      <c r="KL47" s="183"/>
      <c r="KM47" s="183"/>
      <c r="KN47" s="183"/>
      <c r="KO47" s="183"/>
      <c r="KP47" s="183"/>
      <c r="KQ47" s="183"/>
      <c r="KR47" s="183"/>
      <c r="KS47" s="183"/>
      <c r="KT47" s="183"/>
      <c r="KU47" s="183"/>
      <c r="KV47" s="183"/>
      <c r="KW47" s="183"/>
      <c r="KX47" s="183"/>
      <c r="KY47" s="183"/>
      <c r="KZ47" s="183"/>
      <c r="LA47" s="183"/>
      <c r="LB47" s="183"/>
      <c r="LC47" s="183"/>
      <c r="LD47" s="183"/>
      <c r="LE47" s="183"/>
      <c r="LF47" s="183"/>
      <c r="LG47" s="183"/>
      <c r="LH47" s="183"/>
      <c r="LI47" s="183"/>
      <c r="LJ47" s="183"/>
      <c r="LK47" s="183"/>
      <c r="LL47" s="183"/>
      <c r="LM47" s="183"/>
      <c r="LN47" s="183"/>
      <c r="LO47" s="183"/>
      <c r="LP47" s="183"/>
      <c r="LQ47" s="183"/>
      <c r="LR47" s="183"/>
      <c r="LS47" s="183"/>
      <c r="LT47" s="183"/>
      <c r="LU47" s="183"/>
      <c r="LV47" s="183"/>
      <c r="LW47" s="183"/>
      <c r="LX47" s="183"/>
      <c r="LY47" s="183"/>
      <c r="LZ47" s="183"/>
      <c r="MA47" s="183"/>
      <c r="MB47" s="183"/>
      <c r="MC47" s="183"/>
      <c r="MD47" s="183"/>
      <c r="ME47" s="183"/>
      <c r="MF47" s="183"/>
      <c r="MG47" s="183"/>
      <c r="MH47" s="183"/>
      <c r="MI47" s="183"/>
      <c r="MJ47" s="183"/>
      <c r="MK47" s="183"/>
      <c r="ML47" s="183"/>
      <c r="MM47" s="183"/>
      <c r="MN47" s="183"/>
      <c r="MO47" s="183"/>
      <c r="MP47" s="183"/>
      <c r="MQ47" s="183"/>
      <c r="MR47" s="183"/>
      <c r="MS47" s="183"/>
      <c r="MT47" s="183"/>
      <c r="MU47" s="183"/>
      <c r="MV47" s="183"/>
      <c r="MW47" s="183"/>
      <c r="MX47" s="183"/>
      <c r="MY47" s="183"/>
      <c r="MZ47" s="183"/>
      <c r="NA47" s="183"/>
      <c r="NB47" s="183"/>
      <c r="NC47" s="183"/>
      <c r="ND47" s="183"/>
      <c r="NE47" s="183"/>
      <c r="NF47" s="183"/>
      <c r="NG47" s="183"/>
      <c r="NH47" s="183"/>
      <c r="NI47" s="183"/>
      <c r="NJ47" s="183"/>
      <c r="NK47" s="183"/>
      <c r="NL47" s="183"/>
      <c r="NM47" s="183"/>
      <c r="NN47" s="183"/>
      <c r="NO47" s="183"/>
      <c r="NP47" s="183"/>
      <c r="NQ47" s="183"/>
      <c r="NR47" s="183"/>
      <c r="NS47" s="183"/>
      <c r="NT47" s="183"/>
      <c r="NU47" s="183"/>
      <c r="NV47" s="183"/>
      <c r="NW47" s="183"/>
      <c r="NX47" s="183"/>
      <c r="NY47" s="183"/>
      <c r="NZ47" s="183"/>
      <c r="OA47" s="183"/>
      <c r="OB47" s="183"/>
      <c r="OC47" s="183"/>
      <c r="OD47" s="183"/>
      <c r="OE47" s="183"/>
      <c r="OF47" s="183"/>
      <c r="OG47" s="183"/>
      <c r="OH47" s="183"/>
      <c r="OI47" s="183"/>
      <c r="OJ47" s="183"/>
      <c r="OK47" s="183"/>
      <c r="OL47" s="183"/>
      <c r="OM47" s="183"/>
      <c r="ON47" s="183"/>
      <c r="OO47" s="183"/>
      <c r="OP47" s="183"/>
      <c r="OQ47" s="183"/>
      <c r="OR47" s="183"/>
      <c r="OS47" s="183"/>
      <c r="OT47" s="183"/>
      <c r="OU47" s="183"/>
      <c r="OV47" s="183"/>
      <c r="OW47" s="183"/>
      <c r="OX47" s="183"/>
      <c r="OY47" s="183"/>
      <c r="OZ47" s="183"/>
      <c r="PA47" s="183"/>
      <c r="PB47" s="183"/>
      <c r="PC47" s="183"/>
      <c r="PD47" s="183"/>
      <c r="PE47" s="183"/>
      <c r="PF47" s="183"/>
      <c r="PG47" s="183"/>
      <c r="PH47" s="183"/>
      <c r="PI47" s="183"/>
      <c r="PJ47" s="183"/>
      <c r="PK47" s="183"/>
      <c r="PL47" s="183"/>
      <c r="PM47" s="183"/>
      <c r="PN47" s="183"/>
      <c r="PO47" s="183"/>
      <c r="PP47" s="183"/>
      <c r="PQ47" s="183"/>
      <c r="PR47" s="183"/>
      <c r="PS47" s="183"/>
      <c r="PT47" s="183"/>
      <c r="PU47" s="183"/>
      <c r="PV47" s="183"/>
      <c r="PW47" s="183"/>
      <c r="PX47" s="183"/>
    </row>
    <row r="48" spans="1:440">
      <c r="A48" s="12">
        <v>4</v>
      </c>
      <c r="B48" s="44">
        <v>12977</v>
      </c>
      <c r="C48" s="24" t="s">
        <v>627</v>
      </c>
      <c r="D48" s="26" t="s">
        <v>430</v>
      </c>
      <c r="E48" s="43">
        <v>490126224</v>
      </c>
      <c r="F48" s="8">
        <v>71</v>
      </c>
      <c r="G48" s="26" t="s">
        <v>776</v>
      </c>
      <c r="H48" s="239" t="s">
        <v>690</v>
      </c>
      <c r="I48" s="79" t="s">
        <v>310</v>
      </c>
      <c r="J48" s="11" t="s">
        <v>285</v>
      </c>
      <c r="K48" s="12">
        <v>24</v>
      </c>
      <c r="L48" s="11">
        <v>1</v>
      </c>
      <c r="M48" s="11" t="s">
        <v>290</v>
      </c>
      <c r="N48" s="12" t="s">
        <v>777</v>
      </c>
      <c r="O48" s="87" t="s">
        <v>746</v>
      </c>
      <c r="P48" s="272"/>
      <c r="Q48" s="90" t="s">
        <v>765</v>
      </c>
      <c r="R48" s="117"/>
      <c r="S48" s="118"/>
      <c r="T48" s="8" t="s">
        <v>677</v>
      </c>
      <c r="U48" s="102">
        <v>202</v>
      </c>
      <c r="V48" s="102">
        <v>4800</v>
      </c>
      <c r="W48" s="239" t="s">
        <v>323</v>
      </c>
      <c r="X48" s="102">
        <v>350</v>
      </c>
      <c r="Y48" s="109"/>
      <c r="Z48" s="109"/>
      <c r="AA48" s="102"/>
      <c r="AB48" s="8"/>
      <c r="AC48" s="109"/>
      <c r="AD48" s="8"/>
      <c r="AE48" s="126">
        <v>34.799999999999997</v>
      </c>
      <c r="AF48" s="127">
        <v>39</v>
      </c>
      <c r="AG48" s="128">
        <v>24.9</v>
      </c>
      <c r="AH48" s="129">
        <v>98.699999999999989</v>
      </c>
      <c r="AI48" s="130">
        <v>0.89230769230769225</v>
      </c>
      <c r="AJ48" s="131">
        <v>22.218461538461536</v>
      </c>
      <c r="AK48" s="132">
        <v>0.54460093896713613</v>
      </c>
      <c r="AL48" s="28">
        <v>29.103999999999996</v>
      </c>
      <c r="AM48" s="28">
        <v>83.632183908045974</v>
      </c>
      <c r="AN48" s="133">
        <v>2.96</v>
      </c>
      <c r="AO48" s="71">
        <v>8.5057471264367823</v>
      </c>
      <c r="AP48" s="49" t="s">
        <v>286</v>
      </c>
      <c r="AQ48" s="71">
        <v>20.399999999999999</v>
      </c>
      <c r="AR48" s="49" t="s">
        <v>286</v>
      </c>
      <c r="AS48" s="71">
        <v>0.69</v>
      </c>
      <c r="AT48" s="71"/>
      <c r="AU48" s="71"/>
      <c r="AV48" s="71"/>
      <c r="AW48" s="256">
        <v>8462.3076923076915</v>
      </c>
      <c r="AX48" s="256">
        <v>421.79999999999995</v>
      </c>
      <c r="AY48" s="71">
        <v>0.68</v>
      </c>
      <c r="AZ48" s="71">
        <v>35.1</v>
      </c>
      <c r="BA48" s="71">
        <v>64.900000000000006</v>
      </c>
      <c r="BB48" s="257">
        <v>0.54083204930662554</v>
      </c>
      <c r="BC48" s="141">
        <v>0.53</v>
      </c>
      <c r="BD48" s="71">
        <v>1.5229885057471266</v>
      </c>
      <c r="BE48" s="49" t="s">
        <v>286</v>
      </c>
      <c r="BF48" s="71">
        <v>94.6</v>
      </c>
      <c r="BG48" s="71">
        <v>74.52</v>
      </c>
      <c r="BH48" s="49">
        <v>81077</v>
      </c>
      <c r="BI48" s="71">
        <v>38.200000000000003</v>
      </c>
      <c r="BJ48" s="49">
        <v>84.4</v>
      </c>
      <c r="BK48" s="49">
        <v>13698</v>
      </c>
      <c r="BL48" s="71">
        <v>15.599999999999994</v>
      </c>
      <c r="BM48" s="71">
        <v>36.777000000000001</v>
      </c>
      <c r="BN48" s="246">
        <v>12</v>
      </c>
      <c r="BO48" s="248">
        <v>4.68</v>
      </c>
      <c r="BP48" s="49">
        <v>26.2</v>
      </c>
      <c r="BQ48" s="248">
        <v>10.218</v>
      </c>
      <c r="BR48" s="49">
        <v>56.1</v>
      </c>
      <c r="BS48" s="248">
        <v>21.879000000000001</v>
      </c>
      <c r="BT48" s="71">
        <v>2.04</v>
      </c>
      <c r="BU48" s="167">
        <v>98.9</v>
      </c>
      <c r="BV48" s="167">
        <v>10895</v>
      </c>
      <c r="BW48" s="167">
        <v>91.7</v>
      </c>
      <c r="BX48" s="167">
        <v>5774</v>
      </c>
      <c r="BY48" s="167">
        <v>78.7</v>
      </c>
      <c r="BZ48" s="167">
        <v>85.3</v>
      </c>
      <c r="CA48" s="167">
        <v>5279</v>
      </c>
      <c r="CB48" s="124">
        <v>0.4580152671755725</v>
      </c>
      <c r="CC48" s="49"/>
      <c r="CD48" s="155" t="s">
        <v>781</v>
      </c>
      <c r="CE48" s="8" t="s">
        <v>287</v>
      </c>
      <c r="CF48" s="60" t="s">
        <v>323</v>
      </c>
      <c r="CG48" s="13">
        <v>2</v>
      </c>
      <c r="CH48" s="13"/>
      <c r="CI48" s="13"/>
      <c r="CJ48" s="13">
        <v>0</v>
      </c>
      <c r="CK48" s="13"/>
      <c r="CL48" s="13"/>
      <c r="CM48" s="13"/>
      <c r="CN48" s="248" t="s">
        <v>290</v>
      </c>
      <c r="CO48" s="248" t="s">
        <v>290</v>
      </c>
      <c r="CP48" s="248">
        <v>479</v>
      </c>
      <c r="CQ48" s="248">
        <v>52.6</v>
      </c>
      <c r="CR48" s="248">
        <v>47.4</v>
      </c>
      <c r="CS48" s="248" t="s">
        <v>290</v>
      </c>
      <c r="CT48" s="248" t="s">
        <v>290</v>
      </c>
      <c r="CU48" s="248" t="s">
        <v>290</v>
      </c>
      <c r="CV48" s="248" t="s">
        <v>290</v>
      </c>
      <c r="CW48" s="246">
        <v>0</v>
      </c>
      <c r="CX48" s="42"/>
      <c r="CY48" s="13"/>
      <c r="CZ48" s="13"/>
      <c r="DA48" s="56"/>
      <c r="DB48" s="13">
        <v>176</v>
      </c>
      <c r="DC48" s="13">
        <v>106</v>
      </c>
      <c r="DD48" s="17">
        <v>34.220041322314053</v>
      </c>
      <c r="DE48" s="13"/>
      <c r="DF48" s="13"/>
      <c r="DG48" s="13">
        <v>3</v>
      </c>
      <c r="DH48" s="13">
        <v>2</v>
      </c>
      <c r="DI48" s="13"/>
      <c r="DJ48" s="52"/>
      <c r="DK48" s="131">
        <v>19.702027192054057</v>
      </c>
      <c r="DL48" s="185">
        <v>0.16359199999999999</v>
      </c>
      <c r="DM48" s="142">
        <v>50</v>
      </c>
      <c r="DN48" s="65" t="s">
        <v>349</v>
      </c>
      <c r="DO48" s="65"/>
      <c r="DP48" s="65"/>
      <c r="DQ48" s="8">
        <v>0</v>
      </c>
      <c r="DR48" s="8">
        <v>4</v>
      </c>
      <c r="DS48" s="8">
        <v>0</v>
      </c>
      <c r="DT48" s="65" t="s">
        <v>782</v>
      </c>
      <c r="DU48" s="65"/>
      <c r="DV48" s="65"/>
      <c r="DW48" s="65"/>
      <c r="DX48" s="8">
        <v>0</v>
      </c>
      <c r="DY48" s="65"/>
      <c r="DZ48" s="65" t="s">
        <v>694</v>
      </c>
      <c r="EA48" s="8">
        <v>0</v>
      </c>
      <c r="EB48" s="65">
        <v>0</v>
      </c>
      <c r="EC48" s="65" t="s">
        <v>633</v>
      </c>
      <c r="ED48" s="11"/>
      <c r="EE48" s="235">
        <v>44000</v>
      </c>
      <c r="EF48" s="21" t="s">
        <v>297</v>
      </c>
      <c r="EG48" s="23"/>
      <c r="EH48" s="32">
        <v>0.22956727052000003</v>
      </c>
      <c r="EI48" s="12"/>
      <c r="EJ48" s="148">
        <v>4.4480000000000004</v>
      </c>
      <c r="EK48" s="140"/>
      <c r="EL48" s="148">
        <v>0.87</v>
      </c>
      <c r="EM48" s="148">
        <v>0.75</v>
      </c>
      <c r="EN48" s="148">
        <v>769.68</v>
      </c>
      <c r="EO48" s="148">
        <v>1.51</v>
      </c>
      <c r="EP48" s="148">
        <v>1.25</v>
      </c>
      <c r="EQ48" s="148">
        <v>1.35</v>
      </c>
      <c r="ER48" s="148">
        <v>4215.5</v>
      </c>
      <c r="ES48" s="148">
        <v>13.05</v>
      </c>
      <c r="ET48" s="148">
        <v>1255.9000000000001</v>
      </c>
      <c r="EU48" s="148">
        <v>21.95</v>
      </c>
      <c r="EV48" s="148">
        <v>0</v>
      </c>
      <c r="EW48" s="148">
        <v>4.1100000000000003</v>
      </c>
      <c r="EX48" s="148">
        <v>43.93</v>
      </c>
      <c r="EY48" s="195">
        <v>0</v>
      </c>
      <c r="EZ48" s="196" t="s">
        <v>1047</v>
      </c>
      <c r="FA48" s="311">
        <v>32.93</v>
      </c>
      <c r="FB48" s="191">
        <v>0</v>
      </c>
      <c r="FC48" s="191">
        <v>3</v>
      </c>
      <c r="FD48" s="191">
        <v>3</v>
      </c>
      <c r="FE48" s="191">
        <v>4</v>
      </c>
      <c r="FF48" s="191">
        <v>1</v>
      </c>
      <c r="FG48" s="191">
        <v>40</v>
      </c>
      <c r="FH48" s="191">
        <v>2</v>
      </c>
      <c r="FI48" s="191">
        <v>1</v>
      </c>
      <c r="FJ48" s="191" t="s">
        <v>1012</v>
      </c>
      <c r="FK48" s="269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  <c r="IX48" s="183"/>
      <c r="IY48" s="183"/>
      <c r="IZ48" s="183"/>
      <c r="JA48" s="183"/>
      <c r="JB48" s="183"/>
      <c r="JC48" s="183"/>
      <c r="JD48" s="183"/>
      <c r="JE48" s="183"/>
      <c r="JF48" s="183"/>
      <c r="JG48" s="183"/>
      <c r="JH48" s="183"/>
      <c r="JI48" s="183"/>
      <c r="JJ48" s="183"/>
      <c r="JK48" s="183"/>
      <c r="JL48" s="183"/>
      <c r="JM48" s="183"/>
      <c r="JN48" s="183"/>
      <c r="JO48" s="183"/>
      <c r="JP48" s="183"/>
      <c r="JQ48" s="183"/>
      <c r="JR48" s="183"/>
      <c r="JS48" s="183"/>
      <c r="JT48" s="183"/>
      <c r="JU48" s="183"/>
      <c r="JV48" s="183"/>
      <c r="JW48" s="183"/>
      <c r="JX48" s="183"/>
      <c r="JY48" s="183"/>
      <c r="JZ48" s="183"/>
      <c r="KA48" s="183"/>
      <c r="KB48" s="183"/>
      <c r="KC48" s="183"/>
      <c r="KD48" s="183"/>
      <c r="KE48" s="183"/>
      <c r="KF48" s="183"/>
      <c r="KG48" s="183"/>
      <c r="KH48" s="183"/>
      <c r="KI48" s="183"/>
      <c r="KJ48" s="183"/>
      <c r="KK48" s="183"/>
      <c r="KL48" s="183"/>
      <c r="KM48" s="183"/>
      <c r="KN48" s="183"/>
      <c r="KO48" s="183"/>
      <c r="KP48" s="183"/>
      <c r="KQ48" s="183"/>
      <c r="KR48" s="183"/>
      <c r="KS48" s="183"/>
      <c r="KT48" s="183"/>
      <c r="KU48" s="183"/>
      <c r="KV48" s="183"/>
      <c r="KW48" s="183"/>
      <c r="KX48" s="183"/>
      <c r="KY48" s="183"/>
      <c r="KZ48" s="183"/>
      <c r="LA48" s="183"/>
      <c r="LB48" s="183"/>
      <c r="LC48" s="183"/>
      <c r="LD48" s="183"/>
      <c r="LE48" s="183"/>
      <c r="LF48" s="183"/>
      <c r="LG48" s="183"/>
      <c r="LH48" s="183"/>
      <c r="LI48" s="183"/>
      <c r="LJ48" s="183"/>
      <c r="LK48" s="183"/>
      <c r="LL48" s="183"/>
      <c r="LM48" s="183"/>
      <c r="LN48" s="183"/>
      <c r="LO48" s="183"/>
      <c r="LP48" s="183"/>
      <c r="LQ48" s="183"/>
      <c r="LR48" s="183"/>
      <c r="LS48" s="183"/>
      <c r="LT48" s="183"/>
      <c r="LU48" s="183"/>
      <c r="LV48" s="183"/>
      <c r="LW48" s="183"/>
      <c r="LX48" s="183"/>
      <c r="LY48" s="183"/>
      <c r="LZ48" s="183"/>
      <c r="MA48" s="183"/>
      <c r="MB48" s="183"/>
      <c r="MC48" s="183"/>
      <c r="MD48" s="183"/>
      <c r="ME48" s="183"/>
      <c r="MF48" s="183"/>
      <c r="MG48" s="183"/>
      <c r="MH48" s="183"/>
      <c r="MI48" s="183"/>
      <c r="MJ48" s="183"/>
      <c r="MK48" s="183"/>
      <c r="ML48" s="183"/>
      <c r="MM48" s="183"/>
      <c r="MN48" s="183"/>
      <c r="MO48" s="183"/>
      <c r="MP48" s="183"/>
      <c r="MQ48" s="183"/>
      <c r="MR48" s="183"/>
      <c r="MS48" s="183"/>
      <c r="MT48" s="183"/>
      <c r="MU48" s="183"/>
      <c r="MV48" s="183"/>
      <c r="MW48" s="183"/>
      <c r="MX48" s="183"/>
      <c r="MY48" s="183"/>
      <c r="MZ48" s="183"/>
      <c r="NA48" s="183"/>
      <c r="NB48" s="183"/>
      <c r="NC48" s="183"/>
      <c r="ND48" s="183"/>
      <c r="NE48" s="183"/>
      <c r="NF48" s="183"/>
      <c r="NG48" s="183"/>
      <c r="NH48" s="183"/>
      <c r="NI48" s="183"/>
      <c r="NJ48" s="183"/>
      <c r="NK48" s="183"/>
      <c r="NL48" s="183"/>
      <c r="NM48" s="183"/>
      <c r="NN48" s="183"/>
      <c r="NO48" s="183"/>
      <c r="NP48" s="183"/>
      <c r="NQ48" s="183"/>
      <c r="NR48" s="183"/>
      <c r="NS48" s="183"/>
      <c r="NT48" s="183"/>
      <c r="NU48" s="183"/>
      <c r="NV48" s="183"/>
      <c r="NW48" s="183"/>
      <c r="NX48" s="183"/>
      <c r="NY48" s="183"/>
      <c r="NZ48" s="183"/>
      <c r="OA48" s="183"/>
      <c r="OB48" s="183"/>
      <c r="OC48" s="183"/>
      <c r="OD48" s="183"/>
      <c r="OE48" s="183"/>
      <c r="OF48" s="183"/>
      <c r="OG48" s="183"/>
      <c r="OH48" s="183"/>
      <c r="OI48" s="183"/>
      <c r="OJ48" s="183"/>
      <c r="OK48" s="183"/>
      <c r="OL48" s="183"/>
      <c r="OM48" s="183"/>
      <c r="ON48" s="183"/>
      <c r="OO48" s="183"/>
      <c r="OP48" s="183"/>
      <c r="OQ48" s="183"/>
      <c r="OR48" s="183"/>
      <c r="OS48" s="183"/>
      <c r="OT48" s="183"/>
      <c r="OU48" s="183"/>
      <c r="OV48" s="183"/>
      <c r="OW48" s="183"/>
      <c r="OX48" s="183"/>
      <c r="OY48" s="183"/>
      <c r="OZ48" s="183"/>
      <c r="PA48" s="183"/>
      <c r="PB48" s="183"/>
      <c r="PC48" s="183"/>
      <c r="PD48" s="183"/>
      <c r="PE48" s="183"/>
      <c r="PF48" s="183"/>
      <c r="PG48" s="183"/>
      <c r="PH48" s="183"/>
      <c r="PI48" s="183"/>
      <c r="PJ48" s="183"/>
      <c r="PK48" s="183"/>
      <c r="PL48" s="183"/>
      <c r="PM48" s="183"/>
      <c r="PN48" s="183"/>
      <c r="PO48" s="183"/>
      <c r="PP48" s="183"/>
      <c r="PQ48" s="183"/>
      <c r="PR48" s="183"/>
      <c r="PS48" s="183"/>
      <c r="PT48" s="183"/>
      <c r="PU48" s="183"/>
      <c r="PV48" s="183"/>
      <c r="PW48" s="183"/>
      <c r="PX48" s="183"/>
    </row>
    <row r="49" spans="1:16257">
      <c r="A49" s="12">
        <v>1</v>
      </c>
      <c r="B49" s="44">
        <v>13400</v>
      </c>
      <c r="C49" s="24" t="s">
        <v>816</v>
      </c>
      <c r="D49" s="26" t="s">
        <v>457</v>
      </c>
      <c r="E49" s="25">
        <v>495730366</v>
      </c>
      <c r="F49" s="8">
        <v>71</v>
      </c>
      <c r="G49" s="26" t="s">
        <v>817</v>
      </c>
      <c r="H49" s="239" t="s">
        <v>818</v>
      </c>
      <c r="I49" s="79" t="s">
        <v>310</v>
      </c>
      <c r="J49" s="11" t="s">
        <v>285</v>
      </c>
      <c r="K49" s="12">
        <v>7.5</v>
      </c>
      <c r="L49" s="11" t="s">
        <v>415</v>
      </c>
      <c r="M49" s="11" t="s">
        <v>449</v>
      </c>
      <c r="N49" s="12" t="s">
        <v>801</v>
      </c>
      <c r="O49" s="87" t="s">
        <v>746</v>
      </c>
      <c r="P49" s="272"/>
      <c r="Q49" s="92" t="s">
        <v>813</v>
      </c>
      <c r="R49" s="117"/>
      <c r="S49" s="118"/>
      <c r="T49" s="8" t="s">
        <v>677</v>
      </c>
      <c r="U49" s="102">
        <v>25950</v>
      </c>
      <c r="V49" s="102">
        <v>194000</v>
      </c>
      <c r="W49" s="239" t="s">
        <v>949</v>
      </c>
      <c r="X49" s="102">
        <v>10000</v>
      </c>
      <c r="Y49" s="109"/>
      <c r="Z49" s="109"/>
      <c r="AA49" s="102"/>
      <c r="AB49" s="8"/>
      <c r="AC49" s="109"/>
      <c r="AD49" s="8"/>
      <c r="AE49" s="126">
        <v>1.4</v>
      </c>
      <c r="AF49" s="127">
        <v>13.9</v>
      </c>
      <c r="AG49" s="128">
        <v>81.599999999999994</v>
      </c>
      <c r="AH49" s="129">
        <v>96.899999999999991</v>
      </c>
      <c r="AI49" s="130">
        <v>0.10071942446043164</v>
      </c>
      <c r="AJ49" s="131">
        <v>8.2187050359712206</v>
      </c>
      <c r="AK49" s="132">
        <v>1.4659685863874344E-2</v>
      </c>
      <c r="AL49" s="28">
        <v>1.1259999999999999</v>
      </c>
      <c r="AM49" s="28">
        <v>80.428571428571431</v>
      </c>
      <c r="AN49" s="133">
        <v>0.23</v>
      </c>
      <c r="AO49" s="71">
        <v>16.428571428571431</v>
      </c>
      <c r="AP49" s="49" t="s">
        <v>286</v>
      </c>
      <c r="AQ49" s="71">
        <v>10.7</v>
      </c>
      <c r="AR49" s="49" t="s">
        <v>286</v>
      </c>
      <c r="AS49" s="71">
        <v>0.75</v>
      </c>
      <c r="AT49" s="71"/>
      <c r="AU49" s="71"/>
      <c r="AV49" s="71"/>
      <c r="AW49" s="256">
        <v>7537.333333333333</v>
      </c>
      <c r="AX49" s="256">
        <v>545.11627906976742</v>
      </c>
      <c r="AY49" s="71">
        <v>2.2999999999999998</v>
      </c>
      <c r="AZ49" s="71">
        <v>73.5</v>
      </c>
      <c r="BA49" s="49">
        <v>26.5</v>
      </c>
      <c r="BB49" s="257">
        <v>2.7735849056603774</v>
      </c>
      <c r="BC49" s="141">
        <v>0.16</v>
      </c>
      <c r="BD49" s="71">
        <v>11.428571428571429</v>
      </c>
      <c r="BE49" s="49" t="s">
        <v>286</v>
      </c>
      <c r="BF49" s="71">
        <v>42.9</v>
      </c>
      <c r="BG49" s="71">
        <v>17.849999999999998</v>
      </c>
      <c r="BH49" s="49">
        <v>17045</v>
      </c>
      <c r="BI49" s="71">
        <v>89.1</v>
      </c>
      <c r="BJ49" s="49">
        <v>91.9</v>
      </c>
      <c r="BK49" s="49">
        <v>20478</v>
      </c>
      <c r="BL49" s="71">
        <v>8.0999999999999943</v>
      </c>
      <c r="BM49" s="71">
        <v>13.754049999999998</v>
      </c>
      <c r="BN49" s="246">
        <v>57.6</v>
      </c>
      <c r="BO49" s="248">
        <v>8.0063999999999993</v>
      </c>
      <c r="BP49" s="49">
        <v>31.5</v>
      </c>
      <c r="BQ49" s="248">
        <v>4.3784999999999998</v>
      </c>
      <c r="BR49" s="71">
        <v>9.85</v>
      </c>
      <c r="BS49" s="248">
        <v>1.3691499999999999</v>
      </c>
      <c r="BT49" s="250">
        <v>1.6E-2</v>
      </c>
      <c r="BU49" s="167">
        <v>100</v>
      </c>
      <c r="BV49" s="167">
        <v>11480</v>
      </c>
      <c r="BW49" s="167">
        <v>99.8</v>
      </c>
      <c r="BX49" s="167">
        <v>9418</v>
      </c>
      <c r="BY49" s="167">
        <v>94.3</v>
      </c>
      <c r="BZ49" s="167">
        <v>99.2</v>
      </c>
      <c r="CA49" s="167">
        <v>10163</v>
      </c>
      <c r="CB49" s="124">
        <v>1.8285714285714285</v>
      </c>
      <c r="CC49" s="49"/>
      <c r="CD49" s="155" t="s">
        <v>819</v>
      </c>
      <c r="CE49" s="8" t="s">
        <v>295</v>
      </c>
      <c r="CF49" s="60" t="s">
        <v>949</v>
      </c>
      <c r="CG49" s="13">
        <v>2</v>
      </c>
      <c r="CH49" s="13"/>
      <c r="CI49" s="49" t="s">
        <v>820</v>
      </c>
      <c r="CJ49" s="13">
        <v>1</v>
      </c>
      <c r="CK49" s="49">
        <v>1</v>
      </c>
      <c r="CL49" s="89">
        <v>42543</v>
      </c>
      <c r="CM49" s="13"/>
      <c r="CN49" s="49" t="s">
        <v>290</v>
      </c>
      <c r="CO49" s="49" t="s">
        <v>290</v>
      </c>
      <c r="CP49" s="49">
        <v>39673</v>
      </c>
      <c r="CQ49" s="49">
        <v>79</v>
      </c>
      <c r="CR49" s="49">
        <v>21</v>
      </c>
      <c r="CS49" s="49" t="s">
        <v>290</v>
      </c>
      <c r="CT49" s="49" t="s">
        <v>290</v>
      </c>
      <c r="CU49" s="49" t="s">
        <v>290</v>
      </c>
      <c r="CV49" s="49" t="s">
        <v>290</v>
      </c>
      <c r="CW49" s="49">
        <v>0</v>
      </c>
      <c r="CX49" s="73"/>
      <c r="CY49" s="49">
        <v>15</v>
      </c>
      <c r="CZ49" s="13">
        <v>2</v>
      </c>
      <c r="DA49" s="49">
        <v>0</v>
      </c>
      <c r="DB49" s="49">
        <v>172</v>
      </c>
      <c r="DC49" s="49">
        <v>118</v>
      </c>
      <c r="DD49" s="71">
        <v>38.9</v>
      </c>
      <c r="DE49" s="72">
        <v>2</v>
      </c>
      <c r="DF49" s="13"/>
      <c r="DG49" s="13"/>
      <c r="DH49" s="13"/>
      <c r="DI49" s="13"/>
      <c r="DJ49" s="52"/>
      <c r="DK49" s="131">
        <v>87.314258192261718</v>
      </c>
      <c r="DL49" s="185">
        <v>25.961753999999996</v>
      </c>
      <c r="DM49" s="187"/>
      <c r="DN49" s="65"/>
      <c r="DO49" s="65"/>
      <c r="DP49" s="65"/>
      <c r="DQ49" s="12">
        <v>1</v>
      </c>
      <c r="DR49" s="12">
        <v>4</v>
      </c>
      <c r="DS49" s="12">
        <v>1</v>
      </c>
      <c r="DT49" s="65"/>
      <c r="DU49" s="12">
        <v>0</v>
      </c>
      <c r="DV49" s="73"/>
      <c r="DW49" s="20"/>
      <c r="DX49" s="8"/>
      <c r="DY49" s="65"/>
      <c r="DZ49" s="65"/>
      <c r="EA49" s="8"/>
      <c r="EB49" s="65"/>
      <c r="EC49" s="65"/>
      <c r="ED49" s="11">
        <v>50</v>
      </c>
      <c r="EE49" s="235">
        <v>44085</v>
      </c>
      <c r="EF49" s="21" t="s">
        <v>297</v>
      </c>
      <c r="EG49" s="23"/>
      <c r="EH49" s="12"/>
      <c r="EI49" s="12"/>
      <c r="EJ49" s="12"/>
      <c r="EK49" s="12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197">
        <v>0</v>
      </c>
      <c r="EZ49" s="194" t="s">
        <v>297</v>
      </c>
      <c r="FA49" s="311"/>
      <c r="FB49" s="191">
        <v>1</v>
      </c>
      <c r="FC49" s="191"/>
      <c r="FD49" s="191"/>
      <c r="FE49" s="191">
        <v>3</v>
      </c>
      <c r="FF49" s="191">
        <v>2</v>
      </c>
      <c r="FG49" s="191">
        <v>15</v>
      </c>
      <c r="FH49" s="191">
        <v>2</v>
      </c>
      <c r="FI49" s="191">
        <v>1</v>
      </c>
      <c r="FJ49" s="191" t="s">
        <v>1012</v>
      </c>
      <c r="FK49" s="269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  <c r="IX49" s="183"/>
      <c r="IY49" s="183"/>
      <c r="IZ49" s="183"/>
      <c r="JA49" s="183"/>
      <c r="JB49" s="183"/>
      <c r="JC49" s="183"/>
      <c r="JD49" s="183"/>
      <c r="JE49" s="183"/>
      <c r="JF49" s="183"/>
      <c r="JG49" s="183"/>
      <c r="JH49" s="183"/>
      <c r="JI49" s="183"/>
      <c r="JJ49" s="183"/>
      <c r="JK49" s="183"/>
      <c r="JL49" s="183"/>
      <c r="JM49" s="183"/>
      <c r="JN49" s="183"/>
      <c r="JO49" s="183"/>
      <c r="JP49" s="183"/>
      <c r="JQ49" s="183"/>
      <c r="JR49" s="183"/>
      <c r="JS49" s="183"/>
      <c r="JT49" s="183"/>
      <c r="JU49" s="183"/>
      <c r="JV49" s="183"/>
      <c r="JW49" s="183"/>
      <c r="JX49" s="183"/>
      <c r="JY49" s="183"/>
      <c r="JZ49" s="183"/>
      <c r="KA49" s="183"/>
      <c r="KB49" s="183"/>
      <c r="KC49" s="183"/>
      <c r="KD49" s="183"/>
      <c r="KE49" s="183"/>
      <c r="KF49" s="183"/>
      <c r="KG49" s="183"/>
      <c r="KH49" s="183"/>
      <c r="KI49" s="183"/>
      <c r="KJ49" s="183"/>
      <c r="KK49" s="183"/>
      <c r="KL49" s="183"/>
      <c r="KM49" s="183"/>
      <c r="KN49" s="183"/>
      <c r="KO49" s="183"/>
      <c r="KP49" s="183"/>
      <c r="KQ49" s="183"/>
      <c r="KR49" s="183"/>
      <c r="KS49" s="183"/>
      <c r="KT49" s="183"/>
      <c r="KU49" s="183"/>
      <c r="KV49" s="183"/>
      <c r="KW49" s="183"/>
      <c r="KX49" s="183"/>
      <c r="KY49" s="183"/>
      <c r="KZ49" s="183"/>
      <c r="LA49" s="183"/>
      <c r="LB49" s="183"/>
      <c r="LC49" s="183"/>
      <c r="LD49" s="183"/>
      <c r="LE49" s="183"/>
      <c r="LF49" s="183"/>
      <c r="LG49" s="183"/>
      <c r="LH49" s="183"/>
      <c r="LI49" s="183"/>
      <c r="LJ49" s="183"/>
      <c r="LK49" s="183"/>
      <c r="LL49" s="183"/>
      <c r="LM49" s="183"/>
      <c r="LN49" s="183"/>
      <c r="LO49" s="183"/>
      <c r="LP49" s="183"/>
      <c r="LQ49" s="183"/>
      <c r="LR49" s="183"/>
      <c r="LS49" s="183"/>
      <c r="LT49" s="183"/>
      <c r="LU49" s="183"/>
      <c r="LV49" s="183"/>
      <c r="LW49" s="183"/>
      <c r="LX49" s="183"/>
      <c r="LY49" s="183"/>
      <c r="LZ49" s="183"/>
      <c r="MA49" s="183"/>
      <c r="MB49" s="183"/>
      <c r="MC49" s="183"/>
      <c r="MD49" s="183"/>
      <c r="ME49" s="183"/>
      <c r="MF49" s="183"/>
      <c r="MG49" s="183"/>
      <c r="MH49" s="183"/>
      <c r="MI49" s="183"/>
      <c r="MJ49" s="183"/>
      <c r="MK49" s="183"/>
      <c r="ML49" s="183"/>
      <c r="MM49" s="183"/>
      <c r="MN49" s="183"/>
      <c r="MO49" s="183"/>
      <c r="MP49" s="183"/>
      <c r="MQ49" s="183"/>
      <c r="MR49" s="183"/>
      <c r="MS49" s="183"/>
      <c r="MT49" s="183"/>
      <c r="MU49" s="183"/>
      <c r="MV49" s="183"/>
      <c r="MW49" s="183"/>
      <c r="MX49" s="183"/>
      <c r="MY49" s="183"/>
      <c r="MZ49" s="183"/>
      <c r="NA49" s="183"/>
      <c r="NB49" s="183"/>
      <c r="NC49" s="183"/>
      <c r="ND49" s="183"/>
      <c r="NE49" s="183"/>
      <c r="NF49" s="183"/>
      <c r="NG49" s="183"/>
      <c r="NH49" s="183"/>
      <c r="NI49" s="183"/>
      <c r="NJ49" s="183"/>
      <c r="NK49" s="183"/>
      <c r="NL49" s="183"/>
      <c r="NM49" s="183"/>
      <c r="NN49" s="183"/>
      <c r="NO49" s="183"/>
      <c r="NP49" s="183"/>
      <c r="NQ49" s="183"/>
      <c r="NR49" s="183"/>
      <c r="NS49" s="183"/>
      <c r="NT49" s="183"/>
      <c r="NU49" s="183"/>
      <c r="NV49" s="183"/>
      <c r="NW49" s="183"/>
      <c r="NX49" s="183"/>
      <c r="NY49" s="183"/>
      <c r="NZ49" s="183"/>
      <c r="OA49" s="183"/>
      <c r="OB49" s="183"/>
      <c r="OC49" s="183"/>
      <c r="OD49" s="183"/>
      <c r="OE49" s="183"/>
      <c r="OF49" s="183"/>
      <c r="OG49" s="183"/>
      <c r="OH49" s="183"/>
      <c r="OI49" s="183"/>
      <c r="OJ49" s="183"/>
      <c r="OK49" s="183"/>
      <c r="OL49" s="183"/>
      <c r="OM49" s="183"/>
      <c r="ON49" s="183"/>
      <c r="OO49" s="183"/>
      <c r="OP49" s="183"/>
      <c r="OQ49" s="183"/>
      <c r="OR49" s="183"/>
      <c r="OS49" s="183"/>
      <c r="OT49" s="183"/>
      <c r="OU49" s="183"/>
      <c r="OV49" s="183"/>
      <c r="OW49" s="183"/>
      <c r="OX49" s="183"/>
      <c r="OY49" s="183"/>
      <c r="OZ49" s="183"/>
      <c r="PA49" s="183"/>
      <c r="PB49" s="183"/>
      <c r="PC49" s="183"/>
      <c r="PD49" s="183"/>
      <c r="PE49" s="183"/>
      <c r="PF49" s="183"/>
      <c r="PG49" s="183"/>
      <c r="PH49" s="183"/>
      <c r="PI49" s="183"/>
      <c r="PJ49" s="183"/>
      <c r="PK49" s="183"/>
      <c r="PL49" s="183"/>
      <c r="PM49" s="183"/>
      <c r="PN49" s="183"/>
      <c r="PO49" s="183"/>
      <c r="PP49" s="183"/>
      <c r="PQ49" s="183"/>
      <c r="PR49" s="183"/>
      <c r="PS49" s="183"/>
      <c r="PT49" s="183"/>
      <c r="PU49" s="183"/>
      <c r="PV49" s="183"/>
      <c r="PW49" s="183"/>
      <c r="PX49" s="183"/>
    </row>
    <row r="50" spans="1:16257">
      <c r="A50" s="12">
        <v>1</v>
      </c>
      <c r="B50" s="44">
        <v>13386</v>
      </c>
      <c r="C50" s="24" t="s">
        <v>808</v>
      </c>
      <c r="D50" s="26" t="s">
        <v>809</v>
      </c>
      <c r="E50" s="25">
        <v>505922006</v>
      </c>
      <c r="F50" s="8">
        <v>70</v>
      </c>
      <c r="G50" s="26" t="s">
        <v>810</v>
      </c>
      <c r="H50" s="239" t="s">
        <v>811</v>
      </c>
      <c r="I50" s="79" t="s">
        <v>310</v>
      </c>
      <c r="J50" s="11" t="s">
        <v>285</v>
      </c>
      <c r="K50" s="12">
        <v>10</v>
      </c>
      <c r="L50" s="11" t="s">
        <v>812</v>
      </c>
      <c r="M50" s="11" t="s">
        <v>449</v>
      </c>
      <c r="N50" s="12" t="s">
        <v>801</v>
      </c>
      <c r="O50" s="78"/>
      <c r="P50" s="272"/>
      <c r="Q50" s="92" t="s">
        <v>813</v>
      </c>
      <c r="R50" s="117"/>
      <c r="S50" s="118"/>
      <c r="T50" s="8" t="s">
        <v>677</v>
      </c>
      <c r="U50" s="102">
        <v>2859</v>
      </c>
      <c r="V50" s="102">
        <v>28000</v>
      </c>
      <c r="W50" s="239" t="s">
        <v>315</v>
      </c>
      <c r="X50" s="102">
        <v>4000</v>
      </c>
      <c r="Y50" s="109"/>
      <c r="Z50" s="109"/>
      <c r="AA50" s="102"/>
      <c r="AB50" s="8"/>
      <c r="AC50" s="109"/>
      <c r="AD50" s="8"/>
      <c r="AE50" s="126">
        <v>12</v>
      </c>
      <c r="AF50" s="127">
        <v>3.8</v>
      </c>
      <c r="AG50" s="128">
        <v>83.8</v>
      </c>
      <c r="AH50" s="129">
        <v>99.6</v>
      </c>
      <c r="AI50" s="130">
        <v>3.1578947368421053</v>
      </c>
      <c r="AJ50" s="131">
        <v>264.63157894736844</v>
      </c>
      <c r="AK50" s="132">
        <v>0.13698630136986303</v>
      </c>
      <c r="AL50" s="28">
        <v>10.322339999999999</v>
      </c>
      <c r="AM50" s="28">
        <v>86.019499999999994</v>
      </c>
      <c r="AN50" s="133">
        <v>1.43</v>
      </c>
      <c r="AO50" s="71">
        <v>11.916666666666666</v>
      </c>
      <c r="AP50" s="49" t="s">
        <v>286</v>
      </c>
      <c r="AQ50" s="71">
        <v>3.21</v>
      </c>
      <c r="AR50" s="49" t="s">
        <v>286</v>
      </c>
      <c r="AS50" s="71">
        <v>1.7</v>
      </c>
      <c r="AT50" s="71"/>
      <c r="AU50" s="71"/>
      <c r="AV50" s="71"/>
      <c r="AW50" s="256">
        <v>10036.666666666666</v>
      </c>
      <c r="AX50" s="256">
        <v>428.83720930232562</v>
      </c>
      <c r="AY50" s="71">
        <v>0.2</v>
      </c>
      <c r="AZ50" s="71">
        <v>64.7</v>
      </c>
      <c r="BA50" s="49">
        <v>35.299999999999997</v>
      </c>
      <c r="BB50" s="159">
        <v>1.8328611898017</v>
      </c>
      <c r="BC50" s="141">
        <v>0.23</v>
      </c>
      <c r="BD50" s="71">
        <v>1.9166666666666667</v>
      </c>
      <c r="BE50" s="49" t="s">
        <v>286</v>
      </c>
      <c r="BF50" s="71">
        <v>8.8699999999999992</v>
      </c>
      <c r="BG50" s="71">
        <v>8.0324999999999989</v>
      </c>
      <c r="BH50" s="49">
        <v>21768</v>
      </c>
      <c r="BI50" s="71">
        <v>60.900000000000006</v>
      </c>
      <c r="BJ50" s="49">
        <v>93.4</v>
      </c>
      <c r="BK50" s="49">
        <v>9418</v>
      </c>
      <c r="BL50" s="71">
        <v>6.5999999999999943</v>
      </c>
      <c r="BM50" s="71">
        <v>3.7771999999999997</v>
      </c>
      <c r="BN50" s="246">
        <v>3.2</v>
      </c>
      <c r="BO50" s="248">
        <v>0.1216</v>
      </c>
      <c r="BP50" s="49">
        <v>57.7</v>
      </c>
      <c r="BQ50" s="248">
        <v>2.1926000000000001</v>
      </c>
      <c r="BR50" s="49">
        <v>38.5</v>
      </c>
      <c r="BS50" s="248">
        <v>1.4629999999999999</v>
      </c>
      <c r="BT50" s="250">
        <v>7.6600000000000001E-3</v>
      </c>
      <c r="BU50" s="167">
        <v>100</v>
      </c>
      <c r="BV50" s="167">
        <v>9361</v>
      </c>
      <c r="BW50" s="167">
        <v>97.9</v>
      </c>
      <c r="BX50" s="167">
        <v>5344</v>
      </c>
      <c r="BY50" s="167">
        <v>85.7</v>
      </c>
      <c r="BZ50" s="167">
        <v>93.3</v>
      </c>
      <c r="CA50" s="167">
        <v>4892</v>
      </c>
      <c r="CB50" s="124">
        <v>5.5459272097053723E-2</v>
      </c>
      <c r="CC50" s="49"/>
      <c r="CD50" s="155" t="s">
        <v>814</v>
      </c>
      <c r="CE50" s="8" t="s">
        <v>295</v>
      </c>
      <c r="CF50" s="245" t="s">
        <v>315</v>
      </c>
      <c r="CG50" s="13">
        <v>2</v>
      </c>
      <c r="CH50" s="13"/>
      <c r="CI50" s="49" t="s">
        <v>815</v>
      </c>
      <c r="CJ50" s="13">
        <v>1</v>
      </c>
      <c r="CK50" s="49">
        <v>1</v>
      </c>
      <c r="CL50" s="89">
        <v>43985</v>
      </c>
      <c r="CM50" s="13"/>
      <c r="CN50" s="49">
        <v>10.7</v>
      </c>
      <c r="CO50" s="49">
        <v>7.2</v>
      </c>
      <c r="CP50" s="49">
        <v>2081</v>
      </c>
      <c r="CQ50" s="49">
        <v>100</v>
      </c>
      <c r="CR50" s="49">
        <v>0</v>
      </c>
      <c r="CS50" s="49">
        <v>3.3</v>
      </c>
      <c r="CT50" s="49">
        <v>13670</v>
      </c>
      <c r="CU50" s="49" t="s">
        <v>290</v>
      </c>
      <c r="CV50" s="49">
        <v>6.38</v>
      </c>
      <c r="CW50" s="49">
        <v>0</v>
      </c>
      <c r="CX50" s="73"/>
      <c r="CY50" s="49">
        <v>25</v>
      </c>
      <c r="CZ50" s="13">
        <v>3</v>
      </c>
      <c r="DA50" s="49">
        <v>1</v>
      </c>
      <c r="DB50" s="49">
        <v>150</v>
      </c>
      <c r="DC50" s="49">
        <v>59</v>
      </c>
      <c r="DD50" s="71">
        <v>26.2</v>
      </c>
      <c r="DE50" s="72">
        <v>1</v>
      </c>
      <c r="DF50" s="13"/>
      <c r="DG50" s="13"/>
      <c r="DH50" s="13"/>
      <c r="DI50" s="13"/>
      <c r="DJ50" s="52"/>
      <c r="DK50" s="131">
        <v>1.409811918726769</v>
      </c>
      <c r="DL50" s="185">
        <v>2.8124460000000004</v>
      </c>
      <c r="DM50" s="187"/>
      <c r="DN50" s="65"/>
      <c r="DO50" s="65"/>
      <c r="DP50" s="65"/>
      <c r="DQ50" s="12">
        <v>1</v>
      </c>
      <c r="DR50" s="12">
        <v>2</v>
      </c>
      <c r="DS50" s="12">
        <v>1</v>
      </c>
      <c r="DT50" s="41" t="s">
        <v>821</v>
      </c>
      <c r="DU50" s="12">
        <v>1</v>
      </c>
      <c r="DV50" s="42" t="s">
        <v>822</v>
      </c>
      <c r="DW50" s="41" t="s">
        <v>823</v>
      </c>
      <c r="DX50" s="8"/>
      <c r="DY50" s="65"/>
      <c r="DZ50" s="65"/>
      <c r="EA50" s="8"/>
      <c r="EB50" s="65"/>
      <c r="EC50" s="65"/>
      <c r="ED50" s="11">
        <v>3</v>
      </c>
      <c r="EE50" s="235">
        <v>44084</v>
      </c>
      <c r="EF50" s="21" t="s">
        <v>297</v>
      </c>
      <c r="EG50" s="23"/>
      <c r="EH50" s="12"/>
      <c r="EI50" s="12"/>
      <c r="EJ50" s="12"/>
      <c r="EK50" s="12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197">
        <v>0</v>
      </c>
      <c r="EZ50" s="197" t="s">
        <v>1049</v>
      </c>
      <c r="FA50" s="311">
        <v>26.22</v>
      </c>
      <c r="FB50" s="191">
        <v>3</v>
      </c>
      <c r="FC50" s="191"/>
      <c r="FD50" s="191"/>
      <c r="FE50" s="191">
        <v>1</v>
      </c>
      <c r="FF50" s="191">
        <v>1</v>
      </c>
      <c r="FG50" s="191">
        <v>25</v>
      </c>
      <c r="FH50" s="191">
        <v>2</v>
      </c>
      <c r="FI50" s="191">
        <v>0</v>
      </c>
      <c r="FJ50" s="191" t="s">
        <v>1026</v>
      </c>
      <c r="FK50" s="269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  <c r="IX50" s="183"/>
      <c r="IY50" s="183"/>
      <c r="IZ50" s="183"/>
      <c r="JA50" s="183"/>
      <c r="JB50" s="183"/>
      <c r="JC50" s="183"/>
      <c r="JD50" s="183"/>
      <c r="JE50" s="183"/>
      <c r="JF50" s="183"/>
      <c r="JG50" s="183"/>
      <c r="JH50" s="183"/>
      <c r="JI50" s="183"/>
      <c r="JJ50" s="183"/>
      <c r="JK50" s="183"/>
      <c r="JL50" s="183"/>
      <c r="JM50" s="183"/>
      <c r="JN50" s="183"/>
      <c r="JO50" s="183"/>
      <c r="JP50" s="183"/>
      <c r="JQ50" s="183"/>
      <c r="JR50" s="183"/>
      <c r="JS50" s="183"/>
      <c r="JT50" s="183"/>
      <c r="JU50" s="183"/>
      <c r="JV50" s="183"/>
      <c r="JW50" s="183"/>
      <c r="JX50" s="183"/>
      <c r="JY50" s="183"/>
      <c r="JZ50" s="183"/>
      <c r="KA50" s="183"/>
      <c r="KB50" s="183"/>
      <c r="KC50" s="183"/>
      <c r="KD50" s="183"/>
      <c r="KE50" s="183"/>
      <c r="KF50" s="183"/>
      <c r="KG50" s="183"/>
      <c r="KH50" s="183"/>
      <c r="KI50" s="183"/>
      <c r="KJ50" s="183"/>
      <c r="KK50" s="183"/>
      <c r="KL50" s="183"/>
      <c r="KM50" s="183"/>
      <c r="KN50" s="183"/>
      <c r="KO50" s="183"/>
      <c r="KP50" s="183"/>
      <c r="KQ50" s="183"/>
      <c r="KR50" s="183"/>
      <c r="KS50" s="183"/>
      <c r="KT50" s="183"/>
      <c r="KU50" s="183"/>
      <c r="KV50" s="183"/>
      <c r="KW50" s="183"/>
      <c r="KX50" s="183"/>
      <c r="KY50" s="183"/>
      <c r="KZ50" s="183"/>
      <c r="LA50" s="183"/>
      <c r="LB50" s="183"/>
      <c r="LC50" s="183"/>
      <c r="LD50" s="183"/>
      <c r="LE50" s="183"/>
      <c r="LF50" s="183"/>
      <c r="LG50" s="183"/>
      <c r="LH50" s="183"/>
      <c r="LI50" s="183"/>
      <c r="LJ50" s="183"/>
      <c r="LK50" s="183"/>
      <c r="LL50" s="183"/>
      <c r="LM50" s="183"/>
      <c r="LN50" s="183"/>
      <c r="LO50" s="183"/>
      <c r="LP50" s="183"/>
      <c r="LQ50" s="183"/>
      <c r="LR50" s="183"/>
      <c r="LS50" s="183"/>
      <c r="LT50" s="183"/>
      <c r="LU50" s="183"/>
      <c r="LV50" s="183"/>
      <c r="LW50" s="183"/>
      <c r="LX50" s="183"/>
      <c r="LY50" s="183"/>
      <c r="LZ50" s="183"/>
      <c r="MA50" s="183"/>
      <c r="MB50" s="183"/>
      <c r="MC50" s="183"/>
      <c r="MD50" s="183"/>
      <c r="ME50" s="183"/>
      <c r="MF50" s="183"/>
      <c r="MG50" s="183"/>
      <c r="MH50" s="183"/>
      <c r="MI50" s="183"/>
      <c r="MJ50" s="183"/>
      <c r="MK50" s="183"/>
      <c r="ML50" s="183"/>
      <c r="MM50" s="183"/>
      <c r="MN50" s="183"/>
      <c r="MO50" s="183"/>
      <c r="MP50" s="183"/>
      <c r="MQ50" s="183"/>
      <c r="MR50" s="183"/>
      <c r="MS50" s="183"/>
      <c r="MT50" s="183"/>
      <c r="MU50" s="183"/>
      <c r="MV50" s="183"/>
      <c r="MW50" s="183"/>
      <c r="MX50" s="183"/>
      <c r="MY50" s="183"/>
      <c r="MZ50" s="183"/>
      <c r="NA50" s="183"/>
      <c r="NB50" s="183"/>
      <c r="NC50" s="183"/>
      <c r="ND50" s="183"/>
      <c r="NE50" s="183"/>
      <c r="NF50" s="183"/>
      <c r="NG50" s="183"/>
      <c r="NH50" s="183"/>
      <c r="NI50" s="183"/>
      <c r="NJ50" s="183"/>
      <c r="NK50" s="183"/>
      <c r="NL50" s="183"/>
      <c r="NM50" s="183"/>
      <c r="NN50" s="183"/>
      <c r="NO50" s="183"/>
      <c r="NP50" s="183"/>
      <c r="NQ50" s="183"/>
      <c r="NR50" s="183"/>
      <c r="NS50" s="183"/>
      <c r="NT50" s="183"/>
      <c r="NU50" s="183"/>
      <c r="NV50" s="183"/>
      <c r="NW50" s="183"/>
      <c r="NX50" s="183"/>
      <c r="NY50" s="183"/>
      <c r="NZ50" s="183"/>
      <c r="OA50" s="183"/>
      <c r="OB50" s="183"/>
      <c r="OC50" s="183"/>
      <c r="OD50" s="183"/>
      <c r="OE50" s="183"/>
      <c r="OF50" s="183"/>
      <c r="OG50" s="183"/>
      <c r="OH50" s="183"/>
      <c r="OI50" s="183"/>
      <c r="OJ50" s="183"/>
      <c r="OK50" s="183"/>
      <c r="OL50" s="183"/>
      <c r="OM50" s="183"/>
      <c r="ON50" s="183"/>
      <c r="OO50" s="183"/>
      <c r="OP50" s="183"/>
      <c r="OQ50" s="183"/>
      <c r="OR50" s="183"/>
      <c r="OS50" s="183"/>
      <c r="OT50" s="183"/>
      <c r="OU50" s="183"/>
      <c r="OV50" s="183"/>
      <c r="OW50" s="183"/>
      <c r="OX50" s="183"/>
      <c r="OY50" s="183"/>
      <c r="OZ50" s="183"/>
      <c r="PA50" s="183"/>
      <c r="PB50" s="183"/>
      <c r="PC50" s="183"/>
      <c r="PD50" s="183"/>
      <c r="PE50" s="183"/>
      <c r="PF50" s="183"/>
      <c r="PG50" s="183"/>
      <c r="PH50" s="183"/>
      <c r="PI50" s="183"/>
      <c r="PJ50" s="183"/>
      <c r="PK50" s="183"/>
      <c r="PL50" s="183"/>
      <c r="PM50" s="183"/>
      <c r="PN50" s="183"/>
      <c r="PO50" s="183"/>
      <c r="PP50" s="183"/>
      <c r="PQ50" s="183"/>
      <c r="PR50" s="183"/>
      <c r="PS50" s="183"/>
      <c r="PT50" s="183"/>
      <c r="PU50" s="183"/>
      <c r="PV50" s="183"/>
      <c r="PW50" s="183"/>
      <c r="PX50" s="183"/>
    </row>
    <row r="51" spans="1:16257">
      <c r="A51" s="12">
        <v>1</v>
      </c>
      <c r="B51" s="44">
        <v>5316</v>
      </c>
      <c r="C51" s="24" t="s">
        <v>301</v>
      </c>
      <c r="D51" s="26" t="s">
        <v>302</v>
      </c>
      <c r="E51" s="25">
        <v>510118356</v>
      </c>
      <c r="F51" s="8">
        <v>65</v>
      </c>
      <c r="G51" s="26" t="s">
        <v>303</v>
      </c>
      <c r="H51" s="60" t="s">
        <v>300</v>
      </c>
      <c r="I51" s="36" t="s">
        <v>310</v>
      </c>
      <c r="J51" s="95" t="s">
        <v>285</v>
      </c>
      <c r="K51" s="11">
        <v>11</v>
      </c>
      <c r="L51" s="11">
        <v>9</v>
      </c>
      <c r="M51" s="12"/>
      <c r="N51" s="12"/>
      <c r="O51" s="37"/>
      <c r="P51" s="270"/>
      <c r="Q51" s="37"/>
      <c r="R51" s="121"/>
      <c r="S51" s="37"/>
      <c r="T51" s="8"/>
      <c r="U51" s="8"/>
      <c r="V51" s="8"/>
      <c r="W51" s="241" t="s">
        <v>323</v>
      </c>
      <c r="X51" s="65"/>
      <c r="Y51" s="8"/>
      <c r="Z51" s="99"/>
      <c r="AA51" s="100"/>
      <c r="AB51" s="8"/>
      <c r="AC51" s="23"/>
      <c r="AD51" s="8"/>
      <c r="AE51" s="151">
        <v>26.9</v>
      </c>
      <c r="AF51" s="127">
        <v>66.099999999999994</v>
      </c>
      <c r="AG51" s="152">
        <v>3.38</v>
      </c>
      <c r="AH51" s="129">
        <v>96.38</v>
      </c>
      <c r="AI51" s="130">
        <v>0.40695915279878975</v>
      </c>
      <c r="AJ51" s="131">
        <v>1.3755219364599094</v>
      </c>
      <c r="AK51" s="132">
        <v>0.3871617731721359</v>
      </c>
      <c r="AL51" s="32">
        <v>23.754999999999995</v>
      </c>
      <c r="AM51" s="28">
        <v>88.3085501858736</v>
      </c>
      <c r="AN51" s="133">
        <v>1.8</v>
      </c>
      <c r="AO51" s="71">
        <v>6.6914498141263943</v>
      </c>
      <c r="AP51" s="71">
        <v>45.93</v>
      </c>
      <c r="AQ51" s="49" t="s">
        <v>286</v>
      </c>
      <c r="AR51" s="62">
        <v>9.7000000000000003E-2</v>
      </c>
      <c r="AS51" s="71"/>
      <c r="AT51" s="71"/>
      <c r="AU51" s="49"/>
      <c r="AV51" s="49"/>
      <c r="AW51" s="248"/>
      <c r="AX51" s="71"/>
      <c r="AY51" s="71">
        <v>6.17</v>
      </c>
      <c r="AZ51" s="71">
        <v>56.807511737089193</v>
      </c>
      <c r="BA51" s="71">
        <v>43.1924882629108</v>
      </c>
      <c r="BB51" s="159">
        <v>1.3152173913043477</v>
      </c>
      <c r="BC51" s="141">
        <v>0.47881999999999997</v>
      </c>
      <c r="BD51" s="71">
        <v>1.78</v>
      </c>
      <c r="BE51" s="71">
        <v>0.03</v>
      </c>
      <c r="BF51" s="71">
        <v>15.350000000000001</v>
      </c>
      <c r="BG51" s="71">
        <v>14.353</v>
      </c>
      <c r="BH51" s="137"/>
      <c r="BI51" s="71">
        <v>77.599999999999994</v>
      </c>
      <c r="BJ51" s="137">
        <v>91.9</v>
      </c>
      <c r="BK51" s="137"/>
      <c r="BL51" s="137">
        <v>8.0999999999999943</v>
      </c>
      <c r="BM51" s="71">
        <v>65.042400000000001</v>
      </c>
      <c r="BN51" s="137">
        <v>36.799999999999997</v>
      </c>
      <c r="BO51" s="71">
        <v>24.324799999999996</v>
      </c>
      <c r="BP51" s="137">
        <v>40.799999999999997</v>
      </c>
      <c r="BQ51" s="71">
        <v>26.968799999999998</v>
      </c>
      <c r="BR51" s="137">
        <v>20.8</v>
      </c>
      <c r="BS51" s="71">
        <v>13.748799999999999</v>
      </c>
      <c r="BT51" s="137"/>
      <c r="BU51" s="167"/>
      <c r="BV51" s="167"/>
      <c r="BW51" s="167"/>
      <c r="BX51" s="167"/>
      <c r="BY51" s="167"/>
      <c r="BZ51" s="167"/>
      <c r="CA51" s="167"/>
      <c r="CB51" s="124">
        <v>0.90196078431372551</v>
      </c>
      <c r="CC51" s="246">
        <v>4</v>
      </c>
      <c r="CD51" s="73"/>
      <c r="CE51" s="30" t="s">
        <v>287</v>
      </c>
      <c r="CF51" s="244" t="s">
        <v>323</v>
      </c>
      <c r="CG51" s="13">
        <v>2</v>
      </c>
      <c r="CH51" s="13" t="s">
        <v>288</v>
      </c>
      <c r="CI51" s="13"/>
      <c r="CJ51" s="13">
        <v>0</v>
      </c>
      <c r="CK51" s="13">
        <v>1</v>
      </c>
      <c r="CL51" s="18">
        <v>35065</v>
      </c>
      <c r="CM51" s="13">
        <v>0</v>
      </c>
      <c r="CN51" s="49" t="s">
        <v>290</v>
      </c>
      <c r="CO51" s="49" t="s">
        <v>290</v>
      </c>
      <c r="CP51" s="49">
        <v>1749</v>
      </c>
      <c r="CQ51" s="49">
        <v>33.5</v>
      </c>
      <c r="CR51" s="49">
        <v>66.5</v>
      </c>
      <c r="CS51" s="49" t="s">
        <v>290</v>
      </c>
      <c r="CT51" s="49" t="s">
        <v>290</v>
      </c>
      <c r="CU51" s="49" t="s">
        <v>290</v>
      </c>
      <c r="CV51" s="49" t="s">
        <v>290</v>
      </c>
      <c r="CW51" s="49">
        <v>0</v>
      </c>
      <c r="CX51" s="73"/>
      <c r="CY51" s="13"/>
      <c r="CZ51" s="16"/>
      <c r="DA51" s="13">
        <v>1</v>
      </c>
      <c r="DB51" s="13">
        <v>170</v>
      </c>
      <c r="DC51" s="13">
        <v>90</v>
      </c>
      <c r="DD51" s="17">
        <v>31.141868512110726</v>
      </c>
      <c r="DE51" s="13">
        <v>1</v>
      </c>
      <c r="DF51" s="31" t="s">
        <v>290</v>
      </c>
      <c r="DG51" s="13" t="s">
        <v>290</v>
      </c>
      <c r="DH51" s="13" t="s">
        <v>290</v>
      </c>
      <c r="DI51" s="13" t="s">
        <v>290</v>
      </c>
      <c r="DJ51" s="19"/>
      <c r="DK51" s="32">
        <v>62</v>
      </c>
      <c r="DL51" s="186">
        <v>1.7490000000000001</v>
      </c>
      <c r="DM51" s="140"/>
      <c r="DN51" s="20"/>
      <c r="DO51" s="20"/>
      <c r="DP51" s="20"/>
      <c r="DQ51" s="12"/>
      <c r="DR51" s="12"/>
      <c r="DS51" s="12"/>
      <c r="DT51" s="20"/>
      <c r="DU51" s="20"/>
      <c r="DV51" s="20"/>
      <c r="DW51" s="20"/>
      <c r="DX51" s="12"/>
      <c r="DY51" s="20"/>
      <c r="DZ51" s="20"/>
      <c r="EA51" s="12"/>
      <c r="EB51" s="20"/>
      <c r="EC51" s="20"/>
      <c r="ED51" s="11">
        <v>251</v>
      </c>
      <c r="EE51" s="235">
        <v>42705</v>
      </c>
      <c r="EF51" s="21" t="s">
        <v>297</v>
      </c>
      <c r="EG51" s="23"/>
      <c r="EH51" s="32">
        <v>0.39923865054468805</v>
      </c>
      <c r="EI51" s="12"/>
      <c r="EJ51" s="148">
        <v>6.7359999999999998</v>
      </c>
      <c r="EK51" s="140"/>
      <c r="EL51" s="148">
        <v>0.99</v>
      </c>
      <c r="EM51" s="148">
        <v>2.15</v>
      </c>
      <c r="EN51" s="148">
        <v>386.11</v>
      </c>
      <c r="EO51" s="148">
        <v>3.27</v>
      </c>
      <c r="EP51" s="148">
        <v>2.2799999999999998</v>
      </c>
      <c r="EQ51" s="148">
        <v>4.28</v>
      </c>
      <c r="ER51" s="148">
        <v>10726.6</v>
      </c>
      <c r="ES51" s="148">
        <v>16.59</v>
      </c>
      <c r="ET51" s="148">
        <v>4786.2</v>
      </c>
      <c r="EU51" s="148">
        <v>117.69</v>
      </c>
      <c r="EV51" s="148">
        <v>1.91</v>
      </c>
      <c r="EW51" s="148">
        <v>8.5399999999999991</v>
      </c>
      <c r="EX51" s="148">
        <v>1188.3</v>
      </c>
      <c r="EY51" s="195">
        <v>0</v>
      </c>
      <c r="EZ51" s="195" t="s">
        <v>297</v>
      </c>
      <c r="FA51" s="312">
        <v>32.18</v>
      </c>
      <c r="FB51" s="191">
        <v>1</v>
      </c>
      <c r="FC51" s="191"/>
      <c r="FD51" s="191"/>
      <c r="FE51" s="191">
        <v>4</v>
      </c>
      <c r="FF51" s="191">
        <v>1</v>
      </c>
      <c r="FG51" s="191">
        <v>30</v>
      </c>
      <c r="FH51" s="191">
        <v>2</v>
      </c>
      <c r="FI51" s="191">
        <v>0</v>
      </c>
      <c r="FJ51" s="191" t="s">
        <v>1012</v>
      </c>
      <c r="FK51" s="269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  <c r="IX51" s="183"/>
      <c r="IY51" s="183"/>
      <c r="IZ51" s="183"/>
      <c r="JA51" s="183"/>
      <c r="JB51" s="183"/>
      <c r="JC51" s="183"/>
      <c r="JD51" s="183"/>
      <c r="JE51" s="183"/>
      <c r="JF51" s="183"/>
      <c r="JG51" s="183"/>
      <c r="JH51" s="183"/>
      <c r="JI51" s="183"/>
      <c r="JJ51" s="183"/>
      <c r="JK51" s="183"/>
      <c r="JL51" s="183"/>
      <c r="JM51" s="183"/>
      <c r="JN51" s="183"/>
      <c r="JO51" s="183"/>
      <c r="JP51" s="183"/>
      <c r="JQ51" s="183"/>
      <c r="JR51" s="183"/>
      <c r="JS51" s="183"/>
      <c r="JT51" s="183"/>
      <c r="JU51" s="183"/>
      <c r="JV51" s="183"/>
      <c r="JW51" s="183"/>
      <c r="JX51" s="183"/>
      <c r="JY51" s="183"/>
      <c r="JZ51" s="183"/>
      <c r="KA51" s="183"/>
      <c r="KB51" s="183"/>
      <c r="KC51" s="183"/>
      <c r="KD51" s="183"/>
      <c r="KE51" s="183"/>
      <c r="KF51" s="183"/>
      <c r="KG51" s="183"/>
      <c r="KH51" s="183"/>
      <c r="KI51" s="183"/>
      <c r="KJ51" s="183"/>
      <c r="KK51" s="183"/>
      <c r="KL51" s="183"/>
      <c r="KM51" s="183"/>
      <c r="KN51" s="183"/>
      <c r="KO51" s="183"/>
      <c r="KP51" s="183"/>
      <c r="KQ51" s="183"/>
      <c r="KR51" s="183"/>
      <c r="KS51" s="183"/>
      <c r="KT51" s="183"/>
      <c r="KU51" s="183"/>
      <c r="KV51" s="183"/>
      <c r="KW51" s="183"/>
      <c r="KX51" s="183"/>
      <c r="KY51" s="183"/>
      <c r="KZ51" s="183"/>
      <c r="LA51" s="183"/>
      <c r="LB51" s="183"/>
      <c r="LC51" s="183"/>
      <c r="LD51" s="183"/>
      <c r="LE51" s="183"/>
      <c r="LF51" s="183"/>
      <c r="LG51" s="183"/>
      <c r="LH51" s="183"/>
      <c r="LI51" s="183"/>
      <c r="LJ51" s="183"/>
      <c r="LK51" s="183"/>
      <c r="LL51" s="183"/>
      <c r="LM51" s="183"/>
      <c r="LN51" s="183"/>
      <c r="LO51" s="183"/>
      <c r="LP51" s="183"/>
      <c r="LQ51" s="183"/>
      <c r="LR51" s="183"/>
      <c r="LS51" s="183"/>
      <c r="LT51" s="183"/>
      <c r="LU51" s="183"/>
      <c r="LV51" s="183"/>
      <c r="LW51" s="183"/>
      <c r="LX51" s="183"/>
      <c r="LY51" s="183"/>
      <c r="LZ51" s="183"/>
      <c r="MA51" s="183"/>
      <c r="MB51" s="183"/>
      <c r="MC51" s="183"/>
      <c r="MD51" s="183"/>
      <c r="ME51" s="183"/>
      <c r="MF51" s="183"/>
      <c r="MG51" s="183"/>
      <c r="MH51" s="183"/>
      <c r="MI51" s="183"/>
      <c r="MJ51" s="183"/>
      <c r="MK51" s="183"/>
      <c r="ML51" s="183"/>
      <c r="MM51" s="183"/>
      <c r="MN51" s="183"/>
      <c r="MO51" s="183"/>
      <c r="MP51" s="183"/>
      <c r="MQ51" s="183"/>
      <c r="MR51" s="183"/>
      <c r="MS51" s="183"/>
      <c r="MT51" s="183"/>
      <c r="MU51" s="183"/>
      <c r="MV51" s="183"/>
      <c r="MW51" s="183"/>
      <c r="MX51" s="183"/>
      <c r="MY51" s="183"/>
      <c r="MZ51" s="183"/>
      <c r="NA51" s="183"/>
      <c r="NB51" s="183"/>
      <c r="NC51" s="183"/>
      <c r="ND51" s="183"/>
      <c r="NE51" s="183"/>
      <c r="NF51" s="183"/>
      <c r="NG51" s="183"/>
      <c r="NH51" s="183"/>
      <c r="NI51" s="183"/>
      <c r="NJ51" s="183"/>
      <c r="NK51" s="183"/>
      <c r="NL51" s="183"/>
      <c r="NM51" s="183"/>
      <c r="NN51" s="183"/>
      <c r="NO51" s="183"/>
      <c r="NP51" s="183"/>
      <c r="NQ51" s="183"/>
      <c r="NR51" s="183"/>
      <c r="NS51" s="183"/>
      <c r="NT51" s="183"/>
      <c r="NU51" s="183"/>
      <c r="NV51" s="183"/>
      <c r="NW51" s="183"/>
      <c r="NX51" s="183"/>
      <c r="NY51" s="183"/>
      <c r="NZ51" s="183"/>
      <c r="OA51" s="183"/>
      <c r="OB51" s="183"/>
      <c r="OC51" s="183"/>
      <c r="OD51" s="183"/>
      <c r="OE51" s="183"/>
      <c r="OF51" s="183"/>
      <c r="OG51" s="183"/>
      <c r="OH51" s="183"/>
      <c r="OI51" s="183"/>
      <c r="OJ51" s="183"/>
      <c r="OK51" s="183"/>
      <c r="OL51" s="183"/>
      <c r="OM51" s="183"/>
      <c r="ON51" s="183"/>
      <c r="OO51" s="183"/>
      <c r="OP51" s="183"/>
      <c r="OQ51" s="183"/>
      <c r="OR51" s="183"/>
      <c r="OS51" s="183"/>
      <c r="OT51" s="183"/>
      <c r="OU51" s="183"/>
      <c r="OV51" s="183"/>
      <c r="OW51" s="183"/>
      <c r="OX51" s="183"/>
      <c r="OY51" s="183"/>
      <c r="OZ51" s="183"/>
      <c r="PA51" s="183"/>
      <c r="PB51" s="183"/>
      <c r="PC51" s="183"/>
      <c r="PD51" s="183"/>
      <c r="PE51" s="183"/>
      <c r="PF51" s="183"/>
      <c r="PG51" s="183"/>
      <c r="PH51" s="183"/>
      <c r="PI51" s="183"/>
      <c r="PJ51" s="183"/>
      <c r="PK51" s="183"/>
      <c r="PL51" s="183"/>
      <c r="PM51" s="183"/>
      <c r="PN51" s="183"/>
      <c r="PO51" s="183"/>
      <c r="PP51" s="183"/>
      <c r="PQ51" s="183"/>
      <c r="PR51" s="183"/>
      <c r="PS51" s="183"/>
      <c r="PT51" s="183"/>
      <c r="PU51" s="183"/>
      <c r="PV51" s="183"/>
      <c r="PW51" s="183"/>
      <c r="PX51" s="183"/>
    </row>
    <row r="52" spans="1:16257">
      <c r="A52" s="12">
        <v>2</v>
      </c>
      <c r="B52" s="44">
        <v>7833</v>
      </c>
      <c r="C52" s="24" t="s">
        <v>301</v>
      </c>
      <c r="D52" s="26" t="s">
        <v>302</v>
      </c>
      <c r="E52" s="25">
        <v>510118356</v>
      </c>
      <c r="F52" s="8">
        <v>67</v>
      </c>
      <c r="G52" s="26" t="s">
        <v>451</v>
      </c>
      <c r="H52" s="239" t="s">
        <v>452</v>
      </c>
      <c r="I52" s="36" t="s">
        <v>310</v>
      </c>
      <c r="J52" s="12" t="s">
        <v>285</v>
      </c>
      <c r="K52" s="12">
        <v>8</v>
      </c>
      <c r="L52" s="11">
        <v>9</v>
      </c>
      <c r="M52" s="11" t="s">
        <v>449</v>
      </c>
      <c r="N52" s="12" t="s">
        <v>450</v>
      </c>
      <c r="O52" s="180" t="s">
        <v>432</v>
      </c>
      <c r="P52" s="123" t="s">
        <v>395</v>
      </c>
      <c r="Q52" s="120" t="s">
        <v>433</v>
      </c>
      <c r="R52" s="121" t="s">
        <v>434</v>
      </c>
      <c r="S52" s="120" t="s">
        <v>395</v>
      </c>
      <c r="T52" s="8"/>
      <c r="U52" s="9"/>
      <c r="V52" s="9"/>
      <c r="W52" s="241" t="s">
        <v>323</v>
      </c>
      <c r="X52" s="107"/>
      <c r="Y52" s="8"/>
      <c r="Z52" s="8"/>
      <c r="AA52" s="100"/>
      <c r="AB52" s="8"/>
      <c r="AC52" s="23"/>
      <c r="AD52" s="8"/>
      <c r="AE52" s="126">
        <v>52.1</v>
      </c>
      <c r="AF52" s="127">
        <v>26.1</v>
      </c>
      <c r="AG52" s="128">
        <v>21.1</v>
      </c>
      <c r="AH52" s="129">
        <v>99.300000000000011</v>
      </c>
      <c r="AI52" s="130">
        <v>1.9961685823754789</v>
      </c>
      <c r="AJ52" s="131">
        <v>42.119157088122606</v>
      </c>
      <c r="AK52" s="132">
        <v>1.103813559322034</v>
      </c>
      <c r="AL52" s="32">
        <v>48.979210000000002</v>
      </c>
      <c r="AM52" s="28">
        <v>94.01</v>
      </c>
      <c r="AN52" s="133">
        <v>0.45539999999999997</v>
      </c>
      <c r="AO52" s="248">
        <v>0.99</v>
      </c>
      <c r="AP52" s="246" t="s">
        <v>286</v>
      </c>
      <c r="AQ52" s="71">
        <v>1.6</v>
      </c>
      <c r="AR52" s="62">
        <v>0.2</v>
      </c>
      <c r="AS52" s="71"/>
      <c r="AT52" s="71"/>
      <c r="AU52" s="246"/>
      <c r="AV52" s="246"/>
      <c r="AW52" s="248"/>
      <c r="AX52" s="246"/>
      <c r="AY52" s="49"/>
      <c r="AZ52" s="246">
        <v>41.3</v>
      </c>
      <c r="BA52" s="246">
        <v>57.9</v>
      </c>
      <c r="BB52" s="159">
        <v>0.71329879101899829</v>
      </c>
      <c r="BC52" s="141">
        <v>0.67</v>
      </c>
      <c r="BD52" s="71">
        <v>1.2859884836852207</v>
      </c>
      <c r="BE52" s="246" t="s">
        <v>286</v>
      </c>
      <c r="BF52" s="248">
        <v>89.9</v>
      </c>
      <c r="BG52" s="248">
        <v>95.8</v>
      </c>
      <c r="BH52" s="137"/>
      <c r="BI52" s="71">
        <v>34.57</v>
      </c>
      <c r="BJ52" s="137">
        <v>96.9</v>
      </c>
      <c r="BK52" s="136">
        <v>4281.8918918918916</v>
      </c>
      <c r="BL52" s="137">
        <v>3.0999999999999943</v>
      </c>
      <c r="BM52" s="71">
        <v>24.787170000000003</v>
      </c>
      <c r="BN52" s="71">
        <v>6.77</v>
      </c>
      <c r="BO52" s="248">
        <v>1.7669699999999999</v>
      </c>
      <c r="BP52" s="71">
        <v>27.8</v>
      </c>
      <c r="BQ52" s="248">
        <v>7.2558000000000007</v>
      </c>
      <c r="BR52" s="71">
        <v>60.4</v>
      </c>
      <c r="BS52" s="248">
        <v>15.7644</v>
      </c>
      <c r="BT52" s="49" t="s">
        <v>286</v>
      </c>
      <c r="BU52" s="167"/>
      <c r="BV52" s="167"/>
      <c r="BW52" s="167"/>
      <c r="BX52" s="167"/>
      <c r="BY52" s="167"/>
      <c r="BZ52" s="167"/>
      <c r="CA52" s="167"/>
      <c r="CB52" s="124">
        <v>0.24352517985611508</v>
      </c>
      <c r="CC52" s="49">
        <v>4</v>
      </c>
      <c r="CD52" s="73"/>
      <c r="CE52" s="27" t="s">
        <v>287</v>
      </c>
      <c r="CF52" s="105" t="s">
        <v>323</v>
      </c>
      <c r="CG52" s="33">
        <v>2</v>
      </c>
      <c r="CH52" s="13"/>
      <c r="CI52" s="13"/>
      <c r="CJ52" s="13">
        <v>0</v>
      </c>
      <c r="CK52" s="13">
        <v>1</v>
      </c>
      <c r="CL52" s="13">
        <v>1996</v>
      </c>
      <c r="CM52" s="13"/>
      <c r="CN52" s="49" t="s">
        <v>290</v>
      </c>
      <c r="CO52" s="49" t="s">
        <v>290</v>
      </c>
      <c r="CP52" s="49">
        <v>406</v>
      </c>
      <c r="CQ52" s="49">
        <v>46.3</v>
      </c>
      <c r="CR52" s="49">
        <v>53.7</v>
      </c>
      <c r="CS52" s="49">
        <v>1</v>
      </c>
      <c r="CT52" s="49">
        <v>1002</v>
      </c>
      <c r="CU52" s="49">
        <v>136.4</v>
      </c>
      <c r="CV52" s="49">
        <v>4.92</v>
      </c>
      <c r="CW52" s="49">
        <v>0</v>
      </c>
      <c r="CX52" s="73"/>
      <c r="CY52" s="13"/>
      <c r="CZ52" s="13">
        <v>2</v>
      </c>
      <c r="DA52" s="13">
        <v>0</v>
      </c>
      <c r="DB52" s="13">
        <v>170</v>
      </c>
      <c r="DC52" s="13">
        <v>93</v>
      </c>
      <c r="DD52" s="17">
        <v>32.179930795847753</v>
      </c>
      <c r="DE52" s="13">
        <v>1</v>
      </c>
      <c r="DF52" s="18">
        <v>42766</v>
      </c>
      <c r="DG52" s="13" t="s">
        <v>290</v>
      </c>
      <c r="DH52" s="13" t="s">
        <v>290</v>
      </c>
      <c r="DI52" s="13" t="s">
        <v>290</v>
      </c>
      <c r="DJ52" s="52"/>
      <c r="DK52" s="139">
        <v>0.60656862745098039</v>
      </c>
      <c r="DL52" s="71">
        <v>0.24454545454545454</v>
      </c>
      <c r="DM52" s="140"/>
      <c r="DN52" s="54"/>
      <c r="DO52" s="54"/>
      <c r="DP52" s="54"/>
      <c r="DQ52" s="12"/>
      <c r="DR52" s="12"/>
      <c r="DS52" s="12"/>
      <c r="DT52" s="55"/>
      <c r="DU52" s="55"/>
      <c r="DV52" s="55"/>
      <c r="DW52" s="55"/>
      <c r="DX52" s="12"/>
      <c r="DY52" s="55"/>
      <c r="DZ52" s="55"/>
      <c r="EA52" s="12"/>
      <c r="EB52" s="55"/>
      <c r="EC52" s="55"/>
      <c r="ED52" s="11">
        <v>11</v>
      </c>
      <c r="EE52" s="235">
        <v>43125</v>
      </c>
      <c r="EF52" s="21" t="s">
        <v>297</v>
      </c>
      <c r="EG52" s="23"/>
      <c r="EH52" s="22">
        <v>1</v>
      </c>
      <c r="EI52" s="12"/>
      <c r="EJ52" s="140">
        <v>92.8</v>
      </c>
      <c r="EK52" s="140">
        <v>709.6</v>
      </c>
      <c r="EL52" s="148">
        <v>0.96</v>
      </c>
      <c r="EM52" s="148">
        <v>2.4</v>
      </c>
      <c r="EN52" s="148">
        <v>373.14</v>
      </c>
      <c r="EO52" s="148">
        <v>2.48</v>
      </c>
      <c r="EP52" s="148">
        <v>1.83</v>
      </c>
      <c r="EQ52" s="148">
        <v>3.52</v>
      </c>
      <c r="ER52" s="148">
        <v>82827.3</v>
      </c>
      <c r="ES52" s="148">
        <v>7.4</v>
      </c>
      <c r="ET52" s="148">
        <v>3749.2</v>
      </c>
      <c r="EU52" s="148">
        <v>60.04</v>
      </c>
      <c r="EV52" s="148">
        <v>0</v>
      </c>
      <c r="EW52" s="148">
        <v>7.85</v>
      </c>
      <c r="EX52" s="148">
        <v>1130.8599999999999</v>
      </c>
      <c r="EY52" s="195">
        <v>0</v>
      </c>
      <c r="EZ52" s="197" t="s">
        <v>1049</v>
      </c>
      <c r="FA52" s="312"/>
      <c r="FB52" s="192">
        <v>3</v>
      </c>
      <c r="FC52" s="191"/>
      <c r="FD52" s="191"/>
      <c r="FE52" s="191">
        <v>1</v>
      </c>
      <c r="FF52" s="191">
        <v>2</v>
      </c>
      <c r="FG52" s="191"/>
      <c r="FH52" s="191">
        <v>2</v>
      </c>
      <c r="FI52" s="191">
        <v>0</v>
      </c>
      <c r="FJ52" s="191" t="s">
        <v>1012</v>
      </c>
      <c r="FK52" s="269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  <c r="IX52" s="183"/>
      <c r="IY52" s="183"/>
      <c r="IZ52" s="183"/>
      <c r="JA52" s="183"/>
      <c r="JB52" s="183"/>
      <c r="JC52" s="183"/>
      <c r="JD52" s="183"/>
      <c r="JE52" s="183"/>
      <c r="JF52" s="183"/>
      <c r="JG52" s="183"/>
      <c r="JH52" s="183"/>
      <c r="JI52" s="183"/>
      <c r="JJ52" s="183"/>
      <c r="JK52" s="183"/>
      <c r="JL52" s="183"/>
      <c r="JM52" s="183"/>
      <c r="JN52" s="183"/>
      <c r="JO52" s="183"/>
      <c r="JP52" s="183"/>
      <c r="JQ52" s="183"/>
      <c r="JR52" s="183"/>
      <c r="JS52" s="183"/>
      <c r="JT52" s="183"/>
      <c r="JU52" s="183"/>
      <c r="JV52" s="183"/>
      <c r="JW52" s="183"/>
      <c r="JX52" s="183"/>
      <c r="JY52" s="183"/>
      <c r="JZ52" s="183"/>
      <c r="KA52" s="183"/>
      <c r="KB52" s="183"/>
      <c r="KC52" s="183"/>
      <c r="KD52" s="183"/>
      <c r="KE52" s="183"/>
      <c r="KF52" s="183"/>
      <c r="KG52" s="183"/>
      <c r="KH52" s="183"/>
      <c r="KI52" s="183"/>
      <c r="KJ52" s="183"/>
      <c r="KK52" s="183"/>
      <c r="KL52" s="183"/>
      <c r="KM52" s="183"/>
      <c r="KN52" s="183"/>
      <c r="KO52" s="183"/>
      <c r="KP52" s="183"/>
      <c r="KQ52" s="183"/>
      <c r="KR52" s="183"/>
      <c r="KS52" s="183"/>
      <c r="KT52" s="183"/>
      <c r="KU52" s="183"/>
      <c r="KV52" s="183"/>
      <c r="KW52" s="183"/>
      <c r="KX52" s="183"/>
      <c r="KY52" s="183"/>
      <c r="KZ52" s="183"/>
      <c r="LA52" s="183"/>
      <c r="LB52" s="183"/>
      <c r="LC52" s="183"/>
      <c r="LD52" s="183"/>
      <c r="LE52" s="183"/>
      <c r="LF52" s="183"/>
      <c r="LG52" s="183"/>
      <c r="LH52" s="183"/>
      <c r="LI52" s="183"/>
      <c r="LJ52" s="183"/>
      <c r="LK52" s="183"/>
      <c r="LL52" s="183"/>
      <c r="LM52" s="183"/>
      <c r="LN52" s="183"/>
      <c r="LO52" s="183"/>
      <c r="LP52" s="183"/>
      <c r="LQ52" s="183"/>
      <c r="LR52" s="183"/>
      <c r="LS52" s="183"/>
      <c r="LT52" s="183"/>
      <c r="LU52" s="183"/>
      <c r="LV52" s="183"/>
      <c r="LW52" s="183"/>
      <c r="LX52" s="183"/>
      <c r="LY52" s="183"/>
      <c r="LZ52" s="183"/>
      <c r="MA52" s="183"/>
      <c r="MB52" s="183"/>
      <c r="MC52" s="183"/>
      <c r="MD52" s="183"/>
      <c r="ME52" s="183"/>
      <c r="MF52" s="183"/>
      <c r="MG52" s="183"/>
      <c r="MH52" s="183"/>
      <c r="MI52" s="183"/>
      <c r="MJ52" s="183"/>
      <c r="MK52" s="183"/>
      <c r="ML52" s="183"/>
      <c r="MM52" s="183"/>
      <c r="MN52" s="183"/>
      <c r="MO52" s="183"/>
      <c r="MP52" s="183"/>
      <c r="MQ52" s="183"/>
      <c r="MR52" s="183"/>
      <c r="MS52" s="183"/>
      <c r="MT52" s="183"/>
      <c r="MU52" s="183"/>
      <c r="MV52" s="183"/>
      <c r="MW52" s="183"/>
      <c r="MX52" s="183"/>
      <c r="MY52" s="183"/>
      <c r="MZ52" s="183"/>
      <c r="NA52" s="183"/>
      <c r="NB52" s="183"/>
      <c r="NC52" s="183"/>
      <c r="ND52" s="183"/>
      <c r="NE52" s="183"/>
      <c r="NF52" s="183"/>
      <c r="NG52" s="183"/>
      <c r="NH52" s="183"/>
      <c r="NI52" s="183"/>
      <c r="NJ52" s="183"/>
      <c r="NK52" s="183"/>
      <c r="NL52" s="183"/>
      <c r="NM52" s="183"/>
      <c r="NN52" s="183"/>
      <c r="NO52" s="183"/>
      <c r="NP52" s="183"/>
      <c r="NQ52" s="183"/>
      <c r="NR52" s="183"/>
      <c r="NS52" s="183"/>
      <c r="NT52" s="183"/>
      <c r="NU52" s="183"/>
      <c r="NV52" s="183"/>
      <c r="NW52" s="183"/>
      <c r="NX52" s="183"/>
      <c r="NY52" s="183"/>
      <c r="NZ52" s="183"/>
      <c r="OA52" s="183"/>
      <c r="OB52" s="183"/>
      <c r="OC52" s="183"/>
      <c r="OD52" s="183"/>
      <c r="OE52" s="183"/>
      <c r="OF52" s="183"/>
      <c r="OG52" s="183"/>
      <c r="OH52" s="183"/>
      <c r="OI52" s="183"/>
      <c r="OJ52" s="183"/>
      <c r="OK52" s="183"/>
      <c r="OL52" s="183"/>
      <c r="OM52" s="183"/>
      <c r="ON52" s="183"/>
      <c r="OO52" s="183"/>
      <c r="OP52" s="183"/>
      <c r="OQ52" s="183"/>
      <c r="OR52" s="183"/>
      <c r="OS52" s="183"/>
      <c r="OT52" s="183"/>
      <c r="OU52" s="183"/>
      <c r="OV52" s="183"/>
      <c r="OW52" s="183"/>
      <c r="OX52" s="183"/>
      <c r="OY52" s="183"/>
      <c r="OZ52" s="183"/>
      <c r="PA52" s="183"/>
      <c r="PB52" s="183"/>
      <c r="PC52" s="183"/>
      <c r="PD52" s="183"/>
      <c r="PE52" s="183"/>
      <c r="PF52" s="183"/>
      <c r="PG52" s="183"/>
      <c r="PH52" s="183"/>
      <c r="PI52" s="183"/>
      <c r="PJ52" s="183"/>
      <c r="PK52" s="183"/>
      <c r="PL52" s="183"/>
      <c r="PM52" s="183"/>
      <c r="PN52" s="183"/>
      <c r="PO52" s="183"/>
      <c r="PP52" s="183"/>
      <c r="PQ52" s="183"/>
      <c r="PR52" s="183"/>
      <c r="PS52" s="183"/>
      <c r="PT52" s="183"/>
      <c r="PU52" s="183"/>
      <c r="PV52" s="183"/>
      <c r="PW52" s="183"/>
      <c r="PX52" s="183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</row>
    <row r="53" spans="1:16257">
      <c r="A53" s="12">
        <v>1</v>
      </c>
      <c r="B53" s="44">
        <v>12857</v>
      </c>
      <c r="C53" s="24" t="s">
        <v>768</v>
      </c>
      <c r="D53" s="26" t="s">
        <v>353</v>
      </c>
      <c r="E53" s="25">
        <v>510508052</v>
      </c>
      <c r="F53" s="8">
        <v>69</v>
      </c>
      <c r="G53" s="26" t="s">
        <v>769</v>
      </c>
      <c r="H53" s="239" t="s">
        <v>770</v>
      </c>
      <c r="I53" s="53" t="s">
        <v>321</v>
      </c>
      <c r="J53" s="11" t="s">
        <v>285</v>
      </c>
      <c r="K53" s="12">
        <v>10</v>
      </c>
      <c r="L53" s="11">
        <v>10</v>
      </c>
      <c r="M53" s="11" t="s">
        <v>449</v>
      </c>
      <c r="N53" s="12" t="s">
        <v>771</v>
      </c>
      <c r="O53" s="87" t="s">
        <v>746</v>
      </c>
      <c r="P53" s="272"/>
      <c r="Q53" s="90" t="s">
        <v>765</v>
      </c>
      <c r="R53" s="117"/>
      <c r="S53" s="118"/>
      <c r="T53" s="8" t="s">
        <v>677</v>
      </c>
      <c r="U53" s="102">
        <v>308</v>
      </c>
      <c r="V53" s="102">
        <v>3000</v>
      </c>
      <c r="W53" s="239" t="s">
        <v>323</v>
      </c>
      <c r="X53" s="102">
        <v>250</v>
      </c>
      <c r="Y53" s="109"/>
      <c r="Z53" s="109"/>
      <c r="AA53" s="102"/>
      <c r="AB53" s="8"/>
      <c r="AC53" s="109"/>
      <c r="AD53" s="8"/>
      <c r="AE53" s="126">
        <v>42.1</v>
      </c>
      <c r="AF53" s="127">
        <v>38.5</v>
      </c>
      <c r="AG53" s="128">
        <v>18.8</v>
      </c>
      <c r="AH53" s="129">
        <v>99.399999999999991</v>
      </c>
      <c r="AI53" s="130">
        <v>1.0935064935064935</v>
      </c>
      <c r="AJ53" s="131">
        <v>20.557922077922079</v>
      </c>
      <c r="AK53" s="132">
        <v>0.73472949389179765</v>
      </c>
      <c r="AL53" s="28">
        <v>31.617999999999999</v>
      </c>
      <c r="AM53" s="28">
        <v>75.102137767220896</v>
      </c>
      <c r="AN53" s="133">
        <v>4.83</v>
      </c>
      <c r="AO53" s="71">
        <v>11.472684085510689</v>
      </c>
      <c r="AP53" s="49" t="s">
        <v>286</v>
      </c>
      <c r="AQ53" s="71">
        <v>13.2</v>
      </c>
      <c r="AR53" s="49" t="s">
        <v>286</v>
      </c>
      <c r="AS53" s="71">
        <v>0.3</v>
      </c>
      <c r="AT53" s="71"/>
      <c r="AU53" s="71"/>
      <c r="AV53" s="71"/>
      <c r="AW53" s="256">
        <v>7746.9230769230762</v>
      </c>
      <c r="AX53" s="256">
        <v>617.5</v>
      </c>
      <c r="AY53" s="71">
        <v>1.7</v>
      </c>
      <c r="AZ53" s="71">
        <v>40.700000000000003</v>
      </c>
      <c r="BA53" s="71">
        <v>59.3</v>
      </c>
      <c r="BB53" s="159">
        <v>0.68634064080944357</v>
      </c>
      <c r="BC53" s="141">
        <v>0.42</v>
      </c>
      <c r="BD53" s="71">
        <v>0.99762470308788598</v>
      </c>
      <c r="BE53" s="49" t="s">
        <v>286</v>
      </c>
      <c r="BF53" s="71">
        <v>51.3</v>
      </c>
      <c r="BG53" s="71">
        <v>52.555</v>
      </c>
      <c r="BH53" s="49">
        <v>49800</v>
      </c>
      <c r="BI53" s="71">
        <v>26.799999999999997</v>
      </c>
      <c r="BJ53" s="49">
        <v>88.4</v>
      </c>
      <c r="BK53" s="49">
        <v>5927</v>
      </c>
      <c r="BL53" s="71">
        <v>11.599999999999994</v>
      </c>
      <c r="BM53" s="71">
        <v>38.230499999999999</v>
      </c>
      <c r="BN53" s="246">
        <v>4.9000000000000004</v>
      </c>
      <c r="BO53" s="248">
        <v>1.8865000000000001</v>
      </c>
      <c r="BP53" s="49">
        <v>21.9</v>
      </c>
      <c r="BQ53" s="248">
        <v>8.4314999999999998</v>
      </c>
      <c r="BR53" s="49">
        <v>72.5</v>
      </c>
      <c r="BS53" s="248">
        <v>27.912500000000001</v>
      </c>
      <c r="BT53" s="251">
        <v>4.8099999999999996</v>
      </c>
      <c r="BU53" s="167">
        <v>98</v>
      </c>
      <c r="BV53" s="167">
        <v>8834</v>
      </c>
      <c r="BW53" s="167">
        <v>97</v>
      </c>
      <c r="BX53" s="167">
        <v>5774</v>
      </c>
      <c r="BY53" s="167">
        <v>55.7</v>
      </c>
      <c r="BZ53" s="167">
        <v>66.900000000000006</v>
      </c>
      <c r="CA53" s="167">
        <v>3413</v>
      </c>
      <c r="CB53" s="124">
        <v>0.22374429223744297</v>
      </c>
      <c r="CC53" s="49"/>
      <c r="CD53" s="155"/>
      <c r="CE53" s="8" t="s">
        <v>287</v>
      </c>
      <c r="CF53" s="245" t="s">
        <v>323</v>
      </c>
      <c r="CG53" s="13">
        <v>2</v>
      </c>
      <c r="CH53" s="13"/>
      <c r="CI53" s="49" t="s">
        <v>288</v>
      </c>
      <c r="CJ53" s="13">
        <v>0</v>
      </c>
      <c r="CK53" s="50">
        <v>0</v>
      </c>
      <c r="CL53" s="89">
        <v>43983</v>
      </c>
      <c r="CM53" s="13"/>
      <c r="CN53" s="49" t="s">
        <v>290</v>
      </c>
      <c r="CO53" s="49" t="s">
        <v>290</v>
      </c>
      <c r="CP53" s="248">
        <v>649</v>
      </c>
      <c r="CQ53" s="248">
        <v>7.9</v>
      </c>
      <c r="CR53" s="248">
        <v>92.1</v>
      </c>
      <c r="CS53" s="246">
        <v>1.2</v>
      </c>
      <c r="CT53" s="246">
        <v>551.79999999999995</v>
      </c>
      <c r="CU53" s="246">
        <v>39.799999999999997</v>
      </c>
      <c r="CV53" s="246">
        <v>2.69</v>
      </c>
      <c r="CW53" s="246" t="s">
        <v>290</v>
      </c>
      <c r="CX53" s="73"/>
      <c r="CY53" s="13"/>
      <c r="CZ53" s="13"/>
      <c r="DA53" s="13"/>
      <c r="DB53" s="13"/>
      <c r="DC53" s="13"/>
      <c r="DD53" s="17"/>
      <c r="DE53" s="13"/>
      <c r="DF53" s="13"/>
      <c r="DG53" s="13"/>
      <c r="DH53" s="13"/>
      <c r="DI53" s="13"/>
      <c r="DJ53" s="52"/>
      <c r="DK53" s="131">
        <v>1.389787808561427</v>
      </c>
      <c r="DL53" s="185">
        <v>0.26999440000000002</v>
      </c>
      <c r="DM53" s="187"/>
      <c r="DN53" s="65"/>
      <c r="DO53" s="65"/>
      <c r="DP53" s="65"/>
      <c r="DQ53" s="13"/>
      <c r="DR53" s="8"/>
      <c r="DS53" s="8"/>
      <c r="DT53" s="65"/>
      <c r="DU53" s="8"/>
      <c r="DV53" s="103"/>
      <c r="DW53" s="65"/>
      <c r="DX53" s="8"/>
      <c r="DY53" s="103"/>
      <c r="DZ53" s="103"/>
      <c r="EA53" s="8"/>
      <c r="EB53" s="65"/>
      <c r="EC53" s="109"/>
      <c r="ED53" s="11">
        <v>0</v>
      </c>
      <c r="EE53" s="235">
        <v>43983</v>
      </c>
      <c r="EF53" s="21" t="s">
        <v>380</v>
      </c>
      <c r="EG53" s="23"/>
      <c r="EH53" s="12">
        <v>0.7</v>
      </c>
      <c r="EI53" s="12"/>
      <c r="EJ53" s="148">
        <v>54.32</v>
      </c>
      <c r="EK53" s="140"/>
      <c r="EL53" s="148">
        <v>0</v>
      </c>
      <c r="EM53" s="148">
        <v>0</v>
      </c>
      <c r="EN53" s="148">
        <v>238.88</v>
      </c>
      <c r="EO53" s="148">
        <v>1.01</v>
      </c>
      <c r="EP53" s="148">
        <v>0</v>
      </c>
      <c r="EQ53" s="148">
        <v>1.01</v>
      </c>
      <c r="ER53" s="148">
        <v>14629</v>
      </c>
      <c r="ES53" s="148">
        <v>5.0999999999999996</v>
      </c>
      <c r="ET53" s="148">
        <v>58.1</v>
      </c>
      <c r="EU53" s="148">
        <v>0</v>
      </c>
      <c r="EV53" s="148">
        <v>0</v>
      </c>
      <c r="EW53" s="148">
        <v>2.23</v>
      </c>
      <c r="EX53" s="148">
        <v>36.36</v>
      </c>
      <c r="EY53" s="195">
        <v>0</v>
      </c>
      <c r="EZ53" s="196" t="s">
        <v>1047</v>
      </c>
      <c r="FA53" s="312">
        <v>28.6</v>
      </c>
      <c r="FB53" s="191">
        <v>0</v>
      </c>
      <c r="FC53" s="191">
        <v>3</v>
      </c>
      <c r="FD53" s="191">
        <v>2</v>
      </c>
      <c r="FE53" s="191">
        <v>4</v>
      </c>
      <c r="FF53" s="191">
        <v>1</v>
      </c>
      <c r="FG53" s="191">
        <v>20</v>
      </c>
      <c r="FH53" s="191">
        <v>2</v>
      </c>
      <c r="FI53" s="191">
        <v>0</v>
      </c>
      <c r="FJ53" s="191" t="s">
        <v>1012</v>
      </c>
      <c r="FK53" s="269" t="s">
        <v>1027</v>
      </c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  <c r="JD53" s="183"/>
      <c r="JE53" s="183"/>
      <c r="JF53" s="183"/>
      <c r="JG53" s="183"/>
      <c r="JH53" s="183"/>
      <c r="JI53" s="183"/>
      <c r="JJ53" s="183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83"/>
      <c r="LF53" s="183"/>
      <c r="LG53" s="183"/>
      <c r="LH53" s="183"/>
      <c r="LI53" s="183"/>
      <c r="LJ53" s="183"/>
      <c r="LK53" s="183"/>
      <c r="LL53" s="183"/>
      <c r="LM53" s="183"/>
      <c r="LN53" s="183"/>
      <c r="LO53" s="183"/>
      <c r="LP53" s="183"/>
      <c r="LQ53" s="183"/>
      <c r="LR53" s="183"/>
      <c r="LS53" s="183"/>
      <c r="LT53" s="183"/>
      <c r="LU53" s="183"/>
      <c r="LV53" s="183"/>
      <c r="LW53" s="183"/>
      <c r="LX53" s="183"/>
      <c r="LY53" s="183"/>
      <c r="LZ53" s="183"/>
      <c r="MA53" s="183"/>
      <c r="MB53" s="183"/>
      <c r="MC53" s="183"/>
      <c r="MD53" s="183"/>
      <c r="ME53" s="183"/>
      <c r="MF53" s="183"/>
      <c r="MG53" s="183"/>
      <c r="MH53" s="183"/>
      <c r="MI53" s="183"/>
      <c r="MJ53" s="183"/>
      <c r="MK53" s="183"/>
      <c r="ML53" s="183"/>
      <c r="MM53" s="183"/>
      <c r="MN53" s="183"/>
      <c r="MO53" s="183"/>
      <c r="MP53" s="183"/>
      <c r="MQ53" s="183"/>
      <c r="MR53" s="183"/>
      <c r="MS53" s="183"/>
      <c r="MT53" s="183"/>
      <c r="MU53" s="183"/>
      <c r="MV53" s="183"/>
      <c r="MW53" s="183"/>
      <c r="MX53" s="183"/>
      <c r="MY53" s="183"/>
      <c r="MZ53" s="183"/>
      <c r="NA53" s="183"/>
      <c r="NB53" s="183"/>
      <c r="NC53" s="183"/>
      <c r="ND53" s="183"/>
      <c r="NE53" s="183"/>
      <c r="NF53" s="183"/>
      <c r="NG53" s="183"/>
      <c r="NH53" s="183"/>
      <c r="NI53" s="183"/>
      <c r="NJ53" s="183"/>
      <c r="NK53" s="183"/>
      <c r="NL53" s="183"/>
      <c r="NM53" s="183"/>
      <c r="NN53" s="183"/>
      <c r="NO53" s="183"/>
      <c r="NP53" s="183"/>
      <c r="NQ53" s="183"/>
      <c r="NR53" s="183"/>
      <c r="NS53" s="183"/>
      <c r="NT53" s="183"/>
      <c r="NU53" s="183"/>
      <c r="NV53" s="183"/>
      <c r="NW53" s="183"/>
      <c r="NX53" s="183"/>
      <c r="NY53" s="183"/>
      <c r="NZ53" s="183"/>
      <c r="OA53" s="183"/>
      <c r="OB53" s="183"/>
      <c r="OC53" s="183"/>
      <c r="OD53" s="183"/>
      <c r="OE53" s="183"/>
      <c r="OF53" s="183"/>
      <c r="OG53" s="183"/>
      <c r="OH53" s="183"/>
      <c r="OI53" s="183"/>
      <c r="OJ53" s="183"/>
      <c r="OK53" s="183"/>
      <c r="OL53" s="183"/>
      <c r="OM53" s="183"/>
      <c r="ON53" s="183"/>
      <c r="OO53" s="183"/>
      <c r="OP53" s="183"/>
      <c r="OQ53" s="183"/>
      <c r="OR53" s="183"/>
      <c r="OS53" s="183"/>
      <c r="OT53" s="183"/>
      <c r="OU53" s="183"/>
      <c r="OV53" s="183"/>
      <c r="OW53" s="183"/>
      <c r="OX53" s="183"/>
      <c r="OY53" s="183"/>
      <c r="OZ53" s="183"/>
      <c r="PA53" s="183"/>
      <c r="PB53" s="183"/>
      <c r="PC53" s="183"/>
      <c r="PD53" s="183"/>
      <c r="PE53" s="183"/>
      <c r="PF53" s="183"/>
      <c r="PG53" s="183"/>
      <c r="PH53" s="183"/>
      <c r="PI53" s="183"/>
      <c r="PJ53" s="183"/>
      <c r="PK53" s="183"/>
      <c r="PL53" s="183"/>
      <c r="PM53" s="183"/>
      <c r="PN53" s="183"/>
      <c r="PO53" s="183"/>
      <c r="PP53" s="183"/>
      <c r="PQ53" s="183"/>
      <c r="PR53" s="183"/>
      <c r="PS53" s="183"/>
      <c r="PT53" s="183"/>
      <c r="PU53" s="183"/>
      <c r="PV53" s="183"/>
      <c r="PW53" s="183"/>
      <c r="PX53" s="183"/>
    </row>
    <row r="54" spans="1:16257">
      <c r="A54" s="12">
        <v>2</v>
      </c>
      <c r="B54" s="44">
        <v>13138</v>
      </c>
      <c r="C54" s="24" t="s">
        <v>768</v>
      </c>
      <c r="D54" s="26" t="s">
        <v>353</v>
      </c>
      <c r="E54" s="25">
        <v>510508052</v>
      </c>
      <c r="F54" s="8">
        <v>69</v>
      </c>
      <c r="G54" s="26" t="s">
        <v>783</v>
      </c>
      <c r="H54" s="239" t="s">
        <v>770</v>
      </c>
      <c r="I54" s="79" t="s">
        <v>310</v>
      </c>
      <c r="J54" s="11" t="s">
        <v>285</v>
      </c>
      <c r="K54" s="12">
        <v>36</v>
      </c>
      <c r="L54" s="11" t="s">
        <v>784</v>
      </c>
      <c r="M54" s="11" t="s">
        <v>449</v>
      </c>
      <c r="N54" s="12" t="s">
        <v>777</v>
      </c>
      <c r="O54" s="78"/>
      <c r="P54" s="272"/>
      <c r="Q54" s="90" t="s">
        <v>765</v>
      </c>
      <c r="R54" s="117"/>
      <c r="S54" s="118"/>
      <c r="T54" s="8" t="s">
        <v>677</v>
      </c>
      <c r="U54" s="102">
        <v>353</v>
      </c>
      <c r="V54" s="102">
        <v>12700</v>
      </c>
      <c r="W54" s="239" t="s">
        <v>949</v>
      </c>
      <c r="X54" s="102">
        <v>1000</v>
      </c>
      <c r="Y54" s="109"/>
      <c r="Z54" s="109"/>
      <c r="AA54" s="102"/>
      <c r="AB54" s="8"/>
      <c r="AC54" s="109"/>
      <c r="AD54" s="8"/>
      <c r="AE54" s="126">
        <v>43.2</v>
      </c>
      <c r="AF54" s="127">
        <v>14.8</v>
      </c>
      <c r="AG54" s="128">
        <v>40.5</v>
      </c>
      <c r="AH54" s="129">
        <v>98.5</v>
      </c>
      <c r="AI54" s="130">
        <v>2.9189189189189189</v>
      </c>
      <c r="AJ54" s="131">
        <v>118.21621621621621</v>
      </c>
      <c r="AK54" s="132">
        <v>0.78119349005424965</v>
      </c>
      <c r="AL54" s="28">
        <v>37.876000000000005</v>
      </c>
      <c r="AM54" s="28">
        <v>87.675925925925924</v>
      </c>
      <c r="AN54" s="133">
        <v>2.71</v>
      </c>
      <c r="AO54" s="71">
        <v>6.2731481481481479</v>
      </c>
      <c r="AP54" s="49" t="s">
        <v>286</v>
      </c>
      <c r="AQ54" s="71">
        <v>22.9</v>
      </c>
      <c r="AR54" s="49" t="s">
        <v>286</v>
      </c>
      <c r="AS54" s="71">
        <v>5.44</v>
      </c>
      <c r="AT54" s="71"/>
      <c r="AU54" s="71"/>
      <c r="AV54" s="71"/>
      <c r="AW54" s="256">
        <v>10796.923076923076</v>
      </c>
      <c r="AX54" s="256">
        <v>560.5</v>
      </c>
      <c r="AY54" s="71">
        <v>9.2100000000000009</v>
      </c>
      <c r="AZ54" s="71">
        <v>46.8</v>
      </c>
      <c r="BA54" s="71">
        <v>53.2</v>
      </c>
      <c r="BB54" s="159">
        <v>0.87969924812030065</v>
      </c>
      <c r="BC54" s="141">
        <v>0.73</v>
      </c>
      <c r="BD54" s="71">
        <v>1.6898148148148147</v>
      </c>
      <c r="BE54" s="49" t="s">
        <v>286</v>
      </c>
      <c r="BF54" s="71">
        <v>47.8</v>
      </c>
      <c r="BG54" s="71">
        <v>69.23</v>
      </c>
      <c r="BH54" s="49">
        <v>8171</v>
      </c>
      <c r="BI54" s="71">
        <v>8.43</v>
      </c>
      <c r="BJ54" s="49">
        <v>84.7</v>
      </c>
      <c r="BK54" s="49">
        <v>3564</v>
      </c>
      <c r="BL54" s="71">
        <v>15.299999999999997</v>
      </c>
      <c r="BM54" s="71">
        <v>14.641640000000001</v>
      </c>
      <c r="BN54" s="246">
        <v>5.91</v>
      </c>
      <c r="BO54" s="248">
        <v>0.87468000000000001</v>
      </c>
      <c r="BP54" s="49">
        <v>2.52</v>
      </c>
      <c r="BQ54" s="248">
        <v>0.37296000000000001</v>
      </c>
      <c r="BR54" s="49">
        <v>90.5</v>
      </c>
      <c r="BS54" s="248">
        <v>13.394</v>
      </c>
      <c r="BT54" s="250">
        <v>1.75</v>
      </c>
      <c r="BU54" s="167">
        <v>99.3</v>
      </c>
      <c r="BV54" s="167">
        <v>8186</v>
      </c>
      <c r="BW54" s="167">
        <v>97.5</v>
      </c>
      <c r="BX54" s="167">
        <v>6037</v>
      </c>
      <c r="BY54" s="167">
        <v>89.7</v>
      </c>
      <c r="BZ54" s="167">
        <v>90.3</v>
      </c>
      <c r="CA54" s="167">
        <v>4617</v>
      </c>
      <c r="CB54" s="124">
        <v>2.3452380952380953</v>
      </c>
      <c r="CC54" s="49"/>
      <c r="CD54" s="155" t="s">
        <v>785</v>
      </c>
      <c r="CE54" s="8" t="s">
        <v>287</v>
      </c>
      <c r="CF54" s="60" t="s">
        <v>949</v>
      </c>
      <c r="CG54" s="13">
        <v>2</v>
      </c>
      <c r="CH54" s="13"/>
      <c r="CI54" s="49" t="s">
        <v>699</v>
      </c>
      <c r="CJ54" s="13" t="s">
        <v>296</v>
      </c>
      <c r="CK54" s="49">
        <v>1</v>
      </c>
      <c r="CL54" s="89">
        <v>43983</v>
      </c>
      <c r="CM54" s="13"/>
      <c r="CN54" s="248" t="s">
        <v>290</v>
      </c>
      <c r="CO54" s="248" t="s">
        <v>290</v>
      </c>
      <c r="CP54" s="248">
        <v>919</v>
      </c>
      <c r="CQ54" s="248">
        <v>51.9</v>
      </c>
      <c r="CR54" s="248">
        <v>48.1</v>
      </c>
      <c r="CS54" s="248" t="s">
        <v>290</v>
      </c>
      <c r="CT54" s="248" t="s">
        <v>290</v>
      </c>
      <c r="CU54" s="248" t="s">
        <v>290</v>
      </c>
      <c r="CV54" s="248" t="s">
        <v>290</v>
      </c>
      <c r="CW54" s="246">
        <v>0</v>
      </c>
      <c r="CX54" s="42"/>
      <c r="CY54" s="13">
        <v>80</v>
      </c>
      <c r="CZ54" s="16">
        <v>3</v>
      </c>
      <c r="DA54" s="13">
        <v>1</v>
      </c>
      <c r="DB54" s="13">
        <v>188</v>
      </c>
      <c r="DC54" s="13">
        <v>101</v>
      </c>
      <c r="DD54" s="17">
        <v>28.6</v>
      </c>
      <c r="DE54" s="13">
        <v>1</v>
      </c>
      <c r="DF54" s="13"/>
      <c r="DG54" s="13"/>
      <c r="DH54" s="13"/>
      <c r="DI54" s="13"/>
      <c r="DJ54" s="52"/>
      <c r="DK54" s="131">
        <v>4.0057885337767107</v>
      </c>
      <c r="DL54" s="185">
        <v>0.3517904</v>
      </c>
      <c r="DM54" s="187"/>
      <c r="DN54" s="65"/>
      <c r="DO54" s="65"/>
      <c r="DP54" s="65"/>
      <c r="DQ54" s="12">
        <v>0</v>
      </c>
      <c r="DR54" s="12">
        <v>2</v>
      </c>
      <c r="DS54" s="12">
        <v>1</v>
      </c>
      <c r="DT54" s="65"/>
      <c r="DU54" s="12">
        <v>0</v>
      </c>
      <c r="DV54" s="73"/>
      <c r="DW54" s="20"/>
      <c r="DX54" s="42" t="s">
        <v>786</v>
      </c>
      <c r="DY54" s="42" t="s">
        <v>787</v>
      </c>
      <c r="DZ54" s="65"/>
      <c r="EA54" s="8">
        <v>1</v>
      </c>
      <c r="EB54" s="42" t="s">
        <v>787</v>
      </c>
      <c r="EC54" s="41" t="s">
        <v>788</v>
      </c>
      <c r="ED54" s="11">
        <v>1</v>
      </c>
      <c r="EE54" s="235">
        <v>44028</v>
      </c>
      <c r="EF54" s="21" t="s">
        <v>297</v>
      </c>
      <c r="EG54" s="23"/>
      <c r="EH54" s="12">
        <v>1.8</v>
      </c>
      <c r="EI54" s="12"/>
      <c r="EJ54" s="148">
        <v>47.68</v>
      </c>
      <c r="EK54" s="140">
        <v>1160</v>
      </c>
      <c r="EL54" s="148">
        <v>0</v>
      </c>
      <c r="EM54" s="148">
        <v>1.04</v>
      </c>
      <c r="EN54" s="148">
        <v>4040.24</v>
      </c>
      <c r="EO54" s="148">
        <v>1.01</v>
      </c>
      <c r="EP54" s="148">
        <v>1.48</v>
      </c>
      <c r="EQ54" s="148">
        <v>1.88</v>
      </c>
      <c r="ER54" s="148">
        <v>26651.4</v>
      </c>
      <c r="ES54" s="148">
        <v>19.55</v>
      </c>
      <c r="ET54" s="148">
        <v>2782.1</v>
      </c>
      <c r="EU54" s="148">
        <v>0</v>
      </c>
      <c r="EV54" s="148">
        <v>1.24</v>
      </c>
      <c r="EW54" s="148">
        <v>2.62</v>
      </c>
      <c r="EX54" s="148">
        <v>68.64</v>
      </c>
      <c r="EY54" s="195">
        <v>0</v>
      </c>
      <c r="EZ54" s="195" t="s">
        <v>297</v>
      </c>
      <c r="FA54" s="312">
        <v>28.6</v>
      </c>
      <c r="FB54" s="191">
        <v>1</v>
      </c>
      <c r="FC54" s="191"/>
      <c r="FD54" s="191"/>
      <c r="FE54" s="191">
        <v>1</v>
      </c>
      <c r="FF54" s="191">
        <v>1</v>
      </c>
      <c r="FG54" s="191">
        <v>80</v>
      </c>
      <c r="FH54" s="191">
        <v>2</v>
      </c>
      <c r="FI54" s="191">
        <v>0</v>
      </c>
      <c r="FJ54" s="191" t="s">
        <v>1012</v>
      </c>
      <c r="FK54" s="269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  <c r="JD54" s="183"/>
      <c r="JE54" s="183"/>
      <c r="JF54" s="183"/>
      <c r="JG54" s="183"/>
      <c r="JH54" s="183"/>
      <c r="JI54" s="183"/>
      <c r="JJ54" s="183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  <c r="KI54" s="183"/>
      <c r="KJ54" s="183"/>
      <c r="KK54" s="183"/>
      <c r="KL54" s="183"/>
      <c r="KM54" s="183"/>
      <c r="KN54" s="183"/>
      <c r="KO54" s="183"/>
      <c r="KP54" s="183"/>
      <c r="KQ54" s="183"/>
      <c r="KR54" s="183"/>
      <c r="KS54" s="183"/>
      <c r="KT54" s="183"/>
      <c r="KU54" s="183"/>
      <c r="KV54" s="183"/>
      <c r="KW54" s="183"/>
      <c r="KX54" s="183"/>
      <c r="KY54" s="183"/>
      <c r="KZ54" s="183"/>
      <c r="LA54" s="183"/>
      <c r="LB54" s="183"/>
      <c r="LC54" s="183"/>
      <c r="LD54" s="183"/>
      <c r="LE54" s="183"/>
      <c r="LF54" s="183"/>
      <c r="LG54" s="183"/>
      <c r="LH54" s="183"/>
      <c r="LI54" s="183"/>
      <c r="LJ54" s="183"/>
      <c r="LK54" s="183"/>
      <c r="LL54" s="183"/>
      <c r="LM54" s="183"/>
      <c r="LN54" s="183"/>
      <c r="LO54" s="183"/>
      <c r="LP54" s="183"/>
      <c r="LQ54" s="183"/>
      <c r="LR54" s="183"/>
      <c r="LS54" s="183"/>
      <c r="LT54" s="183"/>
      <c r="LU54" s="183"/>
      <c r="LV54" s="183"/>
      <c r="LW54" s="183"/>
      <c r="LX54" s="183"/>
      <c r="LY54" s="183"/>
      <c r="LZ54" s="183"/>
      <c r="MA54" s="183"/>
      <c r="MB54" s="183"/>
      <c r="MC54" s="183"/>
      <c r="MD54" s="183"/>
      <c r="ME54" s="183"/>
      <c r="MF54" s="183"/>
      <c r="MG54" s="183"/>
      <c r="MH54" s="183"/>
      <c r="MI54" s="183"/>
      <c r="MJ54" s="183"/>
      <c r="MK54" s="183"/>
      <c r="ML54" s="183"/>
      <c r="MM54" s="183"/>
      <c r="MN54" s="183"/>
      <c r="MO54" s="183"/>
      <c r="MP54" s="183"/>
      <c r="MQ54" s="183"/>
      <c r="MR54" s="183"/>
      <c r="MS54" s="183"/>
      <c r="MT54" s="183"/>
      <c r="MU54" s="183"/>
      <c r="MV54" s="183"/>
      <c r="MW54" s="183"/>
      <c r="MX54" s="183"/>
      <c r="MY54" s="183"/>
      <c r="MZ54" s="183"/>
      <c r="NA54" s="183"/>
      <c r="NB54" s="183"/>
      <c r="NC54" s="183"/>
      <c r="ND54" s="183"/>
      <c r="NE54" s="183"/>
      <c r="NF54" s="183"/>
      <c r="NG54" s="183"/>
      <c r="NH54" s="183"/>
      <c r="NI54" s="183"/>
      <c r="NJ54" s="183"/>
      <c r="NK54" s="183"/>
      <c r="NL54" s="183"/>
      <c r="NM54" s="183"/>
      <c r="NN54" s="183"/>
      <c r="NO54" s="183"/>
      <c r="NP54" s="183"/>
      <c r="NQ54" s="183"/>
      <c r="NR54" s="183"/>
      <c r="NS54" s="183"/>
      <c r="NT54" s="183"/>
      <c r="NU54" s="183"/>
      <c r="NV54" s="183"/>
      <c r="NW54" s="183"/>
      <c r="NX54" s="183"/>
      <c r="NY54" s="183"/>
      <c r="NZ54" s="183"/>
      <c r="OA54" s="183"/>
      <c r="OB54" s="183"/>
      <c r="OC54" s="183"/>
      <c r="OD54" s="183"/>
      <c r="OE54" s="183"/>
      <c r="OF54" s="183"/>
      <c r="OG54" s="183"/>
      <c r="OH54" s="183"/>
      <c r="OI54" s="183"/>
      <c r="OJ54" s="183"/>
      <c r="OK54" s="183"/>
      <c r="OL54" s="183"/>
      <c r="OM54" s="183"/>
      <c r="ON54" s="183"/>
      <c r="OO54" s="183"/>
      <c r="OP54" s="183"/>
      <c r="OQ54" s="183"/>
      <c r="OR54" s="183"/>
      <c r="OS54" s="183"/>
      <c r="OT54" s="183"/>
      <c r="OU54" s="183"/>
      <c r="OV54" s="183"/>
      <c r="OW54" s="183"/>
      <c r="OX54" s="183"/>
      <c r="OY54" s="183"/>
      <c r="OZ54" s="183"/>
      <c r="PA54" s="183"/>
      <c r="PB54" s="183"/>
      <c r="PC54" s="183"/>
      <c r="PD54" s="183"/>
      <c r="PE54" s="183"/>
      <c r="PF54" s="183"/>
      <c r="PG54" s="183"/>
      <c r="PH54" s="183"/>
      <c r="PI54" s="183"/>
      <c r="PJ54" s="183"/>
      <c r="PK54" s="183"/>
      <c r="PL54" s="183"/>
      <c r="PM54" s="183"/>
      <c r="PN54" s="183"/>
      <c r="PO54" s="183"/>
      <c r="PP54" s="183"/>
      <c r="PQ54" s="183"/>
      <c r="PR54" s="183"/>
      <c r="PS54" s="183"/>
      <c r="PT54" s="183"/>
      <c r="PU54" s="183"/>
      <c r="PV54" s="183"/>
      <c r="PW54" s="183"/>
      <c r="PX54" s="183"/>
    </row>
    <row r="55" spans="1:16257">
      <c r="A55" s="12">
        <v>1</v>
      </c>
      <c r="B55" s="44">
        <v>5785</v>
      </c>
      <c r="C55" s="24" t="s">
        <v>318</v>
      </c>
      <c r="D55" s="8" t="s">
        <v>319</v>
      </c>
      <c r="E55" s="25">
        <v>530211088</v>
      </c>
      <c r="F55" s="8">
        <v>64</v>
      </c>
      <c r="G55" s="8" t="s">
        <v>320</v>
      </c>
      <c r="H55" s="60" t="s">
        <v>309</v>
      </c>
      <c r="I55" s="34" t="s">
        <v>321</v>
      </c>
      <c r="J55" s="8" t="s">
        <v>285</v>
      </c>
      <c r="K55" s="8">
        <v>5</v>
      </c>
      <c r="L55" s="8">
        <v>10</v>
      </c>
      <c r="M55" s="8"/>
      <c r="N55" s="12" t="s">
        <v>322</v>
      </c>
      <c r="O55" s="120"/>
      <c r="P55" s="123"/>
      <c r="Q55" s="120"/>
      <c r="R55" s="121"/>
      <c r="S55" s="117"/>
      <c r="T55" s="8"/>
      <c r="U55" s="96"/>
      <c r="V55" s="96"/>
      <c r="W55" s="105" t="s">
        <v>323</v>
      </c>
      <c r="X55" s="97" t="s">
        <v>324</v>
      </c>
      <c r="Y55" s="26" t="s">
        <v>286</v>
      </c>
      <c r="Z55" s="26"/>
      <c r="AA55" s="26" t="s">
        <v>286</v>
      </c>
      <c r="AB55" s="26" t="s">
        <v>286</v>
      </c>
      <c r="AC55" s="26" t="s">
        <v>286</v>
      </c>
      <c r="AD55" s="26" t="s">
        <v>286</v>
      </c>
      <c r="AE55" s="161" t="s">
        <v>286</v>
      </c>
      <c r="AF55" s="162" t="s">
        <v>286</v>
      </c>
      <c r="AG55" s="163">
        <v>66.5</v>
      </c>
      <c r="AH55" s="129" t="s">
        <v>286</v>
      </c>
      <c r="AI55" s="130" t="s">
        <v>286</v>
      </c>
      <c r="AJ55" s="131" t="s">
        <v>286</v>
      </c>
      <c r="AK55" s="132" t="s">
        <v>286</v>
      </c>
      <c r="AL55" s="26" t="s">
        <v>286</v>
      </c>
      <c r="AM55" s="99" t="s">
        <v>286</v>
      </c>
      <c r="AN55" s="164" t="s">
        <v>286</v>
      </c>
      <c r="AO55" s="247" t="s">
        <v>286</v>
      </c>
      <c r="AP55" s="247" t="s">
        <v>286</v>
      </c>
      <c r="AQ55" s="13" t="s">
        <v>286</v>
      </c>
      <c r="AR55" s="247" t="s">
        <v>286</v>
      </c>
      <c r="AS55" s="17"/>
      <c r="AT55" s="17"/>
      <c r="AU55" s="247"/>
      <c r="AV55" s="247"/>
      <c r="AW55" s="250"/>
      <c r="AX55" s="247"/>
      <c r="AY55" s="71" t="s">
        <v>286</v>
      </c>
      <c r="AZ55" s="71" t="s">
        <v>286</v>
      </c>
      <c r="BA55" s="71" t="s">
        <v>286</v>
      </c>
      <c r="BB55" s="159" t="s">
        <v>286</v>
      </c>
      <c r="BC55" s="141" t="s">
        <v>286</v>
      </c>
      <c r="BD55" s="49" t="s">
        <v>286</v>
      </c>
      <c r="BE55" s="49" t="s">
        <v>286</v>
      </c>
      <c r="BF55" s="71"/>
      <c r="BG55" s="71"/>
      <c r="BH55" s="137"/>
      <c r="BI55" s="49" t="s">
        <v>286</v>
      </c>
      <c r="BJ55" s="137" t="s">
        <v>286</v>
      </c>
      <c r="BK55" s="137"/>
      <c r="BL55" s="137" t="s">
        <v>286</v>
      </c>
      <c r="BM55" s="137" t="s">
        <v>286</v>
      </c>
      <c r="BN55" s="137" t="s">
        <v>286</v>
      </c>
      <c r="BO55" s="137" t="s">
        <v>286</v>
      </c>
      <c r="BP55" s="137" t="s">
        <v>286</v>
      </c>
      <c r="BQ55" s="137" t="s">
        <v>286</v>
      </c>
      <c r="BR55" s="137" t="s">
        <v>286</v>
      </c>
      <c r="BS55" s="137" t="s">
        <v>286</v>
      </c>
      <c r="BT55" s="137" t="s">
        <v>286</v>
      </c>
      <c r="BU55" s="167" t="s">
        <v>286</v>
      </c>
      <c r="BV55" s="167" t="s">
        <v>286</v>
      </c>
      <c r="BW55" s="167" t="s">
        <v>286</v>
      </c>
      <c r="BX55" s="167" t="s">
        <v>286</v>
      </c>
      <c r="BY55" s="167" t="s">
        <v>286</v>
      </c>
      <c r="BZ55" s="167" t="s">
        <v>286</v>
      </c>
      <c r="CA55" s="167" t="s">
        <v>286</v>
      </c>
      <c r="CB55" s="26"/>
      <c r="CC55" s="49" t="s">
        <v>286</v>
      </c>
      <c r="CD55" s="103"/>
      <c r="CE55" s="16" t="s">
        <v>287</v>
      </c>
      <c r="CF55" s="51" t="s">
        <v>323</v>
      </c>
      <c r="CG55" s="16">
        <v>2</v>
      </c>
      <c r="CH55" s="16" t="s">
        <v>288</v>
      </c>
      <c r="CI55" s="13"/>
      <c r="CJ55" s="16">
        <v>1</v>
      </c>
      <c r="CK55" s="16">
        <v>1</v>
      </c>
      <c r="CL55" s="18">
        <v>42339</v>
      </c>
      <c r="CM55" s="16">
        <v>1</v>
      </c>
      <c r="CN55" s="49">
        <v>0.8</v>
      </c>
      <c r="CO55" s="49">
        <v>10.199999999999999</v>
      </c>
      <c r="CP55" s="49">
        <v>1004</v>
      </c>
      <c r="CQ55" s="49">
        <v>66.5</v>
      </c>
      <c r="CR55" s="49">
        <v>33.5</v>
      </c>
      <c r="CS55" s="49" t="s">
        <v>290</v>
      </c>
      <c r="CT55" s="49" t="s">
        <v>290</v>
      </c>
      <c r="CU55" s="49" t="s">
        <v>290</v>
      </c>
      <c r="CV55" s="49" t="s">
        <v>290</v>
      </c>
      <c r="CW55" s="49">
        <v>0</v>
      </c>
      <c r="CX55" s="42"/>
      <c r="CY55" s="16"/>
      <c r="CZ55" s="16">
        <v>2</v>
      </c>
      <c r="DA55" s="16">
        <v>0</v>
      </c>
      <c r="DB55" s="16">
        <v>175</v>
      </c>
      <c r="DC55" s="16">
        <v>118</v>
      </c>
      <c r="DD55" s="17">
        <v>38.530612244897959</v>
      </c>
      <c r="DE55" s="16">
        <v>0</v>
      </c>
      <c r="DF55" s="18">
        <v>42005</v>
      </c>
      <c r="DG55" s="15" t="s">
        <v>290</v>
      </c>
      <c r="DH55" s="16" t="s">
        <v>290</v>
      </c>
      <c r="DI55" s="16" t="s">
        <v>290</v>
      </c>
      <c r="DJ55" s="19"/>
      <c r="DK55" s="139" t="s">
        <v>286</v>
      </c>
      <c r="DL55" s="186">
        <v>1.004</v>
      </c>
      <c r="DM55" s="23"/>
      <c r="DN55" s="65"/>
      <c r="DO55" s="65"/>
      <c r="DP55" s="65"/>
      <c r="DQ55" s="8"/>
      <c r="DR55" s="8"/>
      <c r="DS55" s="8"/>
      <c r="DT55" s="65"/>
      <c r="DU55" s="65"/>
      <c r="DV55" s="65"/>
      <c r="DW55" s="65"/>
      <c r="DX55" s="8"/>
      <c r="DY55" s="65"/>
      <c r="DZ55" s="65"/>
      <c r="EA55" s="8"/>
      <c r="EB55" s="65"/>
      <c r="EC55" s="65"/>
      <c r="ED55" s="11">
        <v>25</v>
      </c>
      <c r="EE55" s="236">
        <v>42767</v>
      </c>
      <c r="EF55" s="21" t="s">
        <v>297</v>
      </c>
      <c r="EG55" s="23"/>
      <c r="EH55" s="124">
        <v>0.6716177992554111</v>
      </c>
      <c r="EI55" s="8"/>
      <c r="EJ55" s="140">
        <v>213.6</v>
      </c>
      <c r="EK55" s="140">
        <v>1552</v>
      </c>
      <c r="EL55" s="23">
        <v>0</v>
      </c>
      <c r="EM55" s="23">
        <v>0</v>
      </c>
      <c r="EN55" s="23">
        <v>451.22</v>
      </c>
      <c r="EO55" s="23">
        <v>0</v>
      </c>
      <c r="EP55" s="23">
        <v>0</v>
      </c>
      <c r="EQ55" s="23">
        <v>0</v>
      </c>
      <c r="ER55" s="23">
        <v>40745.199999999997</v>
      </c>
      <c r="ES55" s="23">
        <v>0</v>
      </c>
      <c r="ET55" s="23">
        <v>1770.6</v>
      </c>
      <c r="EU55" s="23">
        <v>0</v>
      </c>
      <c r="EV55" s="23">
        <v>0</v>
      </c>
      <c r="EW55" s="23">
        <v>0</v>
      </c>
      <c r="EX55" s="23">
        <v>343.91</v>
      </c>
      <c r="EY55" s="197">
        <v>0</v>
      </c>
      <c r="EZ55" s="197" t="s">
        <v>1049</v>
      </c>
      <c r="FA55" s="311">
        <v>38.53</v>
      </c>
      <c r="FB55" s="191">
        <v>4</v>
      </c>
      <c r="FC55" s="191"/>
      <c r="FD55" s="191"/>
      <c r="FE55" s="191">
        <v>1</v>
      </c>
      <c r="FF55" s="191">
        <v>1</v>
      </c>
      <c r="FG55" s="191"/>
      <c r="FH55" s="191">
        <v>2</v>
      </c>
      <c r="FI55" s="191">
        <v>0</v>
      </c>
      <c r="FJ55" s="191"/>
      <c r="FK55" s="269" t="s">
        <v>1028</v>
      </c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  <c r="IX55" s="183"/>
      <c r="IY55" s="183"/>
      <c r="IZ55" s="183"/>
      <c r="JA55" s="183"/>
      <c r="JB55" s="183"/>
      <c r="JC55" s="183"/>
      <c r="JD55" s="183"/>
      <c r="JE55" s="183"/>
      <c r="JF55" s="183"/>
      <c r="JG55" s="183"/>
      <c r="JH55" s="183"/>
      <c r="JI55" s="183"/>
      <c r="JJ55" s="183"/>
      <c r="JK55" s="183"/>
      <c r="JL55" s="183"/>
      <c r="JM55" s="183"/>
      <c r="JN55" s="183"/>
      <c r="JO55" s="183"/>
      <c r="JP55" s="183"/>
      <c r="JQ55" s="183"/>
      <c r="JR55" s="183"/>
      <c r="JS55" s="183"/>
      <c r="JT55" s="183"/>
      <c r="JU55" s="183"/>
      <c r="JV55" s="183"/>
      <c r="JW55" s="183"/>
      <c r="JX55" s="183"/>
      <c r="JY55" s="183"/>
      <c r="JZ55" s="183"/>
      <c r="KA55" s="183"/>
      <c r="KB55" s="183"/>
      <c r="KC55" s="183"/>
      <c r="KD55" s="183"/>
      <c r="KE55" s="183"/>
      <c r="KF55" s="183"/>
      <c r="KG55" s="183"/>
      <c r="KH55" s="183"/>
      <c r="KI55" s="183"/>
      <c r="KJ55" s="183"/>
      <c r="KK55" s="183"/>
      <c r="KL55" s="183"/>
      <c r="KM55" s="183"/>
      <c r="KN55" s="183"/>
      <c r="KO55" s="183"/>
      <c r="KP55" s="183"/>
      <c r="KQ55" s="183"/>
      <c r="KR55" s="183"/>
      <c r="KS55" s="183"/>
      <c r="KT55" s="183"/>
      <c r="KU55" s="183"/>
      <c r="KV55" s="183"/>
      <c r="KW55" s="183"/>
      <c r="KX55" s="183"/>
      <c r="KY55" s="183"/>
      <c r="KZ55" s="183"/>
      <c r="LA55" s="183"/>
      <c r="LB55" s="183"/>
      <c r="LC55" s="183"/>
      <c r="LD55" s="183"/>
      <c r="LE55" s="183"/>
      <c r="LF55" s="183"/>
      <c r="LG55" s="183"/>
      <c r="LH55" s="183"/>
      <c r="LI55" s="183"/>
      <c r="LJ55" s="183"/>
      <c r="LK55" s="183"/>
      <c r="LL55" s="183"/>
      <c r="LM55" s="183"/>
      <c r="LN55" s="183"/>
      <c r="LO55" s="183"/>
      <c r="LP55" s="183"/>
      <c r="LQ55" s="183"/>
      <c r="LR55" s="183"/>
      <c r="LS55" s="183"/>
      <c r="LT55" s="183"/>
      <c r="LU55" s="183"/>
      <c r="LV55" s="183"/>
      <c r="LW55" s="183"/>
      <c r="LX55" s="183"/>
      <c r="LY55" s="183"/>
      <c r="LZ55" s="183"/>
      <c r="MA55" s="183"/>
      <c r="MB55" s="183"/>
      <c r="MC55" s="183"/>
      <c r="MD55" s="183"/>
      <c r="ME55" s="183"/>
      <c r="MF55" s="183"/>
      <c r="MG55" s="183"/>
      <c r="MH55" s="183"/>
      <c r="MI55" s="183"/>
      <c r="MJ55" s="183"/>
      <c r="MK55" s="183"/>
      <c r="ML55" s="183"/>
      <c r="MM55" s="183"/>
      <c r="MN55" s="183"/>
      <c r="MO55" s="183"/>
      <c r="MP55" s="183"/>
      <c r="MQ55" s="183"/>
      <c r="MR55" s="183"/>
      <c r="MS55" s="183"/>
      <c r="MT55" s="183"/>
      <c r="MU55" s="183"/>
      <c r="MV55" s="183"/>
      <c r="MW55" s="183"/>
      <c r="MX55" s="183"/>
      <c r="MY55" s="183"/>
      <c r="MZ55" s="183"/>
      <c r="NA55" s="183"/>
      <c r="NB55" s="183"/>
      <c r="NC55" s="183"/>
      <c r="ND55" s="183"/>
      <c r="NE55" s="183"/>
      <c r="NF55" s="183"/>
      <c r="NG55" s="183"/>
      <c r="NH55" s="183"/>
      <c r="NI55" s="183"/>
      <c r="NJ55" s="183"/>
      <c r="NK55" s="183"/>
      <c r="NL55" s="183"/>
      <c r="NM55" s="183"/>
      <c r="NN55" s="183"/>
      <c r="NO55" s="183"/>
      <c r="NP55" s="183"/>
      <c r="NQ55" s="183"/>
      <c r="NR55" s="183"/>
      <c r="NS55" s="183"/>
      <c r="NT55" s="183"/>
      <c r="NU55" s="183"/>
      <c r="NV55" s="183"/>
      <c r="NW55" s="183"/>
      <c r="NX55" s="183"/>
      <c r="NY55" s="183"/>
      <c r="NZ55" s="183"/>
      <c r="OA55" s="183"/>
      <c r="OB55" s="183"/>
      <c r="OC55" s="183"/>
      <c r="OD55" s="183"/>
      <c r="OE55" s="183"/>
      <c r="OF55" s="183"/>
      <c r="OG55" s="183"/>
      <c r="OH55" s="183"/>
      <c r="OI55" s="183"/>
      <c r="OJ55" s="183"/>
      <c r="OK55" s="183"/>
      <c r="OL55" s="183"/>
      <c r="OM55" s="183"/>
      <c r="ON55" s="183"/>
      <c r="OO55" s="183"/>
      <c r="OP55" s="183"/>
      <c r="OQ55" s="183"/>
      <c r="OR55" s="183"/>
      <c r="OS55" s="183"/>
      <c r="OT55" s="183"/>
      <c r="OU55" s="183"/>
      <c r="OV55" s="183"/>
      <c r="OW55" s="183"/>
      <c r="OX55" s="183"/>
      <c r="OY55" s="183"/>
      <c r="OZ55" s="183"/>
      <c r="PA55" s="183"/>
      <c r="PB55" s="183"/>
      <c r="PC55" s="183"/>
      <c r="PD55" s="183"/>
      <c r="PE55" s="183"/>
      <c r="PF55" s="183"/>
      <c r="PG55" s="183"/>
      <c r="PH55" s="183"/>
      <c r="PI55" s="183"/>
      <c r="PJ55" s="183"/>
      <c r="PK55" s="183"/>
      <c r="PL55" s="183"/>
      <c r="PM55" s="183"/>
      <c r="PN55" s="183"/>
      <c r="PO55" s="183"/>
      <c r="PP55" s="183"/>
      <c r="PQ55" s="183"/>
      <c r="PR55" s="183"/>
      <c r="PS55" s="183"/>
      <c r="PT55" s="183"/>
      <c r="PU55" s="183"/>
      <c r="PV55" s="183"/>
      <c r="PW55" s="183"/>
      <c r="PX55" s="183"/>
    </row>
    <row r="56" spans="1:16257">
      <c r="A56" s="12">
        <v>2</v>
      </c>
      <c r="B56" s="44">
        <v>7994</v>
      </c>
      <c r="C56" s="24" t="s">
        <v>318</v>
      </c>
      <c r="D56" s="26" t="s">
        <v>319</v>
      </c>
      <c r="E56" s="25">
        <v>530211088</v>
      </c>
      <c r="F56" s="8">
        <v>65</v>
      </c>
      <c r="G56" s="26" t="s">
        <v>453</v>
      </c>
      <c r="H56" s="239" t="s">
        <v>454</v>
      </c>
      <c r="I56" s="36" t="s">
        <v>310</v>
      </c>
      <c r="J56" s="12" t="s">
        <v>285</v>
      </c>
      <c r="K56" s="12">
        <v>10</v>
      </c>
      <c r="L56" s="11">
        <v>10</v>
      </c>
      <c r="M56" s="11" t="s">
        <v>449</v>
      </c>
      <c r="N56" s="12" t="s">
        <v>455</v>
      </c>
      <c r="O56" s="180" t="s">
        <v>456</v>
      </c>
      <c r="P56" s="123" t="s">
        <v>395</v>
      </c>
      <c r="Q56" s="120" t="s">
        <v>433</v>
      </c>
      <c r="R56" s="121" t="s">
        <v>434</v>
      </c>
      <c r="S56" s="120" t="s">
        <v>395</v>
      </c>
      <c r="T56" s="8"/>
      <c r="U56" s="9"/>
      <c r="V56" s="9"/>
      <c r="W56" s="241" t="s">
        <v>323</v>
      </c>
      <c r="X56" s="65" t="s">
        <v>396</v>
      </c>
      <c r="Y56" s="8"/>
      <c r="Z56" s="8"/>
      <c r="AA56" s="100"/>
      <c r="AB56" s="8"/>
      <c r="AC56" s="23"/>
      <c r="AD56" s="8"/>
      <c r="AE56" s="165" t="s">
        <v>286</v>
      </c>
      <c r="AF56" s="166" t="s">
        <v>286</v>
      </c>
      <c r="AG56" s="163">
        <v>60.5</v>
      </c>
      <c r="AH56" s="129" t="s">
        <v>286</v>
      </c>
      <c r="AI56" s="130" t="s">
        <v>286</v>
      </c>
      <c r="AJ56" s="131" t="s">
        <v>286</v>
      </c>
      <c r="AK56" s="132" t="s">
        <v>286</v>
      </c>
      <c r="AL56" s="28">
        <v>6.19</v>
      </c>
      <c r="AM56" s="28">
        <v>93.08</v>
      </c>
      <c r="AN56" s="28">
        <v>0.13</v>
      </c>
      <c r="AO56" s="248">
        <v>1.92</v>
      </c>
      <c r="AP56" s="246" t="s">
        <v>286</v>
      </c>
      <c r="AQ56" s="71">
        <v>3.92</v>
      </c>
      <c r="AR56" s="62">
        <v>0.1</v>
      </c>
      <c r="AS56" s="71"/>
      <c r="AT56" s="71"/>
      <c r="AU56" s="246"/>
      <c r="AV56" s="246"/>
      <c r="AW56" s="248"/>
      <c r="AX56" s="246"/>
      <c r="AY56" s="71" t="s">
        <v>286</v>
      </c>
      <c r="AZ56" s="246">
        <v>51.7</v>
      </c>
      <c r="BA56" s="246">
        <v>48.1</v>
      </c>
      <c r="BB56" s="159">
        <v>1.0748440748440748</v>
      </c>
      <c r="BC56" s="141">
        <v>0</v>
      </c>
      <c r="BD56" s="71" t="s">
        <v>286</v>
      </c>
      <c r="BE56" s="246" t="s">
        <v>286</v>
      </c>
      <c r="BF56" s="248">
        <v>63.999999999999993</v>
      </c>
      <c r="BG56" s="248">
        <v>62.5</v>
      </c>
      <c r="BH56" s="137"/>
      <c r="BI56" s="143" t="s">
        <v>286</v>
      </c>
      <c r="BJ56" s="143" t="s">
        <v>286</v>
      </c>
      <c r="BK56" s="143"/>
      <c r="BL56" s="143" t="s">
        <v>286</v>
      </c>
      <c r="BM56" s="143" t="s">
        <v>286</v>
      </c>
      <c r="BN56" s="143" t="s">
        <v>286</v>
      </c>
      <c r="BO56" s="143" t="s">
        <v>286</v>
      </c>
      <c r="BP56" s="143" t="s">
        <v>286</v>
      </c>
      <c r="BQ56" s="143" t="s">
        <v>286</v>
      </c>
      <c r="BR56" s="143" t="s">
        <v>286</v>
      </c>
      <c r="BS56" s="143" t="s">
        <v>286</v>
      </c>
      <c r="BT56" s="143" t="s">
        <v>286</v>
      </c>
      <c r="BU56" s="167" t="s">
        <v>286</v>
      </c>
      <c r="BV56" s="167" t="s">
        <v>286</v>
      </c>
      <c r="BW56" s="167" t="s">
        <v>286</v>
      </c>
      <c r="BX56" s="167" t="s">
        <v>286</v>
      </c>
      <c r="BY56" s="167" t="s">
        <v>286</v>
      </c>
      <c r="BZ56" s="167" t="s">
        <v>286</v>
      </c>
      <c r="CA56" s="167" t="s">
        <v>286</v>
      </c>
      <c r="CB56" s="8"/>
      <c r="CC56" s="49">
        <v>4</v>
      </c>
      <c r="CD56" s="73"/>
      <c r="CE56" s="13" t="s">
        <v>287</v>
      </c>
      <c r="CF56" s="105" t="s">
        <v>323</v>
      </c>
      <c r="CG56" s="33">
        <v>2</v>
      </c>
      <c r="CH56" s="13"/>
      <c r="CI56" s="13"/>
      <c r="CJ56" s="16" t="s">
        <v>376</v>
      </c>
      <c r="CK56" s="13">
        <v>1</v>
      </c>
      <c r="CL56" s="52">
        <v>41233</v>
      </c>
      <c r="CM56" s="13"/>
      <c r="CN56" s="49" t="s">
        <v>290</v>
      </c>
      <c r="CO56" s="49" t="s">
        <v>290</v>
      </c>
      <c r="CP56" s="49">
        <v>188</v>
      </c>
      <c r="CQ56" s="49">
        <v>60.6</v>
      </c>
      <c r="CR56" s="49">
        <v>39.4</v>
      </c>
      <c r="CS56" s="49">
        <v>0.3</v>
      </c>
      <c r="CT56" s="49">
        <v>252.4</v>
      </c>
      <c r="CU56" s="49" t="s">
        <v>290</v>
      </c>
      <c r="CV56" s="49">
        <v>5</v>
      </c>
      <c r="CW56" s="49">
        <v>0</v>
      </c>
      <c r="CX56" s="73"/>
      <c r="CY56" s="13"/>
      <c r="CZ56" s="13">
        <v>2</v>
      </c>
      <c r="DA56" s="13">
        <v>0</v>
      </c>
      <c r="DB56" s="13">
        <v>175</v>
      </c>
      <c r="DC56" s="13">
        <v>118</v>
      </c>
      <c r="DD56" s="17">
        <v>38.530612244897959</v>
      </c>
      <c r="DE56" s="13">
        <v>0</v>
      </c>
      <c r="DF56" s="18">
        <v>42767</v>
      </c>
      <c r="DG56" s="13" t="s">
        <v>290</v>
      </c>
      <c r="DH56" s="13" t="s">
        <v>290</v>
      </c>
      <c r="DI56" s="13" t="s">
        <v>290</v>
      </c>
      <c r="DJ56" s="52"/>
      <c r="DK56" s="139">
        <v>0.17232142857142857</v>
      </c>
      <c r="DL56" s="71">
        <v>3.6026666666666665E-2</v>
      </c>
      <c r="DM56" s="140"/>
      <c r="DN56" s="54"/>
      <c r="DO56" s="54"/>
      <c r="DP56" s="54"/>
      <c r="DQ56" s="12"/>
      <c r="DR56" s="12"/>
      <c r="DS56" s="12"/>
      <c r="DT56" s="20"/>
      <c r="DU56" s="20"/>
      <c r="DV56" s="20"/>
      <c r="DW56" s="20"/>
      <c r="DX56" s="12"/>
      <c r="DY56" s="20"/>
      <c r="DZ56" s="20"/>
      <c r="EA56" s="12"/>
      <c r="EB56" s="20"/>
      <c r="EC56" s="20"/>
      <c r="ED56" s="11">
        <v>12</v>
      </c>
      <c r="EE56" s="235">
        <v>43151</v>
      </c>
      <c r="EF56" s="21" t="s">
        <v>297</v>
      </c>
      <c r="EG56" s="23"/>
      <c r="EH56" s="22">
        <v>0.3</v>
      </c>
      <c r="EI56" s="12"/>
      <c r="EJ56" s="140">
        <v>100.8</v>
      </c>
      <c r="EK56" s="140">
        <v>1624</v>
      </c>
      <c r="EL56" s="23">
        <v>0</v>
      </c>
      <c r="EM56" s="23">
        <v>0</v>
      </c>
      <c r="EN56" s="23">
        <v>300.20999999999998</v>
      </c>
      <c r="EO56" s="23">
        <v>0</v>
      </c>
      <c r="EP56" s="23">
        <v>0</v>
      </c>
      <c r="EQ56" s="23">
        <v>0</v>
      </c>
      <c r="ER56" s="23">
        <v>14075.5</v>
      </c>
      <c r="ES56" s="23">
        <v>0</v>
      </c>
      <c r="ET56" s="23">
        <v>1944.5</v>
      </c>
      <c r="EU56" s="23">
        <v>0</v>
      </c>
      <c r="EV56" s="23">
        <v>0</v>
      </c>
      <c r="EW56" s="23">
        <v>0</v>
      </c>
      <c r="EX56" s="23">
        <v>245.51</v>
      </c>
      <c r="EY56" s="197">
        <v>0</v>
      </c>
      <c r="EZ56" s="197" t="s">
        <v>1049</v>
      </c>
      <c r="FA56" s="311"/>
      <c r="FB56" s="191">
        <v>3</v>
      </c>
      <c r="FC56" s="191"/>
      <c r="FD56" s="191"/>
      <c r="FE56" s="191">
        <v>1</v>
      </c>
      <c r="FF56" s="191">
        <v>1</v>
      </c>
      <c r="FG56" s="191">
        <v>25</v>
      </c>
      <c r="FH56" s="191">
        <v>2</v>
      </c>
      <c r="FI56" s="191">
        <v>0</v>
      </c>
      <c r="FJ56" s="191" t="s">
        <v>1029</v>
      </c>
      <c r="FK56" s="269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  <c r="IX56" s="183"/>
      <c r="IY56" s="183"/>
      <c r="IZ56" s="183"/>
      <c r="JA56" s="183"/>
      <c r="JB56" s="183"/>
      <c r="JC56" s="183"/>
      <c r="JD56" s="183"/>
      <c r="JE56" s="183"/>
      <c r="JF56" s="183"/>
      <c r="JG56" s="183"/>
      <c r="JH56" s="183"/>
      <c r="JI56" s="183"/>
      <c r="JJ56" s="183"/>
      <c r="JK56" s="183"/>
      <c r="JL56" s="183"/>
      <c r="JM56" s="183"/>
      <c r="JN56" s="183"/>
      <c r="JO56" s="183"/>
      <c r="JP56" s="183"/>
      <c r="JQ56" s="183"/>
      <c r="JR56" s="183"/>
      <c r="JS56" s="183"/>
      <c r="JT56" s="183"/>
      <c r="JU56" s="183"/>
      <c r="JV56" s="183"/>
      <c r="JW56" s="183"/>
      <c r="JX56" s="183"/>
      <c r="JY56" s="183"/>
      <c r="JZ56" s="183"/>
      <c r="KA56" s="183"/>
      <c r="KB56" s="183"/>
      <c r="KC56" s="183"/>
      <c r="KD56" s="183"/>
      <c r="KE56" s="183"/>
      <c r="KF56" s="183"/>
      <c r="KG56" s="183"/>
      <c r="KH56" s="183"/>
      <c r="KI56" s="183"/>
      <c r="KJ56" s="183"/>
      <c r="KK56" s="183"/>
      <c r="KL56" s="183"/>
      <c r="KM56" s="183"/>
      <c r="KN56" s="183"/>
      <c r="KO56" s="183"/>
      <c r="KP56" s="183"/>
      <c r="KQ56" s="183"/>
      <c r="KR56" s="183"/>
      <c r="KS56" s="183"/>
      <c r="KT56" s="183"/>
      <c r="KU56" s="183"/>
      <c r="KV56" s="183"/>
      <c r="KW56" s="183"/>
      <c r="KX56" s="183"/>
      <c r="KY56" s="183"/>
      <c r="KZ56" s="183"/>
      <c r="LA56" s="183"/>
      <c r="LB56" s="183"/>
      <c r="LC56" s="183"/>
      <c r="LD56" s="183"/>
      <c r="LE56" s="183"/>
      <c r="LF56" s="183"/>
      <c r="LG56" s="183"/>
      <c r="LH56" s="183"/>
      <c r="LI56" s="183"/>
      <c r="LJ56" s="183"/>
      <c r="LK56" s="183"/>
      <c r="LL56" s="183"/>
      <c r="LM56" s="183"/>
      <c r="LN56" s="183"/>
      <c r="LO56" s="183"/>
      <c r="LP56" s="183"/>
      <c r="LQ56" s="183"/>
      <c r="LR56" s="183"/>
      <c r="LS56" s="183"/>
      <c r="LT56" s="183"/>
      <c r="LU56" s="183"/>
      <c r="LV56" s="183"/>
      <c r="LW56" s="183"/>
      <c r="LX56" s="183"/>
      <c r="LY56" s="183"/>
      <c r="LZ56" s="183"/>
      <c r="MA56" s="183"/>
      <c r="MB56" s="183"/>
      <c r="MC56" s="183"/>
      <c r="MD56" s="183"/>
      <c r="ME56" s="183"/>
      <c r="MF56" s="183"/>
      <c r="MG56" s="183"/>
      <c r="MH56" s="183"/>
      <c r="MI56" s="183"/>
      <c r="MJ56" s="183"/>
      <c r="MK56" s="183"/>
      <c r="ML56" s="183"/>
      <c r="MM56" s="183"/>
      <c r="MN56" s="183"/>
      <c r="MO56" s="183"/>
      <c r="MP56" s="183"/>
      <c r="MQ56" s="183"/>
      <c r="MR56" s="183"/>
      <c r="MS56" s="183"/>
      <c r="MT56" s="183"/>
      <c r="MU56" s="183"/>
      <c r="MV56" s="183"/>
      <c r="MW56" s="183"/>
      <c r="MX56" s="183"/>
      <c r="MY56" s="183"/>
      <c r="MZ56" s="183"/>
      <c r="NA56" s="183"/>
      <c r="NB56" s="183"/>
      <c r="NC56" s="183"/>
      <c r="ND56" s="183"/>
      <c r="NE56" s="183"/>
      <c r="NF56" s="183"/>
      <c r="NG56" s="183"/>
      <c r="NH56" s="183"/>
      <c r="NI56" s="183"/>
      <c r="NJ56" s="183"/>
      <c r="NK56" s="183"/>
      <c r="NL56" s="183"/>
      <c r="NM56" s="183"/>
      <c r="NN56" s="183"/>
      <c r="NO56" s="183"/>
      <c r="NP56" s="183"/>
      <c r="NQ56" s="183"/>
      <c r="NR56" s="183"/>
      <c r="NS56" s="183"/>
      <c r="NT56" s="183"/>
      <c r="NU56" s="183"/>
      <c r="NV56" s="183"/>
      <c r="NW56" s="183"/>
      <c r="NX56" s="183"/>
      <c r="NY56" s="183"/>
      <c r="NZ56" s="183"/>
      <c r="OA56" s="183"/>
      <c r="OB56" s="183"/>
      <c r="OC56" s="183"/>
      <c r="OD56" s="183"/>
      <c r="OE56" s="183"/>
      <c r="OF56" s="183"/>
      <c r="OG56" s="183"/>
      <c r="OH56" s="183"/>
      <c r="OI56" s="183"/>
      <c r="OJ56" s="183"/>
      <c r="OK56" s="183"/>
      <c r="OL56" s="183"/>
      <c r="OM56" s="183"/>
      <c r="ON56" s="183"/>
      <c r="OO56" s="183"/>
      <c r="OP56" s="183"/>
      <c r="OQ56" s="183"/>
      <c r="OR56" s="183"/>
      <c r="OS56" s="183"/>
      <c r="OT56" s="183"/>
      <c r="OU56" s="183"/>
      <c r="OV56" s="183"/>
      <c r="OW56" s="183"/>
      <c r="OX56" s="183"/>
      <c r="OY56" s="183"/>
      <c r="OZ56" s="183"/>
      <c r="PA56" s="183"/>
      <c r="PB56" s="183"/>
      <c r="PC56" s="183"/>
      <c r="PD56" s="183"/>
      <c r="PE56" s="183"/>
      <c r="PF56" s="183"/>
      <c r="PG56" s="183"/>
      <c r="PH56" s="183"/>
      <c r="PI56" s="183"/>
      <c r="PJ56" s="183"/>
      <c r="PK56" s="183"/>
      <c r="PL56" s="183"/>
      <c r="PM56" s="183"/>
      <c r="PN56" s="183"/>
      <c r="PO56" s="183"/>
      <c r="PP56" s="183"/>
      <c r="PQ56" s="183"/>
      <c r="PR56" s="183"/>
      <c r="PS56" s="183"/>
      <c r="PT56" s="183"/>
      <c r="PU56" s="183"/>
      <c r="PV56" s="183"/>
      <c r="PW56" s="183"/>
      <c r="PX56" s="183"/>
    </row>
    <row r="57" spans="1:16257">
      <c r="A57" s="12">
        <v>3</v>
      </c>
      <c r="B57" s="44">
        <v>9976</v>
      </c>
      <c r="C57" s="24" t="s">
        <v>318</v>
      </c>
      <c r="D57" s="26" t="s">
        <v>319</v>
      </c>
      <c r="E57" s="25">
        <v>530211088</v>
      </c>
      <c r="F57" s="8">
        <v>65</v>
      </c>
      <c r="G57" s="26" t="s">
        <v>537</v>
      </c>
      <c r="H57" s="60" t="s">
        <v>538</v>
      </c>
      <c r="I57" s="36" t="s">
        <v>310</v>
      </c>
      <c r="J57" s="12" t="s">
        <v>285</v>
      </c>
      <c r="K57" s="12">
        <v>11</v>
      </c>
      <c r="L57" s="11" t="s">
        <v>539</v>
      </c>
      <c r="M57" s="12" t="s">
        <v>290</v>
      </c>
      <c r="N57" s="12" t="s">
        <v>532</v>
      </c>
      <c r="O57" s="120" t="s">
        <v>395</v>
      </c>
      <c r="P57" s="123" t="s">
        <v>395</v>
      </c>
      <c r="Q57" s="68" t="s">
        <v>507</v>
      </c>
      <c r="R57" s="120" t="s">
        <v>395</v>
      </c>
      <c r="S57" s="120" t="s">
        <v>395</v>
      </c>
      <c r="T57" s="8"/>
      <c r="U57" s="112">
        <v>21922</v>
      </c>
      <c r="V57" s="114">
        <v>146</v>
      </c>
      <c r="W57" s="241" t="s">
        <v>949</v>
      </c>
      <c r="X57" s="65"/>
      <c r="Y57" s="8"/>
      <c r="Z57" s="8"/>
      <c r="AA57" s="8"/>
      <c r="AB57" s="8"/>
      <c r="AC57" s="45"/>
      <c r="AD57" s="45"/>
      <c r="AE57" s="126">
        <v>31.5</v>
      </c>
      <c r="AF57" s="127">
        <v>23.5</v>
      </c>
      <c r="AG57" s="128">
        <v>41.3</v>
      </c>
      <c r="AH57" s="129">
        <v>96.3</v>
      </c>
      <c r="AI57" s="130">
        <v>1.3404255319148937</v>
      </c>
      <c r="AJ57" s="131">
        <v>55.359574468085107</v>
      </c>
      <c r="AK57" s="132">
        <v>0.4861111111111111</v>
      </c>
      <c r="AL57" s="153">
        <v>28.255500000000001</v>
      </c>
      <c r="AM57" s="28">
        <v>89.7</v>
      </c>
      <c r="AN57" s="133">
        <v>1.6695</v>
      </c>
      <c r="AO57" s="147">
        <v>5.3</v>
      </c>
      <c r="AP57" s="259" t="s">
        <v>286</v>
      </c>
      <c r="AQ57" s="147">
        <v>3.25</v>
      </c>
      <c r="AR57" s="154" t="s">
        <v>286</v>
      </c>
      <c r="AS57" s="261"/>
      <c r="AT57" s="261"/>
      <c r="AU57" s="261"/>
      <c r="AV57" s="261"/>
      <c r="AW57" s="248"/>
      <c r="AX57" s="49"/>
      <c r="AY57" s="49"/>
      <c r="AZ57" s="49">
        <v>60.2</v>
      </c>
      <c r="BA57" s="248">
        <v>39.799999999999997</v>
      </c>
      <c r="BB57" s="159">
        <v>1.512562814070352</v>
      </c>
      <c r="BC57" s="141" t="s">
        <v>286</v>
      </c>
      <c r="BD57" s="49" t="s">
        <v>286</v>
      </c>
      <c r="BE57" s="246" t="s">
        <v>286</v>
      </c>
      <c r="BF57" s="49">
        <v>20.700000000000003</v>
      </c>
      <c r="BG57" s="71">
        <v>19.349999999999998</v>
      </c>
      <c r="BH57" s="49"/>
      <c r="BI57" s="49" t="s">
        <v>286</v>
      </c>
      <c r="BJ57" s="49" t="s">
        <v>286</v>
      </c>
      <c r="BK57" s="142"/>
      <c r="BL57" s="49" t="s">
        <v>286</v>
      </c>
      <c r="BM57" s="71" t="s">
        <v>286</v>
      </c>
      <c r="BN57" s="71" t="s">
        <v>286</v>
      </c>
      <c r="BO57" s="71" t="s">
        <v>286</v>
      </c>
      <c r="BP57" s="71" t="s">
        <v>286</v>
      </c>
      <c r="BQ57" s="71" t="s">
        <v>286</v>
      </c>
      <c r="BR57" s="71" t="s">
        <v>286</v>
      </c>
      <c r="BS57" s="71" t="s">
        <v>286</v>
      </c>
      <c r="BT57" s="49" t="s">
        <v>286</v>
      </c>
      <c r="BU57" s="167"/>
      <c r="BV57" s="167"/>
      <c r="BW57" s="167"/>
      <c r="BX57" s="167"/>
      <c r="BY57" s="167"/>
      <c r="BZ57" s="167"/>
      <c r="CA57" s="167"/>
      <c r="CB57" s="8" t="s">
        <v>286</v>
      </c>
      <c r="CC57" s="49">
        <v>4</v>
      </c>
      <c r="CD57" s="63" t="s">
        <v>540</v>
      </c>
      <c r="CE57" s="8" t="s">
        <v>287</v>
      </c>
      <c r="CF57" s="105" t="s">
        <v>949</v>
      </c>
      <c r="CG57" s="33">
        <v>2</v>
      </c>
      <c r="CH57" s="13" t="s">
        <v>288</v>
      </c>
      <c r="CI57" s="13" t="s">
        <v>541</v>
      </c>
      <c r="CJ57" s="13" t="s">
        <v>296</v>
      </c>
      <c r="CK57" s="13">
        <v>1</v>
      </c>
      <c r="CL57" s="18">
        <v>42767</v>
      </c>
      <c r="CM57" s="13">
        <v>1</v>
      </c>
      <c r="CN57" s="49">
        <v>1.9</v>
      </c>
      <c r="CO57" s="49">
        <v>2.1</v>
      </c>
      <c r="CP57" s="49">
        <v>242</v>
      </c>
      <c r="CQ57" s="49">
        <v>17.8</v>
      </c>
      <c r="CR57" s="49">
        <v>82.2</v>
      </c>
      <c r="CS57" s="49">
        <v>0.8</v>
      </c>
      <c r="CT57" s="49">
        <v>442.4</v>
      </c>
      <c r="CU57" s="49">
        <v>52.4</v>
      </c>
      <c r="CV57" s="49">
        <v>4.3899999999999997</v>
      </c>
      <c r="CW57" s="49">
        <v>1</v>
      </c>
      <c r="CX57" s="73" t="s">
        <v>958</v>
      </c>
      <c r="CY57" s="13"/>
      <c r="CZ57" s="13"/>
      <c r="DA57" s="13">
        <v>0</v>
      </c>
      <c r="DB57" s="13">
        <v>175</v>
      </c>
      <c r="DC57" s="13">
        <v>118</v>
      </c>
      <c r="DD57" s="17">
        <v>38.530612244897959</v>
      </c>
      <c r="DE57" s="13">
        <v>2</v>
      </c>
      <c r="DF57" s="18">
        <v>42767</v>
      </c>
      <c r="DG57" s="13"/>
      <c r="DH57" s="13"/>
      <c r="DI57" s="45"/>
      <c r="DJ57" s="52"/>
      <c r="DK57" s="139">
        <v>0.21620276730962681</v>
      </c>
      <c r="DL57" s="71">
        <v>2.83943661971831E-2</v>
      </c>
      <c r="DM57" s="140"/>
      <c r="DN57" s="64"/>
      <c r="DO57" s="64"/>
      <c r="DP57" s="64"/>
      <c r="DQ57" s="8"/>
      <c r="DR57" s="8"/>
      <c r="DS57" s="8"/>
      <c r="DT57" s="65"/>
      <c r="DU57" s="65"/>
      <c r="DV57" s="65"/>
      <c r="DW57" s="65"/>
      <c r="DX57" s="8"/>
      <c r="DY57" s="65"/>
      <c r="DZ57" s="65"/>
      <c r="EA57" s="8"/>
      <c r="EB57" s="65"/>
      <c r="EC57" s="65"/>
      <c r="ED57" s="11">
        <v>22</v>
      </c>
      <c r="EE57" s="235">
        <v>43452</v>
      </c>
      <c r="EF57" s="21" t="s">
        <v>297</v>
      </c>
      <c r="EG57" s="23"/>
      <c r="EH57" s="22">
        <v>0.8</v>
      </c>
      <c r="EI57" s="12"/>
      <c r="EJ57" s="140">
        <v>37.68</v>
      </c>
      <c r="EK57" s="140">
        <v>1168</v>
      </c>
      <c r="EL57" s="23">
        <v>0</v>
      </c>
      <c r="EM57" s="23">
        <v>0</v>
      </c>
      <c r="EN57" s="23">
        <v>622.65</v>
      </c>
      <c r="EO57" s="23">
        <v>0</v>
      </c>
      <c r="EP57" s="23">
        <v>0</v>
      </c>
      <c r="EQ57" s="23">
        <v>0</v>
      </c>
      <c r="ER57" s="23">
        <v>14541.8</v>
      </c>
      <c r="ES57" s="23">
        <v>0</v>
      </c>
      <c r="ET57" s="23">
        <v>9230.1</v>
      </c>
      <c r="EU57" s="23">
        <v>0</v>
      </c>
      <c r="EV57" s="23">
        <v>0</v>
      </c>
      <c r="EW57" s="23">
        <v>0</v>
      </c>
      <c r="EX57" s="23">
        <v>231.27</v>
      </c>
      <c r="EY57" s="197">
        <v>0</v>
      </c>
      <c r="EZ57" s="197" t="s">
        <v>1049</v>
      </c>
      <c r="FA57" s="311"/>
      <c r="FB57" s="192">
        <v>3</v>
      </c>
      <c r="FC57" s="191"/>
      <c r="FD57" s="191"/>
      <c r="FE57" s="191">
        <v>1</v>
      </c>
      <c r="FF57" s="191">
        <v>1</v>
      </c>
      <c r="FG57" s="191">
        <v>45</v>
      </c>
      <c r="FH57" s="191">
        <v>2</v>
      </c>
      <c r="FI57" s="191">
        <v>0</v>
      </c>
      <c r="FJ57" s="191" t="s">
        <v>1029</v>
      </c>
      <c r="FK57" s="269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  <c r="IX57" s="183"/>
      <c r="IY57" s="183"/>
      <c r="IZ57" s="183"/>
      <c r="JA57" s="183"/>
      <c r="JB57" s="183"/>
      <c r="JC57" s="183"/>
      <c r="JD57" s="183"/>
      <c r="JE57" s="183"/>
      <c r="JF57" s="183"/>
      <c r="JG57" s="183"/>
      <c r="JH57" s="183"/>
      <c r="JI57" s="183"/>
      <c r="JJ57" s="183"/>
      <c r="JK57" s="183"/>
      <c r="JL57" s="183"/>
      <c r="JM57" s="183"/>
      <c r="JN57" s="183"/>
      <c r="JO57" s="183"/>
      <c r="JP57" s="183"/>
      <c r="JQ57" s="183"/>
      <c r="JR57" s="183"/>
      <c r="JS57" s="183"/>
      <c r="JT57" s="183"/>
      <c r="JU57" s="183"/>
      <c r="JV57" s="183"/>
      <c r="JW57" s="183"/>
      <c r="JX57" s="183"/>
      <c r="JY57" s="183"/>
      <c r="JZ57" s="183"/>
      <c r="KA57" s="183"/>
      <c r="KB57" s="183"/>
      <c r="KC57" s="183"/>
      <c r="KD57" s="183"/>
      <c r="KE57" s="183"/>
      <c r="KF57" s="183"/>
      <c r="KG57" s="183"/>
      <c r="KH57" s="183"/>
      <c r="KI57" s="183"/>
      <c r="KJ57" s="183"/>
      <c r="KK57" s="183"/>
      <c r="KL57" s="183"/>
      <c r="KM57" s="183"/>
      <c r="KN57" s="183"/>
      <c r="KO57" s="183"/>
      <c r="KP57" s="183"/>
      <c r="KQ57" s="183"/>
      <c r="KR57" s="183"/>
      <c r="KS57" s="183"/>
      <c r="KT57" s="183"/>
      <c r="KU57" s="183"/>
      <c r="KV57" s="183"/>
      <c r="KW57" s="183"/>
      <c r="KX57" s="183"/>
      <c r="KY57" s="183"/>
      <c r="KZ57" s="183"/>
      <c r="LA57" s="183"/>
      <c r="LB57" s="183"/>
      <c r="LC57" s="183"/>
      <c r="LD57" s="183"/>
      <c r="LE57" s="183"/>
      <c r="LF57" s="183"/>
      <c r="LG57" s="183"/>
      <c r="LH57" s="183"/>
      <c r="LI57" s="183"/>
      <c r="LJ57" s="183"/>
      <c r="LK57" s="183"/>
      <c r="LL57" s="183"/>
      <c r="LM57" s="183"/>
      <c r="LN57" s="183"/>
      <c r="LO57" s="183"/>
      <c r="LP57" s="183"/>
      <c r="LQ57" s="183"/>
      <c r="LR57" s="183"/>
      <c r="LS57" s="183"/>
      <c r="LT57" s="183"/>
      <c r="LU57" s="183"/>
      <c r="LV57" s="183"/>
      <c r="LW57" s="183"/>
      <c r="LX57" s="183"/>
      <c r="LY57" s="183"/>
      <c r="LZ57" s="183"/>
      <c r="MA57" s="183"/>
      <c r="MB57" s="183"/>
      <c r="MC57" s="183"/>
      <c r="MD57" s="183"/>
      <c r="ME57" s="183"/>
      <c r="MF57" s="183"/>
      <c r="MG57" s="183"/>
      <c r="MH57" s="183"/>
      <c r="MI57" s="183"/>
      <c r="MJ57" s="183"/>
      <c r="MK57" s="183"/>
      <c r="ML57" s="183"/>
      <c r="MM57" s="183"/>
      <c r="MN57" s="183"/>
      <c r="MO57" s="183"/>
      <c r="MP57" s="183"/>
      <c r="MQ57" s="183"/>
      <c r="MR57" s="183"/>
      <c r="MS57" s="183"/>
      <c r="MT57" s="183"/>
      <c r="MU57" s="183"/>
      <c r="MV57" s="183"/>
      <c r="MW57" s="183"/>
      <c r="MX57" s="183"/>
      <c r="MY57" s="183"/>
      <c r="MZ57" s="183"/>
      <c r="NA57" s="183"/>
      <c r="NB57" s="183"/>
      <c r="NC57" s="183"/>
      <c r="ND57" s="183"/>
      <c r="NE57" s="183"/>
      <c r="NF57" s="183"/>
      <c r="NG57" s="183"/>
      <c r="NH57" s="183"/>
      <c r="NI57" s="183"/>
      <c r="NJ57" s="183"/>
      <c r="NK57" s="183"/>
      <c r="NL57" s="183"/>
      <c r="NM57" s="183"/>
      <c r="NN57" s="183"/>
      <c r="NO57" s="183"/>
      <c r="NP57" s="183"/>
      <c r="NQ57" s="183"/>
      <c r="NR57" s="183"/>
      <c r="NS57" s="183"/>
      <c r="NT57" s="183"/>
      <c r="NU57" s="183"/>
      <c r="NV57" s="183"/>
      <c r="NW57" s="183"/>
      <c r="NX57" s="183"/>
      <c r="NY57" s="183"/>
      <c r="NZ57" s="183"/>
      <c r="OA57" s="183"/>
      <c r="OB57" s="183"/>
      <c r="OC57" s="183"/>
      <c r="OD57" s="183"/>
      <c r="OE57" s="183"/>
      <c r="OF57" s="183"/>
      <c r="OG57" s="183"/>
      <c r="OH57" s="183"/>
      <c r="OI57" s="183"/>
      <c r="OJ57" s="183"/>
      <c r="OK57" s="183"/>
      <c r="OL57" s="183"/>
      <c r="OM57" s="183"/>
      <c r="ON57" s="183"/>
      <c r="OO57" s="183"/>
      <c r="OP57" s="183"/>
      <c r="OQ57" s="183"/>
      <c r="OR57" s="183"/>
      <c r="OS57" s="183"/>
      <c r="OT57" s="183"/>
      <c r="OU57" s="183"/>
      <c r="OV57" s="183"/>
      <c r="OW57" s="183"/>
      <c r="OX57" s="183"/>
      <c r="OY57" s="183"/>
      <c r="OZ57" s="183"/>
      <c r="PA57" s="183"/>
      <c r="PB57" s="183"/>
      <c r="PC57" s="183"/>
      <c r="PD57" s="183"/>
      <c r="PE57" s="183"/>
      <c r="PF57" s="183"/>
      <c r="PG57" s="183"/>
      <c r="PH57" s="183"/>
      <c r="PI57" s="183"/>
      <c r="PJ57" s="183"/>
      <c r="PK57" s="183"/>
      <c r="PL57" s="183"/>
      <c r="PM57" s="183"/>
      <c r="PN57" s="183"/>
      <c r="PO57" s="183"/>
      <c r="PP57" s="183"/>
      <c r="PQ57" s="183"/>
      <c r="PR57" s="183"/>
      <c r="PS57" s="183"/>
      <c r="PT57" s="183"/>
      <c r="PU57" s="183"/>
      <c r="PV57" s="183"/>
      <c r="PW57" s="183"/>
      <c r="PX57" s="183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EKI57" s="6"/>
      <c r="EKJ57" s="6"/>
      <c r="EKK57" s="6"/>
      <c r="EKL57" s="6"/>
      <c r="EKM57" s="6"/>
      <c r="EKN57" s="6"/>
      <c r="EKO57" s="6"/>
      <c r="EKP57" s="6"/>
      <c r="EKQ57" s="6"/>
      <c r="EKR57" s="6"/>
      <c r="EKS57" s="6"/>
      <c r="EKT57" s="6"/>
      <c r="EKU57" s="6"/>
      <c r="EKV57" s="6"/>
      <c r="EKW57" s="6"/>
      <c r="EKX57" s="6"/>
      <c r="EKY57" s="6"/>
      <c r="EKZ57" s="6"/>
      <c r="ELA57" s="6"/>
      <c r="ELB57" s="6"/>
      <c r="ELC57" s="6"/>
      <c r="ELD57" s="6"/>
      <c r="ELE57" s="6"/>
      <c r="ELF57" s="6"/>
      <c r="ELG57" s="6"/>
      <c r="ELH57" s="6"/>
      <c r="ELI57" s="6"/>
      <c r="ELJ57" s="6"/>
      <c r="ELK57" s="6"/>
      <c r="ELL57" s="6"/>
      <c r="ELM57" s="6"/>
      <c r="ELN57" s="6"/>
      <c r="ELO57" s="6"/>
      <c r="ELP57" s="6"/>
      <c r="ELQ57" s="6"/>
      <c r="ELR57" s="6"/>
      <c r="ELS57" s="6"/>
      <c r="ELT57" s="6"/>
      <c r="ELU57" s="6"/>
      <c r="ELV57" s="6"/>
      <c r="ELW57" s="6"/>
      <c r="ELX57" s="6"/>
      <c r="ELY57" s="6"/>
      <c r="ELZ57" s="6"/>
      <c r="EMA57" s="6"/>
      <c r="EMB57" s="6"/>
      <c r="EMC57" s="6"/>
      <c r="EMD57" s="6"/>
      <c r="EME57" s="6"/>
      <c r="EMF57" s="6"/>
      <c r="EMG57" s="6"/>
      <c r="EMH57" s="6"/>
      <c r="EMI57" s="6"/>
      <c r="EMJ57" s="6"/>
      <c r="EMK57" s="6"/>
      <c r="EML57" s="6"/>
      <c r="EMM57" s="6"/>
      <c r="EMN57" s="6"/>
      <c r="EMO57" s="6"/>
      <c r="EMP57" s="6"/>
      <c r="EMQ57" s="6"/>
      <c r="EMR57" s="6"/>
      <c r="EMS57" s="6"/>
      <c r="EMT57" s="6"/>
      <c r="EMU57" s="6"/>
      <c r="EMV57" s="6"/>
      <c r="EMW57" s="6"/>
      <c r="EMX57" s="6"/>
      <c r="EMY57" s="6"/>
      <c r="EMZ57" s="6"/>
      <c r="ENA57" s="6"/>
      <c r="ENB57" s="6"/>
      <c r="ENC57" s="6"/>
      <c r="END57" s="6"/>
      <c r="ENE57" s="6"/>
      <c r="ENF57" s="6"/>
      <c r="ENG57" s="6"/>
      <c r="ENH57" s="6"/>
      <c r="ENI57" s="6"/>
      <c r="ENJ57" s="6"/>
      <c r="ENK57" s="6"/>
      <c r="ENL57" s="6"/>
      <c r="ENM57" s="6"/>
      <c r="ENN57" s="6"/>
      <c r="ENO57" s="6"/>
      <c r="ENP57" s="6"/>
      <c r="ENQ57" s="6"/>
      <c r="ENR57" s="6"/>
      <c r="ENS57" s="6"/>
      <c r="ENT57" s="6"/>
      <c r="ENU57" s="6"/>
      <c r="ENV57" s="6"/>
      <c r="ENW57" s="6"/>
      <c r="ENX57" s="6"/>
      <c r="ENY57" s="6"/>
      <c r="ENZ57" s="6"/>
      <c r="EOA57" s="6"/>
      <c r="EOB57" s="6"/>
      <c r="EOC57" s="6"/>
      <c r="EOD57" s="6"/>
      <c r="EOE57" s="6"/>
      <c r="EOF57" s="6"/>
      <c r="EOG57" s="6"/>
      <c r="EOH57" s="6"/>
      <c r="EOI57" s="6"/>
      <c r="EOJ57" s="6"/>
      <c r="EOK57" s="6"/>
      <c r="EOL57" s="6"/>
      <c r="EOM57" s="6"/>
      <c r="EON57" s="6"/>
      <c r="EOO57" s="6"/>
      <c r="EOP57" s="6"/>
      <c r="EOQ57" s="6"/>
      <c r="EOR57" s="6"/>
      <c r="EOS57" s="6"/>
      <c r="EOT57" s="6"/>
      <c r="EOU57" s="6"/>
      <c r="EOV57" s="6"/>
      <c r="EOW57" s="6"/>
      <c r="EOX57" s="6"/>
      <c r="EOY57" s="6"/>
      <c r="EOZ57" s="6"/>
      <c r="EPA57" s="6"/>
      <c r="EPB57" s="6"/>
      <c r="EPC57" s="6"/>
      <c r="EPD57" s="6"/>
      <c r="EPE57" s="6"/>
      <c r="EPF57" s="6"/>
      <c r="EPG57" s="6"/>
      <c r="EPH57" s="6"/>
      <c r="EPI57" s="6"/>
      <c r="EPJ57" s="6"/>
      <c r="EPK57" s="6"/>
      <c r="EPL57" s="6"/>
      <c r="EPM57" s="6"/>
      <c r="EPN57" s="6"/>
      <c r="EPO57" s="6"/>
      <c r="EPP57" s="6"/>
      <c r="EPQ57" s="6"/>
      <c r="EPR57" s="6"/>
      <c r="EPS57" s="6"/>
      <c r="EPT57" s="6"/>
      <c r="EPU57" s="6"/>
      <c r="EPV57" s="6"/>
      <c r="EPW57" s="6"/>
      <c r="EPX57" s="6"/>
      <c r="EPY57" s="6"/>
      <c r="EPZ57" s="6"/>
      <c r="EQA57" s="6"/>
      <c r="EQB57" s="6"/>
      <c r="EQC57" s="6"/>
      <c r="EQD57" s="6"/>
      <c r="EQE57" s="6"/>
      <c r="EQF57" s="6"/>
      <c r="EQG57" s="6"/>
      <c r="EQH57" s="6"/>
      <c r="EQI57" s="6"/>
      <c r="EQJ57" s="6"/>
      <c r="EQK57" s="6"/>
      <c r="EQL57" s="6"/>
      <c r="EQM57" s="6"/>
      <c r="EQN57" s="6"/>
      <c r="EQO57" s="6"/>
      <c r="EQP57" s="6"/>
      <c r="EQQ57" s="6"/>
      <c r="EQR57" s="6"/>
      <c r="EQS57" s="6"/>
      <c r="EQT57" s="6"/>
      <c r="EQU57" s="6"/>
      <c r="EQV57" s="6"/>
      <c r="EQW57" s="6"/>
      <c r="EQX57" s="6"/>
      <c r="EQY57" s="6"/>
      <c r="EQZ57" s="6"/>
      <c r="ERA57" s="6"/>
      <c r="ERB57" s="6"/>
      <c r="ERC57" s="6"/>
      <c r="ERD57" s="6"/>
      <c r="ERE57" s="6"/>
      <c r="ERF57" s="6"/>
      <c r="ERG57" s="6"/>
      <c r="ERH57" s="6"/>
      <c r="ERI57" s="6"/>
      <c r="ERJ57" s="6"/>
      <c r="ERK57" s="6"/>
      <c r="ERL57" s="6"/>
      <c r="ERM57" s="6"/>
      <c r="ERN57" s="6"/>
      <c r="ERO57" s="6"/>
      <c r="ERP57" s="6"/>
      <c r="ERQ57" s="6"/>
      <c r="ERR57" s="6"/>
      <c r="ERS57" s="6"/>
      <c r="ERT57" s="6"/>
      <c r="ERU57" s="6"/>
      <c r="ERV57" s="6"/>
      <c r="ERW57" s="6"/>
      <c r="ERX57" s="6"/>
      <c r="ERY57" s="6"/>
      <c r="ERZ57" s="6"/>
      <c r="ESA57" s="6"/>
      <c r="ESB57" s="6"/>
      <c r="ESC57" s="6"/>
      <c r="ESD57" s="6"/>
      <c r="ESE57" s="6"/>
      <c r="ESF57" s="6"/>
      <c r="ESG57" s="6"/>
      <c r="ESH57" s="6"/>
      <c r="ESI57" s="6"/>
      <c r="ESJ57" s="6"/>
      <c r="ESK57" s="6"/>
      <c r="ESL57" s="6"/>
      <c r="ESM57" s="6"/>
      <c r="ESN57" s="6"/>
      <c r="ESO57" s="6"/>
      <c r="ESP57" s="6"/>
      <c r="ESQ57" s="6"/>
      <c r="ESR57" s="6"/>
      <c r="ESS57" s="6"/>
      <c r="EST57" s="6"/>
      <c r="ESU57" s="6"/>
      <c r="ESV57" s="6"/>
      <c r="ESW57" s="6"/>
      <c r="ESX57" s="6"/>
      <c r="ESY57" s="6"/>
      <c r="ESZ57" s="6"/>
      <c r="ETA57" s="6"/>
      <c r="ETB57" s="6"/>
      <c r="ETC57" s="6"/>
      <c r="ETD57" s="6"/>
      <c r="ETE57" s="6"/>
      <c r="ETF57" s="6"/>
      <c r="ETG57" s="6"/>
      <c r="ETH57" s="6"/>
      <c r="ETI57" s="6"/>
      <c r="ETJ57" s="6"/>
      <c r="ETK57" s="6"/>
      <c r="ETL57" s="6"/>
      <c r="ETM57" s="6"/>
      <c r="ETN57" s="6"/>
      <c r="ETO57" s="6"/>
      <c r="ETP57" s="6"/>
      <c r="ETQ57" s="6"/>
      <c r="ETR57" s="6"/>
      <c r="ETS57" s="6"/>
      <c r="ETT57" s="6"/>
      <c r="ETU57" s="6"/>
      <c r="ETV57" s="6"/>
      <c r="ETW57" s="6"/>
      <c r="ETX57" s="6"/>
      <c r="ETY57" s="6"/>
      <c r="ETZ57" s="6"/>
      <c r="EUA57" s="6"/>
      <c r="EUB57" s="6"/>
      <c r="EUC57" s="6"/>
      <c r="EUD57" s="6"/>
      <c r="EUE57" s="6"/>
      <c r="EUF57" s="6"/>
      <c r="EUG57" s="6"/>
      <c r="EUH57" s="6"/>
      <c r="EUI57" s="6"/>
      <c r="EUJ57" s="6"/>
      <c r="EUK57" s="6"/>
      <c r="EUL57" s="6"/>
      <c r="EUM57" s="6"/>
      <c r="EUN57" s="6"/>
      <c r="EUO57" s="6"/>
      <c r="EUP57" s="6"/>
      <c r="EUQ57" s="6"/>
      <c r="EUR57" s="6"/>
      <c r="EUS57" s="6"/>
      <c r="EUT57" s="6"/>
      <c r="EUU57" s="6"/>
      <c r="EUV57" s="6"/>
      <c r="EUW57" s="6"/>
      <c r="EUX57" s="6"/>
      <c r="EUY57" s="6"/>
      <c r="EUZ57" s="6"/>
      <c r="EVA57" s="6"/>
      <c r="EVB57" s="6"/>
      <c r="EVC57" s="6"/>
      <c r="EVD57" s="6"/>
      <c r="EVE57" s="6"/>
      <c r="EVF57" s="6"/>
      <c r="EVG57" s="6"/>
      <c r="EVH57" s="6"/>
      <c r="EVI57" s="6"/>
      <c r="EVJ57" s="6"/>
      <c r="EVK57" s="6"/>
      <c r="EVL57" s="6"/>
      <c r="EVM57" s="6"/>
      <c r="EVN57" s="6"/>
      <c r="EVO57" s="6"/>
      <c r="EVP57" s="6"/>
      <c r="EVQ57" s="6"/>
      <c r="EVR57" s="6"/>
      <c r="EVS57" s="6"/>
      <c r="EVT57" s="6"/>
      <c r="EVU57" s="6"/>
      <c r="EVV57" s="6"/>
      <c r="EVW57" s="6"/>
      <c r="EVX57" s="6"/>
      <c r="EVY57" s="6"/>
      <c r="EVZ57" s="6"/>
      <c r="EWA57" s="6"/>
      <c r="EWB57" s="6"/>
      <c r="EWC57" s="6"/>
      <c r="EWD57" s="6"/>
      <c r="EWE57" s="6"/>
      <c r="EWF57" s="6"/>
      <c r="EWG57" s="6"/>
      <c r="EWH57" s="6"/>
      <c r="EWI57" s="6"/>
      <c r="EWJ57" s="6"/>
      <c r="EWK57" s="6"/>
      <c r="EWL57" s="6"/>
      <c r="EWM57" s="6"/>
      <c r="EWN57" s="6"/>
      <c r="EWO57" s="6"/>
      <c r="EWP57" s="6"/>
      <c r="EWQ57" s="6"/>
      <c r="EWR57" s="6"/>
      <c r="EWS57" s="6"/>
      <c r="EWT57" s="6"/>
      <c r="EWU57" s="6"/>
      <c r="EWV57" s="6"/>
      <c r="EWW57" s="6"/>
      <c r="EWX57" s="6"/>
      <c r="EWY57" s="6"/>
      <c r="EWZ57" s="6"/>
      <c r="EXA57" s="6"/>
      <c r="EXB57" s="6"/>
      <c r="EXC57" s="6"/>
      <c r="EXD57" s="6"/>
      <c r="EXE57" s="6"/>
      <c r="EXF57" s="6"/>
      <c r="EXG57" s="6"/>
      <c r="EXH57" s="6"/>
      <c r="EXI57" s="6"/>
      <c r="EXJ57" s="6"/>
      <c r="EXK57" s="6"/>
      <c r="EXL57" s="6"/>
      <c r="EXM57" s="6"/>
      <c r="EXN57" s="6"/>
      <c r="EXO57" s="6"/>
      <c r="EXP57" s="6"/>
      <c r="EXQ57" s="6"/>
      <c r="EXR57" s="6"/>
      <c r="EXS57" s="6"/>
      <c r="EXT57" s="6"/>
      <c r="EXU57" s="6"/>
      <c r="EXV57" s="6"/>
      <c r="EXW57" s="6"/>
      <c r="EXX57" s="6"/>
      <c r="EXY57" s="6"/>
      <c r="EXZ57" s="6"/>
      <c r="EYA57" s="6"/>
      <c r="EYB57" s="6"/>
      <c r="EYC57" s="6"/>
      <c r="EYD57" s="6"/>
      <c r="EYE57" s="6"/>
      <c r="EYF57" s="6"/>
      <c r="EYG57" s="6"/>
      <c r="EYH57" s="6"/>
      <c r="EYI57" s="6"/>
      <c r="EYJ57" s="6"/>
      <c r="EYK57" s="6"/>
      <c r="EYL57" s="6"/>
      <c r="EYM57" s="6"/>
      <c r="EYN57" s="6"/>
      <c r="EYO57" s="6"/>
      <c r="EYP57" s="6"/>
      <c r="EYQ57" s="6"/>
      <c r="EYR57" s="6"/>
      <c r="EYS57" s="6"/>
      <c r="EYT57" s="6"/>
      <c r="EYU57" s="6"/>
      <c r="EYV57" s="6"/>
      <c r="EYW57" s="6"/>
      <c r="EYX57" s="6"/>
      <c r="EYY57" s="6"/>
      <c r="EYZ57" s="6"/>
      <c r="EZA57" s="6"/>
      <c r="EZB57" s="6"/>
      <c r="EZC57" s="6"/>
      <c r="EZD57" s="6"/>
      <c r="EZE57" s="6"/>
      <c r="EZF57" s="6"/>
      <c r="EZG57" s="6"/>
      <c r="EZH57" s="6"/>
      <c r="EZI57" s="6"/>
      <c r="EZJ57" s="6"/>
      <c r="EZK57" s="6"/>
      <c r="EZL57" s="6"/>
      <c r="EZM57" s="6"/>
      <c r="EZN57" s="6"/>
      <c r="EZO57" s="6"/>
      <c r="EZP57" s="6"/>
      <c r="EZQ57" s="6"/>
      <c r="EZR57" s="6"/>
      <c r="EZS57" s="6"/>
      <c r="EZT57" s="6"/>
      <c r="EZU57" s="6"/>
      <c r="EZV57" s="6"/>
      <c r="EZW57" s="6"/>
      <c r="EZX57" s="6"/>
      <c r="EZY57" s="6"/>
      <c r="EZZ57" s="6"/>
      <c r="FAA57" s="6"/>
      <c r="FAB57" s="6"/>
      <c r="FAC57" s="6"/>
      <c r="FAD57" s="6"/>
      <c r="FAE57" s="6"/>
      <c r="FAF57" s="6"/>
      <c r="FAG57" s="6"/>
      <c r="FAH57" s="6"/>
      <c r="FAI57" s="6"/>
      <c r="FAJ57" s="6"/>
      <c r="FAK57" s="6"/>
      <c r="FAL57" s="6"/>
      <c r="FAM57" s="6"/>
      <c r="FAN57" s="6"/>
      <c r="FAO57" s="6"/>
      <c r="FAP57" s="6"/>
      <c r="FAQ57" s="6"/>
      <c r="FAR57" s="6"/>
      <c r="FAS57" s="6"/>
      <c r="FAT57" s="6"/>
      <c r="FAU57" s="6"/>
      <c r="FAV57" s="6"/>
      <c r="FAW57" s="6"/>
      <c r="FAX57" s="6"/>
      <c r="FAY57" s="6"/>
      <c r="FAZ57" s="6"/>
      <c r="FBA57" s="6"/>
      <c r="FBB57" s="6"/>
      <c r="FBC57" s="6"/>
      <c r="FBD57" s="6"/>
      <c r="FBE57" s="6"/>
      <c r="FBF57" s="6"/>
      <c r="FBG57" s="6"/>
      <c r="FBH57" s="6"/>
      <c r="FBI57" s="6"/>
      <c r="FBJ57" s="6"/>
      <c r="FBK57" s="6"/>
      <c r="FBL57" s="6"/>
      <c r="FBM57" s="6"/>
      <c r="FBN57" s="6"/>
      <c r="FBO57" s="6"/>
      <c r="FBP57" s="6"/>
      <c r="FBQ57" s="6"/>
      <c r="FBR57" s="6"/>
      <c r="FBS57" s="6"/>
      <c r="FBT57" s="6"/>
      <c r="FBU57" s="6"/>
      <c r="FBV57" s="6"/>
      <c r="FBW57" s="6"/>
      <c r="FBX57" s="6"/>
      <c r="FBY57" s="6"/>
      <c r="FBZ57" s="6"/>
      <c r="FCA57" s="6"/>
      <c r="FCB57" s="6"/>
      <c r="FCC57" s="6"/>
      <c r="FCD57" s="6"/>
      <c r="FCE57" s="6"/>
      <c r="FCF57" s="6"/>
      <c r="FCG57" s="6"/>
      <c r="FCH57" s="6"/>
      <c r="FCI57" s="6"/>
      <c r="FCJ57" s="6"/>
      <c r="FCK57" s="6"/>
      <c r="FCL57" s="6"/>
      <c r="FCM57" s="6"/>
      <c r="FCN57" s="6"/>
      <c r="FCO57" s="6"/>
      <c r="FCP57" s="6"/>
      <c r="FCQ57" s="6"/>
      <c r="FCR57" s="6"/>
      <c r="FCS57" s="6"/>
      <c r="FCT57" s="6"/>
      <c r="FCU57" s="6"/>
      <c r="FCV57" s="6"/>
      <c r="FCW57" s="6"/>
      <c r="FCX57" s="6"/>
      <c r="FCY57" s="6"/>
      <c r="FCZ57" s="6"/>
      <c r="FDA57" s="6"/>
      <c r="FDB57" s="6"/>
      <c r="FDC57" s="6"/>
      <c r="FDD57" s="6"/>
      <c r="FDE57" s="6"/>
      <c r="FDF57" s="6"/>
      <c r="FDG57" s="6"/>
      <c r="FDH57" s="6"/>
      <c r="FDI57" s="6"/>
      <c r="FDJ57" s="6"/>
      <c r="FDK57" s="6"/>
      <c r="FDL57" s="6"/>
      <c r="FDM57" s="6"/>
      <c r="FDN57" s="6"/>
      <c r="FDO57" s="6"/>
      <c r="FDP57" s="6"/>
      <c r="FDQ57" s="6"/>
      <c r="FDR57" s="6"/>
      <c r="FDS57" s="6"/>
      <c r="FDT57" s="6"/>
      <c r="FDU57" s="6"/>
      <c r="FDV57" s="6"/>
      <c r="FDW57" s="6"/>
      <c r="FDX57" s="6"/>
      <c r="FDY57" s="6"/>
      <c r="FDZ57" s="6"/>
      <c r="FEA57" s="6"/>
      <c r="FEB57" s="6"/>
      <c r="FEC57" s="6"/>
      <c r="FED57" s="6"/>
      <c r="FEE57" s="6"/>
      <c r="FEF57" s="6"/>
      <c r="FEG57" s="6"/>
      <c r="FEH57" s="6"/>
      <c r="FEI57" s="6"/>
      <c r="FEJ57" s="6"/>
      <c r="FEK57" s="6"/>
      <c r="FEL57" s="6"/>
      <c r="FEM57" s="6"/>
      <c r="FEN57" s="6"/>
      <c r="FEO57" s="6"/>
      <c r="FEP57" s="6"/>
      <c r="FEQ57" s="6"/>
      <c r="FER57" s="6"/>
      <c r="FES57" s="6"/>
      <c r="FET57" s="6"/>
      <c r="FEU57" s="6"/>
      <c r="FEV57" s="6"/>
      <c r="FEW57" s="6"/>
      <c r="FEX57" s="6"/>
      <c r="FEY57" s="6"/>
      <c r="FEZ57" s="6"/>
      <c r="FFA57" s="6"/>
      <c r="FFB57" s="6"/>
      <c r="FFC57" s="6"/>
      <c r="FFD57" s="6"/>
      <c r="FFE57" s="6"/>
      <c r="FFF57" s="6"/>
      <c r="FFG57" s="6"/>
      <c r="FFH57" s="6"/>
      <c r="FFI57" s="6"/>
      <c r="FFJ57" s="6"/>
      <c r="FFK57" s="6"/>
      <c r="FFL57" s="6"/>
      <c r="FFM57" s="6"/>
      <c r="FFN57" s="6"/>
      <c r="FFO57" s="6"/>
      <c r="FFP57" s="6"/>
      <c r="FFQ57" s="6"/>
      <c r="FFR57" s="6"/>
      <c r="FFS57" s="6"/>
      <c r="FFT57" s="6"/>
      <c r="FFU57" s="6"/>
      <c r="FFV57" s="6"/>
      <c r="FFW57" s="6"/>
      <c r="FFX57" s="6"/>
      <c r="FFY57" s="6"/>
      <c r="FFZ57" s="6"/>
      <c r="FGA57" s="6"/>
      <c r="FGB57" s="6"/>
      <c r="FGC57" s="6"/>
      <c r="FGD57" s="6"/>
      <c r="FGE57" s="6"/>
      <c r="FGF57" s="6"/>
      <c r="FGG57" s="6"/>
      <c r="FGH57" s="6"/>
      <c r="FGI57" s="6"/>
      <c r="FGJ57" s="6"/>
      <c r="FGK57" s="6"/>
      <c r="FGL57" s="6"/>
      <c r="FGM57" s="6"/>
      <c r="FGN57" s="6"/>
      <c r="FGO57" s="6"/>
      <c r="FGP57" s="6"/>
      <c r="FGQ57" s="6"/>
      <c r="FGR57" s="6"/>
      <c r="FGS57" s="6"/>
      <c r="FGT57" s="6"/>
      <c r="FGU57" s="6"/>
      <c r="FGV57" s="6"/>
      <c r="FGW57" s="6"/>
      <c r="FGX57" s="6"/>
      <c r="FGY57" s="6"/>
      <c r="FGZ57" s="6"/>
      <c r="FHA57" s="6"/>
      <c r="FHB57" s="6"/>
      <c r="FHC57" s="6"/>
      <c r="FHD57" s="6"/>
      <c r="FHE57" s="6"/>
      <c r="FHF57" s="6"/>
      <c r="FHG57" s="6"/>
      <c r="FHH57" s="6"/>
      <c r="FHI57" s="6"/>
      <c r="FHJ57" s="6"/>
      <c r="FHK57" s="6"/>
      <c r="FHL57" s="6"/>
      <c r="FHM57" s="6"/>
      <c r="FHN57" s="6"/>
      <c r="FHO57" s="6"/>
      <c r="FHP57" s="6"/>
      <c r="FHQ57" s="6"/>
      <c r="FHR57" s="6"/>
      <c r="FHS57" s="6"/>
      <c r="FHT57" s="6"/>
      <c r="FHU57" s="6"/>
      <c r="FHV57" s="6"/>
      <c r="FHW57" s="6"/>
      <c r="FHX57" s="6"/>
      <c r="FHY57" s="6"/>
      <c r="FHZ57" s="6"/>
      <c r="FIA57" s="6"/>
      <c r="FIB57" s="6"/>
      <c r="FIC57" s="6"/>
      <c r="FID57" s="6"/>
      <c r="FIE57" s="6"/>
      <c r="FIF57" s="6"/>
      <c r="FIG57" s="6"/>
      <c r="FIH57" s="6"/>
      <c r="FII57" s="6"/>
      <c r="FIJ57" s="6"/>
      <c r="FIK57" s="6"/>
      <c r="FIL57" s="6"/>
      <c r="FIM57" s="6"/>
      <c r="FIN57" s="6"/>
      <c r="FIO57" s="6"/>
      <c r="FIP57" s="6"/>
      <c r="FIQ57" s="6"/>
      <c r="FIR57" s="6"/>
      <c r="FIS57" s="6"/>
      <c r="FIT57" s="6"/>
      <c r="FIU57" s="6"/>
      <c r="FIV57" s="6"/>
      <c r="FIW57" s="6"/>
      <c r="FIX57" s="6"/>
      <c r="FIY57" s="6"/>
      <c r="FIZ57" s="6"/>
      <c r="FJA57" s="6"/>
      <c r="FJB57" s="6"/>
      <c r="FJC57" s="6"/>
      <c r="FJD57" s="6"/>
      <c r="FJE57" s="6"/>
      <c r="FJF57" s="6"/>
      <c r="FJG57" s="6"/>
      <c r="FJH57" s="6"/>
      <c r="FJI57" s="6"/>
      <c r="FJJ57" s="6"/>
      <c r="FJK57" s="6"/>
      <c r="FJL57" s="6"/>
      <c r="FJM57" s="6"/>
      <c r="FJN57" s="6"/>
      <c r="FJO57" s="6"/>
      <c r="FJP57" s="6"/>
      <c r="FJQ57" s="6"/>
      <c r="FJR57" s="6"/>
      <c r="FJS57" s="6"/>
      <c r="FJT57" s="6"/>
      <c r="FJU57" s="6"/>
      <c r="FJV57" s="6"/>
      <c r="FJW57" s="6"/>
      <c r="FJX57" s="6"/>
      <c r="FJY57" s="6"/>
      <c r="FJZ57" s="6"/>
      <c r="FKA57" s="6"/>
      <c r="FKB57" s="6"/>
      <c r="FKC57" s="6"/>
      <c r="FKD57" s="6"/>
      <c r="FKE57" s="6"/>
      <c r="FKF57" s="6"/>
      <c r="FKG57" s="6"/>
      <c r="FKH57" s="6"/>
      <c r="FKI57" s="6"/>
      <c r="FKJ57" s="6"/>
      <c r="FKK57" s="6"/>
      <c r="FKL57" s="6"/>
      <c r="FKM57" s="6"/>
      <c r="FKN57" s="6"/>
      <c r="FKO57" s="6"/>
      <c r="FKP57" s="6"/>
      <c r="FKQ57" s="6"/>
      <c r="FKR57" s="6"/>
      <c r="FKS57" s="6"/>
      <c r="FKT57" s="6"/>
      <c r="FKU57" s="6"/>
      <c r="FKV57" s="6"/>
      <c r="FKW57" s="6"/>
      <c r="FKX57" s="6"/>
      <c r="FKY57" s="6"/>
      <c r="FKZ57" s="6"/>
      <c r="FLA57" s="6"/>
      <c r="FLB57" s="6"/>
      <c r="FLC57" s="6"/>
      <c r="FLD57" s="6"/>
      <c r="FLE57" s="6"/>
      <c r="FLF57" s="6"/>
      <c r="FLG57" s="6"/>
      <c r="FLH57" s="6"/>
      <c r="FLI57" s="6"/>
      <c r="FLJ57" s="6"/>
      <c r="FLK57" s="6"/>
      <c r="FLL57" s="6"/>
      <c r="FLM57" s="6"/>
      <c r="FLN57" s="6"/>
      <c r="FLO57" s="6"/>
      <c r="FLP57" s="6"/>
      <c r="FLQ57" s="6"/>
      <c r="FLR57" s="6"/>
      <c r="FLS57" s="6"/>
      <c r="FLT57" s="6"/>
      <c r="FLU57" s="6"/>
      <c r="FLV57" s="6"/>
      <c r="FLW57" s="6"/>
      <c r="FLX57" s="6"/>
      <c r="FLY57" s="6"/>
      <c r="FLZ57" s="6"/>
      <c r="FMA57" s="6"/>
      <c r="FMB57" s="6"/>
      <c r="FMC57" s="6"/>
      <c r="FMD57" s="6"/>
      <c r="FME57" s="6"/>
      <c r="FMF57" s="6"/>
      <c r="FMG57" s="6"/>
      <c r="FMH57" s="6"/>
      <c r="FMI57" s="6"/>
      <c r="FMJ57" s="6"/>
      <c r="FMK57" s="6"/>
      <c r="FML57" s="6"/>
      <c r="FMM57" s="6"/>
      <c r="FMN57" s="6"/>
      <c r="FMO57" s="6"/>
      <c r="FMP57" s="6"/>
      <c r="FMQ57" s="6"/>
      <c r="FMR57" s="6"/>
      <c r="FMS57" s="6"/>
      <c r="FMT57" s="6"/>
      <c r="FMU57" s="6"/>
      <c r="FMV57" s="6"/>
      <c r="FMW57" s="6"/>
      <c r="FMX57" s="6"/>
      <c r="FMY57" s="6"/>
      <c r="FMZ57" s="6"/>
      <c r="FNA57" s="6"/>
      <c r="FNB57" s="6"/>
      <c r="FNC57" s="6"/>
      <c r="FND57" s="6"/>
      <c r="FNE57" s="6"/>
      <c r="FNF57" s="6"/>
      <c r="FNG57" s="6"/>
      <c r="FNH57" s="6"/>
      <c r="FNI57" s="6"/>
      <c r="FNJ57" s="6"/>
      <c r="FNK57" s="6"/>
      <c r="FNL57" s="6"/>
      <c r="FNM57" s="6"/>
      <c r="FNN57" s="6"/>
      <c r="FNO57" s="6"/>
      <c r="FNP57" s="6"/>
      <c r="FNQ57" s="6"/>
      <c r="FNR57" s="6"/>
      <c r="FNS57" s="6"/>
      <c r="FNT57" s="6"/>
      <c r="FNU57" s="6"/>
      <c r="FNV57" s="6"/>
      <c r="FNW57" s="6"/>
      <c r="FNX57" s="6"/>
      <c r="FNY57" s="6"/>
      <c r="FNZ57" s="6"/>
      <c r="FOA57" s="6"/>
      <c r="FOB57" s="6"/>
      <c r="FOC57" s="6"/>
      <c r="FOD57" s="6"/>
      <c r="FOE57" s="6"/>
      <c r="FOF57" s="6"/>
      <c r="FOG57" s="6"/>
      <c r="FOH57" s="6"/>
      <c r="FOI57" s="6"/>
      <c r="FOJ57" s="6"/>
      <c r="FOK57" s="6"/>
      <c r="FOL57" s="6"/>
      <c r="FOM57" s="6"/>
      <c r="FON57" s="6"/>
      <c r="FOO57" s="6"/>
      <c r="FOP57" s="6"/>
      <c r="FOQ57" s="6"/>
      <c r="FOR57" s="6"/>
      <c r="FOS57" s="6"/>
      <c r="FOT57" s="6"/>
      <c r="FOU57" s="6"/>
      <c r="FOV57" s="6"/>
      <c r="FOW57" s="6"/>
      <c r="FOX57" s="6"/>
      <c r="FOY57" s="6"/>
      <c r="FOZ57" s="6"/>
      <c r="FPA57" s="6"/>
      <c r="FPB57" s="6"/>
      <c r="FPC57" s="6"/>
      <c r="FPD57" s="6"/>
      <c r="FPE57" s="6"/>
      <c r="FPF57" s="6"/>
      <c r="FPG57" s="6"/>
      <c r="FPH57" s="6"/>
      <c r="FPI57" s="6"/>
      <c r="FPJ57" s="6"/>
      <c r="FPK57" s="6"/>
      <c r="FPL57" s="6"/>
      <c r="FPM57" s="6"/>
      <c r="FPN57" s="6"/>
      <c r="FPO57" s="6"/>
      <c r="FPP57" s="6"/>
      <c r="FPQ57" s="6"/>
      <c r="FPR57" s="6"/>
      <c r="FPS57" s="6"/>
      <c r="FPT57" s="6"/>
      <c r="FPU57" s="6"/>
      <c r="FPV57" s="6"/>
      <c r="FPW57" s="6"/>
      <c r="FPX57" s="6"/>
      <c r="FPY57" s="6"/>
      <c r="FPZ57" s="6"/>
      <c r="FQA57" s="6"/>
      <c r="FQB57" s="6"/>
      <c r="FQC57" s="6"/>
      <c r="FQD57" s="6"/>
      <c r="FQE57" s="6"/>
      <c r="FQF57" s="6"/>
      <c r="FQG57" s="6"/>
      <c r="FQH57" s="6"/>
      <c r="FQI57" s="6"/>
      <c r="FQJ57" s="6"/>
      <c r="FQK57" s="6"/>
      <c r="FQL57" s="6"/>
      <c r="FQM57" s="6"/>
      <c r="FQN57" s="6"/>
      <c r="FQO57" s="6"/>
      <c r="FQP57" s="6"/>
      <c r="FQQ57" s="6"/>
      <c r="FQR57" s="6"/>
      <c r="FQS57" s="6"/>
      <c r="FQT57" s="6"/>
      <c r="FQU57" s="6"/>
      <c r="FQV57" s="6"/>
      <c r="FQW57" s="6"/>
      <c r="FQX57" s="6"/>
      <c r="FQY57" s="6"/>
      <c r="FQZ57" s="6"/>
      <c r="FRA57" s="6"/>
      <c r="FRB57" s="6"/>
      <c r="FRC57" s="6"/>
      <c r="FRD57" s="6"/>
      <c r="FRE57" s="6"/>
      <c r="FRF57" s="6"/>
      <c r="FRG57" s="6"/>
      <c r="FRH57" s="6"/>
      <c r="FRI57" s="6"/>
      <c r="FRJ57" s="6"/>
      <c r="FRK57" s="6"/>
      <c r="FRL57" s="6"/>
      <c r="FRM57" s="6"/>
      <c r="FRN57" s="6"/>
      <c r="FRO57" s="6"/>
      <c r="FRP57" s="6"/>
      <c r="FRQ57" s="6"/>
      <c r="FRR57" s="6"/>
      <c r="FRS57" s="6"/>
      <c r="FRT57" s="6"/>
      <c r="FRU57" s="6"/>
      <c r="FRV57" s="6"/>
      <c r="FRW57" s="6"/>
      <c r="FRX57" s="6"/>
      <c r="FRY57" s="6"/>
      <c r="FRZ57" s="6"/>
      <c r="FSA57" s="6"/>
      <c r="FSB57" s="6"/>
      <c r="FSC57" s="6"/>
      <c r="FSD57" s="6"/>
      <c r="FSE57" s="6"/>
      <c r="FSF57" s="6"/>
      <c r="FSG57" s="6"/>
      <c r="FSH57" s="6"/>
      <c r="FSI57" s="6"/>
      <c r="FSJ57" s="6"/>
      <c r="FSK57" s="6"/>
      <c r="FSL57" s="6"/>
      <c r="FSM57" s="6"/>
      <c r="FSN57" s="6"/>
      <c r="FSO57" s="6"/>
      <c r="FSP57" s="6"/>
      <c r="FSQ57" s="6"/>
      <c r="FSR57" s="6"/>
      <c r="FSS57" s="6"/>
      <c r="FST57" s="6"/>
      <c r="FSU57" s="6"/>
      <c r="FSV57" s="6"/>
      <c r="FSW57" s="6"/>
      <c r="FSX57" s="6"/>
      <c r="FSY57" s="6"/>
      <c r="FSZ57" s="6"/>
      <c r="FTA57" s="6"/>
      <c r="FTB57" s="6"/>
      <c r="FTC57" s="6"/>
      <c r="FTD57" s="6"/>
      <c r="FTE57" s="6"/>
      <c r="FTF57" s="6"/>
      <c r="FTG57" s="6"/>
      <c r="FTH57" s="6"/>
      <c r="FTI57" s="6"/>
      <c r="FTJ57" s="6"/>
      <c r="FTK57" s="6"/>
      <c r="FTL57" s="6"/>
      <c r="FTM57" s="6"/>
      <c r="FTN57" s="6"/>
      <c r="FTO57" s="6"/>
      <c r="FTP57" s="6"/>
      <c r="FTQ57" s="6"/>
      <c r="FTR57" s="6"/>
      <c r="FTS57" s="6"/>
      <c r="FTT57" s="6"/>
      <c r="FTU57" s="6"/>
      <c r="FTV57" s="6"/>
      <c r="FTW57" s="6"/>
      <c r="FTX57" s="6"/>
      <c r="FTY57" s="6"/>
      <c r="FTZ57" s="6"/>
      <c r="FUA57" s="6"/>
      <c r="FUB57" s="6"/>
      <c r="FUC57" s="6"/>
      <c r="FUD57" s="6"/>
      <c r="FUE57" s="6"/>
      <c r="FUF57" s="6"/>
      <c r="FUG57" s="6"/>
      <c r="FUH57" s="6"/>
      <c r="FUI57" s="6"/>
      <c r="FUJ57" s="6"/>
      <c r="FUK57" s="6"/>
      <c r="FUL57" s="6"/>
      <c r="FUM57" s="6"/>
      <c r="FUN57" s="6"/>
      <c r="FUO57" s="6"/>
      <c r="FUP57" s="6"/>
      <c r="FUQ57" s="6"/>
      <c r="FUR57" s="6"/>
      <c r="FUS57" s="6"/>
      <c r="FUT57" s="6"/>
      <c r="FUU57" s="6"/>
      <c r="FUV57" s="6"/>
      <c r="FUW57" s="6"/>
      <c r="FUX57" s="6"/>
      <c r="FUY57" s="6"/>
      <c r="FUZ57" s="6"/>
      <c r="FVA57" s="6"/>
      <c r="FVB57" s="6"/>
      <c r="FVC57" s="6"/>
      <c r="FVD57" s="6"/>
      <c r="FVE57" s="6"/>
      <c r="FVF57" s="6"/>
      <c r="FVG57" s="6"/>
      <c r="FVH57" s="6"/>
      <c r="FVI57" s="6"/>
      <c r="FVJ57" s="6"/>
      <c r="FVK57" s="6"/>
      <c r="FVL57" s="6"/>
      <c r="FVM57" s="6"/>
      <c r="FVN57" s="6"/>
      <c r="FVO57" s="6"/>
      <c r="FVP57" s="6"/>
      <c r="FVQ57" s="6"/>
      <c r="FVR57" s="6"/>
      <c r="FVS57" s="6"/>
      <c r="FVT57" s="6"/>
      <c r="FVU57" s="6"/>
      <c r="FVV57" s="6"/>
      <c r="FVW57" s="6"/>
      <c r="FVX57" s="6"/>
      <c r="FVY57" s="6"/>
      <c r="FVZ57" s="6"/>
      <c r="FWA57" s="6"/>
      <c r="FWB57" s="6"/>
      <c r="FWC57" s="6"/>
      <c r="FWD57" s="6"/>
      <c r="FWE57" s="6"/>
      <c r="FWF57" s="6"/>
      <c r="FWG57" s="6"/>
      <c r="FWH57" s="6"/>
      <c r="FWI57" s="6"/>
      <c r="FWJ57" s="6"/>
      <c r="FWK57" s="6"/>
      <c r="FWL57" s="6"/>
      <c r="FWM57" s="6"/>
      <c r="FWN57" s="6"/>
      <c r="FWO57" s="6"/>
      <c r="FWP57" s="6"/>
      <c r="FWQ57" s="6"/>
      <c r="FWR57" s="6"/>
      <c r="FWS57" s="6"/>
      <c r="FWT57" s="6"/>
      <c r="FWU57" s="6"/>
      <c r="FWV57" s="6"/>
      <c r="FWW57" s="6"/>
      <c r="FWX57" s="6"/>
      <c r="FWY57" s="6"/>
      <c r="FWZ57" s="6"/>
      <c r="FXA57" s="6"/>
      <c r="FXB57" s="6"/>
      <c r="FXC57" s="6"/>
      <c r="FXD57" s="6"/>
      <c r="FXE57" s="6"/>
      <c r="FXF57" s="6"/>
      <c r="FXG57" s="6"/>
      <c r="FXH57" s="6"/>
      <c r="FXI57" s="6"/>
      <c r="FXJ57" s="6"/>
      <c r="FXK57" s="6"/>
      <c r="FXL57" s="6"/>
      <c r="FXM57" s="6"/>
      <c r="FXN57" s="6"/>
      <c r="FXO57" s="6"/>
      <c r="FXP57" s="6"/>
      <c r="FXQ57" s="6"/>
      <c r="FXR57" s="6"/>
      <c r="FXS57" s="6"/>
      <c r="FXT57" s="6"/>
      <c r="FXU57" s="6"/>
      <c r="FXV57" s="6"/>
      <c r="FXW57" s="6"/>
      <c r="FXX57" s="6"/>
      <c r="FXY57" s="6"/>
      <c r="FXZ57" s="6"/>
      <c r="FYA57" s="6"/>
      <c r="FYB57" s="6"/>
      <c r="FYC57" s="6"/>
      <c r="FYD57" s="6"/>
      <c r="FYE57" s="6"/>
      <c r="FYF57" s="6"/>
      <c r="FYG57" s="6"/>
      <c r="FYH57" s="6"/>
      <c r="FYI57" s="6"/>
      <c r="FYJ57" s="6"/>
      <c r="FYK57" s="6"/>
      <c r="FYL57" s="6"/>
      <c r="FYM57" s="6"/>
      <c r="FYN57" s="6"/>
      <c r="FYO57" s="6"/>
      <c r="FYP57" s="6"/>
      <c r="FYQ57" s="6"/>
      <c r="FYR57" s="6"/>
      <c r="FYS57" s="6"/>
      <c r="FYT57" s="6"/>
      <c r="FYU57" s="6"/>
      <c r="FYV57" s="6"/>
      <c r="FYW57" s="6"/>
      <c r="FYX57" s="6"/>
      <c r="FYY57" s="6"/>
      <c r="FYZ57" s="6"/>
      <c r="FZA57" s="6"/>
      <c r="FZB57" s="6"/>
      <c r="FZC57" s="6"/>
      <c r="FZD57" s="6"/>
      <c r="FZE57" s="6"/>
      <c r="FZF57" s="6"/>
      <c r="FZG57" s="6"/>
      <c r="FZH57" s="6"/>
      <c r="FZI57" s="6"/>
      <c r="FZJ57" s="6"/>
      <c r="FZK57" s="6"/>
      <c r="FZL57" s="6"/>
      <c r="FZM57" s="6"/>
      <c r="FZN57" s="6"/>
      <c r="FZO57" s="6"/>
      <c r="FZP57" s="6"/>
      <c r="FZQ57" s="6"/>
      <c r="FZR57" s="6"/>
      <c r="FZS57" s="6"/>
      <c r="FZT57" s="6"/>
      <c r="FZU57" s="6"/>
      <c r="FZV57" s="6"/>
      <c r="FZW57" s="6"/>
      <c r="FZX57" s="6"/>
      <c r="FZY57" s="6"/>
      <c r="FZZ57" s="6"/>
      <c r="GAA57" s="6"/>
      <c r="GAB57" s="6"/>
      <c r="GAC57" s="6"/>
      <c r="GAD57" s="6"/>
      <c r="GAE57" s="6"/>
      <c r="GAF57" s="6"/>
      <c r="GAG57" s="6"/>
      <c r="GAH57" s="6"/>
      <c r="GAI57" s="6"/>
      <c r="GAJ57" s="6"/>
      <c r="GAK57" s="6"/>
      <c r="GAL57" s="6"/>
      <c r="GAM57" s="6"/>
      <c r="GAN57" s="6"/>
      <c r="GAO57" s="6"/>
      <c r="GAP57" s="6"/>
      <c r="GAQ57" s="6"/>
      <c r="GAR57" s="6"/>
      <c r="GAS57" s="6"/>
      <c r="GAT57" s="6"/>
      <c r="GAU57" s="6"/>
      <c r="GAV57" s="6"/>
      <c r="GAW57" s="6"/>
      <c r="GAX57" s="6"/>
      <c r="GAY57" s="6"/>
      <c r="GAZ57" s="6"/>
      <c r="GBA57" s="6"/>
      <c r="GBB57" s="6"/>
      <c r="GBC57" s="6"/>
      <c r="GBD57" s="6"/>
      <c r="GBE57" s="6"/>
      <c r="GBF57" s="6"/>
      <c r="GBG57" s="6"/>
      <c r="GBH57" s="6"/>
      <c r="GBI57" s="6"/>
      <c r="GBJ57" s="6"/>
      <c r="GBK57" s="6"/>
      <c r="GBL57" s="6"/>
      <c r="GBM57" s="6"/>
      <c r="GBN57" s="6"/>
      <c r="GBO57" s="6"/>
      <c r="GBP57" s="6"/>
      <c r="GBQ57" s="6"/>
      <c r="GBR57" s="6"/>
      <c r="GBS57" s="6"/>
      <c r="GBT57" s="6"/>
      <c r="GBU57" s="6"/>
      <c r="GBV57" s="6"/>
      <c r="GBW57" s="6"/>
      <c r="GBX57" s="6"/>
      <c r="GBY57" s="6"/>
      <c r="GBZ57" s="6"/>
      <c r="GCA57" s="6"/>
      <c r="GCB57" s="6"/>
      <c r="GCC57" s="6"/>
      <c r="GCD57" s="6"/>
      <c r="GCE57" s="6"/>
      <c r="GCF57" s="6"/>
      <c r="GCG57" s="6"/>
      <c r="GCH57" s="6"/>
      <c r="GCI57" s="6"/>
      <c r="GCJ57" s="6"/>
      <c r="GCK57" s="6"/>
      <c r="GCL57" s="6"/>
      <c r="GCM57" s="6"/>
      <c r="GCN57" s="6"/>
      <c r="GCO57" s="6"/>
      <c r="GCP57" s="6"/>
      <c r="GCQ57" s="6"/>
      <c r="GCR57" s="6"/>
      <c r="GCS57" s="6"/>
      <c r="GCT57" s="6"/>
      <c r="GCU57" s="6"/>
      <c r="GCV57" s="6"/>
      <c r="GCW57" s="6"/>
      <c r="GCX57" s="6"/>
      <c r="GCY57" s="6"/>
      <c r="GCZ57" s="6"/>
      <c r="GDA57" s="6"/>
      <c r="GDB57" s="6"/>
      <c r="GDC57" s="6"/>
      <c r="GDD57" s="6"/>
      <c r="GDE57" s="6"/>
      <c r="GDF57" s="6"/>
      <c r="GDG57" s="6"/>
      <c r="GDH57" s="6"/>
      <c r="GDI57" s="6"/>
      <c r="GDJ57" s="6"/>
      <c r="GDK57" s="6"/>
      <c r="GDL57" s="6"/>
      <c r="GDM57" s="6"/>
      <c r="GDN57" s="6"/>
      <c r="GDO57" s="6"/>
      <c r="GDP57" s="6"/>
      <c r="GDQ57" s="6"/>
      <c r="GDR57" s="6"/>
      <c r="GDS57" s="6"/>
      <c r="GDT57" s="6"/>
      <c r="GDU57" s="6"/>
      <c r="GDV57" s="6"/>
      <c r="GDW57" s="6"/>
      <c r="GDX57" s="6"/>
      <c r="GDY57" s="6"/>
      <c r="GDZ57" s="6"/>
      <c r="GEA57" s="6"/>
      <c r="GEB57" s="6"/>
      <c r="GEC57" s="6"/>
      <c r="GED57" s="6"/>
      <c r="GEE57" s="6"/>
      <c r="GEF57" s="6"/>
      <c r="GEG57" s="6"/>
      <c r="GEH57" s="6"/>
      <c r="GEI57" s="6"/>
      <c r="GEJ57" s="6"/>
      <c r="GEK57" s="6"/>
      <c r="GEL57" s="6"/>
      <c r="GEM57" s="6"/>
      <c r="GEN57" s="6"/>
      <c r="GEO57" s="6"/>
      <c r="GEP57" s="6"/>
      <c r="GEQ57" s="6"/>
      <c r="GER57" s="6"/>
      <c r="GES57" s="6"/>
      <c r="GET57" s="6"/>
      <c r="GEU57" s="6"/>
      <c r="GEV57" s="6"/>
      <c r="GEW57" s="6"/>
      <c r="GEX57" s="6"/>
      <c r="GEY57" s="6"/>
      <c r="GEZ57" s="6"/>
      <c r="GFA57" s="6"/>
      <c r="GFB57" s="6"/>
      <c r="GFC57" s="6"/>
      <c r="GFD57" s="6"/>
      <c r="GFE57" s="6"/>
      <c r="GFF57" s="6"/>
      <c r="GFG57" s="6"/>
      <c r="GFH57" s="6"/>
      <c r="GFI57" s="6"/>
      <c r="GFJ57" s="6"/>
      <c r="GFK57" s="6"/>
      <c r="GFL57" s="6"/>
      <c r="GFM57" s="6"/>
      <c r="GFN57" s="6"/>
      <c r="GFO57" s="6"/>
      <c r="GFP57" s="6"/>
      <c r="GFQ57" s="6"/>
      <c r="GFR57" s="6"/>
      <c r="GFS57" s="6"/>
      <c r="GFT57" s="6"/>
      <c r="GFU57" s="6"/>
      <c r="GFV57" s="6"/>
      <c r="GFW57" s="6"/>
      <c r="GFX57" s="6"/>
      <c r="GFY57" s="6"/>
      <c r="GFZ57" s="6"/>
      <c r="GGA57" s="6"/>
      <c r="GGB57" s="6"/>
      <c r="GGC57" s="6"/>
      <c r="GGD57" s="6"/>
      <c r="GGE57" s="6"/>
      <c r="GGF57" s="6"/>
      <c r="GGG57" s="6"/>
      <c r="GGH57" s="6"/>
      <c r="GGI57" s="6"/>
      <c r="GGJ57" s="6"/>
      <c r="GGK57" s="6"/>
      <c r="GGL57" s="6"/>
      <c r="GGM57" s="6"/>
      <c r="GGN57" s="6"/>
      <c r="GGO57" s="6"/>
      <c r="GGP57" s="6"/>
      <c r="GGQ57" s="6"/>
      <c r="GGR57" s="6"/>
      <c r="GGS57" s="6"/>
      <c r="GGT57" s="6"/>
      <c r="GGU57" s="6"/>
      <c r="GGV57" s="6"/>
      <c r="GGW57" s="6"/>
      <c r="GGX57" s="6"/>
      <c r="GGY57" s="6"/>
      <c r="GGZ57" s="6"/>
      <c r="GHA57" s="6"/>
      <c r="GHB57" s="6"/>
      <c r="GHC57" s="6"/>
      <c r="GHD57" s="6"/>
      <c r="GHE57" s="6"/>
      <c r="GHF57" s="6"/>
      <c r="GHG57" s="6"/>
      <c r="GHH57" s="6"/>
      <c r="GHI57" s="6"/>
      <c r="GHJ57" s="6"/>
      <c r="GHK57" s="6"/>
      <c r="GHL57" s="6"/>
      <c r="GHM57" s="6"/>
      <c r="GHN57" s="6"/>
      <c r="GHO57" s="6"/>
      <c r="GHP57" s="6"/>
      <c r="GHQ57" s="6"/>
      <c r="GHR57" s="6"/>
      <c r="GHS57" s="6"/>
      <c r="GHT57" s="6"/>
      <c r="GHU57" s="6"/>
      <c r="GHV57" s="6"/>
      <c r="GHW57" s="6"/>
      <c r="GHX57" s="6"/>
      <c r="GHY57" s="6"/>
      <c r="GHZ57" s="6"/>
      <c r="GIA57" s="6"/>
      <c r="GIB57" s="6"/>
      <c r="GIC57" s="6"/>
      <c r="GID57" s="6"/>
      <c r="GIE57" s="6"/>
      <c r="GIF57" s="6"/>
      <c r="GIG57" s="6"/>
      <c r="GIH57" s="6"/>
      <c r="GII57" s="6"/>
      <c r="GIJ57" s="6"/>
      <c r="GIK57" s="6"/>
      <c r="GIL57" s="6"/>
      <c r="GIM57" s="6"/>
      <c r="GIN57" s="6"/>
      <c r="GIO57" s="6"/>
      <c r="GIP57" s="6"/>
      <c r="GIQ57" s="6"/>
      <c r="GIR57" s="6"/>
      <c r="GIS57" s="6"/>
      <c r="GIT57" s="6"/>
      <c r="GIU57" s="6"/>
      <c r="GIV57" s="6"/>
      <c r="GIW57" s="6"/>
      <c r="GIX57" s="6"/>
      <c r="GIY57" s="6"/>
      <c r="GIZ57" s="6"/>
      <c r="GJA57" s="6"/>
      <c r="GJB57" s="6"/>
      <c r="GJC57" s="6"/>
      <c r="GJD57" s="6"/>
      <c r="GJE57" s="6"/>
      <c r="GJF57" s="6"/>
      <c r="GJG57" s="6"/>
      <c r="GJH57" s="6"/>
      <c r="GJI57" s="6"/>
      <c r="GJJ57" s="6"/>
      <c r="GJK57" s="6"/>
      <c r="GJL57" s="6"/>
      <c r="GJM57" s="6"/>
      <c r="GJN57" s="6"/>
      <c r="GJO57" s="6"/>
      <c r="GJP57" s="6"/>
      <c r="GJQ57" s="6"/>
      <c r="GJR57" s="6"/>
      <c r="GJS57" s="6"/>
      <c r="GJT57" s="6"/>
      <c r="GJU57" s="6"/>
      <c r="GJV57" s="6"/>
      <c r="GJW57" s="6"/>
      <c r="GJX57" s="6"/>
      <c r="GJY57" s="6"/>
      <c r="GJZ57" s="6"/>
      <c r="GKA57" s="6"/>
      <c r="GKB57" s="6"/>
      <c r="GKC57" s="6"/>
      <c r="GKD57" s="6"/>
      <c r="GKE57" s="6"/>
      <c r="GKF57" s="6"/>
      <c r="GKG57" s="6"/>
      <c r="GKH57" s="6"/>
      <c r="GKI57" s="6"/>
      <c r="GKJ57" s="6"/>
      <c r="GKK57" s="6"/>
      <c r="GKL57" s="6"/>
      <c r="GKM57" s="6"/>
      <c r="GKN57" s="6"/>
      <c r="GKO57" s="6"/>
      <c r="GKP57" s="6"/>
      <c r="GKQ57" s="6"/>
      <c r="GKR57" s="6"/>
      <c r="GKS57" s="6"/>
      <c r="GKT57" s="6"/>
      <c r="GKU57" s="6"/>
      <c r="GKV57" s="6"/>
      <c r="GKW57" s="6"/>
      <c r="GKX57" s="6"/>
      <c r="GKY57" s="6"/>
      <c r="GKZ57" s="6"/>
      <c r="GLA57" s="6"/>
      <c r="GLB57" s="6"/>
      <c r="GLC57" s="6"/>
      <c r="GLD57" s="6"/>
      <c r="GLE57" s="6"/>
      <c r="GLF57" s="6"/>
      <c r="GLG57" s="6"/>
      <c r="GLH57" s="6"/>
      <c r="GLI57" s="6"/>
      <c r="GLJ57" s="6"/>
      <c r="GLK57" s="6"/>
      <c r="GLL57" s="6"/>
      <c r="GLM57" s="6"/>
      <c r="GLN57" s="6"/>
      <c r="GLO57" s="6"/>
      <c r="GLP57" s="6"/>
      <c r="GLQ57" s="6"/>
      <c r="GLR57" s="6"/>
      <c r="GLS57" s="6"/>
      <c r="GLT57" s="6"/>
      <c r="GLU57" s="6"/>
      <c r="GLV57" s="6"/>
      <c r="GLW57" s="6"/>
      <c r="GLX57" s="6"/>
      <c r="GLY57" s="6"/>
      <c r="GLZ57" s="6"/>
      <c r="GMA57" s="6"/>
      <c r="GMB57" s="6"/>
      <c r="GMC57" s="6"/>
      <c r="GMD57" s="6"/>
      <c r="GME57" s="6"/>
      <c r="GMF57" s="6"/>
      <c r="GMG57" s="6"/>
      <c r="GMH57" s="6"/>
      <c r="GMI57" s="6"/>
      <c r="GMJ57" s="6"/>
      <c r="GMK57" s="6"/>
      <c r="GML57" s="6"/>
      <c r="GMM57" s="6"/>
      <c r="GMN57" s="6"/>
      <c r="GMO57" s="6"/>
      <c r="GMP57" s="6"/>
      <c r="GMQ57" s="6"/>
      <c r="GMR57" s="6"/>
      <c r="GMS57" s="6"/>
      <c r="GMT57" s="6"/>
      <c r="GMU57" s="6"/>
      <c r="GMV57" s="6"/>
      <c r="GMW57" s="6"/>
      <c r="GMX57" s="6"/>
      <c r="GMY57" s="6"/>
      <c r="GMZ57" s="6"/>
      <c r="GNA57" s="6"/>
      <c r="GNB57" s="6"/>
      <c r="GNC57" s="6"/>
      <c r="GND57" s="6"/>
      <c r="GNE57" s="6"/>
      <c r="GNF57" s="6"/>
      <c r="GNG57" s="6"/>
      <c r="GNH57" s="6"/>
      <c r="GNI57" s="6"/>
      <c r="GNJ57" s="6"/>
      <c r="GNK57" s="6"/>
      <c r="GNL57" s="6"/>
      <c r="GNM57" s="6"/>
      <c r="GNN57" s="6"/>
      <c r="GNO57" s="6"/>
      <c r="GNP57" s="6"/>
      <c r="GNQ57" s="6"/>
      <c r="GNR57" s="6"/>
      <c r="GNS57" s="6"/>
      <c r="GNT57" s="6"/>
      <c r="GNU57" s="6"/>
      <c r="GNV57" s="6"/>
      <c r="GNW57" s="6"/>
      <c r="GNX57" s="6"/>
      <c r="GNY57" s="6"/>
      <c r="GNZ57" s="6"/>
      <c r="GOA57" s="6"/>
      <c r="GOB57" s="6"/>
      <c r="GOC57" s="6"/>
      <c r="GOD57" s="6"/>
      <c r="GOE57" s="6"/>
      <c r="GOF57" s="6"/>
      <c r="GOG57" s="6"/>
      <c r="GOH57" s="6"/>
      <c r="GOI57" s="6"/>
      <c r="GOJ57" s="6"/>
      <c r="GOK57" s="6"/>
      <c r="GOL57" s="6"/>
      <c r="GOM57" s="6"/>
      <c r="GON57" s="6"/>
      <c r="GOO57" s="6"/>
      <c r="GOP57" s="6"/>
      <c r="GOQ57" s="6"/>
      <c r="GOR57" s="6"/>
      <c r="GOS57" s="6"/>
      <c r="GOT57" s="6"/>
      <c r="GOU57" s="6"/>
      <c r="GOV57" s="6"/>
      <c r="GOW57" s="6"/>
      <c r="GOX57" s="6"/>
      <c r="GOY57" s="6"/>
      <c r="GOZ57" s="6"/>
      <c r="GPA57" s="6"/>
      <c r="GPB57" s="6"/>
      <c r="GPC57" s="6"/>
      <c r="GPD57" s="6"/>
      <c r="GPE57" s="6"/>
      <c r="GPF57" s="6"/>
      <c r="GPG57" s="6"/>
      <c r="GPH57" s="6"/>
      <c r="GPI57" s="6"/>
      <c r="GPJ57" s="6"/>
      <c r="GPK57" s="6"/>
      <c r="GPL57" s="6"/>
      <c r="GPM57" s="6"/>
      <c r="GPN57" s="6"/>
      <c r="GPO57" s="6"/>
      <c r="GPP57" s="6"/>
      <c r="GPQ57" s="6"/>
      <c r="GPR57" s="6"/>
      <c r="GPS57" s="6"/>
      <c r="GPT57" s="6"/>
      <c r="GPU57" s="6"/>
      <c r="GPV57" s="6"/>
      <c r="GPW57" s="6"/>
      <c r="GPX57" s="6"/>
      <c r="GPY57" s="6"/>
      <c r="GPZ57" s="6"/>
      <c r="GQA57" s="6"/>
      <c r="GQB57" s="6"/>
      <c r="GQC57" s="6"/>
      <c r="GQD57" s="6"/>
      <c r="GQE57" s="6"/>
      <c r="GQF57" s="6"/>
      <c r="GQG57" s="6"/>
      <c r="GQH57" s="6"/>
      <c r="GQI57" s="6"/>
      <c r="GQJ57" s="6"/>
      <c r="GQK57" s="6"/>
      <c r="GQL57" s="6"/>
      <c r="GQM57" s="6"/>
      <c r="GQN57" s="6"/>
      <c r="GQO57" s="6"/>
      <c r="GQP57" s="6"/>
      <c r="GQQ57" s="6"/>
      <c r="GQR57" s="6"/>
      <c r="GQS57" s="6"/>
      <c r="GQT57" s="6"/>
      <c r="GQU57" s="6"/>
      <c r="GQV57" s="6"/>
      <c r="GQW57" s="6"/>
      <c r="GQX57" s="6"/>
      <c r="GQY57" s="6"/>
      <c r="GQZ57" s="6"/>
      <c r="GRA57" s="6"/>
      <c r="GRB57" s="6"/>
      <c r="GRC57" s="6"/>
      <c r="GRD57" s="6"/>
      <c r="GRE57" s="6"/>
      <c r="GRF57" s="6"/>
      <c r="GRG57" s="6"/>
      <c r="GRH57" s="6"/>
      <c r="GRI57" s="6"/>
      <c r="GRJ57" s="6"/>
      <c r="GRK57" s="6"/>
      <c r="GRL57" s="6"/>
      <c r="GRM57" s="6"/>
      <c r="GRN57" s="6"/>
      <c r="GRO57" s="6"/>
      <c r="GRP57" s="6"/>
      <c r="GRQ57" s="6"/>
      <c r="GRR57" s="6"/>
      <c r="GRS57" s="6"/>
      <c r="GRT57" s="6"/>
      <c r="GRU57" s="6"/>
      <c r="GRV57" s="6"/>
      <c r="GRW57" s="6"/>
      <c r="GRX57" s="6"/>
      <c r="GRY57" s="6"/>
      <c r="GRZ57" s="6"/>
      <c r="GSA57" s="6"/>
      <c r="GSB57" s="6"/>
      <c r="GSC57" s="6"/>
      <c r="GSD57" s="6"/>
      <c r="GSE57" s="6"/>
      <c r="GSF57" s="6"/>
      <c r="GSG57" s="6"/>
      <c r="GSH57" s="6"/>
      <c r="GSI57" s="6"/>
      <c r="GSJ57" s="6"/>
      <c r="GSK57" s="6"/>
      <c r="GSL57" s="6"/>
      <c r="GSM57" s="6"/>
      <c r="GSN57" s="6"/>
      <c r="GSO57" s="6"/>
      <c r="GSP57" s="6"/>
      <c r="GSQ57" s="6"/>
      <c r="GSR57" s="6"/>
      <c r="GSS57" s="6"/>
      <c r="GST57" s="6"/>
      <c r="GSU57" s="6"/>
      <c r="GSV57" s="6"/>
      <c r="GSW57" s="6"/>
      <c r="GSX57" s="6"/>
      <c r="GSY57" s="6"/>
      <c r="GSZ57" s="6"/>
      <c r="GTA57" s="6"/>
      <c r="GTB57" s="6"/>
      <c r="GTC57" s="6"/>
      <c r="GTD57" s="6"/>
      <c r="GTE57" s="6"/>
      <c r="GTF57" s="6"/>
      <c r="GTG57" s="6"/>
      <c r="GTH57" s="6"/>
      <c r="GTI57" s="6"/>
      <c r="GTJ57" s="6"/>
      <c r="GTK57" s="6"/>
      <c r="GTL57" s="6"/>
      <c r="GTM57" s="6"/>
      <c r="GTN57" s="6"/>
      <c r="GTO57" s="6"/>
      <c r="GTP57" s="6"/>
      <c r="GTQ57" s="6"/>
      <c r="GTR57" s="6"/>
      <c r="GTS57" s="6"/>
      <c r="GTT57" s="6"/>
      <c r="GTU57" s="6"/>
      <c r="GTV57" s="6"/>
      <c r="GTW57" s="6"/>
      <c r="GTX57" s="6"/>
      <c r="GTY57" s="6"/>
      <c r="GTZ57" s="6"/>
      <c r="GUA57" s="6"/>
      <c r="GUB57" s="6"/>
      <c r="GUC57" s="6"/>
      <c r="GUD57" s="6"/>
      <c r="GUE57" s="6"/>
      <c r="GUF57" s="6"/>
      <c r="GUG57" s="6"/>
      <c r="GUH57" s="6"/>
      <c r="GUI57" s="6"/>
      <c r="GUJ57" s="6"/>
      <c r="GUK57" s="6"/>
      <c r="GUL57" s="6"/>
      <c r="GUM57" s="6"/>
      <c r="GUN57" s="6"/>
      <c r="GUO57" s="6"/>
      <c r="GUP57" s="6"/>
      <c r="GUQ57" s="6"/>
      <c r="GUR57" s="6"/>
      <c r="GUS57" s="6"/>
      <c r="GUT57" s="6"/>
      <c r="GUU57" s="6"/>
      <c r="GUV57" s="6"/>
      <c r="GUW57" s="6"/>
      <c r="GUX57" s="6"/>
      <c r="GUY57" s="6"/>
      <c r="GUZ57" s="6"/>
      <c r="GVA57" s="6"/>
      <c r="GVB57" s="6"/>
      <c r="GVC57" s="6"/>
      <c r="GVD57" s="6"/>
      <c r="GVE57" s="6"/>
      <c r="GVF57" s="6"/>
      <c r="GVG57" s="6"/>
      <c r="GVH57" s="6"/>
      <c r="GVI57" s="6"/>
      <c r="GVJ57" s="6"/>
      <c r="GVK57" s="6"/>
      <c r="GVL57" s="6"/>
      <c r="GVM57" s="6"/>
      <c r="GVN57" s="6"/>
      <c r="GVO57" s="6"/>
      <c r="GVP57" s="6"/>
      <c r="GVQ57" s="6"/>
      <c r="GVR57" s="6"/>
      <c r="GVS57" s="6"/>
      <c r="GVT57" s="6"/>
      <c r="GVU57" s="6"/>
      <c r="GVV57" s="6"/>
      <c r="GVW57" s="6"/>
      <c r="GVX57" s="6"/>
      <c r="GVY57" s="6"/>
      <c r="GVZ57" s="6"/>
      <c r="GWA57" s="6"/>
      <c r="GWB57" s="6"/>
      <c r="GWC57" s="6"/>
      <c r="GWD57" s="6"/>
      <c r="GWE57" s="6"/>
      <c r="GWF57" s="6"/>
      <c r="GWG57" s="6"/>
      <c r="GWH57" s="6"/>
      <c r="GWI57" s="6"/>
      <c r="GWJ57" s="6"/>
      <c r="GWK57" s="6"/>
      <c r="GWL57" s="6"/>
      <c r="GWM57" s="6"/>
      <c r="GWN57" s="6"/>
      <c r="GWO57" s="6"/>
      <c r="GWP57" s="6"/>
      <c r="GWQ57" s="6"/>
      <c r="GWR57" s="6"/>
      <c r="GWS57" s="6"/>
      <c r="GWT57" s="6"/>
      <c r="GWU57" s="6"/>
      <c r="GWV57" s="6"/>
      <c r="GWW57" s="6"/>
      <c r="GWX57" s="6"/>
      <c r="GWY57" s="6"/>
      <c r="GWZ57" s="6"/>
      <c r="GXA57" s="6"/>
      <c r="GXB57" s="6"/>
      <c r="GXC57" s="6"/>
      <c r="GXD57" s="6"/>
      <c r="GXE57" s="6"/>
      <c r="GXF57" s="6"/>
      <c r="GXG57" s="6"/>
      <c r="GXH57" s="6"/>
      <c r="GXI57" s="6"/>
      <c r="GXJ57" s="6"/>
      <c r="GXK57" s="6"/>
      <c r="GXL57" s="6"/>
      <c r="GXM57" s="6"/>
      <c r="GXN57" s="6"/>
      <c r="GXO57" s="6"/>
      <c r="GXP57" s="6"/>
      <c r="GXQ57" s="6"/>
      <c r="GXR57" s="6"/>
      <c r="GXS57" s="6"/>
      <c r="GXT57" s="6"/>
      <c r="GXU57" s="6"/>
      <c r="GXV57" s="6"/>
      <c r="GXW57" s="6"/>
      <c r="GXX57" s="6"/>
      <c r="GXY57" s="6"/>
      <c r="GXZ57" s="6"/>
      <c r="GYA57" s="6"/>
      <c r="GYB57" s="6"/>
      <c r="GYC57" s="6"/>
      <c r="GYD57" s="6"/>
      <c r="GYE57" s="6"/>
      <c r="GYF57" s="6"/>
      <c r="GYG57" s="6"/>
      <c r="GYH57" s="6"/>
      <c r="GYI57" s="6"/>
      <c r="GYJ57" s="6"/>
      <c r="GYK57" s="6"/>
      <c r="GYL57" s="6"/>
      <c r="GYM57" s="6"/>
      <c r="GYN57" s="6"/>
      <c r="GYO57" s="6"/>
      <c r="GYP57" s="6"/>
      <c r="GYQ57" s="6"/>
      <c r="GYR57" s="6"/>
      <c r="GYS57" s="6"/>
      <c r="GYT57" s="6"/>
      <c r="GYU57" s="6"/>
      <c r="GYV57" s="6"/>
      <c r="GYW57" s="6"/>
      <c r="GYX57" s="6"/>
      <c r="GYY57" s="6"/>
      <c r="GYZ57" s="6"/>
      <c r="GZA57" s="6"/>
      <c r="GZB57" s="6"/>
      <c r="GZC57" s="6"/>
      <c r="GZD57" s="6"/>
      <c r="GZE57" s="6"/>
      <c r="GZF57" s="6"/>
      <c r="GZG57" s="6"/>
      <c r="GZH57" s="6"/>
      <c r="GZI57" s="6"/>
      <c r="GZJ57" s="6"/>
      <c r="GZK57" s="6"/>
      <c r="GZL57" s="6"/>
      <c r="GZM57" s="6"/>
      <c r="GZN57" s="6"/>
      <c r="GZO57" s="6"/>
      <c r="GZP57" s="6"/>
      <c r="GZQ57" s="6"/>
      <c r="GZR57" s="6"/>
      <c r="GZS57" s="6"/>
      <c r="GZT57" s="6"/>
      <c r="GZU57" s="6"/>
      <c r="GZV57" s="6"/>
      <c r="GZW57" s="6"/>
      <c r="GZX57" s="6"/>
      <c r="GZY57" s="6"/>
      <c r="GZZ57" s="6"/>
      <c r="HAA57" s="6"/>
      <c r="HAB57" s="6"/>
      <c r="HAC57" s="6"/>
      <c r="HAD57" s="6"/>
      <c r="HAE57" s="6"/>
      <c r="HAF57" s="6"/>
      <c r="HAG57" s="6"/>
      <c r="HAH57" s="6"/>
      <c r="HAI57" s="6"/>
      <c r="HAJ57" s="6"/>
      <c r="HAK57" s="6"/>
      <c r="HAL57" s="6"/>
      <c r="HAM57" s="6"/>
      <c r="HAN57" s="6"/>
      <c r="HAO57" s="6"/>
      <c r="HAP57" s="6"/>
      <c r="HAQ57" s="6"/>
      <c r="HAR57" s="6"/>
      <c r="HAS57" s="6"/>
      <c r="HAT57" s="6"/>
      <c r="HAU57" s="6"/>
      <c r="HAV57" s="6"/>
      <c r="HAW57" s="6"/>
      <c r="HAX57" s="6"/>
      <c r="HAY57" s="6"/>
      <c r="HAZ57" s="6"/>
      <c r="HBA57" s="6"/>
      <c r="HBB57" s="6"/>
      <c r="HBC57" s="6"/>
      <c r="HBD57" s="6"/>
      <c r="HBE57" s="6"/>
      <c r="HBF57" s="6"/>
      <c r="HBG57" s="6"/>
      <c r="HBH57" s="6"/>
      <c r="HBI57" s="6"/>
      <c r="HBJ57" s="6"/>
      <c r="HBK57" s="6"/>
      <c r="HBL57" s="6"/>
      <c r="HBM57" s="6"/>
      <c r="HBN57" s="6"/>
      <c r="HBO57" s="6"/>
      <c r="HBP57" s="6"/>
      <c r="HBQ57" s="6"/>
      <c r="HBR57" s="6"/>
      <c r="HBS57" s="6"/>
      <c r="HBT57" s="6"/>
      <c r="HBU57" s="6"/>
      <c r="HBV57" s="6"/>
      <c r="HBW57" s="6"/>
      <c r="HBX57" s="6"/>
      <c r="HBY57" s="6"/>
      <c r="HBZ57" s="6"/>
      <c r="HCA57" s="6"/>
      <c r="HCB57" s="6"/>
      <c r="HCC57" s="6"/>
      <c r="HCD57" s="6"/>
      <c r="HCE57" s="6"/>
      <c r="HCF57" s="6"/>
      <c r="HCG57" s="6"/>
      <c r="HCH57" s="6"/>
      <c r="HCI57" s="6"/>
      <c r="HCJ57" s="6"/>
      <c r="HCK57" s="6"/>
      <c r="HCL57" s="6"/>
      <c r="HCM57" s="6"/>
      <c r="HCN57" s="6"/>
      <c r="HCO57" s="6"/>
      <c r="HCP57" s="6"/>
      <c r="HCQ57" s="6"/>
      <c r="HCR57" s="6"/>
      <c r="HCS57" s="6"/>
      <c r="HCT57" s="6"/>
      <c r="HCU57" s="6"/>
      <c r="HCV57" s="6"/>
      <c r="HCW57" s="6"/>
      <c r="HCX57" s="6"/>
      <c r="HCY57" s="6"/>
      <c r="HCZ57" s="6"/>
      <c r="HDA57" s="6"/>
      <c r="HDB57" s="6"/>
      <c r="HDC57" s="6"/>
      <c r="HDD57" s="6"/>
      <c r="HDE57" s="6"/>
      <c r="HDF57" s="6"/>
      <c r="HDG57" s="6"/>
      <c r="HDH57" s="6"/>
      <c r="HDI57" s="6"/>
      <c r="HDJ57" s="6"/>
      <c r="HDK57" s="6"/>
      <c r="HDL57" s="6"/>
      <c r="HDM57" s="6"/>
      <c r="HDN57" s="6"/>
      <c r="HDO57" s="6"/>
      <c r="HDP57" s="6"/>
      <c r="HDQ57" s="6"/>
      <c r="HDR57" s="6"/>
      <c r="HDS57" s="6"/>
      <c r="HDT57" s="6"/>
      <c r="HDU57" s="6"/>
      <c r="HDV57" s="6"/>
      <c r="HDW57" s="6"/>
      <c r="HDX57" s="6"/>
      <c r="HDY57" s="6"/>
      <c r="HDZ57" s="6"/>
      <c r="HEA57" s="6"/>
      <c r="HEB57" s="6"/>
      <c r="HEC57" s="6"/>
      <c r="HED57" s="6"/>
      <c r="HEE57" s="6"/>
      <c r="HEF57" s="6"/>
      <c r="HEG57" s="6"/>
      <c r="HEH57" s="6"/>
      <c r="HEI57" s="6"/>
      <c r="HEJ57" s="6"/>
      <c r="HEK57" s="6"/>
      <c r="HEL57" s="6"/>
      <c r="HEM57" s="6"/>
      <c r="HEN57" s="6"/>
      <c r="HEO57" s="6"/>
      <c r="HEP57" s="6"/>
      <c r="HEQ57" s="6"/>
      <c r="HER57" s="6"/>
      <c r="HES57" s="6"/>
      <c r="HET57" s="6"/>
      <c r="HEU57" s="6"/>
      <c r="HEV57" s="6"/>
      <c r="HEW57" s="6"/>
      <c r="HEX57" s="6"/>
      <c r="HEY57" s="6"/>
      <c r="HEZ57" s="6"/>
      <c r="HFA57" s="6"/>
      <c r="HFB57" s="6"/>
      <c r="HFC57" s="6"/>
      <c r="HFD57" s="6"/>
      <c r="HFE57" s="6"/>
      <c r="HFF57" s="6"/>
      <c r="HFG57" s="6"/>
      <c r="HFH57" s="6"/>
      <c r="HFI57" s="6"/>
      <c r="HFJ57" s="6"/>
      <c r="HFK57" s="6"/>
      <c r="HFL57" s="6"/>
      <c r="HFM57" s="6"/>
      <c r="HFN57" s="6"/>
      <c r="HFO57" s="6"/>
      <c r="HFP57" s="6"/>
      <c r="HFQ57" s="6"/>
      <c r="HFR57" s="6"/>
      <c r="HFS57" s="6"/>
      <c r="HFT57" s="6"/>
      <c r="HFU57" s="6"/>
      <c r="HFV57" s="6"/>
      <c r="HFW57" s="6"/>
      <c r="HFX57" s="6"/>
      <c r="HFY57" s="6"/>
      <c r="HFZ57" s="6"/>
      <c r="HGA57" s="6"/>
      <c r="HGB57" s="6"/>
      <c r="HGC57" s="6"/>
      <c r="HGD57" s="6"/>
      <c r="HGE57" s="6"/>
      <c r="HGF57" s="6"/>
      <c r="HGG57" s="6"/>
      <c r="HGH57" s="6"/>
      <c r="HGI57" s="6"/>
      <c r="HGJ57" s="6"/>
      <c r="HGK57" s="6"/>
      <c r="HGL57" s="6"/>
      <c r="HGM57" s="6"/>
      <c r="HGN57" s="6"/>
      <c r="HGO57" s="6"/>
      <c r="HGP57" s="6"/>
      <c r="HGQ57" s="6"/>
      <c r="HGR57" s="6"/>
      <c r="HGS57" s="6"/>
      <c r="HGT57" s="6"/>
      <c r="HGU57" s="6"/>
      <c r="HGV57" s="6"/>
      <c r="HGW57" s="6"/>
      <c r="HGX57" s="6"/>
      <c r="HGY57" s="6"/>
      <c r="HGZ57" s="6"/>
      <c r="HHA57" s="6"/>
      <c r="HHB57" s="6"/>
      <c r="HHC57" s="6"/>
      <c r="HHD57" s="6"/>
      <c r="HHE57" s="6"/>
      <c r="HHF57" s="6"/>
      <c r="HHG57" s="6"/>
      <c r="HHH57" s="6"/>
      <c r="HHI57" s="6"/>
      <c r="HHJ57" s="6"/>
      <c r="HHK57" s="6"/>
      <c r="HHL57" s="6"/>
      <c r="HHM57" s="6"/>
      <c r="HHN57" s="6"/>
      <c r="HHO57" s="6"/>
      <c r="HHP57" s="6"/>
      <c r="HHQ57" s="6"/>
      <c r="HHR57" s="6"/>
      <c r="HHS57" s="6"/>
      <c r="HHT57" s="6"/>
      <c r="HHU57" s="6"/>
      <c r="HHV57" s="6"/>
      <c r="HHW57" s="6"/>
      <c r="HHX57" s="6"/>
      <c r="HHY57" s="6"/>
      <c r="HHZ57" s="6"/>
      <c r="HIA57" s="6"/>
      <c r="HIB57" s="6"/>
      <c r="HIC57" s="6"/>
      <c r="HID57" s="6"/>
      <c r="HIE57" s="6"/>
      <c r="HIF57" s="6"/>
      <c r="HIG57" s="6"/>
      <c r="HIH57" s="6"/>
      <c r="HII57" s="6"/>
      <c r="HIJ57" s="6"/>
      <c r="HIK57" s="6"/>
      <c r="HIL57" s="6"/>
      <c r="HIM57" s="6"/>
      <c r="HIN57" s="6"/>
      <c r="HIO57" s="6"/>
      <c r="HIP57" s="6"/>
      <c r="HIQ57" s="6"/>
      <c r="HIR57" s="6"/>
      <c r="HIS57" s="6"/>
      <c r="HIT57" s="6"/>
      <c r="HIU57" s="6"/>
      <c r="HIV57" s="6"/>
      <c r="HIW57" s="6"/>
      <c r="HIX57" s="6"/>
      <c r="HIY57" s="6"/>
      <c r="HIZ57" s="6"/>
      <c r="HJA57" s="6"/>
      <c r="HJB57" s="6"/>
      <c r="HJC57" s="6"/>
      <c r="HJD57" s="6"/>
      <c r="HJE57" s="6"/>
      <c r="HJF57" s="6"/>
      <c r="HJG57" s="6"/>
      <c r="HJH57" s="6"/>
      <c r="HJI57" s="6"/>
      <c r="HJJ57" s="6"/>
      <c r="HJK57" s="6"/>
      <c r="HJL57" s="6"/>
      <c r="HJM57" s="6"/>
      <c r="HJN57" s="6"/>
      <c r="HJO57" s="6"/>
      <c r="HJP57" s="6"/>
      <c r="HJQ57" s="6"/>
      <c r="HJR57" s="6"/>
      <c r="HJS57" s="6"/>
      <c r="HJT57" s="6"/>
      <c r="HJU57" s="6"/>
      <c r="HJV57" s="6"/>
      <c r="HJW57" s="6"/>
      <c r="HJX57" s="6"/>
      <c r="HJY57" s="6"/>
      <c r="HJZ57" s="6"/>
      <c r="HKA57" s="6"/>
      <c r="HKB57" s="6"/>
      <c r="HKC57" s="6"/>
      <c r="HKD57" s="6"/>
      <c r="HKE57" s="6"/>
      <c r="HKF57" s="6"/>
      <c r="HKG57" s="6"/>
      <c r="HKH57" s="6"/>
      <c r="HKI57" s="6"/>
      <c r="HKJ57" s="6"/>
      <c r="HKK57" s="6"/>
      <c r="HKL57" s="6"/>
      <c r="HKM57" s="6"/>
      <c r="HKN57" s="6"/>
      <c r="HKO57" s="6"/>
      <c r="HKP57" s="6"/>
      <c r="HKQ57" s="6"/>
      <c r="HKR57" s="6"/>
      <c r="HKS57" s="6"/>
      <c r="HKT57" s="6"/>
      <c r="HKU57" s="6"/>
      <c r="HKV57" s="6"/>
      <c r="HKW57" s="6"/>
      <c r="HKX57" s="6"/>
      <c r="HKY57" s="6"/>
      <c r="HKZ57" s="6"/>
      <c r="HLA57" s="6"/>
      <c r="HLB57" s="6"/>
      <c r="HLC57" s="6"/>
      <c r="HLD57" s="6"/>
      <c r="HLE57" s="6"/>
      <c r="HLF57" s="6"/>
      <c r="HLG57" s="6"/>
      <c r="HLH57" s="6"/>
      <c r="HLI57" s="6"/>
      <c r="HLJ57" s="6"/>
      <c r="HLK57" s="6"/>
      <c r="HLL57" s="6"/>
      <c r="HLM57" s="6"/>
      <c r="HLN57" s="6"/>
      <c r="HLO57" s="6"/>
      <c r="HLP57" s="6"/>
      <c r="HLQ57" s="6"/>
      <c r="HLR57" s="6"/>
      <c r="HLS57" s="6"/>
      <c r="HLT57" s="6"/>
      <c r="HLU57" s="6"/>
      <c r="HLV57" s="6"/>
      <c r="HLW57" s="6"/>
      <c r="HLX57" s="6"/>
      <c r="HLY57" s="6"/>
      <c r="HLZ57" s="6"/>
      <c r="HMA57" s="6"/>
      <c r="HMB57" s="6"/>
      <c r="HMC57" s="6"/>
      <c r="HMD57" s="6"/>
      <c r="HME57" s="6"/>
      <c r="HMF57" s="6"/>
      <c r="HMG57" s="6"/>
      <c r="HMH57" s="6"/>
      <c r="HMI57" s="6"/>
      <c r="HMJ57" s="6"/>
      <c r="HMK57" s="6"/>
      <c r="HML57" s="6"/>
      <c r="HMM57" s="6"/>
      <c r="HMN57" s="6"/>
      <c r="HMO57" s="6"/>
      <c r="HMP57" s="6"/>
      <c r="HMQ57" s="6"/>
      <c r="HMR57" s="6"/>
      <c r="HMS57" s="6"/>
      <c r="HMT57" s="6"/>
      <c r="HMU57" s="6"/>
      <c r="HMV57" s="6"/>
      <c r="HMW57" s="6"/>
      <c r="HMX57" s="6"/>
      <c r="HMY57" s="6"/>
      <c r="HMZ57" s="6"/>
      <c r="HNA57" s="6"/>
      <c r="HNB57" s="6"/>
      <c r="HNC57" s="6"/>
      <c r="HND57" s="6"/>
      <c r="HNE57" s="6"/>
      <c r="HNF57" s="6"/>
      <c r="HNG57" s="6"/>
      <c r="HNH57" s="6"/>
      <c r="HNI57" s="6"/>
      <c r="HNJ57" s="6"/>
      <c r="HNK57" s="6"/>
      <c r="HNL57" s="6"/>
      <c r="HNM57" s="6"/>
      <c r="HNN57" s="6"/>
      <c r="HNO57" s="6"/>
      <c r="HNP57" s="6"/>
      <c r="HNQ57" s="6"/>
      <c r="HNR57" s="6"/>
      <c r="HNS57" s="6"/>
      <c r="HNT57" s="6"/>
      <c r="HNU57" s="6"/>
      <c r="HNV57" s="6"/>
      <c r="HNW57" s="6"/>
      <c r="HNX57" s="6"/>
      <c r="HNY57" s="6"/>
      <c r="HNZ57" s="6"/>
      <c r="HOA57" s="6"/>
      <c r="HOB57" s="6"/>
      <c r="HOC57" s="6"/>
      <c r="HOD57" s="6"/>
      <c r="HOE57" s="6"/>
      <c r="HOF57" s="6"/>
      <c r="HOG57" s="6"/>
      <c r="HOH57" s="6"/>
      <c r="HOI57" s="6"/>
      <c r="HOJ57" s="6"/>
      <c r="HOK57" s="6"/>
      <c r="HOL57" s="6"/>
      <c r="HOM57" s="6"/>
      <c r="HON57" s="6"/>
      <c r="HOO57" s="6"/>
      <c r="HOP57" s="6"/>
      <c r="HOQ57" s="6"/>
      <c r="HOR57" s="6"/>
      <c r="HOS57" s="6"/>
      <c r="HOT57" s="6"/>
      <c r="HOU57" s="6"/>
      <c r="HOV57" s="6"/>
      <c r="HOW57" s="6"/>
      <c r="HOX57" s="6"/>
      <c r="HOY57" s="6"/>
      <c r="HOZ57" s="6"/>
      <c r="HPA57" s="6"/>
      <c r="HPB57" s="6"/>
      <c r="HPC57" s="6"/>
      <c r="HPD57" s="6"/>
      <c r="HPE57" s="6"/>
      <c r="HPF57" s="6"/>
      <c r="HPG57" s="6"/>
      <c r="HPH57" s="6"/>
      <c r="HPI57" s="6"/>
      <c r="HPJ57" s="6"/>
      <c r="HPK57" s="6"/>
      <c r="HPL57" s="6"/>
      <c r="HPM57" s="6"/>
      <c r="HPN57" s="6"/>
      <c r="HPO57" s="6"/>
      <c r="HPP57" s="6"/>
      <c r="HPQ57" s="6"/>
      <c r="HPR57" s="6"/>
      <c r="HPS57" s="6"/>
      <c r="HPT57" s="6"/>
      <c r="HPU57" s="6"/>
      <c r="HPV57" s="6"/>
      <c r="HPW57" s="6"/>
      <c r="HPX57" s="6"/>
      <c r="HPY57" s="6"/>
      <c r="HPZ57" s="6"/>
      <c r="HQA57" s="6"/>
      <c r="HQB57" s="6"/>
      <c r="HQC57" s="6"/>
      <c r="HQD57" s="6"/>
      <c r="HQE57" s="6"/>
      <c r="HQF57" s="6"/>
      <c r="HQG57" s="6"/>
      <c r="HQH57" s="6"/>
      <c r="HQI57" s="6"/>
      <c r="HQJ57" s="6"/>
      <c r="HQK57" s="6"/>
      <c r="HQL57" s="6"/>
      <c r="HQM57" s="6"/>
      <c r="HQN57" s="6"/>
      <c r="HQO57" s="6"/>
      <c r="HQP57" s="6"/>
      <c r="HQQ57" s="6"/>
      <c r="HQR57" s="6"/>
      <c r="HQS57" s="6"/>
      <c r="HQT57" s="6"/>
      <c r="HQU57" s="6"/>
      <c r="HQV57" s="6"/>
      <c r="HQW57" s="6"/>
      <c r="HQX57" s="6"/>
      <c r="HQY57" s="6"/>
      <c r="HQZ57" s="6"/>
      <c r="HRA57" s="6"/>
      <c r="HRB57" s="6"/>
      <c r="HRC57" s="6"/>
      <c r="HRD57" s="6"/>
      <c r="HRE57" s="6"/>
      <c r="HRF57" s="6"/>
      <c r="HRG57" s="6"/>
      <c r="HRH57" s="6"/>
      <c r="HRI57" s="6"/>
      <c r="HRJ57" s="6"/>
      <c r="HRK57" s="6"/>
      <c r="HRL57" s="6"/>
      <c r="HRM57" s="6"/>
      <c r="HRN57" s="6"/>
      <c r="HRO57" s="6"/>
      <c r="HRP57" s="6"/>
      <c r="HRQ57" s="6"/>
      <c r="HRR57" s="6"/>
      <c r="HRS57" s="6"/>
      <c r="HRT57" s="6"/>
      <c r="HRU57" s="6"/>
      <c r="HRV57" s="6"/>
      <c r="HRW57" s="6"/>
      <c r="HRX57" s="6"/>
      <c r="HRY57" s="6"/>
      <c r="HRZ57" s="6"/>
      <c r="HSA57" s="6"/>
      <c r="HSB57" s="6"/>
      <c r="HSC57" s="6"/>
      <c r="HSD57" s="6"/>
      <c r="HSE57" s="6"/>
      <c r="HSF57" s="6"/>
      <c r="HSG57" s="6"/>
      <c r="HSH57" s="6"/>
      <c r="HSI57" s="6"/>
      <c r="HSJ57" s="6"/>
      <c r="HSK57" s="6"/>
      <c r="HSL57" s="6"/>
      <c r="HSM57" s="6"/>
      <c r="HSN57" s="6"/>
      <c r="HSO57" s="6"/>
      <c r="HSP57" s="6"/>
      <c r="HSQ57" s="6"/>
      <c r="HSR57" s="6"/>
      <c r="HSS57" s="6"/>
      <c r="HST57" s="6"/>
      <c r="HSU57" s="6"/>
      <c r="HSV57" s="6"/>
      <c r="HSW57" s="6"/>
      <c r="HSX57" s="6"/>
      <c r="HSY57" s="6"/>
      <c r="HSZ57" s="6"/>
      <c r="HTA57" s="6"/>
      <c r="HTB57" s="6"/>
      <c r="HTC57" s="6"/>
      <c r="HTD57" s="6"/>
      <c r="HTE57" s="6"/>
      <c r="HTF57" s="6"/>
      <c r="HTG57" s="6"/>
      <c r="HTH57" s="6"/>
      <c r="HTI57" s="6"/>
      <c r="HTJ57" s="6"/>
      <c r="HTK57" s="6"/>
      <c r="HTL57" s="6"/>
      <c r="HTM57" s="6"/>
      <c r="HTN57" s="6"/>
      <c r="HTO57" s="6"/>
      <c r="HTP57" s="6"/>
      <c r="HTQ57" s="6"/>
      <c r="HTR57" s="6"/>
      <c r="HTS57" s="6"/>
      <c r="HTT57" s="6"/>
      <c r="HTU57" s="6"/>
      <c r="HTV57" s="6"/>
      <c r="HTW57" s="6"/>
      <c r="HTX57" s="6"/>
      <c r="HTY57" s="6"/>
      <c r="HTZ57" s="6"/>
      <c r="HUA57" s="6"/>
      <c r="HUB57" s="6"/>
      <c r="HUC57" s="6"/>
      <c r="HUD57" s="6"/>
      <c r="HUE57" s="6"/>
      <c r="HUF57" s="6"/>
      <c r="HUG57" s="6"/>
      <c r="HUH57" s="6"/>
      <c r="HUI57" s="6"/>
      <c r="HUJ57" s="6"/>
      <c r="HUK57" s="6"/>
      <c r="HUL57" s="6"/>
      <c r="HUM57" s="6"/>
      <c r="HUN57" s="6"/>
      <c r="HUO57" s="6"/>
      <c r="HUP57" s="6"/>
      <c r="HUQ57" s="6"/>
      <c r="HUR57" s="6"/>
      <c r="HUS57" s="6"/>
      <c r="HUT57" s="6"/>
      <c r="HUU57" s="6"/>
      <c r="HUV57" s="6"/>
      <c r="HUW57" s="6"/>
      <c r="HUX57" s="6"/>
      <c r="HUY57" s="6"/>
      <c r="HUZ57" s="6"/>
      <c r="HVA57" s="6"/>
      <c r="HVB57" s="6"/>
      <c r="HVC57" s="6"/>
      <c r="HVD57" s="6"/>
      <c r="HVE57" s="6"/>
      <c r="HVF57" s="6"/>
      <c r="HVG57" s="6"/>
      <c r="HVH57" s="6"/>
      <c r="HVI57" s="6"/>
      <c r="HVJ57" s="6"/>
      <c r="HVK57" s="6"/>
      <c r="HVL57" s="6"/>
      <c r="HVM57" s="6"/>
      <c r="HVN57" s="6"/>
      <c r="HVO57" s="6"/>
      <c r="HVP57" s="6"/>
      <c r="HVQ57" s="6"/>
      <c r="HVR57" s="6"/>
      <c r="HVS57" s="6"/>
      <c r="HVT57" s="6"/>
      <c r="HVU57" s="6"/>
      <c r="HVV57" s="6"/>
      <c r="HVW57" s="6"/>
      <c r="HVX57" s="6"/>
      <c r="HVY57" s="6"/>
      <c r="HVZ57" s="6"/>
      <c r="HWA57" s="6"/>
      <c r="HWB57" s="6"/>
      <c r="HWC57" s="6"/>
      <c r="HWD57" s="6"/>
      <c r="HWE57" s="6"/>
      <c r="HWF57" s="6"/>
      <c r="HWG57" s="6"/>
      <c r="HWH57" s="6"/>
      <c r="HWI57" s="6"/>
      <c r="HWJ57" s="6"/>
      <c r="HWK57" s="6"/>
      <c r="HWL57" s="6"/>
      <c r="HWM57" s="6"/>
      <c r="HWN57" s="6"/>
      <c r="HWO57" s="6"/>
      <c r="HWP57" s="6"/>
      <c r="HWQ57" s="6"/>
      <c r="HWR57" s="6"/>
      <c r="HWS57" s="6"/>
      <c r="HWT57" s="6"/>
      <c r="HWU57" s="6"/>
      <c r="HWV57" s="6"/>
      <c r="HWW57" s="6"/>
      <c r="HWX57" s="6"/>
      <c r="HWY57" s="6"/>
      <c r="HWZ57" s="6"/>
      <c r="HXA57" s="6"/>
      <c r="HXB57" s="6"/>
      <c r="HXC57" s="6"/>
      <c r="HXD57" s="6"/>
      <c r="HXE57" s="6"/>
      <c r="HXF57" s="6"/>
      <c r="HXG57" s="6"/>
      <c r="HXH57" s="6"/>
      <c r="HXI57" s="6"/>
      <c r="HXJ57" s="6"/>
      <c r="HXK57" s="6"/>
      <c r="HXL57" s="6"/>
      <c r="HXM57" s="6"/>
      <c r="HXN57" s="6"/>
      <c r="HXO57" s="6"/>
      <c r="HXP57" s="6"/>
      <c r="HXQ57" s="6"/>
      <c r="HXR57" s="6"/>
      <c r="HXS57" s="6"/>
      <c r="HXT57" s="6"/>
      <c r="HXU57" s="6"/>
      <c r="HXV57" s="6"/>
      <c r="HXW57" s="6"/>
      <c r="HXX57" s="6"/>
      <c r="HXY57" s="6"/>
      <c r="HXZ57" s="6"/>
      <c r="HYA57" s="6"/>
      <c r="HYB57" s="6"/>
      <c r="HYC57" s="6"/>
      <c r="HYD57" s="6"/>
      <c r="HYE57" s="6"/>
      <c r="HYF57" s="6"/>
      <c r="HYG57" s="6"/>
      <c r="HYH57" s="6"/>
      <c r="HYI57" s="6"/>
      <c r="HYJ57" s="6"/>
      <c r="HYK57" s="6"/>
      <c r="HYL57" s="6"/>
      <c r="HYM57" s="6"/>
      <c r="HYN57" s="6"/>
      <c r="HYO57" s="6"/>
      <c r="HYP57" s="6"/>
      <c r="HYQ57" s="6"/>
      <c r="HYR57" s="6"/>
      <c r="HYS57" s="6"/>
      <c r="HYT57" s="6"/>
      <c r="HYU57" s="6"/>
      <c r="HYV57" s="6"/>
      <c r="HYW57" s="6"/>
      <c r="HYX57" s="6"/>
      <c r="HYY57" s="6"/>
      <c r="HYZ57" s="6"/>
      <c r="HZA57" s="6"/>
      <c r="HZB57" s="6"/>
      <c r="HZC57" s="6"/>
      <c r="HZD57" s="6"/>
      <c r="HZE57" s="6"/>
      <c r="HZF57" s="6"/>
      <c r="HZG57" s="6"/>
      <c r="HZH57" s="6"/>
      <c r="HZI57" s="6"/>
      <c r="HZJ57" s="6"/>
      <c r="HZK57" s="6"/>
      <c r="HZL57" s="6"/>
      <c r="HZM57" s="6"/>
      <c r="HZN57" s="6"/>
      <c r="HZO57" s="6"/>
      <c r="HZP57" s="6"/>
      <c r="HZQ57" s="6"/>
      <c r="HZR57" s="6"/>
      <c r="HZS57" s="6"/>
      <c r="HZT57" s="6"/>
      <c r="HZU57" s="6"/>
      <c r="HZV57" s="6"/>
      <c r="HZW57" s="6"/>
      <c r="HZX57" s="6"/>
      <c r="HZY57" s="6"/>
      <c r="HZZ57" s="6"/>
      <c r="IAA57" s="6"/>
      <c r="IAB57" s="6"/>
      <c r="IAC57" s="6"/>
      <c r="IAD57" s="6"/>
      <c r="IAE57" s="6"/>
      <c r="IAF57" s="6"/>
      <c r="IAG57" s="6"/>
      <c r="IAH57" s="6"/>
      <c r="IAI57" s="6"/>
      <c r="IAJ57" s="6"/>
      <c r="IAK57" s="6"/>
      <c r="IAL57" s="6"/>
      <c r="IAM57" s="6"/>
      <c r="IAN57" s="6"/>
      <c r="IAO57" s="6"/>
      <c r="IAP57" s="6"/>
      <c r="IAQ57" s="6"/>
      <c r="IAR57" s="6"/>
      <c r="IAS57" s="6"/>
      <c r="IAT57" s="6"/>
      <c r="IAU57" s="6"/>
      <c r="IAV57" s="6"/>
      <c r="IAW57" s="6"/>
      <c r="IAX57" s="6"/>
      <c r="IAY57" s="6"/>
      <c r="IAZ57" s="6"/>
      <c r="IBA57" s="6"/>
      <c r="IBB57" s="6"/>
      <c r="IBC57" s="6"/>
      <c r="IBD57" s="6"/>
      <c r="IBE57" s="6"/>
      <c r="IBF57" s="6"/>
      <c r="IBG57" s="6"/>
      <c r="IBH57" s="6"/>
      <c r="IBI57" s="6"/>
      <c r="IBJ57" s="6"/>
      <c r="IBK57" s="6"/>
      <c r="IBL57" s="6"/>
      <c r="IBM57" s="6"/>
      <c r="IBN57" s="6"/>
      <c r="IBO57" s="6"/>
      <c r="IBP57" s="6"/>
      <c r="IBQ57" s="6"/>
      <c r="IBR57" s="6"/>
      <c r="IBS57" s="6"/>
      <c r="IBT57" s="6"/>
      <c r="IBU57" s="6"/>
      <c r="IBV57" s="6"/>
      <c r="IBW57" s="6"/>
      <c r="IBX57" s="6"/>
      <c r="IBY57" s="6"/>
      <c r="IBZ57" s="6"/>
      <c r="ICA57" s="6"/>
      <c r="ICB57" s="6"/>
      <c r="ICC57" s="6"/>
      <c r="ICD57" s="6"/>
      <c r="ICE57" s="6"/>
      <c r="ICF57" s="6"/>
      <c r="ICG57" s="6"/>
      <c r="ICH57" s="6"/>
      <c r="ICI57" s="6"/>
      <c r="ICJ57" s="6"/>
      <c r="ICK57" s="6"/>
      <c r="ICL57" s="6"/>
      <c r="ICM57" s="6"/>
      <c r="ICN57" s="6"/>
      <c r="ICO57" s="6"/>
      <c r="ICP57" s="6"/>
      <c r="ICQ57" s="6"/>
      <c r="ICR57" s="6"/>
      <c r="ICS57" s="6"/>
      <c r="ICT57" s="6"/>
      <c r="ICU57" s="6"/>
      <c r="ICV57" s="6"/>
      <c r="ICW57" s="6"/>
      <c r="ICX57" s="6"/>
      <c r="ICY57" s="6"/>
      <c r="ICZ57" s="6"/>
      <c r="IDA57" s="6"/>
      <c r="IDB57" s="6"/>
      <c r="IDC57" s="6"/>
      <c r="IDD57" s="6"/>
      <c r="IDE57" s="6"/>
      <c r="IDF57" s="6"/>
      <c r="IDG57" s="6"/>
      <c r="IDH57" s="6"/>
      <c r="IDI57" s="6"/>
      <c r="IDJ57" s="6"/>
      <c r="IDK57" s="6"/>
      <c r="IDL57" s="6"/>
      <c r="IDM57" s="6"/>
      <c r="IDN57" s="6"/>
      <c r="IDO57" s="6"/>
      <c r="IDP57" s="6"/>
      <c r="IDQ57" s="6"/>
      <c r="IDR57" s="6"/>
      <c r="IDS57" s="6"/>
      <c r="IDT57" s="6"/>
      <c r="IDU57" s="6"/>
      <c r="IDV57" s="6"/>
      <c r="IDW57" s="6"/>
      <c r="IDX57" s="6"/>
      <c r="IDY57" s="6"/>
      <c r="IDZ57" s="6"/>
      <c r="IEA57" s="6"/>
      <c r="IEB57" s="6"/>
      <c r="IEC57" s="6"/>
      <c r="IED57" s="6"/>
      <c r="IEE57" s="6"/>
      <c r="IEF57" s="6"/>
      <c r="IEG57" s="6"/>
      <c r="IEH57" s="6"/>
      <c r="IEI57" s="6"/>
      <c r="IEJ57" s="6"/>
      <c r="IEK57" s="6"/>
      <c r="IEL57" s="6"/>
      <c r="IEM57" s="6"/>
      <c r="IEN57" s="6"/>
      <c r="IEO57" s="6"/>
      <c r="IEP57" s="6"/>
      <c r="IEQ57" s="6"/>
      <c r="IER57" s="6"/>
      <c r="IES57" s="6"/>
      <c r="IET57" s="6"/>
      <c r="IEU57" s="6"/>
      <c r="IEV57" s="6"/>
      <c r="IEW57" s="6"/>
      <c r="IEX57" s="6"/>
      <c r="IEY57" s="6"/>
      <c r="IEZ57" s="6"/>
      <c r="IFA57" s="6"/>
      <c r="IFB57" s="6"/>
      <c r="IFC57" s="6"/>
      <c r="IFD57" s="6"/>
      <c r="IFE57" s="6"/>
      <c r="IFF57" s="6"/>
      <c r="IFG57" s="6"/>
      <c r="IFH57" s="6"/>
      <c r="IFI57" s="6"/>
      <c r="IFJ57" s="6"/>
      <c r="IFK57" s="6"/>
      <c r="IFL57" s="6"/>
      <c r="IFM57" s="6"/>
      <c r="IFN57" s="6"/>
      <c r="IFO57" s="6"/>
      <c r="IFP57" s="6"/>
      <c r="IFQ57" s="6"/>
      <c r="IFR57" s="6"/>
      <c r="IFS57" s="6"/>
      <c r="IFT57" s="6"/>
      <c r="IFU57" s="6"/>
      <c r="IFV57" s="6"/>
      <c r="IFW57" s="6"/>
      <c r="IFX57" s="6"/>
      <c r="IFY57" s="6"/>
      <c r="IFZ57" s="6"/>
      <c r="IGA57" s="6"/>
      <c r="IGB57" s="6"/>
      <c r="IGC57" s="6"/>
      <c r="IGD57" s="6"/>
      <c r="IGE57" s="6"/>
      <c r="IGF57" s="6"/>
      <c r="IGG57" s="6"/>
      <c r="IGH57" s="6"/>
      <c r="IGI57" s="6"/>
      <c r="IGJ57" s="6"/>
      <c r="IGK57" s="6"/>
      <c r="IGL57" s="6"/>
      <c r="IGM57" s="6"/>
      <c r="IGN57" s="6"/>
      <c r="IGO57" s="6"/>
      <c r="IGP57" s="6"/>
      <c r="IGQ57" s="6"/>
      <c r="IGR57" s="6"/>
      <c r="IGS57" s="6"/>
      <c r="IGT57" s="6"/>
      <c r="IGU57" s="6"/>
      <c r="IGV57" s="6"/>
      <c r="IGW57" s="6"/>
      <c r="IGX57" s="6"/>
      <c r="IGY57" s="6"/>
      <c r="IGZ57" s="6"/>
      <c r="IHA57" s="6"/>
      <c r="IHB57" s="6"/>
      <c r="IHC57" s="6"/>
      <c r="IHD57" s="6"/>
      <c r="IHE57" s="6"/>
      <c r="IHF57" s="6"/>
      <c r="IHG57" s="6"/>
      <c r="IHH57" s="6"/>
      <c r="IHI57" s="6"/>
      <c r="IHJ57" s="6"/>
      <c r="IHK57" s="6"/>
      <c r="IHL57" s="6"/>
      <c r="IHM57" s="6"/>
      <c r="IHN57" s="6"/>
      <c r="IHO57" s="6"/>
      <c r="IHP57" s="6"/>
      <c r="IHQ57" s="6"/>
      <c r="IHR57" s="6"/>
      <c r="IHS57" s="6"/>
      <c r="IHT57" s="6"/>
      <c r="IHU57" s="6"/>
      <c r="IHV57" s="6"/>
      <c r="IHW57" s="6"/>
      <c r="IHX57" s="6"/>
      <c r="IHY57" s="6"/>
      <c r="IHZ57" s="6"/>
      <c r="IIA57" s="6"/>
      <c r="IIB57" s="6"/>
      <c r="IIC57" s="6"/>
      <c r="IID57" s="6"/>
      <c r="IIE57" s="6"/>
      <c r="IIF57" s="6"/>
      <c r="IIG57" s="6"/>
      <c r="IIH57" s="6"/>
      <c r="III57" s="6"/>
      <c r="IIJ57" s="6"/>
      <c r="IIK57" s="6"/>
      <c r="IIL57" s="6"/>
      <c r="IIM57" s="6"/>
      <c r="IIN57" s="6"/>
      <c r="IIO57" s="6"/>
      <c r="IIP57" s="6"/>
      <c r="IIQ57" s="6"/>
      <c r="IIR57" s="6"/>
      <c r="IIS57" s="6"/>
      <c r="IIT57" s="6"/>
      <c r="IIU57" s="6"/>
      <c r="IIV57" s="6"/>
      <c r="IIW57" s="6"/>
      <c r="IIX57" s="6"/>
      <c r="IIY57" s="6"/>
      <c r="IIZ57" s="6"/>
      <c r="IJA57" s="6"/>
      <c r="IJB57" s="6"/>
      <c r="IJC57" s="6"/>
      <c r="IJD57" s="6"/>
      <c r="IJE57" s="6"/>
      <c r="IJF57" s="6"/>
      <c r="IJG57" s="6"/>
      <c r="IJH57" s="6"/>
      <c r="IJI57" s="6"/>
      <c r="IJJ57" s="6"/>
      <c r="IJK57" s="6"/>
      <c r="IJL57" s="6"/>
      <c r="IJM57" s="6"/>
      <c r="IJN57" s="6"/>
      <c r="IJO57" s="6"/>
      <c r="IJP57" s="6"/>
      <c r="IJQ57" s="6"/>
      <c r="IJR57" s="6"/>
      <c r="IJS57" s="6"/>
      <c r="IJT57" s="6"/>
      <c r="IJU57" s="6"/>
      <c r="IJV57" s="6"/>
      <c r="IJW57" s="6"/>
      <c r="IJX57" s="6"/>
      <c r="IJY57" s="6"/>
      <c r="IJZ57" s="6"/>
      <c r="IKA57" s="6"/>
      <c r="IKB57" s="6"/>
      <c r="IKC57" s="6"/>
      <c r="IKD57" s="6"/>
      <c r="IKE57" s="6"/>
      <c r="IKF57" s="6"/>
      <c r="IKG57" s="6"/>
      <c r="IKH57" s="6"/>
      <c r="IKI57" s="6"/>
      <c r="IKJ57" s="6"/>
      <c r="IKK57" s="6"/>
      <c r="IKL57" s="6"/>
      <c r="IKM57" s="6"/>
      <c r="IKN57" s="6"/>
      <c r="IKO57" s="6"/>
      <c r="IKP57" s="6"/>
      <c r="IKQ57" s="6"/>
      <c r="IKR57" s="6"/>
      <c r="IKS57" s="6"/>
      <c r="IKT57" s="6"/>
      <c r="IKU57" s="6"/>
      <c r="IKV57" s="6"/>
      <c r="IKW57" s="6"/>
      <c r="IKX57" s="6"/>
      <c r="IKY57" s="6"/>
      <c r="IKZ57" s="6"/>
      <c r="ILA57" s="6"/>
      <c r="ILB57" s="6"/>
      <c r="ILC57" s="6"/>
      <c r="ILD57" s="6"/>
      <c r="ILE57" s="6"/>
      <c r="ILF57" s="6"/>
      <c r="ILG57" s="6"/>
      <c r="ILH57" s="6"/>
      <c r="ILI57" s="6"/>
      <c r="ILJ57" s="6"/>
      <c r="ILK57" s="6"/>
      <c r="ILL57" s="6"/>
      <c r="ILM57" s="6"/>
      <c r="ILN57" s="6"/>
      <c r="ILO57" s="6"/>
      <c r="ILP57" s="6"/>
      <c r="ILQ57" s="6"/>
      <c r="ILR57" s="6"/>
      <c r="ILS57" s="6"/>
      <c r="ILT57" s="6"/>
      <c r="ILU57" s="6"/>
      <c r="ILV57" s="6"/>
      <c r="ILW57" s="6"/>
      <c r="ILX57" s="6"/>
      <c r="ILY57" s="6"/>
      <c r="ILZ57" s="6"/>
      <c r="IMA57" s="6"/>
      <c r="IMB57" s="6"/>
      <c r="IMC57" s="6"/>
      <c r="IMD57" s="6"/>
      <c r="IME57" s="6"/>
      <c r="IMF57" s="6"/>
      <c r="IMG57" s="6"/>
      <c r="IMH57" s="6"/>
      <c r="IMI57" s="6"/>
      <c r="IMJ57" s="6"/>
      <c r="IMK57" s="6"/>
      <c r="IML57" s="6"/>
      <c r="IMM57" s="6"/>
      <c r="IMN57" s="6"/>
      <c r="IMO57" s="6"/>
      <c r="IMP57" s="6"/>
      <c r="IMQ57" s="6"/>
      <c r="IMR57" s="6"/>
      <c r="IMS57" s="6"/>
      <c r="IMT57" s="6"/>
      <c r="IMU57" s="6"/>
      <c r="IMV57" s="6"/>
      <c r="IMW57" s="6"/>
      <c r="IMX57" s="6"/>
      <c r="IMY57" s="6"/>
      <c r="IMZ57" s="6"/>
      <c r="INA57" s="6"/>
      <c r="INB57" s="6"/>
      <c r="INC57" s="6"/>
      <c r="IND57" s="6"/>
      <c r="INE57" s="6"/>
      <c r="INF57" s="6"/>
      <c r="ING57" s="6"/>
      <c r="INH57" s="6"/>
      <c r="INI57" s="6"/>
      <c r="INJ57" s="6"/>
      <c r="INK57" s="6"/>
      <c r="INL57" s="6"/>
      <c r="INM57" s="6"/>
      <c r="INN57" s="6"/>
      <c r="INO57" s="6"/>
      <c r="INP57" s="6"/>
      <c r="INQ57" s="6"/>
      <c r="INR57" s="6"/>
      <c r="INS57" s="6"/>
      <c r="INT57" s="6"/>
      <c r="INU57" s="6"/>
      <c r="INV57" s="6"/>
      <c r="INW57" s="6"/>
      <c r="INX57" s="6"/>
      <c r="INY57" s="6"/>
      <c r="INZ57" s="6"/>
      <c r="IOA57" s="6"/>
      <c r="IOB57" s="6"/>
      <c r="IOC57" s="6"/>
      <c r="IOD57" s="6"/>
      <c r="IOE57" s="6"/>
      <c r="IOF57" s="6"/>
      <c r="IOG57" s="6"/>
      <c r="IOH57" s="6"/>
      <c r="IOI57" s="6"/>
      <c r="IOJ57" s="6"/>
      <c r="IOK57" s="6"/>
      <c r="IOL57" s="6"/>
      <c r="IOM57" s="6"/>
      <c r="ION57" s="6"/>
      <c r="IOO57" s="6"/>
      <c r="IOP57" s="6"/>
      <c r="IOQ57" s="6"/>
      <c r="IOR57" s="6"/>
      <c r="IOS57" s="6"/>
      <c r="IOT57" s="6"/>
      <c r="IOU57" s="6"/>
      <c r="IOV57" s="6"/>
      <c r="IOW57" s="6"/>
      <c r="IOX57" s="6"/>
      <c r="IOY57" s="6"/>
      <c r="IOZ57" s="6"/>
      <c r="IPA57" s="6"/>
      <c r="IPB57" s="6"/>
      <c r="IPC57" s="6"/>
      <c r="IPD57" s="6"/>
      <c r="IPE57" s="6"/>
      <c r="IPF57" s="6"/>
      <c r="IPG57" s="6"/>
      <c r="IPH57" s="6"/>
      <c r="IPI57" s="6"/>
      <c r="IPJ57" s="6"/>
      <c r="IPK57" s="6"/>
      <c r="IPL57" s="6"/>
      <c r="IPM57" s="6"/>
      <c r="IPN57" s="6"/>
      <c r="IPO57" s="6"/>
      <c r="IPP57" s="6"/>
      <c r="IPQ57" s="6"/>
      <c r="IPR57" s="6"/>
      <c r="IPS57" s="6"/>
      <c r="IPT57" s="6"/>
      <c r="IPU57" s="6"/>
      <c r="IPV57" s="6"/>
      <c r="IPW57" s="6"/>
      <c r="IPX57" s="6"/>
      <c r="IPY57" s="6"/>
      <c r="IPZ57" s="6"/>
      <c r="IQA57" s="6"/>
      <c r="IQB57" s="6"/>
      <c r="IQC57" s="6"/>
      <c r="IQD57" s="6"/>
      <c r="IQE57" s="6"/>
      <c r="IQF57" s="6"/>
      <c r="IQG57" s="6"/>
      <c r="IQH57" s="6"/>
      <c r="IQI57" s="6"/>
      <c r="IQJ57" s="6"/>
      <c r="IQK57" s="6"/>
      <c r="IQL57" s="6"/>
      <c r="IQM57" s="6"/>
      <c r="IQN57" s="6"/>
      <c r="IQO57" s="6"/>
      <c r="IQP57" s="6"/>
      <c r="IQQ57" s="6"/>
      <c r="IQR57" s="6"/>
      <c r="IQS57" s="6"/>
      <c r="IQT57" s="6"/>
      <c r="IQU57" s="6"/>
      <c r="IQV57" s="6"/>
      <c r="IQW57" s="6"/>
      <c r="IQX57" s="6"/>
      <c r="IQY57" s="6"/>
      <c r="IQZ57" s="6"/>
      <c r="IRA57" s="6"/>
      <c r="IRB57" s="6"/>
      <c r="IRC57" s="6"/>
      <c r="IRD57" s="6"/>
      <c r="IRE57" s="6"/>
      <c r="IRF57" s="6"/>
      <c r="IRG57" s="6"/>
      <c r="IRH57" s="6"/>
      <c r="IRI57" s="6"/>
      <c r="IRJ57" s="6"/>
      <c r="IRK57" s="6"/>
      <c r="IRL57" s="6"/>
      <c r="IRM57" s="6"/>
      <c r="IRN57" s="6"/>
      <c r="IRO57" s="6"/>
      <c r="IRP57" s="6"/>
      <c r="IRQ57" s="6"/>
      <c r="IRR57" s="6"/>
      <c r="IRS57" s="6"/>
      <c r="IRT57" s="6"/>
      <c r="IRU57" s="6"/>
      <c r="IRV57" s="6"/>
      <c r="IRW57" s="6"/>
      <c r="IRX57" s="6"/>
      <c r="IRY57" s="6"/>
      <c r="IRZ57" s="6"/>
      <c r="ISA57" s="6"/>
      <c r="ISB57" s="6"/>
      <c r="ISC57" s="6"/>
      <c r="ISD57" s="6"/>
      <c r="ISE57" s="6"/>
      <c r="ISF57" s="6"/>
      <c r="ISG57" s="6"/>
      <c r="ISH57" s="6"/>
      <c r="ISI57" s="6"/>
      <c r="ISJ57" s="6"/>
      <c r="ISK57" s="6"/>
      <c r="ISL57" s="6"/>
      <c r="ISM57" s="6"/>
      <c r="ISN57" s="6"/>
      <c r="ISO57" s="6"/>
      <c r="ISP57" s="6"/>
      <c r="ISQ57" s="6"/>
      <c r="ISR57" s="6"/>
      <c r="ISS57" s="6"/>
      <c r="IST57" s="6"/>
      <c r="ISU57" s="6"/>
      <c r="ISV57" s="6"/>
      <c r="ISW57" s="6"/>
      <c r="ISX57" s="6"/>
      <c r="ISY57" s="6"/>
      <c r="ISZ57" s="6"/>
      <c r="ITA57" s="6"/>
      <c r="ITB57" s="6"/>
      <c r="ITC57" s="6"/>
      <c r="ITD57" s="6"/>
      <c r="ITE57" s="6"/>
      <c r="ITF57" s="6"/>
      <c r="ITG57" s="6"/>
      <c r="ITH57" s="6"/>
      <c r="ITI57" s="6"/>
      <c r="ITJ57" s="6"/>
      <c r="ITK57" s="6"/>
      <c r="ITL57" s="6"/>
      <c r="ITM57" s="6"/>
      <c r="ITN57" s="6"/>
      <c r="ITO57" s="6"/>
      <c r="ITP57" s="6"/>
      <c r="ITQ57" s="6"/>
      <c r="ITR57" s="6"/>
      <c r="ITS57" s="6"/>
      <c r="ITT57" s="6"/>
      <c r="ITU57" s="6"/>
      <c r="ITV57" s="6"/>
      <c r="ITW57" s="6"/>
      <c r="ITX57" s="6"/>
      <c r="ITY57" s="6"/>
      <c r="ITZ57" s="6"/>
      <c r="IUA57" s="6"/>
      <c r="IUB57" s="6"/>
      <c r="IUC57" s="6"/>
      <c r="IUD57" s="6"/>
      <c r="IUE57" s="6"/>
      <c r="IUF57" s="6"/>
      <c r="IUG57" s="6"/>
      <c r="IUH57" s="6"/>
      <c r="IUI57" s="6"/>
      <c r="IUJ57" s="6"/>
      <c r="IUK57" s="6"/>
      <c r="IUL57" s="6"/>
      <c r="IUM57" s="6"/>
      <c r="IUN57" s="6"/>
      <c r="IUO57" s="6"/>
      <c r="IUP57" s="6"/>
      <c r="IUQ57" s="6"/>
      <c r="IUR57" s="6"/>
      <c r="IUS57" s="6"/>
      <c r="IUT57" s="6"/>
      <c r="IUU57" s="6"/>
      <c r="IUV57" s="6"/>
      <c r="IUW57" s="6"/>
      <c r="IUX57" s="6"/>
      <c r="IUY57" s="6"/>
      <c r="IUZ57" s="6"/>
      <c r="IVA57" s="6"/>
      <c r="IVB57" s="6"/>
      <c r="IVC57" s="6"/>
      <c r="IVD57" s="6"/>
      <c r="IVE57" s="6"/>
      <c r="IVF57" s="6"/>
      <c r="IVG57" s="6"/>
      <c r="IVH57" s="6"/>
      <c r="IVI57" s="6"/>
      <c r="IVJ57" s="6"/>
      <c r="IVK57" s="6"/>
      <c r="IVL57" s="6"/>
      <c r="IVM57" s="6"/>
      <c r="IVN57" s="6"/>
      <c r="IVO57" s="6"/>
      <c r="IVP57" s="6"/>
      <c r="IVQ57" s="6"/>
      <c r="IVR57" s="6"/>
      <c r="IVS57" s="6"/>
      <c r="IVT57" s="6"/>
      <c r="IVU57" s="6"/>
      <c r="IVV57" s="6"/>
      <c r="IVW57" s="6"/>
      <c r="IVX57" s="6"/>
      <c r="IVY57" s="6"/>
      <c r="IVZ57" s="6"/>
      <c r="IWA57" s="6"/>
      <c r="IWB57" s="6"/>
      <c r="IWC57" s="6"/>
      <c r="IWD57" s="6"/>
      <c r="IWE57" s="6"/>
      <c r="IWF57" s="6"/>
      <c r="IWG57" s="6"/>
      <c r="IWH57" s="6"/>
      <c r="IWI57" s="6"/>
      <c r="IWJ57" s="6"/>
      <c r="IWK57" s="6"/>
      <c r="IWL57" s="6"/>
      <c r="IWM57" s="6"/>
      <c r="IWN57" s="6"/>
      <c r="IWO57" s="6"/>
      <c r="IWP57" s="6"/>
      <c r="IWQ57" s="6"/>
      <c r="IWR57" s="6"/>
      <c r="IWS57" s="6"/>
      <c r="IWT57" s="6"/>
      <c r="IWU57" s="6"/>
      <c r="IWV57" s="6"/>
      <c r="IWW57" s="6"/>
      <c r="IWX57" s="6"/>
      <c r="IWY57" s="6"/>
      <c r="IWZ57" s="6"/>
      <c r="IXA57" s="6"/>
      <c r="IXB57" s="6"/>
      <c r="IXC57" s="6"/>
      <c r="IXD57" s="6"/>
      <c r="IXE57" s="6"/>
      <c r="IXF57" s="6"/>
      <c r="IXG57" s="6"/>
      <c r="IXH57" s="6"/>
      <c r="IXI57" s="6"/>
      <c r="IXJ57" s="6"/>
      <c r="IXK57" s="6"/>
      <c r="IXL57" s="6"/>
      <c r="IXM57" s="6"/>
      <c r="IXN57" s="6"/>
      <c r="IXO57" s="6"/>
      <c r="IXP57" s="6"/>
      <c r="IXQ57" s="6"/>
      <c r="IXR57" s="6"/>
      <c r="IXS57" s="6"/>
      <c r="IXT57" s="6"/>
      <c r="IXU57" s="6"/>
      <c r="IXV57" s="6"/>
      <c r="IXW57" s="6"/>
      <c r="IXX57" s="6"/>
      <c r="IXY57" s="6"/>
      <c r="IXZ57" s="6"/>
      <c r="IYA57" s="6"/>
      <c r="IYB57" s="6"/>
      <c r="IYC57" s="6"/>
      <c r="IYD57" s="6"/>
      <c r="IYE57" s="6"/>
      <c r="IYF57" s="6"/>
      <c r="IYG57" s="6"/>
      <c r="IYH57" s="6"/>
      <c r="IYI57" s="6"/>
      <c r="IYJ57" s="6"/>
      <c r="IYK57" s="6"/>
      <c r="IYL57" s="6"/>
      <c r="IYM57" s="6"/>
      <c r="IYN57" s="6"/>
      <c r="IYO57" s="6"/>
      <c r="IYP57" s="6"/>
      <c r="IYQ57" s="6"/>
      <c r="IYR57" s="6"/>
      <c r="IYS57" s="6"/>
      <c r="IYT57" s="6"/>
      <c r="IYU57" s="6"/>
      <c r="IYV57" s="6"/>
      <c r="IYW57" s="6"/>
      <c r="IYX57" s="6"/>
      <c r="IYY57" s="6"/>
      <c r="IYZ57" s="6"/>
      <c r="IZA57" s="6"/>
      <c r="IZB57" s="6"/>
      <c r="IZC57" s="6"/>
      <c r="IZD57" s="6"/>
      <c r="IZE57" s="6"/>
      <c r="IZF57" s="6"/>
      <c r="IZG57" s="6"/>
      <c r="IZH57" s="6"/>
      <c r="IZI57" s="6"/>
      <c r="IZJ57" s="6"/>
      <c r="IZK57" s="6"/>
      <c r="IZL57" s="6"/>
      <c r="IZM57" s="6"/>
      <c r="IZN57" s="6"/>
      <c r="IZO57" s="6"/>
      <c r="IZP57" s="6"/>
      <c r="IZQ57" s="6"/>
      <c r="IZR57" s="6"/>
      <c r="IZS57" s="6"/>
      <c r="IZT57" s="6"/>
      <c r="IZU57" s="6"/>
      <c r="IZV57" s="6"/>
      <c r="IZW57" s="6"/>
      <c r="IZX57" s="6"/>
      <c r="IZY57" s="6"/>
      <c r="IZZ57" s="6"/>
      <c r="JAA57" s="6"/>
      <c r="JAB57" s="6"/>
      <c r="JAC57" s="6"/>
      <c r="JAD57" s="6"/>
      <c r="JAE57" s="6"/>
      <c r="JAF57" s="6"/>
      <c r="JAG57" s="6"/>
      <c r="JAH57" s="6"/>
      <c r="JAI57" s="6"/>
      <c r="JAJ57" s="6"/>
      <c r="JAK57" s="6"/>
      <c r="JAL57" s="6"/>
      <c r="JAM57" s="6"/>
      <c r="JAN57" s="6"/>
      <c r="JAO57" s="6"/>
      <c r="JAP57" s="6"/>
      <c r="JAQ57" s="6"/>
      <c r="JAR57" s="6"/>
      <c r="JAS57" s="6"/>
      <c r="JAT57" s="6"/>
      <c r="JAU57" s="6"/>
      <c r="JAV57" s="6"/>
      <c r="JAW57" s="6"/>
      <c r="JAX57" s="6"/>
      <c r="JAY57" s="6"/>
      <c r="JAZ57" s="6"/>
      <c r="JBA57" s="6"/>
      <c r="JBB57" s="6"/>
      <c r="JBC57" s="6"/>
      <c r="JBD57" s="6"/>
      <c r="JBE57" s="6"/>
      <c r="JBF57" s="6"/>
      <c r="JBG57" s="6"/>
      <c r="JBH57" s="6"/>
      <c r="JBI57" s="6"/>
      <c r="JBJ57" s="6"/>
      <c r="JBK57" s="6"/>
      <c r="JBL57" s="6"/>
      <c r="JBM57" s="6"/>
      <c r="JBN57" s="6"/>
      <c r="JBO57" s="6"/>
      <c r="JBP57" s="6"/>
      <c r="JBQ57" s="6"/>
      <c r="JBR57" s="6"/>
      <c r="JBS57" s="6"/>
      <c r="JBT57" s="6"/>
      <c r="JBU57" s="6"/>
      <c r="JBV57" s="6"/>
      <c r="JBW57" s="6"/>
      <c r="JBX57" s="6"/>
      <c r="JBY57" s="6"/>
      <c r="JBZ57" s="6"/>
      <c r="JCA57" s="6"/>
      <c r="JCB57" s="6"/>
      <c r="JCC57" s="6"/>
      <c r="JCD57" s="6"/>
      <c r="JCE57" s="6"/>
      <c r="JCF57" s="6"/>
      <c r="JCG57" s="6"/>
      <c r="JCH57" s="6"/>
      <c r="JCI57" s="6"/>
      <c r="JCJ57" s="6"/>
      <c r="JCK57" s="6"/>
      <c r="JCL57" s="6"/>
      <c r="JCM57" s="6"/>
      <c r="JCN57" s="6"/>
      <c r="JCO57" s="6"/>
      <c r="JCP57" s="6"/>
      <c r="JCQ57" s="6"/>
      <c r="JCR57" s="6"/>
      <c r="JCS57" s="6"/>
      <c r="JCT57" s="6"/>
      <c r="JCU57" s="6"/>
      <c r="JCV57" s="6"/>
      <c r="JCW57" s="6"/>
      <c r="JCX57" s="6"/>
      <c r="JCY57" s="6"/>
      <c r="JCZ57" s="6"/>
      <c r="JDA57" s="6"/>
      <c r="JDB57" s="6"/>
      <c r="JDC57" s="6"/>
      <c r="JDD57" s="6"/>
      <c r="JDE57" s="6"/>
      <c r="JDF57" s="6"/>
      <c r="JDG57" s="6"/>
      <c r="JDH57" s="6"/>
      <c r="JDI57" s="6"/>
      <c r="JDJ57" s="6"/>
      <c r="JDK57" s="6"/>
      <c r="JDL57" s="6"/>
      <c r="JDM57" s="6"/>
      <c r="JDN57" s="6"/>
      <c r="JDO57" s="6"/>
      <c r="JDP57" s="6"/>
      <c r="JDQ57" s="6"/>
      <c r="JDR57" s="6"/>
      <c r="JDS57" s="6"/>
      <c r="JDT57" s="6"/>
      <c r="JDU57" s="6"/>
      <c r="JDV57" s="6"/>
      <c r="JDW57" s="6"/>
      <c r="JDX57" s="6"/>
      <c r="JDY57" s="6"/>
      <c r="JDZ57" s="6"/>
      <c r="JEA57" s="6"/>
      <c r="JEB57" s="6"/>
      <c r="JEC57" s="6"/>
      <c r="JED57" s="6"/>
      <c r="JEE57" s="6"/>
      <c r="JEF57" s="6"/>
      <c r="JEG57" s="6"/>
      <c r="JEH57" s="6"/>
      <c r="JEI57" s="6"/>
      <c r="JEJ57" s="6"/>
      <c r="JEK57" s="6"/>
      <c r="JEL57" s="6"/>
      <c r="JEM57" s="6"/>
      <c r="JEN57" s="6"/>
      <c r="JEO57" s="6"/>
      <c r="JEP57" s="6"/>
      <c r="JEQ57" s="6"/>
      <c r="JER57" s="6"/>
      <c r="JES57" s="6"/>
      <c r="JET57" s="6"/>
      <c r="JEU57" s="6"/>
      <c r="JEV57" s="6"/>
      <c r="JEW57" s="6"/>
      <c r="JEX57" s="6"/>
      <c r="JEY57" s="6"/>
      <c r="JEZ57" s="6"/>
      <c r="JFA57" s="6"/>
      <c r="JFB57" s="6"/>
      <c r="JFC57" s="6"/>
      <c r="JFD57" s="6"/>
      <c r="JFE57" s="6"/>
      <c r="JFF57" s="6"/>
      <c r="JFG57" s="6"/>
      <c r="JFH57" s="6"/>
      <c r="JFI57" s="6"/>
      <c r="JFJ57" s="6"/>
      <c r="JFK57" s="6"/>
      <c r="JFL57" s="6"/>
      <c r="JFM57" s="6"/>
      <c r="JFN57" s="6"/>
      <c r="JFO57" s="6"/>
      <c r="JFP57" s="6"/>
      <c r="JFQ57" s="6"/>
      <c r="JFR57" s="6"/>
      <c r="JFS57" s="6"/>
      <c r="JFT57" s="6"/>
      <c r="JFU57" s="6"/>
      <c r="JFV57" s="6"/>
      <c r="JFW57" s="6"/>
      <c r="JFX57" s="6"/>
      <c r="JFY57" s="6"/>
      <c r="JFZ57" s="6"/>
      <c r="JGA57" s="6"/>
      <c r="JGB57" s="6"/>
      <c r="JGC57" s="6"/>
      <c r="JGD57" s="6"/>
      <c r="JGE57" s="6"/>
      <c r="JGF57" s="6"/>
      <c r="JGG57" s="6"/>
      <c r="JGH57" s="6"/>
      <c r="JGI57" s="6"/>
      <c r="JGJ57" s="6"/>
      <c r="JGK57" s="6"/>
      <c r="JGL57" s="6"/>
      <c r="JGM57" s="6"/>
      <c r="JGN57" s="6"/>
      <c r="JGO57" s="6"/>
      <c r="JGP57" s="6"/>
      <c r="JGQ57" s="6"/>
      <c r="JGR57" s="6"/>
      <c r="JGS57" s="6"/>
      <c r="JGT57" s="6"/>
      <c r="JGU57" s="6"/>
      <c r="JGV57" s="6"/>
      <c r="JGW57" s="6"/>
      <c r="JGX57" s="6"/>
      <c r="JGY57" s="6"/>
      <c r="JGZ57" s="6"/>
      <c r="JHA57" s="6"/>
      <c r="JHB57" s="6"/>
      <c r="JHC57" s="6"/>
      <c r="JHD57" s="6"/>
      <c r="JHE57" s="6"/>
      <c r="JHF57" s="6"/>
      <c r="JHG57" s="6"/>
      <c r="JHH57" s="6"/>
      <c r="JHI57" s="6"/>
      <c r="JHJ57" s="6"/>
      <c r="JHK57" s="6"/>
      <c r="JHL57" s="6"/>
      <c r="JHM57" s="6"/>
      <c r="JHN57" s="6"/>
      <c r="JHO57" s="6"/>
      <c r="JHP57" s="6"/>
      <c r="JHQ57" s="6"/>
      <c r="JHR57" s="6"/>
      <c r="JHS57" s="6"/>
      <c r="JHT57" s="6"/>
      <c r="JHU57" s="6"/>
      <c r="JHV57" s="6"/>
      <c r="JHW57" s="6"/>
      <c r="JHX57" s="6"/>
      <c r="JHY57" s="6"/>
      <c r="JHZ57" s="6"/>
      <c r="JIA57" s="6"/>
      <c r="JIB57" s="6"/>
      <c r="JIC57" s="6"/>
      <c r="JID57" s="6"/>
      <c r="JIE57" s="6"/>
      <c r="JIF57" s="6"/>
      <c r="JIG57" s="6"/>
      <c r="JIH57" s="6"/>
      <c r="JII57" s="6"/>
      <c r="JIJ57" s="6"/>
      <c r="JIK57" s="6"/>
      <c r="JIL57" s="6"/>
      <c r="JIM57" s="6"/>
      <c r="JIN57" s="6"/>
      <c r="JIO57" s="6"/>
      <c r="JIP57" s="6"/>
      <c r="JIQ57" s="6"/>
      <c r="JIR57" s="6"/>
      <c r="JIS57" s="6"/>
      <c r="JIT57" s="6"/>
      <c r="JIU57" s="6"/>
      <c r="JIV57" s="6"/>
      <c r="JIW57" s="6"/>
      <c r="JIX57" s="6"/>
      <c r="JIY57" s="6"/>
      <c r="JIZ57" s="6"/>
      <c r="JJA57" s="6"/>
      <c r="JJB57" s="6"/>
      <c r="JJC57" s="6"/>
      <c r="JJD57" s="6"/>
      <c r="JJE57" s="6"/>
      <c r="JJF57" s="6"/>
      <c r="JJG57" s="6"/>
      <c r="JJH57" s="6"/>
      <c r="JJI57" s="6"/>
      <c r="JJJ57" s="6"/>
      <c r="JJK57" s="6"/>
      <c r="JJL57" s="6"/>
      <c r="JJM57" s="6"/>
      <c r="JJN57" s="6"/>
      <c r="JJO57" s="6"/>
      <c r="JJP57" s="6"/>
      <c r="JJQ57" s="6"/>
      <c r="JJR57" s="6"/>
      <c r="JJS57" s="6"/>
      <c r="JJT57" s="6"/>
      <c r="JJU57" s="6"/>
      <c r="JJV57" s="6"/>
      <c r="JJW57" s="6"/>
      <c r="JJX57" s="6"/>
      <c r="JJY57" s="6"/>
      <c r="JJZ57" s="6"/>
      <c r="JKA57" s="6"/>
      <c r="JKB57" s="6"/>
      <c r="JKC57" s="6"/>
      <c r="JKD57" s="6"/>
      <c r="JKE57" s="6"/>
      <c r="JKF57" s="6"/>
      <c r="JKG57" s="6"/>
      <c r="JKH57" s="6"/>
      <c r="JKI57" s="6"/>
      <c r="JKJ57" s="6"/>
      <c r="JKK57" s="6"/>
      <c r="JKL57" s="6"/>
      <c r="JKM57" s="6"/>
      <c r="JKN57" s="6"/>
      <c r="JKO57" s="6"/>
      <c r="JKP57" s="6"/>
      <c r="JKQ57" s="6"/>
      <c r="JKR57" s="6"/>
      <c r="JKS57" s="6"/>
      <c r="JKT57" s="6"/>
      <c r="JKU57" s="6"/>
      <c r="JKV57" s="6"/>
      <c r="JKW57" s="6"/>
      <c r="JKX57" s="6"/>
      <c r="JKY57" s="6"/>
      <c r="JKZ57" s="6"/>
      <c r="JLA57" s="6"/>
      <c r="JLB57" s="6"/>
      <c r="JLC57" s="6"/>
      <c r="JLD57" s="6"/>
      <c r="JLE57" s="6"/>
      <c r="JLF57" s="6"/>
      <c r="JLG57" s="6"/>
      <c r="JLH57" s="6"/>
      <c r="JLI57" s="6"/>
      <c r="JLJ57" s="6"/>
      <c r="JLK57" s="6"/>
      <c r="JLL57" s="6"/>
      <c r="JLM57" s="6"/>
      <c r="JLN57" s="6"/>
      <c r="JLO57" s="6"/>
      <c r="JLP57" s="6"/>
      <c r="JLQ57" s="6"/>
      <c r="JLR57" s="6"/>
      <c r="JLS57" s="6"/>
      <c r="JLT57" s="6"/>
      <c r="JLU57" s="6"/>
      <c r="JLV57" s="6"/>
      <c r="JLW57" s="6"/>
      <c r="JLX57" s="6"/>
      <c r="JLY57" s="6"/>
      <c r="JLZ57" s="6"/>
      <c r="JMA57" s="6"/>
      <c r="JMB57" s="6"/>
      <c r="JMC57" s="6"/>
      <c r="JMD57" s="6"/>
      <c r="JME57" s="6"/>
      <c r="JMF57" s="6"/>
      <c r="JMG57" s="6"/>
      <c r="JMH57" s="6"/>
      <c r="JMI57" s="6"/>
      <c r="JMJ57" s="6"/>
      <c r="JMK57" s="6"/>
      <c r="JML57" s="6"/>
      <c r="JMM57" s="6"/>
      <c r="JMN57" s="6"/>
      <c r="JMO57" s="6"/>
      <c r="JMP57" s="6"/>
      <c r="JMQ57" s="6"/>
      <c r="JMR57" s="6"/>
      <c r="JMS57" s="6"/>
      <c r="JMT57" s="6"/>
      <c r="JMU57" s="6"/>
      <c r="JMV57" s="6"/>
      <c r="JMW57" s="6"/>
      <c r="JMX57" s="6"/>
      <c r="JMY57" s="6"/>
      <c r="JMZ57" s="6"/>
      <c r="JNA57" s="6"/>
      <c r="JNB57" s="6"/>
      <c r="JNC57" s="6"/>
      <c r="JND57" s="6"/>
      <c r="JNE57" s="6"/>
      <c r="JNF57" s="6"/>
      <c r="JNG57" s="6"/>
      <c r="JNH57" s="6"/>
      <c r="JNI57" s="6"/>
      <c r="JNJ57" s="6"/>
      <c r="JNK57" s="6"/>
      <c r="JNL57" s="6"/>
      <c r="JNM57" s="6"/>
      <c r="JNN57" s="6"/>
      <c r="JNO57" s="6"/>
      <c r="JNP57" s="6"/>
      <c r="JNQ57" s="6"/>
      <c r="JNR57" s="6"/>
      <c r="JNS57" s="6"/>
      <c r="JNT57" s="6"/>
      <c r="JNU57" s="6"/>
      <c r="JNV57" s="6"/>
      <c r="JNW57" s="6"/>
      <c r="JNX57" s="6"/>
      <c r="JNY57" s="6"/>
      <c r="JNZ57" s="6"/>
      <c r="JOA57" s="6"/>
      <c r="JOB57" s="6"/>
      <c r="JOC57" s="6"/>
      <c r="JOD57" s="6"/>
      <c r="JOE57" s="6"/>
      <c r="JOF57" s="6"/>
      <c r="JOG57" s="6"/>
      <c r="JOH57" s="6"/>
      <c r="JOI57" s="6"/>
      <c r="JOJ57" s="6"/>
      <c r="JOK57" s="6"/>
      <c r="JOL57" s="6"/>
      <c r="JOM57" s="6"/>
      <c r="JON57" s="6"/>
      <c r="JOO57" s="6"/>
      <c r="JOP57" s="6"/>
      <c r="JOQ57" s="6"/>
      <c r="JOR57" s="6"/>
      <c r="JOS57" s="6"/>
      <c r="JOT57" s="6"/>
      <c r="JOU57" s="6"/>
      <c r="JOV57" s="6"/>
      <c r="JOW57" s="6"/>
      <c r="JOX57" s="6"/>
      <c r="JOY57" s="6"/>
      <c r="JOZ57" s="6"/>
      <c r="JPA57" s="6"/>
      <c r="JPB57" s="6"/>
      <c r="JPC57" s="6"/>
      <c r="JPD57" s="6"/>
      <c r="JPE57" s="6"/>
      <c r="JPF57" s="6"/>
      <c r="JPG57" s="6"/>
      <c r="JPH57" s="6"/>
      <c r="JPI57" s="6"/>
      <c r="JPJ57" s="6"/>
      <c r="JPK57" s="6"/>
      <c r="JPL57" s="6"/>
      <c r="JPM57" s="6"/>
      <c r="JPN57" s="6"/>
      <c r="JPO57" s="6"/>
      <c r="JPP57" s="6"/>
      <c r="JPQ57" s="6"/>
      <c r="JPR57" s="6"/>
      <c r="JPS57" s="6"/>
      <c r="JPT57" s="6"/>
      <c r="JPU57" s="6"/>
      <c r="JPV57" s="6"/>
      <c r="JPW57" s="6"/>
      <c r="JPX57" s="6"/>
      <c r="JPY57" s="6"/>
      <c r="JPZ57" s="6"/>
      <c r="JQA57" s="6"/>
      <c r="JQB57" s="6"/>
      <c r="JQC57" s="6"/>
      <c r="JQD57" s="6"/>
      <c r="JQE57" s="6"/>
      <c r="JQF57" s="6"/>
      <c r="JQG57" s="6"/>
      <c r="JQH57" s="6"/>
      <c r="JQI57" s="6"/>
      <c r="JQJ57" s="6"/>
      <c r="JQK57" s="6"/>
      <c r="JQL57" s="6"/>
      <c r="JQM57" s="6"/>
      <c r="JQN57" s="6"/>
      <c r="JQO57" s="6"/>
      <c r="JQP57" s="6"/>
      <c r="JQQ57" s="6"/>
      <c r="JQR57" s="6"/>
      <c r="JQS57" s="6"/>
      <c r="JQT57" s="6"/>
      <c r="JQU57" s="6"/>
      <c r="JQV57" s="6"/>
      <c r="JQW57" s="6"/>
      <c r="JQX57" s="6"/>
      <c r="JQY57" s="6"/>
      <c r="JQZ57" s="6"/>
      <c r="JRA57" s="6"/>
      <c r="JRB57" s="6"/>
      <c r="JRC57" s="6"/>
      <c r="JRD57" s="6"/>
      <c r="JRE57" s="6"/>
      <c r="JRF57" s="6"/>
      <c r="JRG57" s="6"/>
      <c r="JRH57" s="6"/>
      <c r="JRI57" s="6"/>
      <c r="JRJ57" s="6"/>
      <c r="JRK57" s="6"/>
      <c r="JRL57" s="6"/>
      <c r="JRM57" s="6"/>
      <c r="JRN57" s="6"/>
      <c r="JRO57" s="6"/>
      <c r="JRP57" s="6"/>
      <c r="JRQ57" s="6"/>
      <c r="JRR57" s="6"/>
      <c r="JRS57" s="6"/>
      <c r="JRT57" s="6"/>
      <c r="JRU57" s="6"/>
      <c r="JRV57" s="6"/>
      <c r="JRW57" s="6"/>
      <c r="JRX57" s="6"/>
      <c r="JRY57" s="6"/>
      <c r="JRZ57" s="6"/>
      <c r="JSA57" s="6"/>
      <c r="JSB57" s="6"/>
      <c r="JSC57" s="6"/>
      <c r="JSD57" s="6"/>
      <c r="JSE57" s="6"/>
      <c r="JSF57" s="6"/>
      <c r="JSG57" s="6"/>
      <c r="JSH57" s="6"/>
      <c r="JSI57" s="6"/>
      <c r="JSJ57" s="6"/>
      <c r="JSK57" s="6"/>
      <c r="JSL57" s="6"/>
      <c r="JSM57" s="6"/>
      <c r="JSN57" s="6"/>
      <c r="JSO57" s="6"/>
      <c r="JSP57" s="6"/>
      <c r="JSQ57" s="6"/>
      <c r="JSR57" s="6"/>
      <c r="JSS57" s="6"/>
      <c r="JST57" s="6"/>
      <c r="JSU57" s="6"/>
      <c r="JSV57" s="6"/>
      <c r="JSW57" s="6"/>
      <c r="JSX57" s="6"/>
      <c r="JSY57" s="6"/>
      <c r="JSZ57" s="6"/>
      <c r="JTA57" s="6"/>
      <c r="JTB57" s="6"/>
      <c r="JTC57" s="6"/>
      <c r="JTD57" s="6"/>
      <c r="JTE57" s="6"/>
      <c r="JTF57" s="6"/>
      <c r="JTG57" s="6"/>
      <c r="JTH57" s="6"/>
      <c r="JTI57" s="6"/>
      <c r="JTJ57" s="6"/>
      <c r="JTK57" s="6"/>
      <c r="JTL57" s="6"/>
      <c r="JTM57" s="6"/>
      <c r="JTN57" s="6"/>
      <c r="JTO57" s="6"/>
      <c r="JTP57" s="6"/>
      <c r="JTQ57" s="6"/>
      <c r="JTR57" s="6"/>
      <c r="JTS57" s="6"/>
      <c r="JTT57" s="6"/>
      <c r="JTU57" s="6"/>
      <c r="JTV57" s="6"/>
      <c r="JTW57" s="6"/>
      <c r="JTX57" s="6"/>
      <c r="JTY57" s="6"/>
      <c r="JTZ57" s="6"/>
      <c r="JUA57" s="6"/>
      <c r="JUB57" s="6"/>
      <c r="JUC57" s="6"/>
      <c r="JUD57" s="6"/>
      <c r="JUE57" s="6"/>
      <c r="JUF57" s="6"/>
      <c r="JUG57" s="6"/>
      <c r="JUH57" s="6"/>
      <c r="JUI57" s="6"/>
      <c r="JUJ57" s="6"/>
      <c r="JUK57" s="6"/>
      <c r="JUL57" s="6"/>
      <c r="JUM57" s="6"/>
      <c r="JUN57" s="6"/>
      <c r="JUO57" s="6"/>
      <c r="JUP57" s="6"/>
      <c r="JUQ57" s="6"/>
      <c r="JUR57" s="6"/>
      <c r="JUS57" s="6"/>
      <c r="JUT57" s="6"/>
      <c r="JUU57" s="6"/>
      <c r="JUV57" s="6"/>
      <c r="JUW57" s="6"/>
      <c r="JUX57" s="6"/>
      <c r="JUY57" s="6"/>
      <c r="JUZ57" s="6"/>
      <c r="JVA57" s="6"/>
      <c r="JVB57" s="6"/>
      <c r="JVC57" s="6"/>
      <c r="JVD57" s="6"/>
      <c r="JVE57" s="6"/>
      <c r="JVF57" s="6"/>
      <c r="JVG57" s="6"/>
      <c r="JVH57" s="6"/>
      <c r="JVI57" s="6"/>
      <c r="JVJ57" s="6"/>
      <c r="JVK57" s="6"/>
      <c r="JVL57" s="6"/>
      <c r="JVM57" s="6"/>
      <c r="JVN57" s="6"/>
      <c r="JVO57" s="6"/>
      <c r="JVP57" s="6"/>
      <c r="JVQ57" s="6"/>
      <c r="JVR57" s="6"/>
      <c r="JVS57" s="6"/>
      <c r="JVT57" s="6"/>
      <c r="JVU57" s="6"/>
      <c r="JVV57" s="6"/>
      <c r="JVW57" s="6"/>
      <c r="JVX57" s="6"/>
      <c r="JVY57" s="6"/>
      <c r="JVZ57" s="6"/>
      <c r="JWA57" s="6"/>
      <c r="JWB57" s="6"/>
      <c r="JWC57" s="6"/>
      <c r="JWD57" s="6"/>
      <c r="JWE57" s="6"/>
      <c r="JWF57" s="6"/>
      <c r="JWG57" s="6"/>
      <c r="JWH57" s="6"/>
      <c r="JWI57" s="6"/>
      <c r="JWJ57" s="6"/>
      <c r="JWK57" s="6"/>
      <c r="JWL57" s="6"/>
      <c r="JWM57" s="6"/>
      <c r="JWN57" s="6"/>
      <c r="JWO57" s="6"/>
      <c r="JWP57" s="6"/>
      <c r="JWQ57" s="6"/>
      <c r="JWR57" s="6"/>
      <c r="JWS57" s="6"/>
      <c r="JWT57" s="6"/>
      <c r="JWU57" s="6"/>
      <c r="JWV57" s="6"/>
      <c r="JWW57" s="6"/>
      <c r="JWX57" s="6"/>
      <c r="JWY57" s="6"/>
      <c r="JWZ57" s="6"/>
      <c r="JXA57" s="6"/>
      <c r="JXB57" s="6"/>
      <c r="JXC57" s="6"/>
      <c r="JXD57" s="6"/>
      <c r="JXE57" s="6"/>
      <c r="JXF57" s="6"/>
      <c r="JXG57" s="6"/>
      <c r="JXH57" s="6"/>
      <c r="JXI57" s="6"/>
      <c r="JXJ57" s="6"/>
      <c r="JXK57" s="6"/>
      <c r="JXL57" s="6"/>
      <c r="JXM57" s="6"/>
      <c r="JXN57" s="6"/>
      <c r="JXO57" s="6"/>
      <c r="JXP57" s="6"/>
      <c r="JXQ57" s="6"/>
      <c r="JXR57" s="6"/>
      <c r="JXS57" s="6"/>
      <c r="JXT57" s="6"/>
      <c r="JXU57" s="6"/>
      <c r="JXV57" s="6"/>
      <c r="JXW57" s="6"/>
      <c r="JXX57" s="6"/>
      <c r="JXY57" s="6"/>
      <c r="JXZ57" s="6"/>
      <c r="JYA57" s="6"/>
      <c r="JYB57" s="6"/>
      <c r="JYC57" s="6"/>
      <c r="JYD57" s="6"/>
      <c r="JYE57" s="6"/>
      <c r="JYF57" s="6"/>
      <c r="JYG57" s="6"/>
      <c r="JYH57" s="6"/>
      <c r="JYI57" s="6"/>
      <c r="JYJ57" s="6"/>
      <c r="JYK57" s="6"/>
      <c r="JYL57" s="6"/>
      <c r="JYM57" s="6"/>
      <c r="JYN57" s="6"/>
      <c r="JYO57" s="6"/>
      <c r="JYP57" s="6"/>
      <c r="JYQ57" s="6"/>
      <c r="JYR57" s="6"/>
      <c r="JYS57" s="6"/>
      <c r="JYT57" s="6"/>
      <c r="JYU57" s="6"/>
      <c r="JYV57" s="6"/>
      <c r="JYW57" s="6"/>
      <c r="JYX57" s="6"/>
      <c r="JYY57" s="6"/>
      <c r="JYZ57" s="6"/>
      <c r="JZA57" s="6"/>
      <c r="JZB57" s="6"/>
      <c r="JZC57" s="6"/>
      <c r="JZD57" s="6"/>
      <c r="JZE57" s="6"/>
      <c r="JZF57" s="6"/>
      <c r="JZG57" s="6"/>
      <c r="JZH57" s="6"/>
      <c r="JZI57" s="6"/>
      <c r="JZJ57" s="6"/>
      <c r="JZK57" s="6"/>
      <c r="JZL57" s="6"/>
      <c r="JZM57" s="6"/>
      <c r="JZN57" s="6"/>
      <c r="JZO57" s="6"/>
      <c r="JZP57" s="6"/>
      <c r="JZQ57" s="6"/>
      <c r="JZR57" s="6"/>
      <c r="JZS57" s="6"/>
      <c r="JZT57" s="6"/>
      <c r="JZU57" s="6"/>
      <c r="JZV57" s="6"/>
      <c r="JZW57" s="6"/>
      <c r="JZX57" s="6"/>
      <c r="JZY57" s="6"/>
      <c r="JZZ57" s="6"/>
      <c r="KAA57" s="6"/>
      <c r="KAB57" s="6"/>
      <c r="KAC57" s="6"/>
      <c r="KAD57" s="6"/>
      <c r="KAE57" s="6"/>
      <c r="KAF57" s="6"/>
      <c r="KAG57" s="6"/>
      <c r="KAH57" s="6"/>
      <c r="KAI57" s="6"/>
      <c r="KAJ57" s="6"/>
      <c r="KAK57" s="6"/>
      <c r="KAL57" s="6"/>
      <c r="KAM57" s="6"/>
      <c r="KAN57" s="6"/>
      <c r="KAO57" s="6"/>
      <c r="KAP57" s="6"/>
      <c r="KAQ57" s="6"/>
      <c r="KAR57" s="6"/>
      <c r="KAS57" s="6"/>
      <c r="KAT57" s="6"/>
      <c r="KAU57" s="6"/>
      <c r="KAV57" s="6"/>
      <c r="KAW57" s="6"/>
      <c r="KAX57" s="6"/>
      <c r="KAY57" s="6"/>
      <c r="KAZ57" s="6"/>
      <c r="KBA57" s="6"/>
      <c r="KBB57" s="6"/>
      <c r="KBC57" s="6"/>
      <c r="KBD57" s="6"/>
      <c r="KBE57" s="6"/>
      <c r="KBF57" s="6"/>
      <c r="KBG57" s="6"/>
      <c r="KBH57" s="6"/>
      <c r="KBI57" s="6"/>
      <c r="KBJ57" s="6"/>
      <c r="KBK57" s="6"/>
      <c r="KBL57" s="6"/>
      <c r="KBM57" s="6"/>
      <c r="KBN57" s="6"/>
      <c r="KBO57" s="6"/>
      <c r="KBP57" s="6"/>
      <c r="KBQ57" s="6"/>
      <c r="KBR57" s="6"/>
      <c r="KBS57" s="6"/>
      <c r="KBT57" s="6"/>
      <c r="KBU57" s="6"/>
      <c r="KBV57" s="6"/>
      <c r="KBW57" s="6"/>
      <c r="KBX57" s="6"/>
      <c r="KBY57" s="6"/>
      <c r="KBZ57" s="6"/>
      <c r="KCA57" s="6"/>
      <c r="KCB57" s="6"/>
      <c r="KCC57" s="6"/>
      <c r="KCD57" s="6"/>
      <c r="KCE57" s="6"/>
      <c r="KCF57" s="6"/>
      <c r="KCG57" s="6"/>
      <c r="KCH57" s="6"/>
      <c r="KCI57" s="6"/>
      <c r="KCJ57" s="6"/>
      <c r="KCK57" s="6"/>
      <c r="KCL57" s="6"/>
      <c r="KCM57" s="6"/>
      <c r="KCN57" s="6"/>
      <c r="KCO57" s="6"/>
      <c r="KCP57" s="6"/>
      <c r="KCQ57" s="6"/>
      <c r="KCR57" s="6"/>
      <c r="KCS57" s="6"/>
      <c r="KCT57" s="6"/>
      <c r="KCU57" s="6"/>
      <c r="KCV57" s="6"/>
      <c r="KCW57" s="6"/>
      <c r="KCX57" s="6"/>
      <c r="KCY57" s="6"/>
      <c r="KCZ57" s="6"/>
      <c r="KDA57" s="6"/>
      <c r="KDB57" s="6"/>
      <c r="KDC57" s="6"/>
      <c r="KDD57" s="6"/>
      <c r="KDE57" s="6"/>
      <c r="KDF57" s="6"/>
      <c r="KDG57" s="6"/>
      <c r="KDH57" s="6"/>
      <c r="KDI57" s="6"/>
      <c r="KDJ57" s="6"/>
      <c r="KDK57" s="6"/>
      <c r="KDL57" s="6"/>
      <c r="KDM57" s="6"/>
      <c r="KDN57" s="6"/>
      <c r="KDO57" s="6"/>
      <c r="KDP57" s="6"/>
      <c r="KDQ57" s="6"/>
      <c r="KDR57" s="6"/>
      <c r="KDS57" s="6"/>
      <c r="KDT57" s="6"/>
      <c r="KDU57" s="6"/>
      <c r="KDV57" s="6"/>
      <c r="KDW57" s="6"/>
      <c r="KDX57" s="6"/>
      <c r="KDY57" s="6"/>
      <c r="KDZ57" s="6"/>
      <c r="KEA57" s="6"/>
      <c r="KEB57" s="6"/>
      <c r="KEC57" s="6"/>
      <c r="KED57" s="6"/>
      <c r="KEE57" s="6"/>
      <c r="KEF57" s="6"/>
      <c r="KEG57" s="6"/>
      <c r="KEH57" s="6"/>
      <c r="KEI57" s="6"/>
      <c r="KEJ57" s="6"/>
      <c r="KEK57" s="6"/>
      <c r="KEL57" s="6"/>
      <c r="KEM57" s="6"/>
      <c r="KEN57" s="6"/>
      <c r="KEO57" s="6"/>
      <c r="KEP57" s="6"/>
      <c r="KEQ57" s="6"/>
      <c r="KER57" s="6"/>
      <c r="KES57" s="6"/>
      <c r="KET57" s="6"/>
      <c r="KEU57" s="6"/>
      <c r="KEV57" s="6"/>
      <c r="KEW57" s="6"/>
      <c r="KEX57" s="6"/>
      <c r="KEY57" s="6"/>
      <c r="KEZ57" s="6"/>
      <c r="KFA57" s="6"/>
      <c r="KFB57" s="6"/>
      <c r="KFC57" s="6"/>
      <c r="KFD57" s="6"/>
      <c r="KFE57" s="6"/>
      <c r="KFF57" s="6"/>
      <c r="KFG57" s="6"/>
      <c r="KFH57" s="6"/>
      <c r="KFI57" s="6"/>
      <c r="KFJ57" s="6"/>
      <c r="KFK57" s="6"/>
      <c r="KFL57" s="6"/>
      <c r="KFM57" s="6"/>
      <c r="KFN57" s="6"/>
      <c r="KFO57" s="6"/>
      <c r="KFP57" s="6"/>
      <c r="KFQ57" s="6"/>
      <c r="KFR57" s="6"/>
      <c r="KFS57" s="6"/>
      <c r="KFT57" s="6"/>
      <c r="KFU57" s="6"/>
      <c r="KFV57" s="6"/>
      <c r="KFW57" s="6"/>
      <c r="KFX57" s="6"/>
      <c r="KFY57" s="6"/>
      <c r="KFZ57" s="6"/>
      <c r="KGA57" s="6"/>
      <c r="KGB57" s="6"/>
      <c r="KGC57" s="6"/>
      <c r="KGD57" s="6"/>
      <c r="KGE57" s="6"/>
      <c r="KGF57" s="6"/>
      <c r="KGG57" s="6"/>
      <c r="KGH57" s="6"/>
      <c r="KGI57" s="6"/>
      <c r="KGJ57" s="6"/>
      <c r="KGK57" s="6"/>
      <c r="KGL57" s="6"/>
      <c r="KGM57" s="6"/>
      <c r="KGN57" s="6"/>
      <c r="KGO57" s="6"/>
      <c r="KGP57" s="6"/>
      <c r="KGQ57" s="6"/>
      <c r="KGR57" s="6"/>
      <c r="KGS57" s="6"/>
      <c r="KGT57" s="6"/>
      <c r="KGU57" s="6"/>
      <c r="KGV57" s="6"/>
      <c r="KGW57" s="6"/>
      <c r="KGX57" s="6"/>
      <c r="KGY57" s="6"/>
      <c r="KGZ57" s="6"/>
      <c r="KHA57" s="6"/>
      <c r="KHB57" s="6"/>
      <c r="KHC57" s="6"/>
      <c r="KHD57" s="6"/>
      <c r="KHE57" s="6"/>
      <c r="KHF57" s="6"/>
      <c r="KHG57" s="6"/>
      <c r="KHH57" s="6"/>
      <c r="KHI57" s="6"/>
      <c r="KHJ57" s="6"/>
      <c r="KHK57" s="6"/>
      <c r="KHL57" s="6"/>
      <c r="KHM57" s="6"/>
      <c r="KHN57" s="6"/>
      <c r="KHO57" s="6"/>
      <c r="KHP57" s="6"/>
      <c r="KHQ57" s="6"/>
      <c r="KHR57" s="6"/>
      <c r="KHS57" s="6"/>
      <c r="KHT57" s="6"/>
      <c r="KHU57" s="6"/>
      <c r="KHV57" s="6"/>
      <c r="KHW57" s="6"/>
      <c r="KHX57" s="6"/>
      <c r="KHY57" s="6"/>
      <c r="KHZ57" s="6"/>
      <c r="KIA57" s="6"/>
      <c r="KIB57" s="6"/>
      <c r="KIC57" s="6"/>
      <c r="KID57" s="6"/>
      <c r="KIE57" s="6"/>
      <c r="KIF57" s="6"/>
      <c r="KIG57" s="6"/>
      <c r="KIH57" s="6"/>
      <c r="KII57" s="6"/>
      <c r="KIJ57" s="6"/>
      <c r="KIK57" s="6"/>
      <c r="KIL57" s="6"/>
      <c r="KIM57" s="6"/>
      <c r="KIN57" s="6"/>
      <c r="KIO57" s="6"/>
      <c r="KIP57" s="6"/>
      <c r="KIQ57" s="6"/>
      <c r="KIR57" s="6"/>
      <c r="KIS57" s="6"/>
      <c r="KIT57" s="6"/>
      <c r="KIU57" s="6"/>
      <c r="KIV57" s="6"/>
      <c r="KIW57" s="6"/>
      <c r="KIX57" s="6"/>
      <c r="KIY57" s="6"/>
      <c r="KIZ57" s="6"/>
      <c r="KJA57" s="6"/>
      <c r="KJB57" s="6"/>
      <c r="KJC57" s="6"/>
      <c r="KJD57" s="6"/>
      <c r="KJE57" s="6"/>
      <c r="KJF57" s="6"/>
      <c r="KJG57" s="6"/>
      <c r="KJH57" s="6"/>
      <c r="KJI57" s="6"/>
      <c r="KJJ57" s="6"/>
      <c r="KJK57" s="6"/>
      <c r="KJL57" s="6"/>
      <c r="KJM57" s="6"/>
      <c r="KJN57" s="6"/>
      <c r="KJO57" s="6"/>
      <c r="KJP57" s="6"/>
      <c r="KJQ57" s="6"/>
      <c r="KJR57" s="6"/>
      <c r="KJS57" s="6"/>
      <c r="KJT57" s="6"/>
      <c r="KJU57" s="6"/>
      <c r="KJV57" s="6"/>
      <c r="KJW57" s="6"/>
      <c r="KJX57" s="6"/>
      <c r="KJY57" s="6"/>
      <c r="KJZ57" s="6"/>
      <c r="KKA57" s="6"/>
      <c r="KKB57" s="6"/>
      <c r="KKC57" s="6"/>
      <c r="KKD57" s="6"/>
      <c r="KKE57" s="6"/>
      <c r="KKF57" s="6"/>
      <c r="KKG57" s="6"/>
      <c r="KKH57" s="6"/>
      <c r="KKI57" s="6"/>
      <c r="KKJ57" s="6"/>
      <c r="KKK57" s="6"/>
      <c r="KKL57" s="6"/>
      <c r="KKM57" s="6"/>
      <c r="KKN57" s="6"/>
      <c r="KKO57" s="6"/>
      <c r="KKP57" s="6"/>
      <c r="KKQ57" s="6"/>
      <c r="KKR57" s="6"/>
      <c r="KKS57" s="6"/>
      <c r="KKT57" s="6"/>
      <c r="KKU57" s="6"/>
      <c r="KKV57" s="6"/>
      <c r="KKW57" s="6"/>
      <c r="KKX57" s="6"/>
      <c r="KKY57" s="6"/>
      <c r="KKZ57" s="6"/>
      <c r="KLA57" s="6"/>
      <c r="KLB57" s="6"/>
      <c r="KLC57" s="6"/>
      <c r="KLD57" s="6"/>
      <c r="KLE57" s="6"/>
      <c r="KLF57" s="6"/>
      <c r="KLG57" s="6"/>
      <c r="KLH57" s="6"/>
      <c r="KLI57" s="6"/>
      <c r="KLJ57" s="6"/>
      <c r="KLK57" s="6"/>
      <c r="KLL57" s="6"/>
      <c r="KLM57" s="6"/>
      <c r="KLN57" s="6"/>
      <c r="KLO57" s="6"/>
      <c r="KLP57" s="6"/>
      <c r="KLQ57" s="6"/>
      <c r="KLR57" s="6"/>
      <c r="KLS57" s="6"/>
      <c r="KLT57" s="6"/>
      <c r="KLU57" s="6"/>
      <c r="KLV57" s="6"/>
      <c r="KLW57" s="6"/>
      <c r="KLX57" s="6"/>
      <c r="KLY57" s="6"/>
      <c r="KLZ57" s="6"/>
      <c r="KMA57" s="6"/>
      <c r="KMB57" s="6"/>
      <c r="KMC57" s="6"/>
      <c r="KMD57" s="6"/>
      <c r="KME57" s="6"/>
      <c r="KMF57" s="6"/>
      <c r="KMG57" s="6"/>
      <c r="KMH57" s="6"/>
      <c r="KMI57" s="6"/>
      <c r="KMJ57" s="6"/>
      <c r="KMK57" s="6"/>
      <c r="KML57" s="6"/>
      <c r="KMM57" s="6"/>
      <c r="KMN57" s="6"/>
      <c r="KMO57" s="6"/>
      <c r="KMP57" s="6"/>
      <c r="KMQ57" s="6"/>
      <c r="KMR57" s="6"/>
      <c r="KMS57" s="6"/>
      <c r="KMT57" s="6"/>
      <c r="KMU57" s="6"/>
      <c r="KMV57" s="6"/>
      <c r="KMW57" s="6"/>
      <c r="KMX57" s="6"/>
      <c r="KMY57" s="6"/>
      <c r="KMZ57" s="6"/>
      <c r="KNA57" s="6"/>
      <c r="KNB57" s="6"/>
      <c r="KNC57" s="6"/>
      <c r="KND57" s="6"/>
      <c r="KNE57" s="6"/>
      <c r="KNF57" s="6"/>
      <c r="KNG57" s="6"/>
      <c r="KNH57" s="6"/>
      <c r="KNI57" s="6"/>
      <c r="KNJ57" s="6"/>
      <c r="KNK57" s="6"/>
      <c r="KNL57" s="6"/>
      <c r="KNM57" s="6"/>
      <c r="KNN57" s="6"/>
      <c r="KNO57" s="6"/>
      <c r="KNP57" s="6"/>
      <c r="KNQ57" s="6"/>
      <c r="KNR57" s="6"/>
      <c r="KNS57" s="6"/>
      <c r="KNT57" s="6"/>
      <c r="KNU57" s="6"/>
      <c r="KNV57" s="6"/>
      <c r="KNW57" s="6"/>
      <c r="KNX57" s="6"/>
      <c r="KNY57" s="6"/>
      <c r="KNZ57" s="6"/>
      <c r="KOA57" s="6"/>
      <c r="KOB57" s="6"/>
      <c r="KOC57" s="6"/>
      <c r="KOD57" s="6"/>
      <c r="KOE57" s="6"/>
      <c r="KOF57" s="6"/>
      <c r="KOG57" s="6"/>
      <c r="KOH57" s="6"/>
      <c r="KOI57" s="6"/>
      <c r="KOJ57" s="6"/>
      <c r="KOK57" s="6"/>
      <c r="KOL57" s="6"/>
      <c r="KOM57" s="6"/>
      <c r="KON57" s="6"/>
      <c r="KOO57" s="6"/>
      <c r="KOP57" s="6"/>
      <c r="KOQ57" s="6"/>
      <c r="KOR57" s="6"/>
      <c r="KOS57" s="6"/>
      <c r="KOT57" s="6"/>
      <c r="KOU57" s="6"/>
      <c r="KOV57" s="6"/>
      <c r="KOW57" s="6"/>
      <c r="KOX57" s="6"/>
      <c r="KOY57" s="6"/>
      <c r="KOZ57" s="6"/>
      <c r="KPA57" s="6"/>
      <c r="KPB57" s="6"/>
      <c r="KPC57" s="6"/>
      <c r="KPD57" s="6"/>
      <c r="KPE57" s="6"/>
      <c r="KPF57" s="6"/>
      <c r="KPG57" s="6"/>
      <c r="KPH57" s="6"/>
      <c r="KPI57" s="6"/>
      <c r="KPJ57" s="6"/>
      <c r="KPK57" s="6"/>
      <c r="KPL57" s="6"/>
      <c r="KPM57" s="6"/>
      <c r="KPN57" s="6"/>
      <c r="KPO57" s="6"/>
      <c r="KPP57" s="6"/>
      <c r="KPQ57" s="6"/>
      <c r="KPR57" s="6"/>
      <c r="KPS57" s="6"/>
      <c r="KPT57" s="6"/>
      <c r="KPU57" s="6"/>
      <c r="KPV57" s="6"/>
      <c r="KPW57" s="6"/>
      <c r="KPX57" s="6"/>
      <c r="KPY57" s="6"/>
      <c r="KPZ57" s="6"/>
      <c r="KQA57" s="6"/>
      <c r="KQB57" s="6"/>
      <c r="KQC57" s="6"/>
      <c r="KQD57" s="6"/>
      <c r="KQE57" s="6"/>
      <c r="KQF57" s="6"/>
      <c r="KQG57" s="6"/>
      <c r="KQH57" s="6"/>
      <c r="KQI57" s="6"/>
      <c r="KQJ57" s="6"/>
      <c r="KQK57" s="6"/>
      <c r="KQL57" s="6"/>
      <c r="KQM57" s="6"/>
      <c r="KQN57" s="6"/>
      <c r="KQO57" s="6"/>
      <c r="KQP57" s="6"/>
      <c r="KQQ57" s="6"/>
      <c r="KQR57" s="6"/>
      <c r="KQS57" s="6"/>
      <c r="KQT57" s="6"/>
      <c r="KQU57" s="6"/>
      <c r="KQV57" s="6"/>
      <c r="KQW57" s="6"/>
      <c r="KQX57" s="6"/>
      <c r="KQY57" s="6"/>
      <c r="KQZ57" s="6"/>
      <c r="KRA57" s="6"/>
      <c r="KRB57" s="6"/>
      <c r="KRC57" s="6"/>
      <c r="KRD57" s="6"/>
      <c r="KRE57" s="6"/>
      <c r="KRF57" s="6"/>
      <c r="KRG57" s="6"/>
      <c r="KRH57" s="6"/>
      <c r="KRI57" s="6"/>
      <c r="KRJ57" s="6"/>
      <c r="KRK57" s="6"/>
      <c r="KRL57" s="6"/>
      <c r="KRM57" s="6"/>
      <c r="KRN57" s="6"/>
      <c r="KRO57" s="6"/>
      <c r="KRP57" s="6"/>
      <c r="KRQ57" s="6"/>
      <c r="KRR57" s="6"/>
      <c r="KRS57" s="6"/>
      <c r="KRT57" s="6"/>
      <c r="KRU57" s="6"/>
      <c r="KRV57" s="6"/>
      <c r="KRW57" s="6"/>
      <c r="KRX57" s="6"/>
      <c r="KRY57" s="6"/>
      <c r="KRZ57" s="6"/>
      <c r="KSA57" s="6"/>
      <c r="KSB57" s="6"/>
      <c r="KSC57" s="6"/>
      <c r="KSD57" s="6"/>
      <c r="KSE57" s="6"/>
      <c r="KSF57" s="6"/>
      <c r="KSG57" s="6"/>
      <c r="KSH57" s="6"/>
      <c r="KSI57" s="6"/>
      <c r="KSJ57" s="6"/>
      <c r="KSK57" s="6"/>
      <c r="KSL57" s="6"/>
      <c r="KSM57" s="6"/>
      <c r="KSN57" s="6"/>
      <c r="KSO57" s="6"/>
      <c r="KSP57" s="6"/>
      <c r="KSQ57" s="6"/>
      <c r="KSR57" s="6"/>
      <c r="KSS57" s="6"/>
      <c r="KST57" s="6"/>
      <c r="KSU57" s="6"/>
      <c r="KSV57" s="6"/>
      <c r="KSW57" s="6"/>
      <c r="KSX57" s="6"/>
      <c r="KSY57" s="6"/>
      <c r="KSZ57" s="6"/>
      <c r="KTA57" s="6"/>
      <c r="KTB57" s="6"/>
      <c r="KTC57" s="6"/>
      <c r="KTD57" s="6"/>
      <c r="KTE57" s="6"/>
      <c r="KTF57" s="6"/>
      <c r="KTG57" s="6"/>
      <c r="KTH57" s="6"/>
      <c r="KTI57" s="6"/>
      <c r="KTJ57" s="6"/>
      <c r="KTK57" s="6"/>
      <c r="KTL57" s="6"/>
      <c r="KTM57" s="6"/>
      <c r="KTN57" s="6"/>
      <c r="KTO57" s="6"/>
      <c r="KTP57" s="6"/>
      <c r="KTQ57" s="6"/>
      <c r="KTR57" s="6"/>
      <c r="KTS57" s="6"/>
      <c r="KTT57" s="6"/>
      <c r="KTU57" s="6"/>
      <c r="KTV57" s="6"/>
      <c r="KTW57" s="6"/>
      <c r="KTX57" s="6"/>
      <c r="KTY57" s="6"/>
      <c r="KTZ57" s="6"/>
      <c r="KUA57" s="6"/>
      <c r="KUB57" s="6"/>
      <c r="KUC57" s="6"/>
      <c r="KUD57" s="6"/>
      <c r="KUE57" s="6"/>
      <c r="KUF57" s="6"/>
      <c r="KUG57" s="6"/>
      <c r="KUH57" s="6"/>
      <c r="KUI57" s="6"/>
      <c r="KUJ57" s="6"/>
      <c r="KUK57" s="6"/>
      <c r="KUL57" s="6"/>
      <c r="KUM57" s="6"/>
      <c r="KUN57" s="6"/>
      <c r="KUO57" s="6"/>
      <c r="KUP57" s="6"/>
      <c r="KUQ57" s="6"/>
      <c r="KUR57" s="6"/>
      <c r="KUS57" s="6"/>
      <c r="KUT57" s="6"/>
      <c r="KUU57" s="6"/>
      <c r="KUV57" s="6"/>
      <c r="KUW57" s="6"/>
      <c r="KUX57" s="6"/>
      <c r="KUY57" s="6"/>
      <c r="KUZ57" s="6"/>
      <c r="KVA57" s="6"/>
      <c r="KVB57" s="6"/>
      <c r="KVC57" s="6"/>
      <c r="KVD57" s="6"/>
      <c r="KVE57" s="6"/>
      <c r="KVF57" s="6"/>
      <c r="KVG57" s="6"/>
      <c r="KVH57" s="6"/>
      <c r="KVI57" s="6"/>
      <c r="KVJ57" s="6"/>
      <c r="KVK57" s="6"/>
      <c r="KVL57" s="6"/>
      <c r="KVM57" s="6"/>
      <c r="KVN57" s="6"/>
      <c r="KVO57" s="6"/>
      <c r="KVP57" s="6"/>
      <c r="KVQ57" s="6"/>
      <c r="KVR57" s="6"/>
      <c r="KVS57" s="6"/>
      <c r="KVT57" s="6"/>
      <c r="KVU57" s="6"/>
      <c r="KVV57" s="6"/>
      <c r="KVW57" s="6"/>
      <c r="KVX57" s="6"/>
      <c r="KVY57" s="6"/>
      <c r="KVZ57" s="6"/>
      <c r="KWA57" s="6"/>
      <c r="KWB57" s="6"/>
      <c r="KWC57" s="6"/>
      <c r="KWD57" s="6"/>
      <c r="KWE57" s="6"/>
      <c r="KWF57" s="6"/>
      <c r="KWG57" s="6"/>
      <c r="KWH57" s="6"/>
      <c r="KWI57" s="6"/>
      <c r="KWJ57" s="6"/>
      <c r="KWK57" s="6"/>
      <c r="KWL57" s="6"/>
      <c r="KWM57" s="6"/>
      <c r="KWN57" s="6"/>
      <c r="KWO57" s="6"/>
      <c r="KWP57" s="6"/>
      <c r="KWQ57" s="6"/>
      <c r="KWR57" s="6"/>
      <c r="KWS57" s="6"/>
      <c r="KWT57" s="6"/>
      <c r="KWU57" s="6"/>
      <c r="KWV57" s="6"/>
      <c r="KWW57" s="6"/>
      <c r="KWX57" s="6"/>
      <c r="KWY57" s="6"/>
      <c r="KWZ57" s="6"/>
      <c r="KXA57" s="6"/>
      <c r="KXB57" s="6"/>
      <c r="KXC57" s="6"/>
      <c r="KXD57" s="6"/>
      <c r="KXE57" s="6"/>
      <c r="KXF57" s="6"/>
      <c r="KXG57" s="6"/>
      <c r="KXH57" s="6"/>
      <c r="KXI57" s="6"/>
      <c r="KXJ57" s="6"/>
      <c r="KXK57" s="6"/>
      <c r="KXL57" s="6"/>
      <c r="KXM57" s="6"/>
      <c r="KXN57" s="6"/>
      <c r="KXO57" s="6"/>
      <c r="KXP57" s="6"/>
      <c r="KXQ57" s="6"/>
      <c r="KXR57" s="6"/>
      <c r="KXS57" s="6"/>
      <c r="KXT57" s="6"/>
      <c r="KXU57" s="6"/>
      <c r="KXV57" s="6"/>
      <c r="KXW57" s="6"/>
      <c r="KXX57" s="6"/>
      <c r="KXY57" s="6"/>
      <c r="KXZ57" s="6"/>
      <c r="KYA57" s="6"/>
      <c r="KYB57" s="6"/>
      <c r="KYC57" s="6"/>
      <c r="KYD57" s="6"/>
      <c r="KYE57" s="6"/>
      <c r="KYF57" s="6"/>
      <c r="KYG57" s="6"/>
      <c r="KYH57" s="6"/>
      <c r="KYI57" s="6"/>
      <c r="KYJ57" s="6"/>
      <c r="KYK57" s="6"/>
      <c r="KYL57" s="6"/>
      <c r="KYM57" s="6"/>
      <c r="KYN57" s="6"/>
      <c r="KYO57" s="6"/>
      <c r="KYP57" s="6"/>
      <c r="KYQ57" s="6"/>
      <c r="KYR57" s="6"/>
      <c r="KYS57" s="6"/>
      <c r="KYT57" s="6"/>
      <c r="KYU57" s="6"/>
      <c r="KYV57" s="6"/>
      <c r="KYW57" s="6"/>
      <c r="KYX57" s="6"/>
      <c r="KYY57" s="6"/>
      <c r="KYZ57" s="6"/>
      <c r="KZA57" s="6"/>
      <c r="KZB57" s="6"/>
      <c r="KZC57" s="6"/>
      <c r="KZD57" s="6"/>
      <c r="KZE57" s="6"/>
      <c r="KZF57" s="6"/>
      <c r="KZG57" s="6"/>
      <c r="KZH57" s="6"/>
      <c r="KZI57" s="6"/>
      <c r="KZJ57" s="6"/>
      <c r="KZK57" s="6"/>
      <c r="KZL57" s="6"/>
      <c r="KZM57" s="6"/>
      <c r="KZN57" s="6"/>
      <c r="KZO57" s="6"/>
      <c r="KZP57" s="6"/>
      <c r="KZQ57" s="6"/>
      <c r="KZR57" s="6"/>
      <c r="KZS57" s="6"/>
      <c r="KZT57" s="6"/>
      <c r="KZU57" s="6"/>
      <c r="KZV57" s="6"/>
      <c r="KZW57" s="6"/>
      <c r="KZX57" s="6"/>
      <c r="KZY57" s="6"/>
      <c r="KZZ57" s="6"/>
      <c r="LAA57" s="6"/>
      <c r="LAB57" s="6"/>
      <c r="LAC57" s="6"/>
      <c r="LAD57" s="6"/>
      <c r="LAE57" s="6"/>
      <c r="LAF57" s="6"/>
      <c r="LAG57" s="6"/>
      <c r="LAH57" s="6"/>
      <c r="LAI57" s="6"/>
      <c r="LAJ57" s="6"/>
      <c r="LAK57" s="6"/>
      <c r="LAL57" s="6"/>
      <c r="LAM57" s="6"/>
      <c r="LAN57" s="6"/>
      <c r="LAO57" s="6"/>
      <c r="LAP57" s="6"/>
      <c r="LAQ57" s="6"/>
      <c r="LAR57" s="6"/>
      <c r="LAS57" s="6"/>
      <c r="LAT57" s="6"/>
      <c r="LAU57" s="6"/>
      <c r="LAV57" s="6"/>
      <c r="LAW57" s="6"/>
      <c r="LAX57" s="6"/>
      <c r="LAY57" s="6"/>
      <c r="LAZ57" s="6"/>
      <c r="LBA57" s="6"/>
      <c r="LBB57" s="6"/>
      <c r="LBC57" s="6"/>
      <c r="LBD57" s="6"/>
      <c r="LBE57" s="6"/>
      <c r="LBF57" s="6"/>
      <c r="LBG57" s="6"/>
      <c r="LBH57" s="6"/>
      <c r="LBI57" s="6"/>
      <c r="LBJ57" s="6"/>
      <c r="LBK57" s="6"/>
      <c r="LBL57" s="6"/>
      <c r="LBM57" s="6"/>
      <c r="LBN57" s="6"/>
      <c r="LBO57" s="6"/>
      <c r="LBP57" s="6"/>
      <c r="LBQ57" s="6"/>
      <c r="LBR57" s="6"/>
      <c r="LBS57" s="6"/>
      <c r="LBT57" s="6"/>
      <c r="LBU57" s="6"/>
      <c r="LBV57" s="6"/>
      <c r="LBW57" s="6"/>
      <c r="LBX57" s="6"/>
      <c r="LBY57" s="6"/>
      <c r="LBZ57" s="6"/>
      <c r="LCA57" s="6"/>
      <c r="LCB57" s="6"/>
      <c r="LCC57" s="6"/>
      <c r="LCD57" s="6"/>
      <c r="LCE57" s="6"/>
      <c r="LCF57" s="6"/>
      <c r="LCG57" s="6"/>
      <c r="LCH57" s="6"/>
      <c r="LCI57" s="6"/>
      <c r="LCJ57" s="6"/>
      <c r="LCK57" s="6"/>
      <c r="LCL57" s="6"/>
      <c r="LCM57" s="6"/>
      <c r="LCN57" s="6"/>
      <c r="LCO57" s="6"/>
      <c r="LCP57" s="6"/>
      <c r="LCQ57" s="6"/>
      <c r="LCR57" s="6"/>
      <c r="LCS57" s="6"/>
      <c r="LCT57" s="6"/>
      <c r="LCU57" s="6"/>
      <c r="LCV57" s="6"/>
      <c r="LCW57" s="6"/>
      <c r="LCX57" s="6"/>
      <c r="LCY57" s="6"/>
      <c r="LCZ57" s="6"/>
      <c r="LDA57" s="6"/>
      <c r="LDB57" s="6"/>
      <c r="LDC57" s="6"/>
      <c r="LDD57" s="6"/>
      <c r="LDE57" s="6"/>
      <c r="LDF57" s="6"/>
      <c r="LDG57" s="6"/>
      <c r="LDH57" s="6"/>
      <c r="LDI57" s="6"/>
      <c r="LDJ57" s="6"/>
      <c r="LDK57" s="6"/>
      <c r="LDL57" s="6"/>
      <c r="LDM57" s="6"/>
      <c r="LDN57" s="6"/>
      <c r="LDO57" s="6"/>
      <c r="LDP57" s="6"/>
      <c r="LDQ57" s="6"/>
      <c r="LDR57" s="6"/>
      <c r="LDS57" s="6"/>
      <c r="LDT57" s="6"/>
      <c r="LDU57" s="6"/>
      <c r="LDV57" s="6"/>
      <c r="LDW57" s="6"/>
      <c r="LDX57" s="6"/>
      <c r="LDY57" s="6"/>
      <c r="LDZ57" s="6"/>
      <c r="LEA57" s="6"/>
      <c r="LEB57" s="6"/>
      <c r="LEC57" s="6"/>
      <c r="LED57" s="6"/>
      <c r="LEE57" s="6"/>
      <c r="LEF57" s="6"/>
      <c r="LEG57" s="6"/>
      <c r="LEH57" s="6"/>
      <c r="LEI57" s="6"/>
      <c r="LEJ57" s="6"/>
      <c r="LEK57" s="6"/>
      <c r="LEL57" s="6"/>
      <c r="LEM57" s="6"/>
      <c r="LEN57" s="6"/>
      <c r="LEO57" s="6"/>
      <c r="LEP57" s="6"/>
      <c r="LEQ57" s="6"/>
      <c r="LER57" s="6"/>
      <c r="LES57" s="6"/>
      <c r="LET57" s="6"/>
      <c r="LEU57" s="6"/>
      <c r="LEV57" s="6"/>
      <c r="LEW57" s="6"/>
      <c r="LEX57" s="6"/>
      <c r="LEY57" s="6"/>
      <c r="LEZ57" s="6"/>
      <c r="LFA57" s="6"/>
      <c r="LFB57" s="6"/>
      <c r="LFC57" s="6"/>
      <c r="LFD57" s="6"/>
      <c r="LFE57" s="6"/>
      <c r="LFF57" s="6"/>
      <c r="LFG57" s="6"/>
      <c r="LFH57" s="6"/>
      <c r="LFI57" s="6"/>
      <c r="LFJ57" s="6"/>
      <c r="LFK57" s="6"/>
      <c r="LFL57" s="6"/>
      <c r="LFM57" s="6"/>
      <c r="LFN57" s="6"/>
      <c r="LFO57" s="6"/>
      <c r="LFP57" s="6"/>
      <c r="LFQ57" s="6"/>
      <c r="LFR57" s="6"/>
      <c r="LFS57" s="6"/>
      <c r="LFT57" s="6"/>
      <c r="LFU57" s="6"/>
      <c r="LFV57" s="6"/>
      <c r="LFW57" s="6"/>
      <c r="LFX57" s="6"/>
      <c r="LFY57" s="6"/>
      <c r="LFZ57" s="6"/>
      <c r="LGA57" s="6"/>
      <c r="LGB57" s="6"/>
      <c r="LGC57" s="6"/>
      <c r="LGD57" s="6"/>
      <c r="LGE57" s="6"/>
      <c r="LGF57" s="6"/>
      <c r="LGG57" s="6"/>
      <c r="LGH57" s="6"/>
      <c r="LGI57" s="6"/>
      <c r="LGJ57" s="6"/>
      <c r="LGK57" s="6"/>
      <c r="LGL57" s="6"/>
      <c r="LGM57" s="6"/>
      <c r="LGN57" s="6"/>
      <c r="LGO57" s="6"/>
      <c r="LGP57" s="6"/>
      <c r="LGQ57" s="6"/>
      <c r="LGR57" s="6"/>
      <c r="LGS57" s="6"/>
      <c r="LGT57" s="6"/>
      <c r="LGU57" s="6"/>
      <c r="LGV57" s="6"/>
      <c r="LGW57" s="6"/>
      <c r="LGX57" s="6"/>
      <c r="LGY57" s="6"/>
      <c r="LGZ57" s="6"/>
      <c r="LHA57" s="6"/>
      <c r="LHB57" s="6"/>
      <c r="LHC57" s="6"/>
      <c r="LHD57" s="6"/>
      <c r="LHE57" s="6"/>
      <c r="LHF57" s="6"/>
      <c r="LHG57" s="6"/>
      <c r="LHH57" s="6"/>
      <c r="LHI57" s="6"/>
      <c r="LHJ57" s="6"/>
      <c r="LHK57" s="6"/>
      <c r="LHL57" s="6"/>
      <c r="LHM57" s="6"/>
      <c r="LHN57" s="6"/>
      <c r="LHO57" s="6"/>
      <c r="LHP57" s="6"/>
      <c r="LHQ57" s="6"/>
      <c r="LHR57" s="6"/>
      <c r="LHS57" s="6"/>
      <c r="LHT57" s="6"/>
      <c r="LHU57" s="6"/>
      <c r="LHV57" s="6"/>
      <c r="LHW57" s="6"/>
      <c r="LHX57" s="6"/>
      <c r="LHY57" s="6"/>
      <c r="LHZ57" s="6"/>
      <c r="LIA57" s="6"/>
      <c r="LIB57" s="6"/>
      <c r="LIC57" s="6"/>
      <c r="LID57" s="6"/>
      <c r="LIE57" s="6"/>
      <c r="LIF57" s="6"/>
      <c r="LIG57" s="6"/>
      <c r="LIH57" s="6"/>
      <c r="LII57" s="6"/>
      <c r="LIJ57" s="6"/>
      <c r="LIK57" s="6"/>
      <c r="LIL57" s="6"/>
      <c r="LIM57" s="6"/>
      <c r="LIN57" s="6"/>
      <c r="LIO57" s="6"/>
      <c r="LIP57" s="6"/>
      <c r="LIQ57" s="6"/>
      <c r="LIR57" s="6"/>
      <c r="LIS57" s="6"/>
      <c r="LIT57" s="6"/>
      <c r="LIU57" s="6"/>
      <c r="LIV57" s="6"/>
      <c r="LIW57" s="6"/>
      <c r="LIX57" s="6"/>
      <c r="LIY57" s="6"/>
      <c r="LIZ57" s="6"/>
      <c r="LJA57" s="6"/>
      <c r="LJB57" s="6"/>
      <c r="LJC57" s="6"/>
      <c r="LJD57" s="6"/>
      <c r="LJE57" s="6"/>
      <c r="LJF57" s="6"/>
      <c r="LJG57" s="6"/>
      <c r="LJH57" s="6"/>
      <c r="LJI57" s="6"/>
      <c r="LJJ57" s="6"/>
      <c r="LJK57" s="6"/>
      <c r="LJL57" s="6"/>
      <c r="LJM57" s="6"/>
      <c r="LJN57" s="6"/>
      <c r="LJO57" s="6"/>
      <c r="LJP57" s="6"/>
      <c r="LJQ57" s="6"/>
      <c r="LJR57" s="6"/>
      <c r="LJS57" s="6"/>
      <c r="LJT57" s="6"/>
      <c r="LJU57" s="6"/>
      <c r="LJV57" s="6"/>
      <c r="LJW57" s="6"/>
      <c r="LJX57" s="6"/>
      <c r="LJY57" s="6"/>
      <c r="LJZ57" s="6"/>
      <c r="LKA57" s="6"/>
      <c r="LKB57" s="6"/>
      <c r="LKC57" s="6"/>
      <c r="LKD57" s="6"/>
      <c r="LKE57" s="6"/>
      <c r="LKF57" s="6"/>
      <c r="LKG57" s="6"/>
      <c r="LKH57" s="6"/>
      <c r="LKI57" s="6"/>
      <c r="LKJ57" s="6"/>
      <c r="LKK57" s="6"/>
      <c r="LKL57" s="6"/>
      <c r="LKM57" s="6"/>
      <c r="LKN57" s="6"/>
      <c r="LKO57" s="6"/>
      <c r="LKP57" s="6"/>
      <c r="LKQ57" s="6"/>
      <c r="LKR57" s="6"/>
      <c r="LKS57" s="6"/>
      <c r="LKT57" s="6"/>
      <c r="LKU57" s="6"/>
      <c r="LKV57" s="6"/>
      <c r="LKW57" s="6"/>
      <c r="LKX57" s="6"/>
      <c r="LKY57" s="6"/>
      <c r="LKZ57" s="6"/>
      <c r="LLA57" s="6"/>
      <c r="LLB57" s="6"/>
      <c r="LLC57" s="6"/>
      <c r="LLD57" s="6"/>
      <c r="LLE57" s="6"/>
      <c r="LLF57" s="6"/>
      <c r="LLG57" s="6"/>
      <c r="LLH57" s="6"/>
      <c r="LLI57" s="6"/>
      <c r="LLJ57" s="6"/>
      <c r="LLK57" s="6"/>
      <c r="LLL57" s="6"/>
      <c r="LLM57" s="6"/>
      <c r="LLN57" s="6"/>
      <c r="LLO57" s="6"/>
      <c r="LLP57" s="6"/>
      <c r="LLQ57" s="6"/>
      <c r="LLR57" s="6"/>
      <c r="LLS57" s="6"/>
      <c r="LLT57" s="6"/>
      <c r="LLU57" s="6"/>
      <c r="LLV57" s="6"/>
      <c r="LLW57" s="6"/>
      <c r="LLX57" s="6"/>
      <c r="LLY57" s="6"/>
      <c r="LLZ57" s="6"/>
      <c r="LMA57" s="6"/>
      <c r="LMB57" s="6"/>
      <c r="LMC57" s="6"/>
      <c r="LMD57" s="6"/>
      <c r="LME57" s="6"/>
      <c r="LMF57" s="6"/>
      <c r="LMG57" s="6"/>
      <c r="LMH57" s="6"/>
      <c r="LMI57" s="6"/>
      <c r="LMJ57" s="6"/>
      <c r="LMK57" s="6"/>
      <c r="LML57" s="6"/>
      <c r="LMM57" s="6"/>
      <c r="LMN57" s="6"/>
      <c r="LMO57" s="6"/>
      <c r="LMP57" s="6"/>
      <c r="LMQ57" s="6"/>
      <c r="LMR57" s="6"/>
      <c r="LMS57" s="6"/>
      <c r="LMT57" s="6"/>
      <c r="LMU57" s="6"/>
      <c r="LMV57" s="6"/>
      <c r="LMW57" s="6"/>
      <c r="LMX57" s="6"/>
      <c r="LMY57" s="6"/>
      <c r="LMZ57" s="6"/>
      <c r="LNA57" s="6"/>
      <c r="LNB57" s="6"/>
      <c r="LNC57" s="6"/>
      <c r="LND57" s="6"/>
      <c r="LNE57" s="6"/>
      <c r="LNF57" s="6"/>
      <c r="LNG57" s="6"/>
      <c r="LNH57" s="6"/>
      <c r="LNI57" s="6"/>
      <c r="LNJ57" s="6"/>
      <c r="LNK57" s="6"/>
      <c r="LNL57" s="6"/>
      <c r="LNM57" s="6"/>
      <c r="LNN57" s="6"/>
      <c r="LNO57" s="6"/>
      <c r="LNP57" s="6"/>
      <c r="LNQ57" s="6"/>
      <c r="LNR57" s="6"/>
      <c r="LNS57" s="6"/>
      <c r="LNT57" s="6"/>
      <c r="LNU57" s="6"/>
      <c r="LNV57" s="6"/>
      <c r="LNW57" s="6"/>
      <c r="LNX57" s="6"/>
      <c r="LNY57" s="6"/>
      <c r="LNZ57" s="6"/>
      <c r="LOA57" s="6"/>
      <c r="LOB57" s="6"/>
      <c r="LOC57" s="6"/>
      <c r="LOD57" s="6"/>
      <c r="LOE57" s="6"/>
      <c r="LOF57" s="6"/>
      <c r="LOG57" s="6"/>
      <c r="LOH57" s="6"/>
      <c r="LOI57" s="6"/>
      <c r="LOJ57" s="6"/>
      <c r="LOK57" s="6"/>
      <c r="LOL57" s="6"/>
      <c r="LOM57" s="6"/>
      <c r="LON57" s="6"/>
      <c r="LOO57" s="6"/>
      <c r="LOP57" s="6"/>
      <c r="LOQ57" s="6"/>
      <c r="LOR57" s="6"/>
      <c r="LOS57" s="6"/>
      <c r="LOT57" s="6"/>
      <c r="LOU57" s="6"/>
      <c r="LOV57" s="6"/>
      <c r="LOW57" s="6"/>
      <c r="LOX57" s="6"/>
      <c r="LOY57" s="6"/>
      <c r="LOZ57" s="6"/>
      <c r="LPA57" s="6"/>
      <c r="LPB57" s="6"/>
      <c r="LPC57" s="6"/>
      <c r="LPD57" s="6"/>
      <c r="LPE57" s="6"/>
      <c r="LPF57" s="6"/>
      <c r="LPG57" s="6"/>
      <c r="LPH57" s="6"/>
      <c r="LPI57" s="6"/>
      <c r="LPJ57" s="6"/>
      <c r="LPK57" s="6"/>
      <c r="LPL57" s="6"/>
      <c r="LPM57" s="6"/>
      <c r="LPN57" s="6"/>
      <c r="LPO57" s="6"/>
      <c r="LPP57" s="6"/>
      <c r="LPQ57" s="6"/>
      <c r="LPR57" s="6"/>
      <c r="LPS57" s="6"/>
      <c r="LPT57" s="6"/>
      <c r="LPU57" s="6"/>
      <c r="LPV57" s="6"/>
      <c r="LPW57" s="6"/>
      <c r="LPX57" s="6"/>
      <c r="LPY57" s="6"/>
      <c r="LPZ57" s="6"/>
      <c r="LQA57" s="6"/>
      <c r="LQB57" s="6"/>
      <c r="LQC57" s="6"/>
      <c r="LQD57" s="6"/>
      <c r="LQE57" s="6"/>
      <c r="LQF57" s="6"/>
      <c r="LQG57" s="6"/>
      <c r="LQH57" s="6"/>
      <c r="LQI57" s="6"/>
      <c r="LQJ57" s="6"/>
      <c r="LQK57" s="6"/>
      <c r="LQL57" s="6"/>
      <c r="LQM57" s="6"/>
      <c r="LQN57" s="6"/>
      <c r="LQO57" s="6"/>
      <c r="LQP57" s="6"/>
      <c r="LQQ57" s="6"/>
      <c r="LQR57" s="6"/>
      <c r="LQS57" s="6"/>
      <c r="LQT57" s="6"/>
      <c r="LQU57" s="6"/>
      <c r="LQV57" s="6"/>
      <c r="LQW57" s="6"/>
      <c r="LQX57" s="6"/>
      <c r="LQY57" s="6"/>
      <c r="LQZ57" s="6"/>
      <c r="LRA57" s="6"/>
      <c r="LRB57" s="6"/>
      <c r="LRC57" s="6"/>
      <c r="LRD57" s="6"/>
      <c r="LRE57" s="6"/>
      <c r="LRF57" s="6"/>
      <c r="LRG57" s="6"/>
      <c r="LRH57" s="6"/>
      <c r="LRI57" s="6"/>
      <c r="LRJ57" s="6"/>
      <c r="LRK57" s="6"/>
      <c r="LRL57" s="6"/>
      <c r="LRM57" s="6"/>
      <c r="LRN57" s="6"/>
      <c r="LRO57" s="6"/>
      <c r="LRP57" s="6"/>
      <c r="LRQ57" s="6"/>
      <c r="LRR57" s="6"/>
      <c r="LRS57" s="6"/>
      <c r="LRT57" s="6"/>
      <c r="LRU57" s="6"/>
      <c r="LRV57" s="6"/>
      <c r="LRW57" s="6"/>
      <c r="LRX57" s="6"/>
      <c r="LRY57" s="6"/>
      <c r="LRZ57" s="6"/>
      <c r="LSA57" s="6"/>
      <c r="LSB57" s="6"/>
      <c r="LSC57" s="6"/>
      <c r="LSD57" s="6"/>
      <c r="LSE57" s="6"/>
      <c r="LSF57" s="6"/>
      <c r="LSG57" s="6"/>
      <c r="LSH57" s="6"/>
      <c r="LSI57" s="6"/>
      <c r="LSJ57" s="6"/>
      <c r="LSK57" s="6"/>
      <c r="LSL57" s="6"/>
      <c r="LSM57" s="6"/>
      <c r="LSN57" s="6"/>
      <c r="LSO57" s="6"/>
      <c r="LSP57" s="6"/>
      <c r="LSQ57" s="6"/>
      <c r="LSR57" s="6"/>
      <c r="LSS57" s="6"/>
      <c r="LST57" s="6"/>
      <c r="LSU57" s="6"/>
      <c r="LSV57" s="6"/>
      <c r="LSW57" s="6"/>
      <c r="LSX57" s="6"/>
      <c r="LSY57" s="6"/>
      <c r="LSZ57" s="6"/>
      <c r="LTA57" s="6"/>
      <c r="LTB57" s="6"/>
      <c r="LTC57" s="6"/>
      <c r="LTD57" s="6"/>
      <c r="LTE57" s="6"/>
      <c r="LTF57" s="6"/>
      <c r="LTG57" s="6"/>
      <c r="LTH57" s="6"/>
      <c r="LTI57" s="6"/>
      <c r="LTJ57" s="6"/>
      <c r="LTK57" s="6"/>
      <c r="LTL57" s="6"/>
      <c r="LTM57" s="6"/>
      <c r="LTN57" s="6"/>
      <c r="LTO57" s="6"/>
      <c r="LTP57" s="6"/>
      <c r="LTQ57" s="6"/>
      <c r="LTR57" s="6"/>
      <c r="LTS57" s="6"/>
      <c r="LTT57" s="6"/>
      <c r="LTU57" s="6"/>
      <c r="LTV57" s="6"/>
      <c r="LTW57" s="6"/>
      <c r="LTX57" s="6"/>
      <c r="LTY57" s="6"/>
      <c r="LTZ57" s="6"/>
      <c r="LUA57" s="6"/>
      <c r="LUB57" s="6"/>
      <c r="LUC57" s="6"/>
      <c r="LUD57" s="6"/>
      <c r="LUE57" s="6"/>
      <c r="LUF57" s="6"/>
      <c r="LUG57" s="6"/>
      <c r="LUH57" s="6"/>
      <c r="LUI57" s="6"/>
      <c r="LUJ57" s="6"/>
      <c r="LUK57" s="6"/>
      <c r="LUL57" s="6"/>
      <c r="LUM57" s="6"/>
      <c r="LUN57" s="6"/>
      <c r="LUO57" s="6"/>
      <c r="LUP57" s="6"/>
      <c r="LUQ57" s="6"/>
      <c r="LUR57" s="6"/>
      <c r="LUS57" s="6"/>
      <c r="LUT57" s="6"/>
      <c r="LUU57" s="6"/>
      <c r="LUV57" s="6"/>
      <c r="LUW57" s="6"/>
      <c r="LUX57" s="6"/>
      <c r="LUY57" s="6"/>
      <c r="LUZ57" s="6"/>
      <c r="LVA57" s="6"/>
      <c r="LVB57" s="6"/>
      <c r="LVC57" s="6"/>
      <c r="LVD57" s="6"/>
      <c r="LVE57" s="6"/>
      <c r="LVF57" s="6"/>
      <c r="LVG57" s="6"/>
      <c r="LVH57" s="6"/>
      <c r="LVI57" s="6"/>
      <c r="LVJ57" s="6"/>
      <c r="LVK57" s="6"/>
      <c r="LVL57" s="6"/>
      <c r="LVM57" s="6"/>
      <c r="LVN57" s="6"/>
      <c r="LVO57" s="6"/>
      <c r="LVP57" s="6"/>
      <c r="LVQ57" s="6"/>
      <c r="LVR57" s="6"/>
      <c r="LVS57" s="6"/>
      <c r="LVT57" s="6"/>
      <c r="LVU57" s="6"/>
      <c r="LVV57" s="6"/>
      <c r="LVW57" s="6"/>
      <c r="LVX57" s="6"/>
      <c r="LVY57" s="6"/>
      <c r="LVZ57" s="6"/>
      <c r="LWA57" s="6"/>
      <c r="LWB57" s="6"/>
      <c r="LWC57" s="6"/>
      <c r="LWD57" s="6"/>
      <c r="LWE57" s="6"/>
      <c r="LWF57" s="6"/>
      <c r="LWG57" s="6"/>
      <c r="LWH57" s="6"/>
      <c r="LWI57" s="6"/>
      <c r="LWJ57" s="6"/>
      <c r="LWK57" s="6"/>
      <c r="LWL57" s="6"/>
      <c r="LWM57" s="6"/>
      <c r="LWN57" s="6"/>
      <c r="LWO57" s="6"/>
      <c r="LWP57" s="6"/>
      <c r="LWQ57" s="6"/>
      <c r="LWR57" s="6"/>
      <c r="LWS57" s="6"/>
      <c r="LWT57" s="6"/>
      <c r="LWU57" s="6"/>
      <c r="LWV57" s="6"/>
      <c r="LWW57" s="6"/>
      <c r="LWX57" s="6"/>
      <c r="LWY57" s="6"/>
      <c r="LWZ57" s="6"/>
      <c r="LXA57" s="6"/>
      <c r="LXB57" s="6"/>
      <c r="LXC57" s="6"/>
      <c r="LXD57" s="6"/>
      <c r="LXE57" s="6"/>
      <c r="LXF57" s="6"/>
      <c r="LXG57" s="6"/>
      <c r="LXH57" s="6"/>
      <c r="LXI57" s="6"/>
      <c r="LXJ57" s="6"/>
      <c r="LXK57" s="6"/>
      <c r="LXL57" s="6"/>
      <c r="LXM57" s="6"/>
      <c r="LXN57" s="6"/>
      <c r="LXO57" s="6"/>
      <c r="LXP57" s="6"/>
      <c r="LXQ57" s="6"/>
      <c r="LXR57" s="6"/>
      <c r="LXS57" s="6"/>
      <c r="LXT57" s="6"/>
      <c r="LXU57" s="6"/>
      <c r="LXV57" s="6"/>
      <c r="LXW57" s="6"/>
      <c r="LXX57" s="6"/>
      <c r="LXY57" s="6"/>
      <c r="LXZ57" s="6"/>
      <c r="LYA57" s="6"/>
      <c r="LYB57" s="6"/>
      <c r="LYC57" s="6"/>
      <c r="LYD57" s="6"/>
      <c r="LYE57" s="6"/>
      <c r="LYF57" s="6"/>
      <c r="LYG57" s="6"/>
      <c r="LYH57" s="6"/>
      <c r="LYI57" s="6"/>
      <c r="LYJ57" s="6"/>
      <c r="LYK57" s="6"/>
      <c r="LYL57" s="6"/>
      <c r="LYM57" s="6"/>
      <c r="LYN57" s="6"/>
      <c r="LYO57" s="6"/>
      <c r="LYP57" s="6"/>
      <c r="LYQ57" s="6"/>
      <c r="LYR57" s="6"/>
      <c r="LYS57" s="6"/>
      <c r="LYT57" s="6"/>
      <c r="LYU57" s="6"/>
      <c r="LYV57" s="6"/>
      <c r="LYW57" s="6"/>
      <c r="LYX57" s="6"/>
      <c r="LYY57" s="6"/>
      <c r="LYZ57" s="6"/>
      <c r="LZA57" s="6"/>
      <c r="LZB57" s="6"/>
      <c r="LZC57" s="6"/>
      <c r="LZD57" s="6"/>
      <c r="LZE57" s="6"/>
      <c r="LZF57" s="6"/>
      <c r="LZG57" s="6"/>
      <c r="LZH57" s="6"/>
      <c r="LZI57" s="6"/>
      <c r="LZJ57" s="6"/>
      <c r="LZK57" s="6"/>
      <c r="LZL57" s="6"/>
      <c r="LZM57" s="6"/>
      <c r="LZN57" s="6"/>
      <c r="LZO57" s="6"/>
      <c r="LZP57" s="6"/>
      <c r="LZQ57" s="6"/>
      <c r="LZR57" s="6"/>
      <c r="LZS57" s="6"/>
      <c r="LZT57" s="6"/>
      <c r="LZU57" s="6"/>
      <c r="LZV57" s="6"/>
      <c r="LZW57" s="6"/>
      <c r="LZX57" s="6"/>
      <c r="LZY57" s="6"/>
      <c r="LZZ57" s="6"/>
      <c r="MAA57" s="6"/>
      <c r="MAB57" s="6"/>
      <c r="MAC57" s="6"/>
      <c r="MAD57" s="6"/>
      <c r="MAE57" s="6"/>
      <c r="MAF57" s="6"/>
      <c r="MAG57" s="6"/>
      <c r="MAH57" s="6"/>
      <c r="MAI57" s="6"/>
      <c r="MAJ57" s="6"/>
      <c r="MAK57" s="6"/>
      <c r="MAL57" s="6"/>
      <c r="MAM57" s="6"/>
      <c r="MAN57" s="6"/>
      <c r="MAO57" s="6"/>
      <c r="MAP57" s="6"/>
      <c r="MAQ57" s="6"/>
      <c r="MAR57" s="6"/>
      <c r="MAS57" s="6"/>
      <c r="MAT57" s="6"/>
      <c r="MAU57" s="6"/>
      <c r="MAV57" s="6"/>
      <c r="MAW57" s="6"/>
      <c r="MAX57" s="6"/>
      <c r="MAY57" s="6"/>
      <c r="MAZ57" s="6"/>
      <c r="MBA57" s="6"/>
      <c r="MBB57" s="6"/>
      <c r="MBC57" s="6"/>
      <c r="MBD57" s="6"/>
      <c r="MBE57" s="6"/>
      <c r="MBF57" s="6"/>
      <c r="MBG57" s="6"/>
      <c r="MBH57" s="6"/>
      <c r="MBI57" s="6"/>
      <c r="MBJ57" s="6"/>
      <c r="MBK57" s="6"/>
      <c r="MBL57" s="6"/>
      <c r="MBM57" s="6"/>
      <c r="MBN57" s="6"/>
      <c r="MBO57" s="6"/>
      <c r="MBP57" s="6"/>
      <c r="MBQ57" s="6"/>
      <c r="MBR57" s="6"/>
      <c r="MBS57" s="6"/>
      <c r="MBT57" s="6"/>
      <c r="MBU57" s="6"/>
      <c r="MBV57" s="6"/>
      <c r="MBW57" s="6"/>
      <c r="MBX57" s="6"/>
      <c r="MBY57" s="6"/>
      <c r="MBZ57" s="6"/>
      <c r="MCA57" s="6"/>
      <c r="MCB57" s="6"/>
      <c r="MCC57" s="6"/>
      <c r="MCD57" s="6"/>
      <c r="MCE57" s="6"/>
      <c r="MCF57" s="6"/>
      <c r="MCG57" s="6"/>
      <c r="MCH57" s="6"/>
      <c r="MCI57" s="6"/>
      <c r="MCJ57" s="6"/>
      <c r="MCK57" s="6"/>
      <c r="MCL57" s="6"/>
      <c r="MCM57" s="6"/>
      <c r="MCN57" s="6"/>
      <c r="MCO57" s="6"/>
      <c r="MCP57" s="6"/>
      <c r="MCQ57" s="6"/>
      <c r="MCR57" s="6"/>
      <c r="MCS57" s="6"/>
      <c r="MCT57" s="6"/>
      <c r="MCU57" s="6"/>
      <c r="MCV57" s="6"/>
      <c r="MCW57" s="6"/>
      <c r="MCX57" s="6"/>
      <c r="MCY57" s="6"/>
      <c r="MCZ57" s="6"/>
      <c r="MDA57" s="6"/>
      <c r="MDB57" s="6"/>
      <c r="MDC57" s="6"/>
      <c r="MDD57" s="6"/>
      <c r="MDE57" s="6"/>
      <c r="MDF57" s="6"/>
      <c r="MDG57" s="6"/>
      <c r="MDH57" s="6"/>
      <c r="MDI57" s="6"/>
      <c r="MDJ57" s="6"/>
      <c r="MDK57" s="6"/>
      <c r="MDL57" s="6"/>
      <c r="MDM57" s="6"/>
      <c r="MDN57" s="6"/>
      <c r="MDO57" s="6"/>
      <c r="MDP57" s="6"/>
      <c r="MDQ57" s="6"/>
      <c r="MDR57" s="6"/>
      <c r="MDS57" s="6"/>
      <c r="MDT57" s="6"/>
      <c r="MDU57" s="6"/>
      <c r="MDV57" s="6"/>
      <c r="MDW57" s="6"/>
      <c r="MDX57" s="6"/>
      <c r="MDY57" s="6"/>
      <c r="MDZ57" s="6"/>
      <c r="MEA57" s="6"/>
      <c r="MEB57" s="6"/>
      <c r="MEC57" s="6"/>
      <c r="MED57" s="6"/>
      <c r="MEE57" s="6"/>
      <c r="MEF57" s="6"/>
      <c r="MEG57" s="6"/>
      <c r="MEH57" s="6"/>
      <c r="MEI57" s="6"/>
      <c r="MEJ57" s="6"/>
      <c r="MEK57" s="6"/>
      <c r="MEL57" s="6"/>
      <c r="MEM57" s="6"/>
      <c r="MEN57" s="6"/>
      <c r="MEO57" s="6"/>
      <c r="MEP57" s="6"/>
      <c r="MEQ57" s="6"/>
      <c r="MER57" s="6"/>
      <c r="MES57" s="6"/>
      <c r="MET57" s="6"/>
      <c r="MEU57" s="6"/>
      <c r="MEV57" s="6"/>
      <c r="MEW57" s="6"/>
      <c r="MEX57" s="6"/>
      <c r="MEY57" s="6"/>
      <c r="MEZ57" s="6"/>
      <c r="MFA57" s="6"/>
      <c r="MFB57" s="6"/>
      <c r="MFC57" s="6"/>
      <c r="MFD57" s="6"/>
      <c r="MFE57" s="6"/>
      <c r="MFF57" s="6"/>
      <c r="MFG57" s="6"/>
      <c r="MFH57" s="6"/>
      <c r="MFI57" s="6"/>
      <c r="MFJ57" s="6"/>
      <c r="MFK57" s="6"/>
      <c r="MFL57" s="6"/>
      <c r="MFM57" s="6"/>
      <c r="MFN57" s="6"/>
      <c r="MFO57" s="6"/>
      <c r="MFP57" s="6"/>
      <c r="MFQ57" s="6"/>
      <c r="MFR57" s="6"/>
      <c r="MFS57" s="6"/>
      <c r="MFT57" s="6"/>
      <c r="MFU57" s="6"/>
      <c r="MFV57" s="6"/>
      <c r="MFW57" s="6"/>
      <c r="MFX57" s="6"/>
      <c r="MFY57" s="6"/>
      <c r="MFZ57" s="6"/>
      <c r="MGA57" s="6"/>
      <c r="MGB57" s="6"/>
      <c r="MGC57" s="6"/>
      <c r="MGD57" s="6"/>
      <c r="MGE57" s="6"/>
      <c r="MGF57" s="6"/>
      <c r="MGG57" s="6"/>
      <c r="MGH57" s="6"/>
      <c r="MGI57" s="6"/>
      <c r="MGJ57" s="6"/>
      <c r="MGK57" s="6"/>
      <c r="MGL57" s="6"/>
      <c r="MGM57" s="6"/>
      <c r="MGN57" s="6"/>
      <c r="MGO57" s="6"/>
      <c r="MGP57" s="6"/>
      <c r="MGQ57" s="6"/>
      <c r="MGR57" s="6"/>
      <c r="MGS57" s="6"/>
      <c r="MGT57" s="6"/>
      <c r="MGU57" s="6"/>
      <c r="MGV57" s="6"/>
      <c r="MGW57" s="6"/>
      <c r="MGX57" s="6"/>
      <c r="MGY57" s="6"/>
      <c r="MGZ57" s="6"/>
      <c r="MHA57" s="6"/>
      <c r="MHB57" s="6"/>
      <c r="MHC57" s="6"/>
      <c r="MHD57" s="6"/>
      <c r="MHE57" s="6"/>
      <c r="MHF57" s="6"/>
      <c r="MHG57" s="6"/>
      <c r="MHH57" s="6"/>
      <c r="MHI57" s="6"/>
      <c r="MHJ57" s="6"/>
      <c r="MHK57" s="6"/>
      <c r="MHL57" s="6"/>
      <c r="MHM57" s="6"/>
      <c r="MHN57" s="6"/>
      <c r="MHO57" s="6"/>
      <c r="MHP57" s="6"/>
      <c r="MHQ57" s="6"/>
      <c r="MHR57" s="6"/>
      <c r="MHS57" s="6"/>
      <c r="MHT57" s="6"/>
      <c r="MHU57" s="6"/>
      <c r="MHV57" s="6"/>
      <c r="MHW57" s="6"/>
      <c r="MHX57" s="6"/>
      <c r="MHY57" s="6"/>
      <c r="MHZ57" s="6"/>
      <c r="MIA57" s="6"/>
      <c r="MIB57" s="6"/>
      <c r="MIC57" s="6"/>
      <c r="MID57" s="6"/>
      <c r="MIE57" s="6"/>
      <c r="MIF57" s="6"/>
      <c r="MIG57" s="6"/>
      <c r="MIH57" s="6"/>
      <c r="MII57" s="6"/>
      <c r="MIJ57" s="6"/>
      <c r="MIK57" s="6"/>
      <c r="MIL57" s="6"/>
      <c r="MIM57" s="6"/>
      <c r="MIN57" s="6"/>
      <c r="MIO57" s="6"/>
      <c r="MIP57" s="6"/>
      <c r="MIQ57" s="6"/>
      <c r="MIR57" s="6"/>
      <c r="MIS57" s="6"/>
      <c r="MIT57" s="6"/>
      <c r="MIU57" s="6"/>
      <c r="MIV57" s="6"/>
      <c r="MIW57" s="6"/>
      <c r="MIX57" s="6"/>
      <c r="MIY57" s="6"/>
      <c r="MIZ57" s="6"/>
      <c r="MJA57" s="6"/>
      <c r="MJB57" s="6"/>
      <c r="MJC57" s="6"/>
      <c r="MJD57" s="6"/>
      <c r="MJE57" s="6"/>
      <c r="MJF57" s="6"/>
      <c r="MJG57" s="6"/>
      <c r="MJH57" s="6"/>
      <c r="MJI57" s="6"/>
      <c r="MJJ57" s="6"/>
      <c r="MJK57" s="6"/>
      <c r="MJL57" s="6"/>
      <c r="MJM57" s="6"/>
      <c r="MJN57" s="6"/>
      <c r="MJO57" s="6"/>
      <c r="MJP57" s="6"/>
      <c r="MJQ57" s="6"/>
      <c r="MJR57" s="6"/>
      <c r="MJS57" s="6"/>
      <c r="MJT57" s="6"/>
      <c r="MJU57" s="6"/>
      <c r="MJV57" s="6"/>
      <c r="MJW57" s="6"/>
      <c r="MJX57" s="6"/>
      <c r="MJY57" s="6"/>
      <c r="MJZ57" s="6"/>
      <c r="MKA57" s="6"/>
      <c r="MKB57" s="6"/>
      <c r="MKC57" s="6"/>
      <c r="MKD57" s="6"/>
      <c r="MKE57" s="6"/>
      <c r="MKF57" s="6"/>
      <c r="MKG57" s="6"/>
      <c r="MKH57" s="6"/>
      <c r="MKI57" s="6"/>
      <c r="MKJ57" s="6"/>
      <c r="MKK57" s="6"/>
      <c r="MKL57" s="6"/>
      <c r="MKM57" s="6"/>
      <c r="MKN57" s="6"/>
      <c r="MKO57" s="6"/>
      <c r="MKP57" s="6"/>
      <c r="MKQ57" s="6"/>
      <c r="MKR57" s="6"/>
      <c r="MKS57" s="6"/>
      <c r="MKT57" s="6"/>
      <c r="MKU57" s="6"/>
      <c r="MKV57" s="6"/>
      <c r="MKW57" s="6"/>
      <c r="MKX57" s="6"/>
      <c r="MKY57" s="6"/>
      <c r="MKZ57" s="6"/>
      <c r="MLA57" s="6"/>
      <c r="MLB57" s="6"/>
      <c r="MLC57" s="6"/>
      <c r="MLD57" s="6"/>
      <c r="MLE57" s="6"/>
      <c r="MLF57" s="6"/>
      <c r="MLG57" s="6"/>
      <c r="MLH57" s="6"/>
      <c r="MLI57" s="6"/>
      <c r="MLJ57" s="6"/>
      <c r="MLK57" s="6"/>
      <c r="MLL57" s="6"/>
      <c r="MLM57" s="6"/>
      <c r="MLN57" s="6"/>
      <c r="MLO57" s="6"/>
      <c r="MLP57" s="6"/>
      <c r="MLQ57" s="6"/>
      <c r="MLR57" s="6"/>
      <c r="MLS57" s="6"/>
      <c r="MLT57" s="6"/>
      <c r="MLU57" s="6"/>
      <c r="MLV57" s="6"/>
      <c r="MLW57" s="6"/>
      <c r="MLX57" s="6"/>
      <c r="MLY57" s="6"/>
      <c r="MLZ57" s="6"/>
      <c r="MMA57" s="6"/>
      <c r="MMB57" s="6"/>
      <c r="MMC57" s="6"/>
      <c r="MMD57" s="6"/>
      <c r="MME57" s="6"/>
      <c r="MMF57" s="6"/>
      <c r="MMG57" s="6"/>
      <c r="MMH57" s="6"/>
      <c r="MMI57" s="6"/>
      <c r="MMJ57" s="6"/>
      <c r="MMK57" s="6"/>
      <c r="MML57" s="6"/>
      <c r="MMM57" s="6"/>
      <c r="MMN57" s="6"/>
      <c r="MMO57" s="6"/>
      <c r="MMP57" s="6"/>
      <c r="MMQ57" s="6"/>
      <c r="MMR57" s="6"/>
      <c r="MMS57" s="6"/>
      <c r="MMT57" s="6"/>
      <c r="MMU57" s="6"/>
      <c r="MMV57" s="6"/>
      <c r="MMW57" s="6"/>
      <c r="MMX57" s="6"/>
      <c r="MMY57" s="6"/>
      <c r="MMZ57" s="6"/>
      <c r="MNA57" s="6"/>
      <c r="MNB57" s="6"/>
      <c r="MNC57" s="6"/>
      <c r="MND57" s="6"/>
      <c r="MNE57" s="6"/>
      <c r="MNF57" s="6"/>
      <c r="MNG57" s="6"/>
      <c r="MNH57" s="6"/>
      <c r="MNI57" s="6"/>
      <c r="MNJ57" s="6"/>
      <c r="MNK57" s="6"/>
      <c r="MNL57" s="6"/>
      <c r="MNM57" s="6"/>
      <c r="MNN57" s="6"/>
      <c r="MNO57" s="6"/>
      <c r="MNP57" s="6"/>
      <c r="MNQ57" s="6"/>
      <c r="MNR57" s="6"/>
      <c r="MNS57" s="6"/>
      <c r="MNT57" s="6"/>
      <c r="MNU57" s="6"/>
      <c r="MNV57" s="6"/>
      <c r="MNW57" s="6"/>
      <c r="MNX57" s="6"/>
      <c r="MNY57" s="6"/>
      <c r="MNZ57" s="6"/>
      <c r="MOA57" s="6"/>
      <c r="MOB57" s="6"/>
      <c r="MOC57" s="6"/>
      <c r="MOD57" s="6"/>
      <c r="MOE57" s="6"/>
      <c r="MOF57" s="6"/>
      <c r="MOG57" s="6"/>
      <c r="MOH57" s="6"/>
      <c r="MOI57" s="6"/>
      <c r="MOJ57" s="6"/>
      <c r="MOK57" s="6"/>
      <c r="MOL57" s="6"/>
      <c r="MOM57" s="6"/>
      <c r="MON57" s="6"/>
      <c r="MOO57" s="6"/>
      <c r="MOP57" s="6"/>
      <c r="MOQ57" s="6"/>
      <c r="MOR57" s="6"/>
      <c r="MOS57" s="6"/>
      <c r="MOT57" s="6"/>
      <c r="MOU57" s="6"/>
      <c r="MOV57" s="6"/>
      <c r="MOW57" s="6"/>
      <c r="MOX57" s="6"/>
      <c r="MOY57" s="6"/>
      <c r="MOZ57" s="6"/>
      <c r="MPA57" s="6"/>
      <c r="MPB57" s="6"/>
      <c r="MPC57" s="6"/>
      <c r="MPD57" s="6"/>
      <c r="MPE57" s="6"/>
      <c r="MPF57" s="6"/>
      <c r="MPG57" s="6"/>
      <c r="MPH57" s="6"/>
      <c r="MPI57" s="6"/>
      <c r="MPJ57" s="6"/>
      <c r="MPK57" s="6"/>
      <c r="MPL57" s="6"/>
      <c r="MPM57" s="6"/>
      <c r="MPN57" s="6"/>
      <c r="MPO57" s="6"/>
      <c r="MPP57" s="6"/>
      <c r="MPQ57" s="6"/>
      <c r="MPR57" s="6"/>
      <c r="MPS57" s="6"/>
      <c r="MPT57" s="6"/>
      <c r="MPU57" s="6"/>
      <c r="MPV57" s="6"/>
      <c r="MPW57" s="6"/>
      <c r="MPX57" s="6"/>
      <c r="MPY57" s="6"/>
      <c r="MPZ57" s="6"/>
      <c r="MQA57" s="6"/>
      <c r="MQB57" s="6"/>
      <c r="MQC57" s="6"/>
      <c r="MQD57" s="6"/>
      <c r="MQE57" s="6"/>
      <c r="MQF57" s="6"/>
      <c r="MQG57" s="6"/>
      <c r="MQH57" s="6"/>
      <c r="MQI57" s="6"/>
      <c r="MQJ57" s="6"/>
      <c r="MQK57" s="6"/>
      <c r="MQL57" s="6"/>
      <c r="MQM57" s="6"/>
      <c r="MQN57" s="6"/>
      <c r="MQO57" s="6"/>
      <c r="MQP57" s="6"/>
      <c r="MQQ57" s="6"/>
      <c r="MQR57" s="6"/>
      <c r="MQS57" s="6"/>
      <c r="MQT57" s="6"/>
      <c r="MQU57" s="6"/>
      <c r="MQV57" s="6"/>
      <c r="MQW57" s="6"/>
      <c r="MQX57" s="6"/>
      <c r="MQY57" s="6"/>
      <c r="MQZ57" s="6"/>
      <c r="MRA57" s="6"/>
      <c r="MRB57" s="6"/>
      <c r="MRC57" s="6"/>
      <c r="MRD57" s="6"/>
      <c r="MRE57" s="6"/>
      <c r="MRF57" s="6"/>
      <c r="MRG57" s="6"/>
      <c r="MRH57" s="6"/>
      <c r="MRI57" s="6"/>
      <c r="MRJ57" s="6"/>
      <c r="MRK57" s="6"/>
      <c r="MRL57" s="6"/>
      <c r="MRM57" s="6"/>
      <c r="MRN57" s="6"/>
      <c r="MRO57" s="6"/>
      <c r="MRP57" s="6"/>
      <c r="MRQ57" s="6"/>
      <c r="MRR57" s="6"/>
      <c r="MRS57" s="6"/>
      <c r="MRT57" s="6"/>
      <c r="MRU57" s="6"/>
      <c r="MRV57" s="6"/>
      <c r="MRW57" s="6"/>
      <c r="MRX57" s="6"/>
      <c r="MRY57" s="6"/>
      <c r="MRZ57" s="6"/>
      <c r="MSA57" s="6"/>
      <c r="MSB57" s="6"/>
      <c r="MSC57" s="6"/>
      <c r="MSD57" s="6"/>
      <c r="MSE57" s="6"/>
      <c r="MSF57" s="6"/>
      <c r="MSG57" s="6"/>
      <c r="MSH57" s="6"/>
      <c r="MSI57" s="6"/>
      <c r="MSJ57" s="6"/>
      <c r="MSK57" s="6"/>
      <c r="MSL57" s="6"/>
      <c r="MSM57" s="6"/>
      <c r="MSN57" s="6"/>
      <c r="MSO57" s="6"/>
      <c r="MSP57" s="6"/>
      <c r="MSQ57" s="6"/>
      <c r="MSR57" s="6"/>
      <c r="MSS57" s="6"/>
      <c r="MST57" s="6"/>
      <c r="MSU57" s="6"/>
      <c r="MSV57" s="6"/>
      <c r="MSW57" s="6"/>
      <c r="MSX57" s="6"/>
      <c r="MSY57" s="6"/>
      <c r="MSZ57" s="6"/>
      <c r="MTA57" s="6"/>
      <c r="MTB57" s="6"/>
      <c r="MTC57" s="6"/>
      <c r="MTD57" s="6"/>
      <c r="MTE57" s="6"/>
      <c r="MTF57" s="6"/>
      <c r="MTG57" s="6"/>
      <c r="MTH57" s="6"/>
      <c r="MTI57" s="6"/>
      <c r="MTJ57" s="6"/>
      <c r="MTK57" s="6"/>
      <c r="MTL57" s="6"/>
      <c r="MTM57" s="6"/>
      <c r="MTN57" s="6"/>
      <c r="MTO57" s="6"/>
      <c r="MTP57" s="6"/>
      <c r="MTQ57" s="6"/>
      <c r="MTR57" s="6"/>
      <c r="MTS57" s="6"/>
      <c r="MTT57" s="6"/>
      <c r="MTU57" s="6"/>
      <c r="MTV57" s="6"/>
      <c r="MTW57" s="6"/>
      <c r="MTX57" s="6"/>
      <c r="MTY57" s="6"/>
      <c r="MTZ57" s="6"/>
      <c r="MUA57" s="6"/>
      <c r="MUB57" s="6"/>
      <c r="MUC57" s="6"/>
      <c r="MUD57" s="6"/>
      <c r="MUE57" s="6"/>
      <c r="MUF57" s="6"/>
      <c r="MUG57" s="6"/>
      <c r="MUH57" s="6"/>
      <c r="MUI57" s="6"/>
      <c r="MUJ57" s="6"/>
      <c r="MUK57" s="6"/>
      <c r="MUL57" s="6"/>
      <c r="MUM57" s="6"/>
      <c r="MUN57" s="6"/>
      <c r="MUO57" s="6"/>
      <c r="MUP57" s="6"/>
      <c r="MUQ57" s="6"/>
      <c r="MUR57" s="6"/>
      <c r="MUS57" s="6"/>
      <c r="MUT57" s="6"/>
      <c r="MUU57" s="6"/>
      <c r="MUV57" s="6"/>
      <c r="MUW57" s="6"/>
      <c r="MUX57" s="6"/>
      <c r="MUY57" s="6"/>
      <c r="MUZ57" s="6"/>
      <c r="MVA57" s="6"/>
      <c r="MVB57" s="6"/>
      <c r="MVC57" s="6"/>
      <c r="MVD57" s="6"/>
      <c r="MVE57" s="6"/>
      <c r="MVF57" s="6"/>
      <c r="MVG57" s="6"/>
      <c r="MVH57" s="6"/>
      <c r="MVI57" s="6"/>
      <c r="MVJ57" s="6"/>
      <c r="MVK57" s="6"/>
      <c r="MVL57" s="6"/>
      <c r="MVM57" s="6"/>
      <c r="MVN57" s="6"/>
      <c r="MVO57" s="6"/>
      <c r="MVP57" s="6"/>
      <c r="MVQ57" s="6"/>
      <c r="MVR57" s="6"/>
      <c r="MVS57" s="6"/>
      <c r="MVT57" s="6"/>
      <c r="MVU57" s="6"/>
      <c r="MVV57" s="6"/>
      <c r="MVW57" s="6"/>
      <c r="MVX57" s="6"/>
      <c r="MVY57" s="6"/>
      <c r="MVZ57" s="6"/>
      <c r="MWA57" s="6"/>
      <c r="MWB57" s="6"/>
      <c r="MWC57" s="6"/>
      <c r="MWD57" s="6"/>
      <c r="MWE57" s="6"/>
      <c r="MWF57" s="6"/>
      <c r="MWG57" s="6"/>
      <c r="MWH57" s="6"/>
      <c r="MWI57" s="6"/>
      <c r="MWJ57" s="6"/>
      <c r="MWK57" s="6"/>
      <c r="MWL57" s="6"/>
      <c r="MWM57" s="6"/>
      <c r="MWN57" s="6"/>
      <c r="MWO57" s="6"/>
      <c r="MWP57" s="6"/>
      <c r="MWQ57" s="6"/>
      <c r="MWR57" s="6"/>
      <c r="MWS57" s="6"/>
      <c r="MWT57" s="6"/>
      <c r="MWU57" s="6"/>
      <c r="MWV57" s="6"/>
      <c r="MWW57" s="6"/>
      <c r="MWX57" s="6"/>
      <c r="MWY57" s="6"/>
      <c r="MWZ57" s="6"/>
      <c r="MXA57" s="6"/>
      <c r="MXB57" s="6"/>
      <c r="MXC57" s="6"/>
      <c r="MXD57" s="6"/>
      <c r="MXE57" s="6"/>
      <c r="MXF57" s="6"/>
      <c r="MXG57" s="6"/>
      <c r="MXH57" s="6"/>
      <c r="MXI57" s="6"/>
      <c r="MXJ57" s="6"/>
      <c r="MXK57" s="6"/>
      <c r="MXL57" s="6"/>
      <c r="MXM57" s="6"/>
      <c r="MXN57" s="6"/>
      <c r="MXO57" s="6"/>
      <c r="MXP57" s="6"/>
      <c r="MXQ57" s="6"/>
      <c r="MXR57" s="6"/>
      <c r="MXS57" s="6"/>
      <c r="MXT57" s="6"/>
      <c r="MXU57" s="6"/>
      <c r="MXV57" s="6"/>
      <c r="MXW57" s="6"/>
      <c r="MXX57" s="6"/>
      <c r="MXY57" s="6"/>
      <c r="MXZ57" s="6"/>
      <c r="MYA57" s="6"/>
      <c r="MYB57" s="6"/>
      <c r="MYC57" s="6"/>
      <c r="MYD57" s="6"/>
      <c r="MYE57" s="6"/>
      <c r="MYF57" s="6"/>
      <c r="MYG57" s="6"/>
      <c r="MYH57" s="6"/>
      <c r="MYI57" s="6"/>
      <c r="MYJ57" s="6"/>
      <c r="MYK57" s="6"/>
      <c r="MYL57" s="6"/>
      <c r="MYM57" s="6"/>
      <c r="MYN57" s="6"/>
      <c r="MYO57" s="6"/>
      <c r="MYP57" s="6"/>
      <c r="MYQ57" s="6"/>
      <c r="MYR57" s="6"/>
      <c r="MYS57" s="6"/>
      <c r="MYT57" s="6"/>
      <c r="MYU57" s="6"/>
      <c r="MYV57" s="6"/>
      <c r="MYW57" s="6"/>
      <c r="MYX57" s="6"/>
      <c r="MYY57" s="6"/>
      <c r="MYZ57" s="6"/>
      <c r="MZA57" s="6"/>
      <c r="MZB57" s="6"/>
      <c r="MZC57" s="6"/>
      <c r="MZD57" s="6"/>
      <c r="MZE57" s="6"/>
      <c r="MZF57" s="6"/>
      <c r="MZG57" s="6"/>
      <c r="MZH57" s="6"/>
      <c r="MZI57" s="6"/>
      <c r="MZJ57" s="6"/>
      <c r="MZK57" s="6"/>
      <c r="MZL57" s="6"/>
      <c r="MZM57" s="6"/>
      <c r="MZN57" s="6"/>
      <c r="MZO57" s="6"/>
      <c r="MZP57" s="6"/>
      <c r="MZQ57" s="6"/>
      <c r="MZR57" s="6"/>
      <c r="MZS57" s="6"/>
      <c r="MZT57" s="6"/>
      <c r="MZU57" s="6"/>
      <c r="MZV57" s="6"/>
      <c r="MZW57" s="6"/>
      <c r="MZX57" s="6"/>
      <c r="MZY57" s="6"/>
      <c r="MZZ57" s="6"/>
      <c r="NAA57" s="6"/>
      <c r="NAB57" s="6"/>
      <c r="NAC57" s="6"/>
      <c r="NAD57" s="6"/>
      <c r="NAE57" s="6"/>
      <c r="NAF57" s="6"/>
      <c r="NAG57" s="6"/>
      <c r="NAH57" s="6"/>
      <c r="NAI57" s="6"/>
      <c r="NAJ57" s="6"/>
      <c r="NAK57" s="6"/>
      <c r="NAL57" s="6"/>
      <c r="NAM57" s="6"/>
      <c r="NAN57" s="6"/>
      <c r="NAO57" s="6"/>
      <c r="NAP57" s="6"/>
      <c r="NAQ57" s="6"/>
      <c r="NAR57" s="6"/>
      <c r="NAS57" s="6"/>
      <c r="NAT57" s="6"/>
      <c r="NAU57" s="6"/>
      <c r="NAV57" s="6"/>
      <c r="NAW57" s="6"/>
      <c r="NAX57" s="6"/>
      <c r="NAY57" s="6"/>
      <c r="NAZ57" s="6"/>
      <c r="NBA57" s="6"/>
      <c r="NBB57" s="6"/>
      <c r="NBC57" s="6"/>
      <c r="NBD57" s="6"/>
      <c r="NBE57" s="6"/>
      <c r="NBF57" s="6"/>
      <c r="NBG57" s="6"/>
      <c r="NBH57" s="6"/>
      <c r="NBI57" s="6"/>
      <c r="NBJ57" s="6"/>
      <c r="NBK57" s="6"/>
      <c r="NBL57" s="6"/>
      <c r="NBM57" s="6"/>
      <c r="NBN57" s="6"/>
      <c r="NBO57" s="6"/>
      <c r="NBP57" s="6"/>
      <c r="NBQ57" s="6"/>
      <c r="NBR57" s="6"/>
      <c r="NBS57" s="6"/>
      <c r="NBT57" s="6"/>
      <c r="NBU57" s="6"/>
      <c r="NBV57" s="6"/>
      <c r="NBW57" s="6"/>
      <c r="NBX57" s="6"/>
      <c r="NBY57" s="6"/>
      <c r="NBZ57" s="6"/>
      <c r="NCA57" s="6"/>
      <c r="NCB57" s="6"/>
      <c r="NCC57" s="6"/>
      <c r="NCD57" s="6"/>
      <c r="NCE57" s="6"/>
      <c r="NCF57" s="6"/>
      <c r="NCG57" s="6"/>
      <c r="NCH57" s="6"/>
      <c r="NCI57" s="6"/>
      <c r="NCJ57" s="6"/>
      <c r="NCK57" s="6"/>
      <c r="NCL57" s="6"/>
      <c r="NCM57" s="6"/>
      <c r="NCN57" s="6"/>
      <c r="NCO57" s="6"/>
      <c r="NCP57" s="6"/>
      <c r="NCQ57" s="6"/>
      <c r="NCR57" s="6"/>
      <c r="NCS57" s="6"/>
      <c r="NCT57" s="6"/>
      <c r="NCU57" s="6"/>
      <c r="NCV57" s="6"/>
      <c r="NCW57" s="6"/>
      <c r="NCX57" s="6"/>
      <c r="NCY57" s="6"/>
      <c r="NCZ57" s="6"/>
      <c r="NDA57" s="6"/>
      <c r="NDB57" s="6"/>
      <c r="NDC57" s="6"/>
      <c r="NDD57" s="6"/>
      <c r="NDE57" s="6"/>
      <c r="NDF57" s="6"/>
      <c r="NDG57" s="6"/>
      <c r="NDH57" s="6"/>
      <c r="NDI57" s="6"/>
      <c r="NDJ57" s="6"/>
      <c r="NDK57" s="6"/>
      <c r="NDL57" s="6"/>
      <c r="NDM57" s="6"/>
      <c r="NDN57" s="6"/>
      <c r="NDO57" s="6"/>
      <c r="NDP57" s="6"/>
      <c r="NDQ57" s="6"/>
      <c r="NDR57" s="6"/>
      <c r="NDS57" s="6"/>
      <c r="NDT57" s="6"/>
      <c r="NDU57" s="6"/>
      <c r="NDV57" s="6"/>
      <c r="NDW57" s="6"/>
      <c r="NDX57" s="6"/>
      <c r="NDY57" s="6"/>
      <c r="NDZ57" s="6"/>
      <c r="NEA57" s="6"/>
      <c r="NEB57" s="6"/>
      <c r="NEC57" s="6"/>
      <c r="NED57" s="6"/>
      <c r="NEE57" s="6"/>
      <c r="NEF57" s="6"/>
      <c r="NEG57" s="6"/>
      <c r="NEH57" s="6"/>
      <c r="NEI57" s="6"/>
      <c r="NEJ57" s="6"/>
      <c r="NEK57" s="6"/>
      <c r="NEL57" s="6"/>
      <c r="NEM57" s="6"/>
      <c r="NEN57" s="6"/>
      <c r="NEO57" s="6"/>
      <c r="NEP57" s="6"/>
      <c r="NEQ57" s="6"/>
      <c r="NER57" s="6"/>
      <c r="NES57" s="6"/>
      <c r="NET57" s="6"/>
      <c r="NEU57" s="6"/>
      <c r="NEV57" s="6"/>
      <c r="NEW57" s="6"/>
      <c r="NEX57" s="6"/>
      <c r="NEY57" s="6"/>
      <c r="NEZ57" s="6"/>
      <c r="NFA57" s="6"/>
      <c r="NFB57" s="6"/>
      <c r="NFC57" s="6"/>
      <c r="NFD57" s="6"/>
      <c r="NFE57" s="6"/>
      <c r="NFF57" s="6"/>
      <c r="NFG57" s="6"/>
      <c r="NFH57" s="6"/>
      <c r="NFI57" s="6"/>
      <c r="NFJ57" s="6"/>
      <c r="NFK57" s="6"/>
      <c r="NFL57" s="6"/>
      <c r="NFM57" s="6"/>
      <c r="NFN57" s="6"/>
      <c r="NFO57" s="6"/>
      <c r="NFP57" s="6"/>
      <c r="NFQ57" s="6"/>
      <c r="NFR57" s="6"/>
      <c r="NFS57" s="6"/>
      <c r="NFT57" s="6"/>
      <c r="NFU57" s="6"/>
      <c r="NFV57" s="6"/>
      <c r="NFW57" s="6"/>
      <c r="NFX57" s="6"/>
      <c r="NFY57" s="6"/>
      <c r="NFZ57" s="6"/>
      <c r="NGA57" s="6"/>
      <c r="NGB57" s="6"/>
      <c r="NGC57" s="6"/>
      <c r="NGD57" s="6"/>
      <c r="NGE57" s="6"/>
      <c r="NGF57" s="6"/>
      <c r="NGG57" s="6"/>
      <c r="NGH57" s="6"/>
      <c r="NGI57" s="6"/>
      <c r="NGJ57" s="6"/>
      <c r="NGK57" s="6"/>
      <c r="NGL57" s="6"/>
      <c r="NGM57" s="6"/>
      <c r="NGN57" s="6"/>
      <c r="NGO57" s="6"/>
      <c r="NGP57" s="6"/>
      <c r="NGQ57" s="6"/>
      <c r="NGR57" s="6"/>
      <c r="NGS57" s="6"/>
      <c r="NGT57" s="6"/>
      <c r="NGU57" s="6"/>
      <c r="NGV57" s="6"/>
      <c r="NGW57" s="6"/>
      <c r="NGX57" s="6"/>
      <c r="NGY57" s="6"/>
      <c r="NGZ57" s="6"/>
      <c r="NHA57" s="6"/>
      <c r="NHB57" s="6"/>
      <c r="NHC57" s="6"/>
      <c r="NHD57" s="6"/>
      <c r="NHE57" s="6"/>
      <c r="NHF57" s="6"/>
      <c r="NHG57" s="6"/>
      <c r="NHH57" s="6"/>
      <c r="NHI57" s="6"/>
      <c r="NHJ57" s="6"/>
      <c r="NHK57" s="6"/>
      <c r="NHL57" s="6"/>
      <c r="NHM57" s="6"/>
      <c r="NHN57" s="6"/>
      <c r="NHO57" s="6"/>
      <c r="NHP57" s="6"/>
      <c r="NHQ57" s="6"/>
      <c r="NHR57" s="6"/>
      <c r="NHS57" s="6"/>
      <c r="NHT57" s="6"/>
      <c r="NHU57" s="6"/>
      <c r="NHV57" s="6"/>
      <c r="NHW57" s="6"/>
      <c r="NHX57" s="6"/>
      <c r="NHY57" s="6"/>
      <c r="NHZ57" s="6"/>
      <c r="NIA57" s="6"/>
      <c r="NIB57" s="6"/>
      <c r="NIC57" s="6"/>
      <c r="NID57" s="6"/>
      <c r="NIE57" s="6"/>
      <c r="NIF57" s="6"/>
      <c r="NIG57" s="6"/>
      <c r="NIH57" s="6"/>
      <c r="NII57" s="6"/>
      <c r="NIJ57" s="6"/>
      <c r="NIK57" s="6"/>
      <c r="NIL57" s="6"/>
      <c r="NIM57" s="6"/>
      <c r="NIN57" s="6"/>
      <c r="NIO57" s="6"/>
      <c r="NIP57" s="6"/>
      <c r="NIQ57" s="6"/>
      <c r="NIR57" s="6"/>
      <c r="NIS57" s="6"/>
      <c r="NIT57" s="6"/>
      <c r="NIU57" s="6"/>
      <c r="NIV57" s="6"/>
      <c r="NIW57" s="6"/>
      <c r="NIX57" s="6"/>
      <c r="NIY57" s="6"/>
      <c r="NIZ57" s="6"/>
      <c r="NJA57" s="6"/>
      <c r="NJB57" s="6"/>
      <c r="NJC57" s="6"/>
      <c r="NJD57" s="6"/>
      <c r="NJE57" s="6"/>
      <c r="NJF57" s="6"/>
      <c r="NJG57" s="6"/>
      <c r="NJH57" s="6"/>
      <c r="NJI57" s="6"/>
      <c r="NJJ57" s="6"/>
      <c r="NJK57" s="6"/>
      <c r="NJL57" s="6"/>
      <c r="NJM57" s="6"/>
      <c r="NJN57" s="6"/>
      <c r="NJO57" s="6"/>
      <c r="NJP57" s="6"/>
      <c r="NJQ57" s="6"/>
      <c r="NJR57" s="6"/>
      <c r="NJS57" s="6"/>
      <c r="NJT57" s="6"/>
      <c r="NJU57" s="6"/>
      <c r="NJV57" s="6"/>
      <c r="NJW57" s="6"/>
      <c r="NJX57" s="6"/>
      <c r="NJY57" s="6"/>
      <c r="NJZ57" s="6"/>
      <c r="NKA57" s="6"/>
      <c r="NKB57" s="6"/>
      <c r="NKC57" s="6"/>
      <c r="NKD57" s="6"/>
      <c r="NKE57" s="6"/>
      <c r="NKF57" s="6"/>
      <c r="NKG57" s="6"/>
      <c r="NKH57" s="6"/>
      <c r="NKI57" s="6"/>
      <c r="NKJ57" s="6"/>
      <c r="NKK57" s="6"/>
      <c r="NKL57" s="6"/>
      <c r="NKM57" s="6"/>
      <c r="NKN57" s="6"/>
      <c r="NKO57" s="6"/>
      <c r="NKP57" s="6"/>
      <c r="NKQ57" s="6"/>
      <c r="NKR57" s="6"/>
      <c r="NKS57" s="6"/>
      <c r="NKT57" s="6"/>
      <c r="NKU57" s="6"/>
      <c r="NKV57" s="6"/>
      <c r="NKW57" s="6"/>
      <c r="NKX57" s="6"/>
      <c r="NKY57" s="6"/>
      <c r="NKZ57" s="6"/>
      <c r="NLA57" s="6"/>
      <c r="NLB57" s="6"/>
      <c r="NLC57" s="6"/>
      <c r="NLD57" s="6"/>
      <c r="NLE57" s="6"/>
      <c r="NLF57" s="6"/>
      <c r="NLG57" s="6"/>
      <c r="NLH57" s="6"/>
      <c r="NLI57" s="6"/>
      <c r="NLJ57" s="6"/>
      <c r="NLK57" s="6"/>
      <c r="NLL57" s="6"/>
      <c r="NLM57" s="6"/>
      <c r="NLN57" s="6"/>
      <c r="NLO57" s="6"/>
      <c r="NLP57" s="6"/>
      <c r="NLQ57" s="6"/>
      <c r="NLR57" s="6"/>
      <c r="NLS57" s="6"/>
      <c r="NLT57" s="6"/>
      <c r="NLU57" s="6"/>
      <c r="NLV57" s="6"/>
      <c r="NLW57" s="6"/>
      <c r="NLX57" s="6"/>
      <c r="NLY57" s="6"/>
      <c r="NLZ57" s="6"/>
      <c r="NMA57" s="6"/>
      <c r="NMB57" s="6"/>
      <c r="NMC57" s="6"/>
      <c r="NMD57" s="6"/>
      <c r="NME57" s="6"/>
      <c r="NMF57" s="6"/>
      <c r="NMG57" s="6"/>
      <c r="NMH57" s="6"/>
      <c r="NMI57" s="6"/>
      <c r="NMJ57" s="6"/>
      <c r="NMK57" s="6"/>
      <c r="NML57" s="6"/>
      <c r="NMM57" s="6"/>
      <c r="NMN57" s="6"/>
      <c r="NMO57" s="6"/>
      <c r="NMP57" s="6"/>
      <c r="NMQ57" s="6"/>
      <c r="NMR57" s="6"/>
      <c r="NMS57" s="6"/>
      <c r="NMT57" s="6"/>
      <c r="NMU57" s="6"/>
      <c r="NMV57" s="6"/>
      <c r="NMW57" s="6"/>
      <c r="NMX57" s="6"/>
      <c r="NMY57" s="6"/>
      <c r="NMZ57" s="6"/>
      <c r="NNA57" s="6"/>
      <c r="NNB57" s="6"/>
      <c r="NNC57" s="6"/>
      <c r="NND57" s="6"/>
      <c r="NNE57" s="6"/>
      <c r="NNF57" s="6"/>
      <c r="NNG57" s="6"/>
      <c r="NNH57" s="6"/>
      <c r="NNI57" s="6"/>
      <c r="NNJ57" s="6"/>
      <c r="NNK57" s="6"/>
      <c r="NNL57" s="6"/>
      <c r="NNM57" s="6"/>
      <c r="NNN57" s="6"/>
      <c r="NNO57" s="6"/>
      <c r="NNP57" s="6"/>
      <c r="NNQ57" s="6"/>
      <c r="NNR57" s="6"/>
      <c r="NNS57" s="6"/>
      <c r="NNT57" s="6"/>
      <c r="NNU57" s="6"/>
      <c r="NNV57" s="6"/>
      <c r="NNW57" s="6"/>
      <c r="NNX57" s="6"/>
      <c r="NNY57" s="6"/>
      <c r="NNZ57" s="6"/>
      <c r="NOA57" s="6"/>
      <c r="NOB57" s="6"/>
      <c r="NOC57" s="6"/>
      <c r="NOD57" s="6"/>
      <c r="NOE57" s="6"/>
      <c r="NOF57" s="6"/>
      <c r="NOG57" s="6"/>
      <c r="NOH57" s="6"/>
      <c r="NOI57" s="6"/>
      <c r="NOJ57" s="6"/>
      <c r="NOK57" s="6"/>
      <c r="NOL57" s="6"/>
      <c r="NOM57" s="6"/>
      <c r="NON57" s="6"/>
      <c r="NOO57" s="6"/>
      <c r="NOP57" s="6"/>
      <c r="NOQ57" s="6"/>
      <c r="NOR57" s="6"/>
      <c r="NOS57" s="6"/>
      <c r="NOT57" s="6"/>
      <c r="NOU57" s="6"/>
      <c r="NOV57" s="6"/>
      <c r="NOW57" s="6"/>
      <c r="NOX57" s="6"/>
      <c r="NOY57" s="6"/>
      <c r="NOZ57" s="6"/>
      <c r="NPA57" s="6"/>
      <c r="NPB57" s="6"/>
      <c r="NPC57" s="6"/>
      <c r="NPD57" s="6"/>
      <c r="NPE57" s="6"/>
      <c r="NPF57" s="6"/>
      <c r="NPG57" s="6"/>
      <c r="NPH57" s="6"/>
      <c r="NPI57" s="6"/>
      <c r="NPJ57" s="6"/>
      <c r="NPK57" s="6"/>
      <c r="NPL57" s="6"/>
      <c r="NPM57" s="6"/>
      <c r="NPN57" s="6"/>
      <c r="NPO57" s="6"/>
      <c r="NPP57" s="6"/>
      <c r="NPQ57" s="6"/>
      <c r="NPR57" s="6"/>
      <c r="NPS57" s="6"/>
      <c r="NPT57" s="6"/>
      <c r="NPU57" s="6"/>
      <c r="NPV57" s="6"/>
      <c r="NPW57" s="6"/>
      <c r="NPX57" s="6"/>
      <c r="NPY57" s="6"/>
      <c r="NPZ57" s="6"/>
      <c r="NQA57" s="6"/>
      <c r="NQB57" s="6"/>
      <c r="NQC57" s="6"/>
      <c r="NQD57" s="6"/>
      <c r="NQE57" s="6"/>
      <c r="NQF57" s="6"/>
      <c r="NQG57" s="6"/>
      <c r="NQH57" s="6"/>
      <c r="NQI57" s="6"/>
      <c r="NQJ57" s="6"/>
      <c r="NQK57" s="6"/>
      <c r="NQL57" s="6"/>
      <c r="NQM57" s="6"/>
      <c r="NQN57" s="6"/>
      <c r="NQO57" s="6"/>
      <c r="NQP57" s="6"/>
      <c r="NQQ57" s="6"/>
      <c r="NQR57" s="6"/>
      <c r="NQS57" s="6"/>
      <c r="NQT57" s="6"/>
      <c r="NQU57" s="6"/>
      <c r="NQV57" s="6"/>
      <c r="NQW57" s="6"/>
      <c r="NQX57" s="6"/>
      <c r="NQY57" s="6"/>
      <c r="NQZ57" s="6"/>
      <c r="NRA57" s="6"/>
      <c r="NRB57" s="6"/>
      <c r="NRC57" s="6"/>
      <c r="NRD57" s="6"/>
      <c r="NRE57" s="6"/>
      <c r="NRF57" s="6"/>
      <c r="NRG57" s="6"/>
      <c r="NRH57" s="6"/>
      <c r="NRI57" s="6"/>
      <c r="NRJ57" s="6"/>
      <c r="NRK57" s="6"/>
      <c r="NRL57" s="6"/>
      <c r="NRM57" s="6"/>
      <c r="NRN57" s="6"/>
      <c r="NRO57" s="6"/>
      <c r="NRP57" s="6"/>
      <c r="NRQ57" s="6"/>
      <c r="NRR57" s="6"/>
      <c r="NRS57" s="6"/>
      <c r="NRT57" s="6"/>
      <c r="NRU57" s="6"/>
      <c r="NRV57" s="6"/>
      <c r="NRW57" s="6"/>
      <c r="NRX57" s="6"/>
      <c r="NRY57" s="6"/>
      <c r="NRZ57" s="6"/>
      <c r="NSA57" s="6"/>
      <c r="NSB57" s="6"/>
      <c r="NSC57" s="6"/>
      <c r="NSD57" s="6"/>
      <c r="NSE57" s="6"/>
      <c r="NSF57" s="6"/>
      <c r="NSG57" s="6"/>
      <c r="NSH57" s="6"/>
      <c r="NSI57" s="6"/>
      <c r="NSJ57" s="6"/>
      <c r="NSK57" s="6"/>
      <c r="NSL57" s="6"/>
      <c r="NSM57" s="6"/>
      <c r="NSN57" s="6"/>
      <c r="NSO57" s="6"/>
      <c r="NSP57" s="6"/>
      <c r="NSQ57" s="6"/>
      <c r="NSR57" s="6"/>
      <c r="NSS57" s="6"/>
      <c r="NST57" s="6"/>
      <c r="NSU57" s="6"/>
      <c r="NSV57" s="6"/>
      <c r="NSW57" s="6"/>
      <c r="NSX57" s="6"/>
      <c r="NSY57" s="6"/>
      <c r="NSZ57" s="6"/>
      <c r="NTA57" s="6"/>
      <c r="NTB57" s="6"/>
      <c r="NTC57" s="6"/>
      <c r="NTD57" s="6"/>
      <c r="NTE57" s="6"/>
      <c r="NTF57" s="6"/>
      <c r="NTG57" s="6"/>
      <c r="NTH57" s="6"/>
      <c r="NTI57" s="6"/>
      <c r="NTJ57" s="6"/>
      <c r="NTK57" s="6"/>
      <c r="NTL57" s="6"/>
      <c r="NTM57" s="6"/>
      <c r="NTN57" s="6"/>
      <c r="NTO57" s="6"/>
      <c r="NTP57" s="6"/>
      <c r="NTQ57" s="6"/>
      <c r="NTR57" s="6"/>
      <c r="NTS57" s="6"/>
      <c r="NTT57" s="6"/>
      <c r="NTU57" s="6"/>
      <c r="NTV57" s="6"/>
      <c r="NTW57" s="6"/>
      <c r="NTX57" s="6"/>
      <c r="NTY57" s="6"/>
      <c r="NTZ57" s="6"/>
      <c r="NUA57" s="6"/>
      <c r="NUB57" s="6"/>
      <c r="NUC57" s="6"/>
      <c r="NUD57" s="6"/>
      <c r="NUE57" s="6"/>
      <c r="NUF57" s="6"/>
      <c r="NUG57" s="6"/>
      <c r="NUH57" s="6"/>
      <c r="NUI57" s="6"/>
      <c r="NUJ57" s="6"/>
      <c r="NUK57" s="6"/>
      <c r="NUL57" s="6"/>
      <c r="NUM57" s="6"/>
      <c r="NUN57" s="6"/>
      <c r="NUO57" s="6"/>
      <c r="NUP57" s="6"/>
      <c r="NUQ57" s="6"/>
      <c r="NUR57" s="6"/>
      <c r="NUS57" s="6"/>
      <c r="NUT57" s="6"/>
      <c r="NUU57" s="6"/>
      <c r="NUV57" s="6"/>
      <c r="NUW57" s="6"/>
      <c r="NUX57" s="6"/>
      <c r="NUY57" s="6"/>
      <c r="NUZ57" s="6"/>
      <c r="NVA57" s="6"/>
      <c r="NVB57" s="6"/>
      <c r="NVC57" s="6"/>
      <c r="NVD57" s="6"/>
      <c r="NVE57" s="6"/>
      <c r="NVF57" s="6"/>
      <c r="NVG57" s="6"/>
      <c r="NVH57" s="6"/>
      <c r="NVI57" s="6"/>
      <c r="NVJ57" s="6"/>
      <c r="NVK57" s="6"/>
      <c r="NVL57" s="6"/>
      <c r="NVM57" s="6"/>
      <c r="NVN57" s="6"/>
      <c r="NVO57" s="6"/>
      <c r="NVP57" s="6"/>
      <c r="NVQ57" s="6"/>
      <c r="NVR57" s="6"/>
      <c r="NVS57" s="6"/>
      <c r="NVT57" s="6"/>
      <c r="NVU57" s="6"/>
      <c r="NVV57" s="6"/>
      <c r="NVW57" s="6"/>
      <c r="NVX57" s="6"/>
      <c r="NVY57" s="6"/>
      <c r="NVZ57" s="6"/>
      <c r="NWA57" s="6"/>
      <c r="NWB57" s="6"/>
      <c r="NWC57" s="6"/>
      <c r="NWD57" s="6"/>
      <c r="NWE57" s="6"/>
      <c r="NWF57" s="6"/>
      <c r="NWG57" s="6"/>
      <c r="NWH57" s="6"/>
      <c r="NWI57" s="6"/>
      <c r="NWJ57" s="6"/>
      <c r="NWK57" s="6"/>
      <c r="NWL57" s="6"/>
      <c r="NWM57" s="6"/>
      <c r="NWN57" s="6"/>
      <c r="NWO57" s="6"/>
      <c r="NWP57" s="6"/>
      <c r="NWQ57" s="6"/>
      <c r="NWR57" s="6"/>
      <c r="NWS57" s="6"/>
      <c r="NWT57" s="6"/>
      <c r="NWU57" s="6"/>
      <c r="NWV57" s="6"/>
      <c r="NWW57" s="6"/>
      <c r="NWX57" s="6"/>
      <c r="NWY57" s="6"/>
      <c r="NWZ57" s="6"/>
      <c r="NXA57" s="6"/>
      <c r="NXB57" s="6"/>
      <c r="NXC57" s="6"/>
      <c r="NXD57" s="6"/>
      <c r="NXE57" s="6"/>
      <c r="NXF57" s="6"/>
      <c r="NXG57" s="6"/>
      <c r="NXH57" s="6"/>
      <c r="NXI57" s="6"/>
      <c r="NXJ57" s="6"/>
      <c r="NXK57" s="6"/>
      <c r="NXL57" s="6"/>
      <c r="NXM57" s="6"/>
      <c r="NXN57" s="6"/>
      <c r="NXO57" s="6"/>
      <c r="NXP57" s="6"/>
      <c r="NXQ57" s="6"/>
      <c r="NXR57" s="6"/>
      <c r="NXS57" s="6"/>
      <c r="NXT57" s="6"/>
      <c r="NXU57" s="6"/>
      <c r="NXV57" s="6"/>
      <c r="NXW57" s="6"/>
      <c r="NXX57" s="6"/>
      <c r="NXY57" s="6"/>
      <c r="NXZ57" s="6"/>
      <c r="NYA57" s="6"/>
      <c r="NYB57" s="6"/>
      <c r="NYC57" s="6"/>
      <c r="NYD57" s="6"/>
      <c r="NYE57" s="6"/>
      <c r="NYF57" s="6"/>
      <c r="NYG57" s="6"/>
      <c r="NYH57" s="6"/>
      <c r="NYI57" s="6"/>
      <c r="NYJ57" s="6"/>
      <c r="NYK57" s="6"/>
      <c r="NYL57" s="6"/>
      <c r="NYM57" s="6"/>
      <c r="NYN57" s="6"/>
      <c r="NYO57" s="6"/>
      <c r="NYP57" s="6"/>
      <c r="NYQ57" s="6"/>
      <c r="NYR57" s="6"/>
      <c r="NYS57" s="6"/>
      <c r="NYT57" s="6"/>
      <c r="NYU57" s="6"/>
      <c r="NYV57" s="6"/>
      <c r="NYW57" s="6"/>
      <c r="NYX57" s="6"/>
      <c r="NYY57" s="6"/>
      <c r="NYZ57" s="6"/>
      <c r="NZA57" s="6"/>
      <c r="NZB57" s="6"/>
      <c r="NZC57" s="6"/>
      <c r="NZD57" s="6"/>
      <c r="NZE57" s="6"/>
      <c r="NZF57" s="6"/>
      <c r="NZG57" s="6"/>
      <c r="NZH57" s="6"/>
      <c r="NZI57" s="6"/>
      <c r="NZJ57" s="6"/>
      <c r="NZK57" s="6"/>
      <c r="NZL57" s="6"/>
      <c r="NZM57" s="6"/>
      <c r="NZN57" s="6"/>
      <c r="NZO57" s="6"/>
      <c r="NZP57" s="6"/>
      <c r="NZQ57" s="6"/>
      <c r="NZR57" s="6"/>
      <c r="NZS57" s="6"/>
      <c r="NZT57" s="6"/>
      <c r="NZU57" s="6"/>
      <c r="NZV57" s="6"/>
      <c r="NZW57" s="6"/>
      <c r="NZX57" s="6"/>
      <c r="NZY57" s="6"/>
      <c r="NZZ57" s="6"/>
      <c r="OAA57" s="6"/>
      <c r="OAB57" s="6"/>
      <c r="OAC57" s="6"/>
      <c r="OAD57" s="6"/>
      <c r="OAE57" s="6"/>
      <c r="OAF57" s="6"/>
      <c r="OAG57" s="6"/>
      <c r="OAH57" s="6"/>
      <c r="OAI57" s="6"/>
      <c r="OAJ57" s="6"/>
      <c r="OAK57" s="6"/>
      <c r="OAL57" s="6"/>
      <c r="OAM57" s="6"/>
      <c r="OAN57" s="6"/>
      <c r="OAO57" s="6"/>
      <c r="OAP57" s="6"/>
      <c r="OAQ57" s="6"/>
      <c r="OAR57" s="6"/>
      <c r="OAS57" s="6"/>
      <c r="OAT57" s="6"/>
      <c r="OAU57" s="6"/>
      <c r="OAV57" s="6"/>
      <c r="OAW57" s="6"/>
      <c r="OAX57" s="6"/>
      <c r="OAY57" s="6"/>
      <c r="OAZ57" s="6"/>
      <c r="OBA57" s="6"/>
      <c r="OBB57" s="6"/>
      <c r="OBC57" s="6"/>
      <c r="OBD57" s="6"/>
      <c r="OBE57" s="6"/>
      <c r="OBF57" s="6"/>
      <c r="OBG57" s="6"/>
      <c r="OBH57" s="6"/>
      <c r="OBI57" s="6"/>
      <c r="OBJ57" s="6"/>
      <c r="OBK57" s="6"/>
      <c r="OBL57" s="6"/>
      <c r="OBM57" s="6"/>
      <c r="OBN57" s="6"/>
      <c r="OBO57" s="6"/>
      <c r="OBP57" s="6"/>
      <c r="OBQ57" s="6"/>
      <c r="OBR57" s="6"/>
      <c r="OBS57" s="6"/>
      <c r="OBT57" s="6"/>
      <c r="OBU57" s="6"/>
      <c r="OBV57" s="6"/>
      <c r="OBW57" s="6"/>
      <c r="OBX57" s="6"/>
      <c r="OBY57" s="6"/>
      <c r="OBZ57" s="6"/>
      <c r="OCA57" s="6"/>
      <c r="OCB57" s="6"/>
      <c r="OCC57" s="6"/>
      <c r="OCD57" s="6"/>
      <c r="OCE57" s="6"/>
      <c r="OCF57" s="6"/>
      <c r="OCG57" s="6"/>
      <c r="OCH57" s="6"/>
      <c r="OCI57" s="6"/>
      <c r="OCJ57" s="6"/>
      <c r="OCK57" s="6"/>
      <c r="OCL57" s="6"/>
      <c r="OCM57" s="6"/>
      <c r="OCN57" s="6"/>
      <c r="OCO57" s="6"/>
      <c r="OCP57" s="6"/>
      <c r="OCQ57" s="6"/>
      <c r="OCR57" s="6"/>
      <c r="OCS57" s="6"/>
      <c r="OCT57" s="6"/>
      <c r="OCU57" s="6"/>
      <c r="OCV57" s="6"/>
      <c r="OCW57" s="6"/>
      <c r="OCX57" s="6"/>
      <c r="OCY57" s="6"/>
      <c r="OCZ57" s="6"/>
      <c r="ODA57" s="6"/>
      <c r="ODB57" s="6"/>
      <c r="ODC57" s="6"/>
      <c r="ODD57" s="6"/>
      <c r="ODE57" s="6"/>
      <c r="ODF57" s="6"/>
      <c r="ODG57" s="6"/>
      <c r="ODH57" s="6"/>
      <c r="ODI57" s="6"/>
      <c r="ODJ57" s="6"/>
      <c r="ODK57" s="6"/>
      <c r="ODL57" s="6"/>
      <c r="ODM57" s="6"/>
      <c r="ODN57" s="6"/>
      <c r="ODO57" s="6"/>
      <c r="ODP57" s="6"/>
      <c r="ODQ57" s="6"/>
      <c r="ODR57" s="6"/>
      <c r="ODS57" s="6"/>
      <c r="ODT57" s="6"/>
      <c r="ODU57" s="6"/>
      <c r="ODV57" s="6"/>
      <c r="ODW57" s="6"/>
      <c r="ODX57" s="6"/>
      <c r="ODY57" s="6"/>
      <c r="ODZ57" s="6"/>
      <c r="OEA57" s="6"/>
      <c r="OEB57" s="6"/>
      <c r="OEC57" s="6"/>
      <c r="OED57" s="6"/>
      <c r="OEE57" s="6"/>
      <c r="OEF57" s="6"/>
      <c r="OEG57" s="6"/>
      <c r="OEH57" s="6"/>
      <c r="OEI57" s="6"/>
      <c r="OEJ57" s="6"/>
      <c r="OEK57" s="6"/>
      <c r="OEL57" s="6"/>
      <c r="OEM57" s="6"/>
      <c r="OEN57" s="6"/>
      <c r="OEO57" s="6"/>
      <c r="OEP57" s="6"/>
      <c r="OEQ57" s="6"/>
      <c r="OER57" s="6"/>
      <c r="OES57" s="6"/>
      <c r="OET57" s="6"/>
      <c r="OEU57" s="6"/>
      <c r="OEV57" s="6"/>
      <c r="OEW57" s="6"/>
      <c r="OEX57" s="6"/>
      <c r="OEY57" s="6"/>
      <c r="OEZ57" s="6"/>
      <c r="OFA57" s="6"/>
      <c r="OFB57" s="6"/>
      <c r="OFC57" s="6"/>
      <c r="OFD57" s="6"/>
      <c r="OFE57" s="6"/>
      <c r="OFF57" s="6"/>
      <c r="OFG57" s="6"/>
      <c r="OFH57" s="6"/>
      <c r="OFI57" s="6"/>
      <c r="OFJ57" s="6"/>
      <c r="OFK57" s="6"/>
      <c r="OFL57" s="6"/>
      <c r="OFM57" s="6"/>
      <c r="OFN57" s="6"/>
      <c r="OFO57" s="6"/>
      <c r="OFP57" s="6"/>
      <c r="OFQ57" s="6"/>
      <c r="OFR57" s="6"/>
      <c r="OFS57" s="6"/>
      <c r="OFT57" s="6"/>
      <c r="OFU57" s="6"/>
      <c r="OFV57" s="6"/>
      <c r="OFW57" s="6"/>
      <c r="OFX57" s="6"/>
      <c r="OFY57" s="6"/>
      <c r="OFZ57" s="6"/>
      <c r="OGA57" s="6"/>
      <c r="OGB57" s="6"/>
      <c r="OGC57" s="6"/>
      <c r="OGD57" s="6"/>
      <c r="OGE57" s="6"/>
      <c r="OGF57" s="6"/>
      <c r="OGG57" s="6"/>
      <c r="OGH57" s="6"/>
      <c r="OGI57" s="6"/>
      <c r="OGJ57" s="6"/>
      <c r="OGK57" s="6"/>
      <c r="OGL57" s="6"/>
      <c r="OGM57" s="6"/>
      <c r="OGN57" s="6"/>
      <c r="OGO57" s="6"/>
      <c r="OGP57" s="6"/>
      <c r="OGQ57" s="6"/>
      <c r="OGR57" s="6"/>
      <c r="OGS57" s="6"/>
      <c r="OGT57" s="6"/>
      <c r="OGU57" s="6"/>
      <c r="OGV57" s="6"/>
      <c r="OGW57" s="6"/>
      <c r="OGX57" s="6"/>
      <c r="OGY57" s="6"/>
      <c r="OGZ57" s="6"/>
      <c r="OHA57" s="6"/>
      <c r="OHB57" s="6"/>
      <c r="OHC57" s="6"/>
      <c r="OHD57" s="6"/>
      <c r="OHE57" s="6"/>
      <c r="OHF57" s="6"/>
      <c r="OHG57" s="6"/>
      <c r="OHH57" s="6"/>
      <c r="OHI57" s="6"/>
      <c r="OHJ57" s="6"/>
      <c r="OHK57" s="6"/>
      <c r="OHL57" s="6"/>
      <c r="OHM57" s="6"/>
      <c r="OHN57" s="6"/>
      <c r="OHO57" s="6"/>
      <c r="OHP57" s="6"/>
      <c r="OHQ57" s="6"/>
      <c r="OHR57" s="6"/>
      <c r="OHS57" s="6"/>
      <c r="OHT57" s="6"/>
      <c r="OHU57" s="6"/>
      <c r="OHV57" s="6"/>
      <c r="OHW57" s="6"/>
      <c r="OHX57" s="6"/>
      <c r="OHY57" s="6"/>
      <c r="OHZ57" s="6"/>
      <c r="OIA57" s="6"/>
      <c r="OIB57" s="6"/>
      <c r="OIC57" s="6"/>
      <c r="OID57" s="6"/>
      <c r="OIE57" s="6"/>
      <c r="OIF57" s="6"/>
      <c r="OIG57" s="6"/>
      <c r="OIH57" s="6"/>
      <c r="OII57" s="6"/>
      <c r="OIJ57" s="6"/>
      <c r="OIK57" s="6"/>
      <c r="OIL57" s="6"/>
      <c r="OIM57" s="6"/>
      <c r="OIN57" s="6"/>
      <c r="OIO57" s="6"/>
      <c r="OIP57" s="6"/>
      <c r="OIQ57" s="6"/>
      <c r="OIR57" s="6"/>
      <c r="OIS57" s="6"/>
      <c r="OIT57" s="6"/>
      <c r="OIU57" s="6"/>
      <c r="OIV57" s="6"/>
      <c r="OIW57" s="6"/>
      <c r="OIX57" s="6"/>
      <c r="OIY57" s="6"/>
      <c r="OIZ57" s="6"/>
      <c r="OJA57" s="6"/>
      <c r="OJB57" s="6"/>
      <c r="OJC57" s="6"/>
      <c r="OJD57" s="6"/>
      <c r="OJE57" s="6"/>
      <c r="OJF57" s="6"/>
      <c r="OJG57" s="6"/>
      <c r="OJH57" s="6"/>
      <c r="OJI57" s="6"/>
      <c r="OJJ57" s="6"/>
      <c r="OJK57" s="6"/>
      <c r="OJL57" s="6"/>
      <c r="OJM57" s="6"/>
      <c r="OJN57" s="6"/>
      <c r="OJO57" s="6"/>
      <c r="OJP57" s="6"/>
      <c r="OJQ57" s="6"/>
      <c r="OJR57" s="6"/>
      <c r="OJS57" s="6"/>
      <c r="OJT57" s="6"/>
      <c r="OJU57" s="6"/>
      <c r="OJV57" s="6"/>
      <c r="OJW57" s="6"/>
      <c r="OJX57" s="6"/>
      <c r="OJY57" s="6"/>
      <c r="OJZ57" s="6"/>
      <c r="OKA57" s="6"/>
      <c r="OKB57" s="6"/>
      <c r="OKC57" s="6"/>
      <c r="OKD57" s="6"/>
      <c r="OKE57" s="6"/>
      <c r="OKF57" s="6"/>
      <c r="OKG57" s="6"/>
      <c r="OKH57" s="6"/>
      <c r="OKI57" s="6"/>
      <c r="OKJ57" s="6"/>
      <c r="OKK57" s="6"/>
      <c r="OKL57" s="6"/>
      <c r="OKM57" s="6"/>
      <c r="OKN57" s="6"/>
      <c r="OKO57" s="6"/>
      <c r="OKP57" s="6"/>
      <c r="OKQ57" s="6"/>
      <c r="OKR57" s="6"/>
      <c r="OKS57" s="6"/>
      <c r="OKT57" s="6"/>
      <c r="OKU57" s="6"/>
      <c r="OKV57" s="6"/>
      <c r="OKW57" s="6"/>
      <c r="OKX57" s="6"/>
      <c r="OKY57" s="6"/>
      <c r="OKZ57" s="6"/>
      <c r="OLA57" s="6"/>
      <c r="OLB57" s="6"/>
      <c r="OLC57" s="6"/>
      <c r="OLD57" s="6"/>
      <c r="OLE57" s="6"/>
      <c r="OLF57" s="6"/>
      <c r="OLG57" s="6"/>
      <c r="OLH57" s="6"/>
      <c r="OLI57" s="6"/>
      <c r="OLJ57" s="6"/>
      <c r="OLK57" s="6"/>
      <c r="OLL57" s="6"/>
      <c r="OLM57" s="6"/>
      <c r="OLN57" s="6"/>
      <c r="OLO57" s="6"/>
      <c r="OLP57" s="6"/>
      <c r="OLQ57" s="6"/>
      <c r="OLR57" s="6"/>
      <c r="OLS57" s="6"/>
      <c r="OLT57" s="6"/>
      <c r="OLU57" s="6"/>
      <c r="OLV57" s="6"/>
      <c r="OLW57" s="6"/>
      <c r="OLX57" s="6"/>
      <c r="OLY57" s="6"/>
      <c r="OLZ57" s="6"/>
      <c r="OMA57" s="6"/>
      <c r="OMB57" s="6"/>
      <c r="OMC57" s="6"/>
      <c r="OMD57" s="6"/>
      <c r="OME57" s="6"/>
      <c r="OMF57" s="6"/>
      <c r="OMG57" s="6"/>
      <c r="OMH57" s="6"/>
      <c r="OMI57" s="6"/>
      <c r="OMJ57" s="6"/>
      <c r="OMK57" s="6"/>
      <c r="OML57" s="6"/>
      <c r="OMM57" s="6"/>
      <c r="OMN57" s="6"/>
      <c r="OMO57" s="6"/>
      <c r="OMP57" s="6"/>
      <c r="OMQ57" s="6"/>
      <c r="OMR57" s="6"/>
      <c r="OMS57" s="6"/>
      <c r="OMT57" s="6"/>
      <c r="OMU57" s="6"/>
      <c r="OMV57" s="6"/>
      <c r="OMW57" s="6"/>
      <c r="OMX57" s="6"/>
      <c r="OMY57" s="6"/>
      <c r="OMZ57" s="6"/>
      <c r="ONA57" s="6"/>
      <c r="ONB57" s="6"/>
      <c r="ONC57" s="6"/>
      <c r="OND57" s="6"/>
      <c r="ONE57" s="6"/>
      <c r="ONF57" s="6"/>
      <c r="ONG57" s="6"/>
      <c r="ONH57" s="6"/>
      <c r="ONI57" s="6"/>
      <c r="ONJ57" s="6"/>
      <c r="ONK57" s="6"/>
      <c r="ONL57" s="6"/>
      <c r="ONM57" s="6"/>
      <c r="ONN57" s="6"/>
      <c r="ONO57" s="6"/>
      <c r="ONP57" s="6"/>
      <c r="ONQ57" s="6"/>
      <c r="ONR57" s="6"/>
      <c r="ONS57" s="6"/>
      <c r="ONT57" s="6"/>
      <c r="ONU57" s="6"/>
      <c r="ONV57" s="6"/>
      <c r="ONW57" s="6"/>
      <c r="ONX57" s="6"/>
      <c r="ONY57" s="6"/>
      <c r="ONZ57" s="6"/>
      <c r="OOA57" s="6"/>
      <c r="OOB57" s="6"/>
      <c r="OOC57" s="6"/>
      <c r="OOD57" s="6"/>
      <c r="OOE57" s="6"/>
      <c r="OOF57" s="6"/>
      <c r="OOG57" s="6"/>
      <c r="OOH57" s="6"/>
      <c r="OOI57" s="6"/>
      <c r="OOJ57" s="6"/>
      <c r="OOK57" s="6"/>
      <c r="OOL57" s="6"/>
      <c r="OOM57" s="6"/>
      <c r="OON57" s="6"/>
      <c r="OOO57" s="6"/>
      <c r="OOP57" s="6"/>
      <c r="OOQ57" s="6"/>
      <c r="OOR57" s="6"/>
      <c r="OOS57" s="6"/>
      <c r="OOT57" s="6"/>
      <c r="OOU57" s="6"/>
      <c r="OOV57" s="6"/>
      <c r="OOW57" s="6"/>
      <c r="OOX57" s="6"/>
      <c r="OOY57" s="6"/>
      <c r="OOZ57" s="6"/>
      <c r="OPA57" s="6"/>
      <c r="OPB57" s="6"/>
      <c r="OPC57" s="6"/>
      <c r="OPD57" s="6"/>
      <c r="OPE57" s="6"/>
      <c r="OPF57" s="6"/>
      <c r="OPG57" s="6"/>
      <c r="OPH57" s="6"/>
      <c r="OPI57" s="6"/>
      <c r="OPJ57" s="6"/>
      <c r="OPK57" s="6"/>
      <c r="OPL57" s="6"/>
      <c r="OPM57" s="6"/>
      <c r="OPN57" s="6"/>
      <c r="OPO57" s="6"/>
      <c r="OPP57" s="6"/>
      <c r="OPQ57" s="6"/>
      <c r="OPR57" s="6"/>
      <c r="OPS57" s="6"/>
      <c r="OPT57" s="6"/>
      <c r="OPU57" s="6"/>
      <c r="OPV57" s="6"/>
      <c r="OPW57" s="6"/>
      <c r="OPX57" s="6"/>
      <c r="OPY57" s="6"/>
      <c r="OPZ57" s="6"/>
      <c r="OQA57" s="6"/>
      <c r="OQB57" s="6"/>
      <c r="OQC57" s="6"/>
      <c r="OQD57" s="6"/>
      <c r="OQE57" s="6"/>
      <c r="OQF57" s="6"/>
      <c r="OQG57" s="6"/>
      <c r="OQH57" s="6"/>
      <c r="OQI57" s="6"/>
      <c r="OQJ57" s="6"/>
      <c r="OQK57" s="6"/>
      <c r="OQL57" s="6"/>
      <c r="OQM57" s="6"/>
      <c r="OQN57" s="6"/>
      <c r="OQO57" s="6"/>
      <c r="OQP57" s="6"/>
      <c r="OQQ57" s="6"/>
      <c r="OQR57" s="6"/>
      <c r="OQS57" s="6"/>
      <c r="OQT57" s="6"/>
      <c r="OQU57" s="6"/>
      <c r="OQV57" s="6"/>
      <c r="OQW57" s="6"/>
      <c r="OQX57" s="6"/>
      <c r="OQY57" s="6"/>
      <c r="OQZ57" s="6"/>
      <c r="ORA57" s="6"/>
      <c r="ORB57" s="6"/>
      <c r="ORC57" s="6"/>
      <c r="ORD57" s="6"/>
      <c r="ORE57" s="6"/>
      <c r="ORF57" s="6"/>
      <c r="ORG57" s="6"/>
      <c r="ORH57" s="6"/>
      <c r="ORI57" s="6"/>
      <c r="ORJ57" s="6"/>
      <c r="ORK57" s="6"/>
      <c r="ORL57" s="6"/>
      <c r="ORM57" s="6"/>
      <c r="ORN57" s="6"/>
      <c r="ORO57" s="6"/>
      <c r="ORP57" s="6"/>
      <c r="ORQ57" s="6"/>
      <c r="ORR57" s="6"/>
      <c r="ORS57" s="6"/>
      <c r="ORT57" s="6"/>
      <c r="ORU57" s="6"/>
      <c r="ORV57" s="6"/>
      <c r="ORW57" s="6"/>
      <c r="ORX57" s="6"/>
      <c r="ORY57" s="6"/>
      <c r="ORZ57" s="6"/>
      <c r="OSA57" s="6"/>
      <c r="OSB57" s="6"/>
      <c r="OSC57" s="6"/>
      <c r="OSD57" s="6"/>
      <c r="OSE57" s="6"/>
      <c r="OSF57" s="6"/>
      <c r="OSG57" s="6"/>
      <c r="OSH57" s="6"/>
      <c r="OSI57" s="6"/>
      <c r="OSJ57" s="6"/>
      <c r="OSK57" s="6"/>
      <c r="OSL57" s="6"/>
      <c r="OSM57" s="6"/>
      <c r="OSN57" s="6"/>
      <c r="OSO57" s="6"/>
      <c r="OSP57" s="6"/>
      <c r="OSQ57" s="6"/>
      <c r="OSR57" s="6"/>
      <c r="OSS57" s="6"/>
      <c r="OST57" s="6"/>
      <c r="OSU57" s="6"/>
      <c r="OSV57" s="6"/>
      <c r="OSW57" s="6"/>
      <c r="OSX57" s="6"/>
      <c r="OSY57" s="6"/>
      <c r="OSZ57" s="6"/>
      <c r="OTA57" s="6"/>
      <c r="OTB57" s="6"/>
      <c r="OTC57" s="6"/>
      <c r="OTD57" s="6"/>
      <c r="OTE57" s="6"/>
      <c r="OTF57" s="6"/>
      <c r="OTG57" s="6"/>
      <c r="OTH57" s="6"/>
      <c r="OTI57" s="6"/>
      <c r="OTJ57" s="6"/>
      <c r="OTK57" s="6"/>
      <c r="OTL57" s="6"/>
      <c r="OTM57" s="6"/>
      <c r="OTN57" s="6"/>
      <c r="OTO57" s="6"/>
      <c r="OTP57" s="6"/>
      <c r="OTQ57" s="6"/>
      <c r="OTR57" s="6"/>
      <c r="OTS57" s="6"/>
      <c r="OTT57" s="6"/>
      <c r="OTU57" s="6"/>
      <c r="OTV57" s="6"/>
      <c r="OTW57" s="6"/>
      <c r="OTX57" s="6"/>
      <c r="OTY57" s="6"/>
      <c r="OTZ57" s="6"/>
      <c r="OUA57" s="6"/>
      <c r="OUB57" s="6"/>
      <c r="OUC57" s="6"/>
      <c r="OUD57" s="6"/>
      <c r="OUE57" s="6"/>
      <c r="OUF57" s="6"/>
      <c r="OUG57" s="6"/>
      <c r="OUH57" s="6"/>
      <c r="OUI57" s="6"/>
      <c r="OUJ57" s="6"/>
      <c r="OUK57" s="6"/>
      <c r="OUL57" s="6"/>
      <c r="OUM57" s="6"/>
      <c r="OUN57" s="6"/>
      <c r="OUO57" s="6"/>
      <c r="OUP57" s="6"/>
      <c r="OUQ57" s="6"/>
      <c r="OUR57" s="6"/>
      <c r="OUS57" s="6"/>
      <c r="OUT57" s="6"/>
      <c r="OUU57" s="6"/>
      <c r="OUV57" s="6"/>
      <c r="OUW57" s="6"/>
      <c r="OUX57" s="6"/>
      <c r="OUY57" s="6"/>
      <c r="OUZ57" s="6"/>
      <c r="OVA57" s="6"/>
      <c r="OVB57" s="6"/>
      <c r="OVC57" s="6"/>
      <c r="OVD57" s="6"/>
      <c r="OVE57" s="6"/>
      <c r="OVF57" s="6"/>
      <c r="OVG57" s="6"/>
      <c r="OVH57" s="6"/>
      <c r="OVI57" s="6"/>
      <c r="OVJ57" s="6"/>
      <c r="OVK57" s="6"/>
      <c r="OVL57" s="6"/>
      <c r="OVM57" s="6"/>
      <c r="OVN57" s="6"/>
      <c r="OVO57" s="6"/>
      <c r="OVP57" s="6"/>
      <c r="OVQ57" s="6"/>
      <c r="OVR57" s="6"/>
      <c r="OVS57" s="6"/>
      <c r="OVT57" s="6"/>
      <c r="OVU57" s="6"/>
      <c r="OVV57" s="6"/>
      <c r="OVW57" s="6"/>
      <c r="OVX57" s="6"/>
      <c r="OVY57" s="6"/>
      <c r="OVZ57" s="6"/>
      <c r="OWA57" s="6"/>
      <c r="OWB57" s="6"/>
      <c r="OWC57" s="6"/>
      <c r="OWD57" s="6"/>
      <c r="OWE57" s="6"/>
      <c r="OWF57" s="6"/>
      <c r="OWG57" s="6"/>
      <c r="OWH57" s="6"/>
      <c r="OWI57" s="6"/>
      <c r="OWJ57" s="6"/>
      <c r="OWK57" s="6"/>
      <c r="OWL57" s="6"/>
      <c r="OWM57" s="6"/>
      <c r="OWN57" s="6"/>
      <c r="OWO57" s="6"/>
      <c r="OWP57" s="6"/>
      <c r="OWQ57" s="6"/>
      <c r="OWR57" s="6"/>
      <c r="OWS57" s="6"/>
      <c r="OWT57" s="6"/>
      <c r="OWU57" s="6"/>
      <c r="OWV57" s="6"/>
      <c r="OWW57" s="6"/>
      <c r="OWX57" s="6"/>
      <c r="OWY57" s="6"/>
      <c r="OWZ57" s="6"/>
      <c r="OXA57" s="6"/>
      <c r="OXB57" s="6"/>
      <c r="OXC57" s="6"/>
      <c r="OXD57" s="6"/>
      <c r="OXE57" s="6"/>
      <c r="OXF57" s="6"/>
      <c r="OXG57" s="6"/>
      <c r="OXH57" s="6"/>
      <c r="OXI57" s="6"/>
      <c r="OXJ57" s="6"/>
      <c r="OXK57" s="6"/>
      <c r="OXL57" s="6"/>
      <c r="OXM57" s="6"/>
      <c r="OXN57" s="6"/>
      <c r="OXO57" s="6"/>
      <c r="OXP57" s="6"/>
      <c r="OXQ57" s="6"/>
      <c r="OXR57" s="6"/>
      <c r="OXS57" s="6"/>
      <c r="OXT57" s="6"/>
      <c r="OXU57" s="6"/>
      <c r="OXV57" s="6"/>
      <c r="OXW57" s="6"/>
      <c r="OXX57" s="6"/>
      <c r="OXY57" s="6"/>
      <c r="OXZ57" s="6"/>
      <c r="OYA57" s="6"/>
      <c r="OYB57" s="6"/>
      <c r="OYC57" s="6"/>
      <c r="OYD57" s="6"/>
      <c r="OYE57" s="6"/>
      <c r="OYF57" s="6"/>
      <c r="OYG57" s="6"/>
      <c r="OYH57" s="6"/>
      <c r="OYI57" s="6"/>
      <c r="OYJ57" s="6"/>
      <c r="OYK57" s="6"/>
      <c r="OYL57" s="6"/>
      <c r="OYM57" s="6"/>
      <c r="OYN57" s="6"/>
      <c r="OYO57" s="6"/>
      <c r="OYP57" s="6"/>
      <c r="OYQ57" s="6"/>
      <c r="OYR57" s="6"/>
      <c r="OYS57" s="6"/>
      <c r="OYT57" s="6"/>
      <c r="OYU57" s="6"/>
      <c r="OYV57" s="6"/>
      <c r="OYW57" s="6"/>
      <c r="OYX57" s="6"/>
      <c r="OYY57" s="6"/>
      <c r="OYZ57" s="6"/>
      <c r="OZA57" s="6"/>
      <c r="OZB57" s="6"/>
      <c r="OZC57" s="6"/>
      <c r="OZD57" s="6"/>
      <c r="OZE57" s="6"/>
      <c r="OZF57" s="6"/>
      <c r="OZG57" s="6"/>
      <c r="OZH57" s="6"/>
      <c r="OZI57" s="6"/>
      <c r="OZJ57" s="6"/>
      <c r="OZK57" s="6"/>
      <c r="OZL57" s="6"/>
      <c r="OZM57" s="6"/>
      <c r="OZN57" s="6"/>
      <c r="OZO57" s="6"/>
      <c r="OZP57" s="6"/>
      <c r="OZQ57" s="6"/>
      <c r="OZR57" s="6"/>
      <c r="OZS57" s="6"/>
      <c r="OZT57" s="6"/>
      <c r="OZU57" s="6"/>
      <c r="OZV57" s="6"/>
      <c r="OZW57" s="6"/>
      <c r="OZX57" s="6"/>
      <c r="OZY57" s="6"/>
      <c r="OZZ57" s="6"/>
      <c r="PAA57" s="6"/>
      <c r="PAB57" s="6"/>
      <c r="PAC57" s="6"/>
      <c r="PAD57" s="6"/>
      <c r="PAE57" s="6"/>
      <c r="PAF57" s="6"/>
      <c r="PAG57" s="6"/>
      <c r="PAH57" s="6"/>
      <c r="PAI57" s="6"/>
      <c r="PAJ57" s="6"/>
      <c r="PAK57" s="6"/>
      <c r="PAL57" s="6"/>
      <c r="PAM57" s="6"/>
      <c r="PAN57" s="6"/>
      <c r="PAO57" s="6"/>
      <c r="PAP57" s="6"/>
      <c r="PAQ57" s="6"/>
      <c r="PAR57" s="6"/>
      <c r="PAS57" s="6"/>
      <c r="PAT57" s="6"/>
      <c r="PAU57" s="6"/>
      <c r="PAV57" s="6"/>
      <c r="PAW57" s="6"/>
      <c r="PAX57" s="6"/>
      <c r="PAY57" s="6"/>
      <c r="PAZ57" s="6"/>
      <c r="PBA57" s="6"/>
      <c r="PBB57" s="6"/>
      <c r="PBC57" s="6"/>
      <c r="PBD57" s="6"/>
      <c r="PBE57" s="6"/>
      <c r="PBF57" s="6"/>
      <c r="PBG57" s="6"/>
      <c r="PBH57" s="6"/>
      <c r="PBI57" s="6"/>
      <c r="PBJ57" s="6"/>
      <c r="PBK57" s="6"/>
      <c r="PBL57" s="6"/>
      <c r="PBM57" s="6"/>
      <c r="PBN57" s="6"/>
      <c r="PBO57" s="6"/>
      <c r="PBP57" s="6"/>
      <c r="PBQ57" s="6"/>
      <c r="PBR57" s="6"/>
      <c r="PBS57" s="6"/>
      <c r="PBT57" s="6"/>
      <c r="PBU57" s="6"/>
      <c r="PBV57" s="6"/>
      <c r="PBW57" s="6"/>
      <c r="PBX57" s="6"/>
      <c r="PBY57" s="6"/>
      <c r="PBZ57" s="6"/>
      <c r="PCA57" s="6"/>
      <c r="PCB57" s="6"/>
      <c r="PCC57" s="6"/>
      <c r="PCD57" s="6"/>
      <c r="PCE57" s="6"/>
      <c r="PCF57" s="6"/>
      <c r="PCG57" s="6"/>
      <c r="PCH57" s="6"/>
      <c r="PCI57" s="6"/>
      <c r="PCJ57" s="6"/>
      <c r="PCK57" s="6"/>
      <c r="PCL57" s="6"/>
      <c r="PCM57" s="6"/>
      <c r="PCN57" s="6"/>
      <c r="PCO57" s="6"/>
      <c r="PCP57" s="6"/>
      <c r="PCQ57" s="6"/>
      <c r="PCR57" s="6"/>
      <c r="PCS57" s="6"/>
      <c r="PCT57" s="6"/>
      <c r="PCU57" s="6"/>
      <c r="PCV57" s="6"/>
      <c r="PCW57" s="6"/>
      <c r="PCX57" s="6"/>
      <c r="PCY57" s="6"/>
      <c r="PCZ57" s="6"/>
      <c r="PDA57" s="6"/>
      <c r="PDB57" s="6"/>
      <c r="PDC57" s="6"/>
      <c r="PDD57" s="6"/>
      <c r="PDE57" s="6"/>
      <c r="PDF57" s="6"/>
      <c r="PDG57" s="6"/>
      <c r="PDH57" s="6"/>
      <c r="PDI57" s="6"/>
      <c r="PDJ57" s="6"/>
      <c r="PDK57" s="6"/>
      <c r="PDL57" s="6"/>
      <c r="PDM57" s="6"/>
      <c r="PDN57" s="6"/>
      <c r="PDO57" s="6"/>
      <c r="PDP57" s="6"/>
      <c r="PDQ57" s="6"/>
      <c r="PDR57" s="6"/>
      <c r="PDS57" s="6"/>
      <c r="PDT57" s="6"/>
      <c r="PDU57" s="6"/>
      <c r="PDV57" s="6"/>
      <c r="PDW57" s="6"/>
      <c r="PDX57" s="6"/>
      <c r="PDY57" s="6"/>
      <c r="PDZ57" s="6"/>
      <c r="PEA57" s="6"/>
      <c r="PEB57" s="6"/>
      <c r="PEC57" s="6"/>
      <c r="PED57" s="6"/>
      <c r="PEE57" s="6"/>
      <c r="PEF57" s="6"/>
      <c r="PEG57" s="6"/>
      <c r="PEH57" s="6"/>
      <c r="PEI57" s="6"/>
      <c r="PEJ57" s="6"/>
      <c r="PEK57" s="6"/>
      <c r="PEL57" s="6"/>
      <c r="PEM57" s="6"/>
      <c r="PEN57" s="6"/>
      <c r="PEO57" s="6"/>
      <c r="PEP57" s="6"/>
      <c r="PEQ57" s="6"/>
      <c r="PER57" s="6"/>
      <c r="PES57" s="6"/>
      <c r="PET57" s="6"/>
      <c r="PEU57" s="6"/>
      <c r="PEV57" s="6"/>
      <c r="PEW57" s="6"/>
      <c r="PEX57" s="6"/>
      <c r="PEY57" s="6"/>
      <c r="PEZ57" s="6"/>
      <c r="PFA57" s="6"/>
      <c r="PFB57" s="6"/>
      <c r="PFC57" s="6"/>
      <c r="PFD57" s="6"/>
      <c r="PFE57" s="6"/>
      <c r="PFF57" s="6"/>
      <c r="PFG57" s="6"/>
      <c r="PFH57" s="6"/>
      <c r="PFI57" s="6"/>
      <c r="PFJ57" s="6"/>
      <c r="PFK57" s="6"/>
      <c r="PFL57" s="6"/>
      <c r="PFM57" s="6"/>
      <c r="PFN57" s="6"/>
      <c r="PFO57" s="6"/>
      <c r="PFP57" s="6"/>
      <c r="PFQ57" s="6"/>
      <c r="PFR57" s="6"/>
      <c r="PFS57" s="6"/>
      <c r="PFT57" s="6"/>
      <c r="PFU57" s="6"/>
      <c r="PFV57" s="6"/>
      <c r="PFW57" s="6"/>
      <c r="PFX57" s="6"/>
      <c r="PFY57" s="6"/>
      <c r="PFZ57" s="6"/>
      <c r="PGA57" s="6"/>
      <c r="PGB57" s="6"/>
      <c r="PGC57" s="6"/>
      <c r="PGD57" s="6"/>
      <c r="PGE57" s="6"/>
      <c r="PGF57" s="6"/>
      <c r="PGG57" s="6"/>
      <c r="PGH57" s="6"/>
      <c r="PGI57" s="6"/>
      <c r="PGJ57" s="6"/>
      <c r="PGK57" s="6"/>
      <c r="PGL57" s="6"/>
      <c r="PGM57" s="6"/>
      <c r="PGN57" s="6"/>
      <c r="PGO57" s="6"/>
      <c r="PGP57" s="6"/>
      <c r="PGQ57" s="6"/>
      <c r="PGR57" s="6"/>
      <c r="PGS57" s="6"/>
      <c r="PGT57" s="6"/>
      <c r="PGU57" s="6"/>
      <c r="PGV57" s="6"/>
      <c r="PGW57" s="6"/>
      <c r="PGX57" s="6"/>
      <c r="PGY57" s="6"/>
      <c r="PGZ57" s="6"/>
      <c r="PHA57" s="6"/>
      <c r="PHB57" s="6"/>
      <c r="PHC57" s="6"/>
      <c r="PHD57" s="6"/>
      <c r="PHE57" s="6"/>
      <c r="PHF57" s="6"/>
      <c r="PHG57" s="6"/>
      <c r="PHH57" s="6"/>
      <c r="PHI57" s="6"/>
      <c r="PHJ57" s="6"/>
      <c r="PHK57" s="6"/>
      <c r="PHL57" s="6"/>
      <c r="PHM57" s="6"/>
      <c r="PHN57" s="6"/>
      <c r="PHO57" s="6"/>
      <c r="PHP57" s="6"/>
      <c r="PHQ57" s="6"/>
      <c r="PHR57" s="6"/>
      <c r="PHS57" s="6"/>
      <c r="PHT57" s="6"/>
      <c r="PHU57" s="6"/>
      <c r="PHV57" s="6"/>
      <c r="PHW57" s="6"/>
      <c r="PHX57" s="6"/>
      <c r="PHY57" s="6"/>
      <c r="PHZ57" s="6"/>
      <c r="PIA57" s="6"/>
      <c r="PIB57" s="6"/>
      <c r="PIC57" s="6"/>
      <c r="PID57" s="6"/>
      <c r="PIE57" s="6"/>
      <c r="PIF57" s="6"/>
      <c r="PIG57" s="6"/>
      <c r="PIH57" s="6"/>
      <c r="PII57" s="6"/>
      <c r="PIJ57" s="6"/>
      <c r="PIK57" s="6"/>
      <c r="PIL57" s="6"/>
      <c r="PIM57" s="6"/>
      <c r="PIN57" s="6"/>
      <c r="PIO57" s="6"/>
      <c r="PIP57" s="6"/>
      <c r="PIQ57" s="6"/>
      <c r="PIR57" s="6"/>
      <c r="PIS57" s="6"/>
      <c r="PIT57" s="6"/>
      <c r="PIU57" s="6"/>
      <c r="PIV57" s="6"/>
      <c r="PIW57" s="6"/>
      <c r="PIX57" s="6"/>
      <c r="PIY57" s="6"/>
      <c r="PIZ57" s="6"/>
      <c r="PJA57" s="6"/>
      <c r="PJB57" s="6"/>
      <c r="PJC57" s="6"/>
      <c r="PJD57" s="6"/>
      <c r="PJE57" s="6"/>
      <c r="PJF57" s="6"/>
      <c r="PJG57" s="6"/>
      <c r="PJH57" s="6"/>
      <c r="PJI57" s="6"/>
      <c r="PJJ57" s="6"/>
      <c r="PJK57" s="6"/>
      <c r="PJL57" s="6"/>
      <c r="PJM57" s="6"/>
      <c r="PJN57" s="6"/>
      <c r="PJO57" s="6"/>
      <c r="PJP57" s="6"/>
      <c r="PJQ57" s="6"/>
      <c r="PJR57" s="6"/>
      <c r="PJS57" s="6"/>
      <c r="PJT57" s="6"/>
      <c r="PJU57" s="6"/>
      <c r="PJV57" s="6"/>
      <c r="PJW57" s="6"/>
      <c r="PJX57" s="6"/>
      <c r="PJY57" s="6"/>
      <c r="PJZ57" s="6"/>
      <c r="PKA57" s="6"/>
      <c r="PKB57" s="6"/>
      <c r="PKC57" s="6"/>
      <c r="PKD57" s="6"/>
      <c r="PKE57" s="6"/>
      <c r="PKF57" s="6"/>
      <c r="PKG57" s="6"/>
      <c r="PKH57" s="6"/>
      <c r="PKI57" s="6"/>
      <c r="PKJ57" s="6"/>
      <c r="PKK57" s="6"/>
      <c r="PKL57" s="6"/>
      <c r="PKM57" s="6"/>
      <c r="PKN57" s="6"/>
      <c r="PKO57" s="6"/>
      <c r="PKP57" s="6"/>
      <c r="PKQ57" s="6"/>
      <c r="PKR57" s="6"/>
      <c r="PKS57" s="6"/>
      <c r="PKT57" s="6"/>
      <c r="PKU57" s="6"/>
      <c r="PKV57" s="6"/>
      <c r="PKW57" s="6"/>
      <c r="PKX57" s="6"/>
      <c r="PKY57" s="6"/>
      <c r="PKZ57" s="6"/>
      <c r="PLA57" s="6"/>
      <c r="PLB57" s="6"/>
      <c r="PLC57" s="6"/>
      <c r="PLD57" s="6"/>
      <c r="PLE57" s="6"/>
      <c r="PLF57" s="6"/>
      <c r="PLG57" s="6"/>
      <c r="PLH57" s="6"/>
      <c r="PLI57" s="6"/>
      <c r="PLJ57" s="6"/>
      <c r="PLK57" s="6"/>
      <c r="PLL57" s="6"/>
      <c r="PLM57" s="6"/>
      <c r="PLN57" s="6"/>
      <c r="PLO57" s="6"/>
      <c r="PLP57" s="6"/>
      <c r="PLQ57" s="6"/>
      <c r="PLR57" s="6"/>
      <c r="PLS57" s="6"/>
      <c r="PLT57" s="6"/>
      <c r="PLU57" s="6"/>
      <c r="PLV57" s="6"/>
      <c r="PLW57" s="6"/>
      <c r="PLX57" s="6"/>
      <c r="PLY57" s="6"/>
      <c r="PLZ57" s="6"/>
      <c r="PMA57" s="6"/>
      <c r="PMB57" s="6"/>
      <c r="PMC57" s="6"/>
      <c r="PMD57" s="6"/>
      <c r="PME57" s="6"/>
      <c r="PMF57" s="6"/>
      <c r="PMG57" s="6"/>
      <c r="PMH57" s="6"/>
      <c r="PMI57" s="6"/>
      <c r="PMJ57" s="6"/>
      <c r="PMK57" s="6"/>
      <c r="PML57" s="6"/>
      <c r="PMM57" s="6"/>
      <c r="PMN57" s="6"/>
      <c r="PMO57" s="6"/>
      <c r="PMP57" s="6"/>
      <c r="PMQ57" s="6"/>
      <c r="PMR57" s="6"/>
      <c r="PMS57" s="6"/>
      <c r="PMT57" s="6"/>
      <c r="PMU57" s="6"/>
      <c r="PMV57" s="6"/>
      <c r="PMW57" s="6"/>
      <c r="PMX57" s="6"/>
      <c r="PMY57" s="6"/>
      <c r="PMZ57" s="6"/>
      <c r="PNA57" s="6"/>
      <c r="PNB57" s="6"/>
      <c r="PNC57" s="6"/>
      <c r="PND57" s="6"/>
      <c r="PNE57" s="6"/>
      <c r="PNF57" s="6"/>
      <c r="PNG57" s="6"/>
      <c r="PNH57" s="6"/>
      <c r="PNI57" s="6"/>
      <c r="PNJ57" s="6"/>
      <c r="PNK57" s="6"/>
      <c r="PNL57" s="6"/>
      <c r="PNM57" s="6"/>
      <c r="PNN57" s="6"/>
      <c r="PNO57" s="6"/>
      <c r="PNP57" s="6"/>
      <c r="PNQ57" s="6"/>
      <c r="PNR57" s="6"/>
      <c r="PNS57" s="6"/>
      <c r="PNT57" s="6"/>
      <c r="PNU57" s="6"/>
      <c r="PNV57" s="6"/>
      <c r="PNW57" s="6"/>
      <c r="PNX57" s="6"/>
      <c r="PNY57" s="6"/>
      <c r="PNZ57" s="6"/>
      <c r="POA57" s="6"/>
      <c r="POB57" s="6"/>
      <c r="POC57" s="6"/>
      <c r="POD57" s="6"/>
      <c r="POE57" s="6"/>
      <c r="POF57" s="6"/>
      <c r="POG57" s="6"/>
      <c r="POH57" s="6"/>
      <c r="POI57" s="6"/>
      <c r="POJ57" s="6"/>
      <c r="POK57" s="6"/>
      <c r="POL57" s="6"/>
      <c r="POM57" s="6"/>
      <c r="PON57" s="6"/>
      <c r="POO57" s="6"/>
      <c r="POP57" s="6"/>
      <c r="POQ57" s="6"/>
      <c r="POR57" s="6"/>
      <c r="POS57" s="6"/>
      <c r="POT57" s="6"/>
      <c r="POU57" s="6"/>
      <c r="POV57" s="6"/>
      <c r="POW57" s="6"/>
      <c r="POX57" s="6"/>
      <c r="POY57" s="6"/>
      <c r="POZ57" s="6"/>
      <c r="PPA57" s="6"/>
      <c r="PPB57" s="6"/>
      <c r="PPC57" s="6"/>
      <c r="PPD57" s="6"/>
      <c r="PPE57" s="6"/>
      <c r="PPF57" s="6"/>
      <c r="PPG57" s="6"/>
      <c r="PPH57" s="6"/>
      <c r="PPI57" s="6"/>
      <c r="PPJ57" s="6"/>
      <c r="PPK57" s="6"/>
      <c r="PPL57" s="6"/>
      <c r="PPM57" s="6"/>
      <c r="PPN57" s="6"/>
      <c r="PPO57" s="6"/>
      <c r="PPP57" s="6"/>
      <c r="PPQ57" s="6"/>
      <c r="PPR57" s="6"/>
      <c r="PPS57" s="6"/>
      <c r="PPT57" s="6"/>
      <c r="PPU57" s="6"/>
      <c r="PPV57" s="6"/>
      <c r="PPW57" s="6"/>
      <c r="PPX57" s="6"/>
      <c r="PPY57" s="6"/>
      <c r="PPZ57" s="6"/>
      <c r="PQA57" s="6"/>
      <c r="PQB57" s="6"/>
      <c r="PQC57" s="6"/>
      <c r="PQD57" s="6"/>
      <c r="PQE57" s="6"/>
      <c r="PQF57" s="6"/>
      <c r="PQG57" s="6"/>
      <c r="PQH57" s="6"/>
      <c r="PQI57" s="6"/>
      <c r="PQJ57" s="6"/>
      <c r="PQK57" s="6"/>
      <c r="PQL57" s="6"/>
      <c r="PQM57" s="6"/>
      <c r="PQN57" s="6"/>
      <c r="PQO57" s="6"/>
      <c r="PQP57" s="6"/>
      <c r="PQQ57" s="6"/>
      <c r="PQR57" s="6"/>
      <c r="PQS57" s="6"/>
      <c r="PQT57" s="6"/>
      <c r="PQU57" s="6"/>
      <c r="PQV57" s="6"/>
      <c r="PQW57" s="6"/>
      <c r="PQX57" s="6"/>
      <c r="PQY57" s="6"/>
      <c r="PQZ57" s="6"/>
      <c r="PRA57" s="6"/>
      <c r="PRB57" s="6"/>
      <c r="PRC57" s="6"/>
      <c r="PRD57" s="6"/>
      <c r="PRE57" s="6"/>
      <c r="PRF57" s="6"/>
      <c r="PRG57" s="6"/>
      <c r="PRH57" s="6"/>
      <c r="PRI57" s="6"/>
      <c r="PRJ57" s="6"/>
      <c r="PRK57" s="6"/>
      <c r="PRL57" s="6"/>
      <c r="PRM57" s="6"/>
      <c r="PRN57" s="6"/>
      <c r="PRO57" s="6"/>
      <c r="PRP57" s="6"/>
      <c r="PRQ57" s="6"/>
      <c r="PRR57" s="6"/>
      <c r="PRS57" s="6"/>
      <c r="PRT57" s="6"/>
      <c r="PRU57" s="6"/>
      <c r="PRV57" s="6"/>
      <c r="PRW57" s="6"/>
      <c r="PRX57" s="6"/>
      <c r="PRY57" s="6"/>
      <c r="PRZ57" s="6"/>
      <c r="PSA57" s="6"/>
      <c r="PSB57" s="6"/>
      <c r="PSC57" s="6"/>
      <c r="PSD57" s="6"/>
      <c r="PSE57" s="6"/>
      <c r="PSF57" s="6"/>
      <c r="PSG57" s="6"/>
      <c r="PSH57" s="6"/>
      <c r="PSI57" s="6"/>
      <c r="PSJ57" s="6"/>
      <c r="PSK57" s="6"/>
      <c r="PSL57" s="6"/>
      <c r="PSM57" s="6"/>
      <c r="PSN57" s="6"/>
      <c r="PSO57" s="6"/>
      <c r="PSP57" s="6"/>
      <c r="PSQ57" s="6"/>
      <c r="PSR57" s="6"/>
      <c r="PSS57" s="6"/>
      <c r="PST57" s="6"/>
      <c r="PSU57" s="6"/>
      <c r="PSV57" s="6"/>
      <c r="PSW57" s="6"/>
      <c r="PSX57" s="6"/>
      <c r="PSY57" s="6"/>
      <c r="PSZ57" s="6"/>
      <c r="PTA57" s="6"/>
      <c r="PTB57" s="6"/>
      <c r="PTC57" s="6"/>
      <c r="PTD57" s="6"/>
      <c r="PTE57" s="6"/>
      <c r="PTF57" s="6"/>
      <c r="PTG57" s="6"/>
      <c r="PTH57" s="6"/>
      <c r="PTI57" s="6"/>
      <c r="PTJ57" s="6"/>
      <c r="PTK57" s="6"/>
      <c r="PTL57" s="6"/>
      <c r="PTM57" s="6"/>
      <c r="PTN57" s="6"/>
      <c r="PTO57" s="6"/>
      <c r="PTP57" s="6"/>
      <c r="PTQ57" s="6"/>
      <c r="PTR57" s="6"/>
      <c r="PTS57" s="6"/>
      <c r="PTT57" s="6"/>
      <c r="PTU57" s="6"/>
      <c r="PTV57" s="6"/>
      <c r="PTW57" s="6"/>
      <c r="PTX57" s="6"/>
      <c r="PTY57" s="6"/>
      <c r="PTZ57" s="6"/>
      <c r="PUA57" s="6"/>
      <c r="PUB57" s="6"/>
      <c r="PUC57" s="6"/>
      <c r="PUD57" s="6"/>
      <c r="PUE57" s="6"/>
      <c r="PUF57" s="6"/>
      <c r="PUG57" s="6"/>
      <c r="PUH57" s="6"/>
      <c r="PUI57" s="6"/>
      <c r="PUJ57" s="6"/>
      <c r="PUK57" s="6"/>
      <c r="PUL57" s="6"/>
      <c r="PUM57" s="6"/>
      <c r="PUN57" s="6"/>
      <c r="PUO57" s="6"/>
      <c r="PUP57" s="6"/>
      <c r="PUQ57" s="6"/>
      <c r="PUR57" s="6"/>
      <c r="PUS57" s="6"/>
      <c r="PUT57" s="6"/>
      <c r="PUU57" s="6"/>
      <c r="PUV57" s="6"/>
      <c r="PUW57" s="6"/>
      <c r="PUX57" s="6"/>
      <c r="PUY57" s="6"/>
      <c r="PUZ57" s="6"/>
      <c r="PVA57" s="6"/>
      <c r="PVB57" s="6"/>
      <c r="PVC57" s="6"/>
      <c r="PVD57" s="6"/>
      <c r="PVE57" s="6"/>
      <c r="PVF57" s="6"/>
      <c r="PVG57" s="6"/>
      <c r="PVH57" s="6"/>
      <c r="PVI57" s="6"/>
      <c r="PVJ57" s="6"/>
      <c r="PVK57" s="6"/>
      <c r="PVL57" s="6"/>
      <c r="PVM57" s="6"/>
      <c r="PVN57" s="6"/>
      <c r="PVO57" s="6"/>
      <c r="PVP57" s="6"/>
      <c r="PVQ57" s="6"/>
      <c r="PVR57" s="6"/>
      <c r="PVS57" s="6"/>
      <c r="PVT57" s="6"/>
      <c r="PVU57" s="6"/>
      <c r="PVV57" s="6"/>
      <c r="PVW57" s="6"/>
      <c r="PVX57" s="6"/>
      <c r="PVY57" s="6"/>
      <c r="PVZ57" s="6"/>
      <c r="PWA57" s="6"/>
      <c r="PWB57" s="6"/>
      <c r="PWC57" s="6"/>
      <c r="PWD57" s="6"/>
      <c r="PWE57" s="6"/>
      <c r="PWF57" s="6"/>
      <c r="PWG57" s="6"/>
      <c r="PWH57" s="6"/>
      <c r="PWI57" s="6"/>
      <c r="PWJ57" s="6"/>
      <c r="PWK57" s="6"/>
      <c r="PWL57" s="6"/>
      <c r="PWM57" s="6"/>
      <c r="PWN57" s="6"/>
      <c r="PWO57" s="6"/>
      <c r="PWP57" s="6"/>
      <c r="PWQ57" s="6"/>
      <c r="PWR57" s="6"/>
      <c r="PWS57" s="6"/>
      <c r="PWT57" s="6"/>
      <c r="PWU57" s="6"/>
      <c r="PWV57" s="6"/>
      <c r="PWW57" s="6"/>
      <c r="PWX57" s="6"/>
      <c r="PWY57" s="6"/>
      <c r="PWZ57" s="6"/>
      <c r="PXA57" s="6"/>
      <c r="PXB57" s="6"/>
      <c r="PXC57" s="6"/>
      <c r="PXD57" s="6"/>
      <c r="PXE57" s="6"/>
      <c r="PXF57" s="6"/>
      <c r="PXG57" s="6"/>
      <c r="PXH57" s="6"/>
      <c r="PXI57" s="6"/>
      <c r="PXJ57" s="6"/>
      <c r="PXK57" s="6"/>
      <c r="PXL57" s="6"/>
      <c r="PXM57" s="6"/>
      <c r="PXN57" s="6"/>
      <c r="PXO57" s="6"/>
      <c r="PXP57" s="6"/>
      <c r="PXQ57" s="6"/>
      <c r="PXR57" s="6"/>
      <c r="PXS57" s="6"/>
      <c r="PXT57" s="6"/>
      <c r="PXU57" s="6"/>
      <c r="PXV57" s="6"/>
      <c r="PXW57" s="6"/>
      <c r="PXX57" s="6"/>
      <c r="PXY57" s="6"/>
      <c r="PXZ57" s="6"/>
      <c r="PYA57" s="6"/>
      <c r="PYB57" s="6"/>
      <c r="PYC57" s="6"/>
      <c r="PYD57" s="6"/>
      <c r="PYE57" s="6"/>
      <c r="PYF57" s="6"/>
      <c r="PYG57" s="6"/>
      <c r="PYH57" s="6"/>
      <c r="PYI57" s="6"/>
      <c r="PYJ57" s="6"/>
      <c r="PYK57" s="6"/>
      <c r="PYL57" s="6"/>
      <c r="PYM57" s="6"/>
      <c r="PYN57" s="6"/>
      <c r="PYO57" s="6"/>
      <c r="PYP57" s="6"/>
      <c r="PYQ57" s="6"/>
      <c r="PYR57" s="6"/>
      <c r="PYS57" s="6"/>
      <c r="PYT57" s="6"/>
      <c r="PYU57" s="6"/>
      <c r="PYV57" s="6"/>
      <c r="PYW57" s="6"/>
      <c r="PYX57" s="6"/>
      <c r="PYY57" s="6"/>
      <c r="PYZ57" s="6"/>
      <c r="PZA57" s="6"/>
      <c r="PZB57" s="6"/>
      <c r="PZC57" s="6"/>
      <c r="PZD57" s="6"/>
      <c r="PZE57" s="6"/>
      <c r="PZF57" s="6"/>
      <c r="PZG57" s="6"/>
      <c r="PZH57" s="6"/>
      <c r="PZI57" s="6"/>
      <c r="PZJ57" s="6"/>
      <c r="PZK57" s="6"/>
      <c r="PZL57" s="6"/>
      <c r="PZM57" s="6"/>
      <c r="PZN57" s="6"/>
      <c r="PZO57" s="6"/>
      <c r="PZP57" s="6"/>
      <c r="PZQ57" s="6"/>
      <c r="PZR57" s="6"/>
      <c r="PZS57" s="6"/>
      <c r="PZT57" s="6"/>
      <c r="PZU57" s="6"/>
      <c r="PZV57" s="6"/>
      <c r="PZW57" s="6"/>
      <c r="PZX57" s="6"/>
      <c r="PZY57" s="6"/>
      <c r="PZZ57" s="6"/>
      <c r="QAA57" s="6"/>
      <c r="QAB57" s="6"/>
      <c r="QAC57" s="6"/>
      <c r="QAD57" s="6"/>
      <c r="QAE57" s="6"/>
      <c r="QAF57" s="6"/>
      <c r="QAG57" s="6"/>
      <c r="QAH57" s="6"/>
      <c r="QAI57" s="6"/>
      <c r="QAJ57" s="6"/>
      <c r="QAK57" s="6"/>
      <c r="QAL57" s="6"/>
      <c r="QAM57" s="6"/>
      <c r="QAN57" s="6"/>
      <c r="QAO57" s="6"/>
      <c r="QAP57" s="6"/>
      <c r="QAQ57" s="6"/>
      <c r="QAR57" s="6"/>
      <c r="QAS57" s="6"/>
      <c r="QAT57" s="6"/>
      <c r="QAU57" s="6"/>
      <c r="QAV57" s="6"/>
      <c r="QAW57" s="6"/>
      <c r="QAX57" s="6"/>
      <c r="QAY57" s="6"/>
      <c r="QAZ57" s="6"/>
      <c r="QBA57" s="6"/>
      <c r="QBB57" s="6"/>
      <c r="QBC57" s="6"/>
      <c r="QBD57" s="6"/>
      <c r="QBE57" s="6"/>
      <c r="QBF57" s="6"/>
      <c r="QBG57" s="6"/>
      <c r="QBH57" s="6"/>
      <c r="QBI57" s="6"/>
      <c r="QBJ57" s="6"/>
      <c r="QBK57" s="6"/>
      <c r="QBL57" s="6"/>
      <c r="QBM57" s="6"/>
      <c r="QBN57" s="6"/>
      <c r="QBO57" s="6"/>
      <c r="QBP57" s="6"/>
      <c r="QBQ57" s="6"/>
      <c r="QBR57" s="6"/>
      <c r="QBS57" s="6"/>
      <c r="QBT57" s="6"/>
      <c r="QBU57" s="6"/>
      <c r="QBV57" s="6"/>
      <c r="QBW57" s="6"/>
      <c r="QBX57" s="6"/>
      <c r="QBY57" s="6"/>
      <c r="QBZ57" s="6"/>
      <c r="QCA57" s="6"/>
      <c r="QCB57" s="6"/>
      <c r="QCC57" s="6"/>
      <c r="QCD57" s="6"/>
      <c r="QCE57" s="6"/>
      <c r="QCF57" s="6"/>
      <c r="QCG57" s="6"/>
      <c r="QCH57" s="6"/>
      <c r="QCI57" s="6"/>
      <c r="QCJ57" s="6"/>
      <c r="QCK57" s="6"/>
      <c r="QCL57" s="6"/>
      <c r="QCM57" s="6"/>
      <c r="QCN57" s="6"/>
      <c r="QCO57" s="6"/>
      <c r="QCP57" s="6"/>
      <c r="QCQ57" s="6"/>
      <c r="QCR57" s="6"/>
      <c r="QCS57" s="6"/>
      <c r="QCT57" s="6"/>
      <c r="QCU57" s="6"/>
      <c r="QCV57" s="6"/>
      <c r="QCW57" s="6"/>
      <c r="QCX57" s="6"/>
      <c r="QCY57" s="6"/>
      <c r="QCZ57" s="6"/>
      <c r="QDA57" s="6"/>
      <c r="QDB57" s="6"/>
      <c r="QDC57" s="6"/>
      <c r="QDD57" s="6"/>
      <c r="QDE57" s="6"/>
      <c r="QDF57" s="6"/>
      <c r="QDG57" s="6"/>
      <c r="QDH57" s="6"/>
      <c r="QDI57" s="6"/>
      <c r="QDJ57" s="6"/>
      <c r="QDK57" s="6"/>
      <c r="QDL57" s="6"/>
      <c r="QDM57" s="6"/>
      <c r="QDN57" s="6"/>
      <c r="QDO57" s="6"/>
      <c r="QDP57" s="6"/>
      <c r="QDQ57" s="6"/>
      <c r="QDR57" s="6"/>
      <c r="QDS57" s="6"/>
      <c r="QDT57" s="6"/>
      <c r="QDU57" s="6"/>
      <c r="QDV57" s="6"/>
      <c r="QDW57" s="6"/>
      <c r="QDX57" s="6"/>
      <c r="QDY57" s="6"/>
      <c r="QDZ57" s="6"/>
      <c r="QEA57" s="6"/>
      <c r="QEB57" s="6"/>
      <c r="QEC57" s="6"/>
      <c r="QED57" s="6"/>
      <c r="QEE57" s="6"/>
      <c r="QEF57" s="6"/>
      <c r="QEG57" s="6"/>
      <c r="QEH57" s="6"/>
      <c r="QEI57" s="6"/>
      <c r="QEJ57" s="6"/>
      <c r="QEK57" s="6"/>
      <c r="QEL57" s="6"/>
      <c r="QEM57" s="6"/>
      <c r="QEN57" s="6"/>
      <c r="QEO57" s="6"/>
      <c r="QEP57" s="6"/>
      <c r="QEQ57" s="6"/>
      <c r="QER57" s="6"/>
      <c r="QES57" s="6"/>
      <c r="QET57" s="6"/>
      <c r="QEU57" s="6"/>
      <c r="QEV57" s="6"/>
      <c r="QEW57" s="6"/>
      <c r="QEX57" s="6"/>
      <c r="QEY57" s="6"/>
      <c r="QEZ57" s="6"/>
      <c r="QFA57" s="6"/>
      <c r="QFB57" s="6"/>
      <c r="QFC57" s="6"/>
      <c r="QFD57" s="6"/>
      <c r="QFE57" s="6"/>
      <c r="QFF57" s="6"/>
      <c r="QFG57" s="6"/>
      <c r="QFH57" s="6"/>
      <c r="QFI57" s="6"/>
      <c r="QFJ57" s="6"/>
      <c r="QFK57" s="6"/>
      <c r="QFL57" s="6"/>
      <c r="QFM57" s="6"/>
      <c r="QFN57" s="6"/>
      <c r="QFO57" s="6"/>
      <c r="QFP57" s="6"/>
      <c r="QFQ57" s="6"/>
      <c r="QFR57" s="6"/>
      <c r="QFS57" s="6"/>
      <c r="QFT57" s="6"/>
      <c r="QFU57" s="6"/>
      <c r="QFV57" s="6"/>
      <c r="QFW57" s="6"/>
      <c r="QFX57" s="6"/>
      <c r="QFY57" s="6"/>
      <c r="QFZ57" s="6"/>
      <c r="QGA57" s="6"/>
      <c r="QGB57" s="6"/>
      <c r="QGC57" s="6"/>
      <c r="QGD57" s="6"/>
      <c r="QGE57" s="6"/>
      <c r="QGF57" s="6"/>
      <c r="QGG57" s="6"/>
      <c r="QGH57" s="6"/>
      <c r="QGI57" s="6"/>
      <c r="QGJ57" s="6"/>
      <c r="QGK57" s="6"/>
      <c r="QGL57" s="6"/>
      <c r="QGM57" s="6"/>
      <c r="QGN57" s="6"/>
      <c r="QGO57" s="6"/>
      <c r="QGP57" s="6"/>
      <c r="QGQ57" s="6"/>
      <c r="QGR57" s="6"/>
      <c r="QGS57" s="6"/>
      <c r="QGT57" s="6"/>
      <c r="QGU57" s="6"/>
      <c r="QGV57" s="6"/>
      <c r="QGW57" s="6"/>
      <c r="QGX57" s="6"/>
      <c r="QGY57" s="6"/>
      <c r="QGZ57" s="6"/>
      <c r="QHA57" s="6"/>
      <c r="QHB57" s="6"/>
      <c r="QHC57" s="6"/>
      <c r="QHD57" s="6"/>
      <c r="QHE57" s="6"/>
      <c r="QHF57" s="6"/>
      <c r="QHG57" s="6"/>
      <c r="QHH57" s="6"/>
      <c r="QHI57" s="6"/>
      <c r="QHJ57" s="6"/>
      <c r="QHK57" s="6"/>
      <c r="QHL57" s="6"/>
      <c r="QHM57" s="6"/>
      <c r="QHN57" s="6"/>
      <c r="QHO57" s="6"/>
      <c r="QHP57" s="6"/>
      <c r="QHQ57" s="6"/>
      <c r="QHR57" s="6"/>
      <c r="QHS57" s="6"/>
      <c r="QHT57" s="6"/>
      <c r="QHU57" s="6"/>
      <c r="QHV57" s="6"/>
      <c r="QHW57" s="6"/>
      <c r="QHX57" s="6"/>
      <c r="QHY57" s="6"/>
      <c r="QHZ57" s="6"/>
      <c r="QIA57" s="6"/>
      <c r="QIB57" s="6"/>
      <c r="QIC57" s="6"/>
      <c r="QID57" s="6"/>
      <c r="QIE57" s="6"/>
      <c r="QIF57" s="6"/>
      <c r="QIG57" s="6"/>
      <c r="QIH57" s="6"/>
      <c r="QII57" s="6"/>
      <c r="QIJ57" s="6"/>
      <c r="QIK57" s="6"/>
      <c r="QIL57" s="6"/>
      <c r="QIM57" s="6"/>
      <c r="QIN57" s="6"/>
      <c r="QIO57" s="6"/>
      <c r="QIP57" s="6"/>
      <c r="QIQ57" s="6"/>
      <c r="QIR57" s="6"/>
      <c r="QIS57" s="6"/>
      <c r="QIT57" s="6"/>
      <c r="QIU57" s="6"/>
      <c r="QIV57" s="6"/>
      <c r="QIW57" s="6"/>
      <c r="QIX57" s="6"/>
      <c r="QIY57" s="6"/>
      <c r="QIZ57" s="6"/>
      <c r="QJA57" s="6"/>
      <c r="QJB57" s="6"/>
      <c r="QJC57" s="6"/>
      <c r="QJD57" s="6"/>
      <c r="QJE57" s="6"/>
      <c r="QJF57" s="6"/>
      <c r="QJG57" s="6"/>
      <c r="QJH57" s="6"/>
      <c r="QJI57" s="6"/>
      <c r="QJJ57" s="6"/>
      <c r="QJK57" s="6"/>
      <c r="QJL57" s="6"/>
      <c r="QJM57" s="6"/>
      <c r="QJN57" s="6"/>
      <c r="QJO57" s="6"/>
      <c r="QJP57" s="6"/>
      <c r="QJQ57" s="6"/>
      <c r="QJR57" s="6"/>
      <c r="QJS57" s="6"/>
      <c r="QJT57" s="6"/>
      <c r="QJU57" s="6"/>
      <c r="QJV57" s="6"/>
      <c r="QJW57" s="6"/>
      <c r="QJX57" s="6"/>
      <c r="QJY57" s="6"/>
      <c r="QJZ57" s="6"/>
      <c r="QKA57" s="6"/>
      <c r="QKB57" s="6"/>
      <c r="QKC57" s="6"/>
      <c r="QKD57" s="6"/>
      <c r="QKE57" s="6"/>
      <c r="QKF57" s="6"/>
      <c r="QKG57" s="6"/>
      <c r="QKH57" s="6"/>
      <c r="QKI57" s="6"/>
      <c r="QKJ57" s="6"/>
      <c r="QKK57" s="6"/>
      <c r="QKL57" s="6"/>
      <c r="QKM57" s="6"/>
      <c r="QKN57" s="6"/>
      <c r="QKO57" s="6"/>
      <c r="QKP57" s="6"/>
      <c r="QKQ57" s="6"/>
      <c r="QKR57" s="6"/>
      <c r="QKS57" s="6"/>
      <c r="QKT57" s="6"/>
      <c r="QKU57" s="6"/>
      <c r="QKV57" s="6"/>
      <c r="QKW57" s="6"/>
      <c r="QKX57" s="6"/>
      <c r="QKY57" s="6"/>
      <c r="QKZ57" s="6"/>
      <c r="QLA57" s="6"/>
      <c r="QLB57" s="6"/>
      <c r="QLC57" s="6"/>
      <c r="QLD57" s="6"/>
      <c r="QLE57" s="6"/>
      <c r="QLF57" s="6"/>
      <c r="QLG57" s="6"/>
      <c r="QLH57" s="6"/>
      <c r="QLI57" s="6"/>
      <c r="QLJ57" s="6"/>
      <c r="QLK57" s="6"/>
      <c r="QLL57" s="6"/>
      <c r="QLM57" s="6"/>
      <c r="QLN57" s="6"/>
      <c r="QLO57" s="6"/>
      <c r="QLP57" s="6"/>
      <c r="QLQ57" s="6"/>
      <c r="QLR57" s="6"/>
      <c r="QLS57" s="6"/>
      <c r="QLT57" s="6"/>
      <c r="QLU57" s="6"/>
      <c r="QLV57" s="6"/>
      <c r="QLW57" s="6"/>
      <c r="QLX57" s="6"/>
      <c r="QLY57" s="6"/>
      <c r="QLZ57" s="6"/>
      <c r="QMA57" s="6"/>
      <c r="QMB57" s="6"/>
      <c r="QMC57" s="6"/>
      <c r="QMD57" s="6"/>
      <c r="QME57" s="6"/>
      <c r="QMF57" s="6"/>
      <c r="QMG57" s="6"/>
      <c r="QMH57" s="6"/>
      <c r="QMI57" s="6"/>
      <c r="QMJ57" s="6"/>
      <c r="QMK57" s="6"/>
      <c r="QML57" s="6"/>
      <c r="QMM57" s="6"/>
      <c r="QMN57" s="6"/>
      <c r="QMO57" s="6"/>
      <c r="QMP57" s="6"/>
      <c r="QMQ57" s="6"/>
      <c r="QMR57" s="6"/>
      <c r="QMS57" s="6"/>
      <c r="QMT57" s="6"/>
      <c r="QMU57" s="6"/>
      <c r="QMV57" s="6"/>
      <c r="QMW57" s="6"/>
      <c r="QMX57" s="6"/>
      <c r="QMY57" s="6"/>
      <c r="QMZ57" s="6"/>
      <c r="QNA57" s="6"/>
      <c r="QNB57" s="6"/>
      <c r="QNC57" s="6"/>
      <c r="QND57" s="6"/>
      <c r="QNE57" s="6"/>
      <c r="QNF57" s="6"/>
      <c r="QNG57" s="6"/>
      <c r="QNH57" s="6"/>
      <c r="QNI57" s="6"/>
      <c r="QNJ57" s="6"/>
      <c r="QNK57" s="6"/>
      <c r="QNL57" s="6"/>
      <c r="QNM57" s="6"/>
      <c r="QNN57" s="6"/>
      <c r="QNO57" s="6"/>
      <c r="QNP57" s="6"/>
      <c r="QNQ57" s="6"/>
      <c r="QNR57" s="6"/>
      <c r="QNS57" s="6"/>
      <c r="QNT57" s="6"/>
      <c r="QNU57" s="6"/>
      <c r="QNV57" s="6"/>
      <c r="QNW57" s="6"/>
      <c r="QNX57" s="6"/>
      <c r="QNY57" s="6"/>
      <c r="QNZ57" s="6"/>
      <c r="QOA57" s="6"/>
      <c r="QOB57" s="6"/>
      <c r="QOC57" s="6"/>
      <c r="QOD57" s="6"/>
      <c r="QOE57" s="6"/>
      <c r="QOF57" s="6"/>
      <c r="QOG57" s="6"/>
      <c r="QOH57" s="6"/>
      <c r="QOI57" s="6"/>
      <c r="QOJ57" s="6"/>
      <c r="QOK57" s="6"/>
      <c r="QOL57" s="6"/>
      <c r="QOM57" s="6"/>
      <c r="QON57" s="6"/>
      <c r="QOO57" s="6"/>
      <c r="QOP57" s="6"/>
      <c r="QOQ57" s="6"/>
      <c r="QOR57" s="6"/>
      <c r="QOS57" s="6"/>
      <c r="QOT57" s="6"/>
      <c r="QOU57" s="6"/>
      <c r="QOV57" s="6"/>
      <c r="QOW57" s="6"/>
      <c r="QOX57" s="6"/>
      <c r="QOY57" s="6"/>
      <c r="QOZ57" s="6"/>
      <c r="QPA57" s="6"/>
      <c r="QPB57" s="6"/>
      <c r="QPC57" s="6"/>
      <c r="QPD57" s="6"/>
      <c r="QPE57" s="6"/>
      <c r="QPF57" s="6"/>
      <c r="QPG57" s="6"/>
      <c r="QPH57" s="6"/>
      <c r="QPI57" s="6"/>
      <c r="QPJ57" s="6"/>
      <c r="QPK57" s="6"/>
      <c r="QPL57" s="6"/>
      <c r="QPM57" s="6"/>
      <c r="QPN57" s="6"/>
      <c r="QPO57" s="6"/>
      <c r="QPP57" s="6"/>
      <c r="QPQ57" s="6"/>
      <c r="QPR57" s="6"/>
      <c r="QPS57" s="6"/>
      <c r="QPT57" s="6"/>
      <c r="QPU57" s="6"/>
      <c r="QPV57" s="6"/>
      <c r="QPW57" s="6"/>
      <c r="QPX57" s="6"/>
      <c r="QPY57" s="6"/>
      <c r="QPZ57" s="6"/>
      <c r="QQA57" s="6"/>
      <c r="QQB57" s="6"/>
      <c r="QQC57" s="6"/>
      <c r="QQD57" s="6"/>
      <c r="QQE57" s="6"/>
      <c r="QQF57" s="6"/>
      <c r="QQG57" s="6"/>
      <c r="QQH57" s="6"/>
      <c r="QQI57" s="6"/>
      <c r="QQJ57" s="6"/>
      <c r="QQK57" s="6"/>
      <c r="QQL57" s="6"/>
      <c r="QQM57" s="6"/>
      <c r="QQN57" s="6"/>
      <c r="QQO57" s="6"/>
      <c r="QQP57" s="6"/>
      <c r="QQQ57" s="6"/>
      <c r="QQR57" s="6"/>
      <c r="QQS57" s="6"/>
      <c r="QQT57" s="6"/>
      <c r="QQU57" s="6"/>
      <c r="QQV57" s="6"/>
      <c r="QQW57" s="6"/>
      <c r="QQX57" s="6"/>
      <c r="QQY57" s="6"/>
      <c r="QQZ57" s="6"/>
      <c r="QRA57" s="6"/>
      <c r="QRB57" s="6"/>
      <c r="QRC57" s="6"/>
      <c r="QRD57" s="6"/>
      <c r="QRE57" s="6"/>
      <c r="QRF57" s="6"/>
      <c r="QRG57" s="6"/>
      <c r="QRH57" s="6"/>
      <c r="QRI57" s="6"/>
      <c r="QRJ57" s="6"/>
      <c r="QRK57" s="6"/>
      <c r="QRL57" s="6"/>
      <c r="QRM57" s="6"/>
      <c r="QRN57" s="6"/>
      <c r="QRO57" s="6"/>
      <c r="QRP57" s="6"/>
      <c r="QRQ57" s="6"/>
      <c r="QRR57" s="6"/>
      <c r="QRS57" s="6"/>
      <c r="QRT57" s="6"/>
      <c r="QRU57" s="6"/>
      <c r="QRV57" s="6"/>
      <c r="QRW57" s="6"/>
      <c r="QRX57" s="6"/>
      <c r="QRY57" s="6"/>
      <c r="QRZ57" s="6"/>
      <c r="QSA57" s="6"/>
      <c r="QSB57" s="6"/>
      <c r="QSC57" s="6"/>
      <c r="QSD57" s="6"/>
      <c r="QSE57" s="6"/>
      <c r="QSF57" s="6"/>
      <c r="QSG57" s="6"/>
      <c r="QSH57" s="6"/>
      <c r="QSI57" s="6"/>
      <c r="QSJ57" s="6"/>
      <c r="QSK57" s="6"/>
      <c r="QSL57" s="6"/>
      <c r="QSM57" s="6"/>
      <c r="QSN57" s="6"/>
      <c r="QSO57" s="6"/>
      <c r="QSP57" s="6"/>
      <c r="QSQ57" s="6"/>
      <c r="QSR57" s="6"/>
      <c r="QSS57" s="6"/>
      <c r="QST57" s="6"/>
      <c r="QSU57" s="6"/>
      <c r="QSV57" s="6"/>
      <c r="QSW57" s="6"/>
      <c r="QSX57" s="6"/>
      <c r="QSY57" s="6"/>
      <c r="QSZ57" s="6"/>
      <c r="QTA57" s="6"/>
      <c r="QTB57" s="6"/>
      <c r="QTC57" s="6"/>
      <c r="QTD57" s="6"/>
      <c r="QTE57" s="6"/>
      <c r="QTF57" s="6"/>
      <c r="QTG57" s="6"/>
      <c r="QTH57" s="6"/>
      <c r="QTI57" s="6"/>
      <c r="QTJ57" s="6"/>
      <c r="QTK57" s="6"/>
      <c r="QTL57" s="6"/>
      <c r="QTM57" s="6"/>
      <c r="QTN57" s="6"/>
      <c r="QTO57" s="6"/>
      <c r="QTP57" s="6"/>
      <c r="QTQ57" s="6"/>
      <c r="QTR57" s="6"/>
      <c r="QTS57" s="6"/>
      <c r="QTT57" s="6"/>
      <c r="QTU57" s="6"/>
      <c r="QTV57" s="6"/>
      <c r="QTW57" s="6"/>
      <c r="QTX57" s="6"/>
      <c r="QTY57" s="6"/>
      <c r="QTZ57" s="6"/>
      <c r="QUA57" s="6"/>
      <c r="QUB57" s="6"/>
      <c r="QUC57" s="6"/>
      <c r="QUD57" s="6"/>
      <c r="QUE57" s="6"/>
      <c r="QUF57" s="6"/>
      <c r="QUG57" s="6"/>
      <c r="QUH57" s="6"/>
      <c r="QUI57" s="6"/>
      <c r="QUJ57" s="6"/>
      <c r="QUK57" s="6"/>
      <c r="QUL57" s="6"/>
      <c r="QUM57" s="6"/>
      <c r="QUN57" s="6"/>
      <c r="QUO57" s="6"/>
      <c r="QUP57" s="6"/>
      <c r="QUQ57" s="6"/>
      <c r="QUR57" s="6"/>
      <c r="QUS57" s="6"/>
      <c r="QUT57" s="6"/>
      <c r="QUU57" s="6"/>
      <c r="QUV57" s="6"/>
      <c r="QUW57" s="6"/>
      <c r="QUX57" s="6"/>
      <c r="QUY57" s="6"/>
      <c r="QUZ57" s="6"/>
      <c r="QVA57" s="6"/>
      <c r="QVB57" s="6"/>
      <c r="QVC57" s="6"/>
      <c r="QVD57" s="6"/>
      <c r="QVE57" s="6"/>
      <c r="QVF57" s="6"/>
      <c r="QVG57" s="6"/>
      <c r="QVH57" s="6"/>
      <c r="QVI57" s="6"/>
      <c r="QVJ57" s="6"/>
      <c r="QVK57" s="6"/>
      <c r="QVL57" s="6"/>
      <c r="QVM57" s="6"/>
      <c r="QVN57" s="6"/>
      <c r="QVO57" s="6"/>
      <c r="QVP57" s="6"/>
      <c r="QVQ57" s="6"/>
      <c r="QVR57" s="6"/>
      <c r="QVS57" s="6"/>
      <c r="QVT57" s="6"/>
      <c r="QVU57" s="6"/>
      <c r="QVV57" s="6"/>
      <c r="QVW57" s="6"/>
      <c r="QVX57" s="6"/>
      <c r="QVY57" s="6"/>
      <c r="QVZ57" s="6"/>
      <c r="QWA57" s="6"/>
      <c r="QWB57" s="6"/>
      <c r="QWC57" s="6"/>
      <c r="QWD57" s="6"/>
      <c r="QWE57" s="6"/>
      <c r="QWF57" s="6"/>
      <c r="QWG57" s="6"/>
      <c r="QWH57" s="6"/>
      <c r="QWI57" s="6"/>
      <c r="QWJ57" s="6"/>
      <c r="QWK57" s="6"/>
      <c r="QWL57" s="6"/>
      <c r="QWM57" s="6"/>
      <c r="QWN57" s="6"/>
      <c r="QWO57" s="6"/>
      <c r="QWP57" s="6"/>
      <c r="QWQ57" s="6"/>
      <c r="QWR57" s="6"/>
      <c r="QWS57" s="6"/>
      <c r="QWT57" s="6"/>
      <c r="QWU57" s="6"/>
      <c r="QWV57" s="6"/>
      <c r="QWW57" s="6"/>
      <c r="QWX57" s="6"/>
      <c r="QWY57" s="6"/>
      <c r="QWZ57" s="6"/>
      <c r="QXA57" s="6"/>
      <c r="QXB57" s="6"/>
      <c r="QXC57" s="6"/>
      <c r="QXD57" s="6"/>
      <c r="QXE57" s="6"/>
      <c r="QXF57" s="6"/>
      <c r="QXG57" s="6"/>
      <c r="QXH57" s="6"/>
      <c r="QXI57" s="6"/>
      <c r="QXJ57" s="6"/>
      <c r="QXK57" s="6"/>
      <c r="QXL57" s="6"/>
      <c r="QXM57" s="6"/>
      <c r="QXN57" s="6"/>
      <c r="QXO57" s="6"/>
      <c r="QXP57" s="6"/>
      <c r="QXQ57" s="6"/>
      <c r="QXR57" s="6"/>
      <c r="QXS57" s="6"/>
      <c r="QXT57" s="6"/>
      <c r="QXU57" s="6"/>
      <c r="QXV57" s="6"/>
      <c r="QXW57" s="6"/>
      <c r="QXX57" s="6"/>
      <c r="QXY57" s="6"/>
      <c r="QXZ57" s="6"/>
      <c r="QYA57" s="6"/>
      <c r="QYB57" s="6"/>
      <c r="QYC57" s="6"/>
      <c r="QYD57" s="6"/>
      <c r="QYE57" s="6"/>
      <c r="QYF57" s="6"/>
      <c r="QYG57" s="6"/>
      <c r="QYH57" s="6"/>
      <c r="QYI57" s="6"/>
      <c r="QYJ57" s="6"/>
      <c r="QYK57" s="6"/>
      <c r="QYL57" s="6"/>
      <c r="QYM57" s="6"/>
      <c r="QYN57" s="6"/>
      <c r="QYO57" s="6"/>
      <c r="QYP57" s="6"/>
      <c r="QYQ57" s="6"/>
      <c r="QYR57" s="6"/>
      <c r="QYS57" s="6"/>
      <c r="QYT57" s="6"/>
      <c r="QYU57" s="6"/>
      <c r="QYV57" s="6"/>
      <c r="QYW57" s="6"/>
      <c r="QYX57" s="6"/>
      <c r="QYY57" s="6"/>
      <c r="QYZ57" s="6"/>
      <c r="QZA57" s="6"/>
      <c r="QZB57" s="6"/>
      <c r="QZC57" s="6"/>
      <c r="QZD57" s="6"/>
      <c r="QZE57" s="6"/>
      <c r="QZF57" s="6"/>
      <c r="QZG57" s="6"/>
      <c r="QZH57" s="6"/>
      <c r="QZI57" s="6"/>
      <c r="QZJ57" s="6"/>
      <c r="QZK57" s="6"/>
      <c r="QZL57" s="6"/>
      <c r="QZM57" s="6"/>
      <c r="QZN57" s="6"/>
      <c r="QZO57" s="6"/>
      <c r="QZP57" s="6"/>
      <c r="QZQ57" s="6"/>
      <c r="QZR57" s="6"/>
      <c r="QZS57" s="6"/>
      <c r="QZT57" s="6"/>
      <c r="QZU57" s="6"/>
      <c r="QZV57" s="6"/>
      <c r="QZW57" s="6"/>
      <c r="QZX57" s="6"/>
      <c r="QZY57" s="6"/>
      <c r="QZZ57" s="6"/>
      <c r="RAA57" s="6"/>
      <c r="RAB57" s="6"/>
      <c r="RAC57" s="6"/>
      <c r="RAD57" s="6"/>
      <c r="RAE57" s="6"/>
      <c r="RAF57" s="6"/>
      <c r="RAG57" s="6"/>
      <c r="RAH57" s="6"/>
      <c r="RAI57" s="6"/>
      <c r="RAJ57" s="6"/>
      <c r="RAK57" s="6"/>
      <c r="RAL57" s="6"/>
      <c r="RAM57" s="6"/>
      <c r="RAN57" s="6"/>
      <c r="RAO57" s="6"/>
      <c r="RAP57" s="6"/>
      <c r="RAQ57" s="6"/>
      <c r="RAR57" s="6"/>
      <c r="RAS57" s="6"/>
      <c r="RAT57" s="6"/>
      <c r="RAU57" s="6"/>
      <c r="RAV57" s="6"/>
      <c r="RAW57" s="6"/>
      <c r="RAX57" s="6"/>
      <c r="RAY57" s="6"/>
      <c r="RAZ57" s="6"/>
      <c r="RBA57" s="6"/>
      <c r="RBB57" s="6"/>
      <c r="RBC57" s="6"/>
      <c r="RBD57" s="6"/>
      <c r="RBE57" s="6"/>
      <c r="RBF57" s="6"/>
      <c r="RBG57" s="6"/>
      <c r="RBH57" s="6"/>
      <c r="RBI57" s="6"/>
      <c r="RBJ57" s="6"/>
      <c r="RBK57" s="6"/>
      <c r="RBL57" s="6"/>
      <c r="RBM57" s="6"/>
      <c r="RBN57" s="6"/>
      <c r="RBO57" s="6"/>
      <c r="RBP57" s="6"/>
      <c r="RBQ57" s="6"/>
      <c r="RBR57" s="6"/>
      <c r="RBS57" s="6"/>
      <c r="RBT57" s="6"/>
      <c r="RBU57" s="6"/>
      <c r="RBV57" s="6"/>
      <c r="RBW57" s="6"/>
      <c r="RBX57" s="6"/>
      <c r="RBY57" s="6"/>
      <c r="RBZ57" s="6"/>
      <c r="RCA57" s="6"/>
      <c r="RCB57" s="6"/>
      <c r="RCC57" s="6"/>
      <c r="RCD57" s="6"/>
      <c r="RCE57" s="6"/>
      <c r="RCF57" s="6"/>
      <c r="RCG57" s="6"/>
      <c r="RCH57" s="6"/>
      <c r="RCI57" s="6"/>
      <c r="RCJ57" s="6"/>
      <c r="RCK57" s="6"/>
      <c r="RCL57" s="6"/>
      <c r="RCM57" s="6"/>
      <c r="RCN57" s="6"/>
      <c r="RCO57" s="6"/>
      <c r="RCP57" s="6"/>
      <c r="RCQ57" s="6"/>
      <c r="RCR57" s="6"/>
      <c r="RCS57" s="6"/>
      <c r="RCT57" s="6"/>
      <c r="RCU57" s="6"/>
      <c r="RCV57" s="6"/>
      <c r="RCW57" s="6"/>
      <c r="RCX57" s="6"/>
      <c r="RCY57" s="6"/>
      <c r="RCZ57" s="6"/>
      <c r="RDA57" s="6"/>
      <c r="RDB57" s="6"/>
      <c r="RDC57" s="6"/>
      <c r="RDD57" s="6"/>
      <c r="RDE57" s="6"/>
      <c r="RDF57" s="6"/>
      <c r="RDG57" s="6"/>
      <c r="RDH57" s="6"/>
      <c r="RDI57" s="6"/>
      <c r="RDJ57" s="6"/>
      <c r="RDK57" s="6"/>
      <c r="RDL57" s="6"/>
      <c r="RDM57" s="6"/>
      <c r="RDN57" s="6"/>
      <c r="RDO57" s="6"/>
      <c r="RDP57" s="6"/>
      <c r="RDQ57" s="6"/>
      <c r="RDR57" s="6"/>
      <c r="RDS57" s="6"/>
      <c r="RDT57" s="6"/>
      <c r="RDU57" s="6"/>
      <c r="RDV57" s="6"/>
      <c r="RDW57" s="6"/>
      <c r="RDX57" s="6"/>
      <c r="RDY57" s="6"/>
      <c r="RDZ57" s="6"/>
      <c r="REA57" s="6"/>
      <c r="REB57" s="6"/>
      <c r="REC57" s="6"/>
      <c r="RED57" s="6"/>
      <c r="REE57" s="6"/>
      <c r="REF57" s="6"/>
      <c r="REG57" s="6"/>
      <c r="REH57" s="6"/>
      <c r="REI57" s="6"/>
      <c r="REJ57" s="6"/>
      <c r="REK57" s="6"/>
      <c r="REL57" s="6"/>
      <c r="REM57" s="6"/>
      <c r="REN57" s="6"/>
      <c r="REO57" s="6"/>
      <c r="REP57" s="6"/>
      <c r="REQ57" s="6"/>
      <c r="RER57" s="6"/>
      <c r="RES57" s="6"/>
      <c r="RET57" s="6"/>
      <c r="REU57" s="6"/>
      <c r="REV57" s="6"/>
      <c r="REW57" s="6"/>
      <c r="REX57" s="6"/>
      <c r="REY57" s="6"/>
      <c r="REZ57" s="6"/>
      <c r="RFA57" s="6"/>
      <c r="RFB57" s="6"/>
      <c r="RFC57" s="6"/>
      <c r="RFD57" s="6"/>
      <c r="RFE57" s="6"/>
      <c r="RFF57" s="6"/>
      <c r="RFG57" s="6"/>
      <c r="RFH57" s="6"/>
      <c r="RFI57" s="6"/>
      <c r="RFJ57" s="6"/>
      <c r="RFK57" s="6"/>
      <c r="RFL57" s="6"/>
      <c r="RFM57" s="6"/>
      <c r="RFN57" s="6"/>
      <c r="RFO57" s="6"/>
      <c r="RFP57" s="6"/>
      <c r="RFQ57" s="6"/>
      <c r="RFR57" s="6"/>
      <c r="RFS57" s="6"/>
      <c r="RFT57" s="6"/>
      <c r="RFU57" s="6"/>
      <c r="RFV57" s="6"/>
      <c r="RFW57" s="6"/>
      <c r="RFX57" s="6"/>
      <c r="RFY57" s="6"/>
      <c r="RFZ57" s="6"/>
      <c r="RGA57" s="6"/>
      <c r="RGB57" s="6"/>
      <c r="RGC57" s="6"/>
      <c r="RGD57" s="6"/>
      <c r="RGE57" s="6"/>
      <c r="RGF57" s="6"/>
      <c r="RGG57" s="6"/>
      <c r="RGH57" s="6"/>
      <c r="RGI57" s="6"/>
      <c r="RGJ57" s="6"/>
      <c r="RGK57" s="6"/>
      <c r="RGL57" s="6"/>
      <c r="RGM57" s="6"/>
      <c r="RGN57" s="6"/>
      <c r="RGO57" s="6"/>
      <c r="RGP57" s="6"/>
      <c r="RGQ57" s="6"/>
      <c r="RGR57" s="6"/>
      <c r="RGS57" s="6"/>
      <c r="RGT57" s="6"/>
      <c r="RGU57" s="6"/>
      <c r="RGV57" s="6"/>
      <c r="RGW57" s="6"/>
      <c r="RGX57" s="6"/>
      <c r="RGY57" s="6"/>
      <c r="RGZ57" s="6"/>
      <c r="RHA57" s="6"/>
      <c r="RHB57" s="6"/>
      <c r="RHC57" s="6"/>
      <c r="RHD57" s="6"/>
      <c r="RHE57" s="6"/>
      <c r="RHF57" s="6"/>
      <c r="RHG57" s="6"/>
      <c r="RHH57" s="6"/>
      <c r="RHI57" s="6"/>
      <c r="RHJ57" s="6"/>
      <c r="RHK57" s="6"/>
      <c r="RHL57" s="6"/>
      <c r="RHM57" s="6"/>
      <c r="RHN57" s="6"/>
      <c r="RHO57" s="6"/>
      <c r="RHP57" s="6"/>
      <c r="RHQ57" s="6"/>
      <c r="RHR57" s="6"/>
      <c r="RHS57" s="6"/>
      <c r="RHT57" s="6"/>
      <c r="RHU57" s="6"/>
      <c r="RHV57" s="6"/>
      <c r="RHW57" s="6"/>
      <c r="RHX57" s="6"/>
      <c r="RHY57" s="6"/>
      <c r="RHZ57" s="6"/>
      <c r="RIA57" s="6"/>
      <c r="RIB57" s="6"/>
      <c r="RIC57" s="6"/>
      <c r="RID57" s="6"/>
      <c r="RIE57" s="6"/>
      <c r="RIF57" s="6"/>
      <c r="RIG57" s="6"/>
      <c r="RIH57" s="6"/>
      <c r="RII57" s="6"/>
      <c r="RIJ57" s="6"/>
      <c r="RIK57" s="6"/>
      <c r="RIL57" s="6"/>
      <c r="RIM57" s="6"/>
      <c r="RIN57" s="6"/>
      <c r="RIO57" s="6"/>
      <c r="RIP57" s="6"/>
      <c r="RIQ57" s="6"/>
      <c r="RIR57" s="6"/>
      <c r="RIS57" s="6"/>
      <c r="RIT57" s="6"/>
      <c r="RIU57" s="6"/>
      <c r="RIV57" s="6"/>
      <c r="RIW57" s="6"/>
      <c r="RIX57" s="6"/>
      <c r="RIY57" s="6"/>
      <c r="RIZ57" s="6"/>
      <c r="RJA57" s="6"/>
      <c r="RJB57" s="6"/>
      <c r="RJC57" s="6"/>
      <c r="RJD57" s="6"/>
      <c r="RJE57" s="6"/>
      <c r="RJF57" s="6"/>
      <c r="RJG57" s="6"/>
      <c r="RJH57" s="6"/>
      <c r="RJI57" s="6"/>
      <c r="RJJ57" s="6"/>
      <c r="RJK57" s="6"/>
      <c r="RJL57" s="6"/>
      <c r="RJM57" s="6"/>
      <c r="RJN57" s="6"/>
      <c r="RJO57" s="6"/>
      <c r="RJP57" s="6"/>
      <c r="RJQ57" s="6"/>
      <c r="RJR57" s="6"/>
      <c r="RJS57" s="6"/>
      <c r="RJT57" s="6"/>
      <c r="RJU57" s="6"/>
      <c r="RJV57" s="6"/>
      <c r="RJW57" s="6"/>
      <c r="RJX57" s="6"/>
      <c r="RJY57" s="6"/>
      <c r="RJZ57" s="6"/>
      <c r="RKA57" s="6"/>
      <c r="RKB57" s="6"/>
      <c r="RKC57" s="6"/>
      <c r="RKD57" s="6"/>
      <c r="RKE57" s="6"/>
      <c r="RKF57" s="6"/>
      <c r="RKG57" s="6"/>
      <c r="RKH57" s="6"/>
      <c r="RKI57" s="6"/>
      <c r="RKJ57" s="6"/>
      <c r="RKK57" s="6"/>
      <c r="RKL57" s="6"/>
      <c r="RKM57" s="6"/>
      <c r="RKN57" s="6"/>
      <c r="RKO57" s="6"/>
      <c r="RKP57" s="6"/>
      <c r="RKQ57" s="6"/>
      <c r="RKR57" s="6"/>
      <c r="RKS57" s="6"/>
      <c r="RKT57" s="6"/>
      <c r="RKU57" s="6"/>
      <c r="RKV57" s="6"/>
      <c r="RKW57" s="6"/>
      <c r="RKX57" s="6"/>
      <c r="RKY57" s="6"/>
      <c r="RKZ57" s="6"/>
      <c r="RLA57" s="6"/>
      <c r="RLB57" s="6"/>
      <c r="RLC57" s="6"/>
      <c r="RLD57" s="6"/>
      <c r="RLE57" s="6"/>
      <c r="RLF57" s="6"/>
      <c r="RLG57" s="6"/>
      <c r="RLH57" s="6"/>
      <c r="RLI57" s="6"/>
      <c r="RLJ57" s="6"/>
      <c r="RLK57" s="6"/>
      <c r="RLL57" s="6"/>
      <c r="RLM57" s="6"/>
      <c r="RLN57" s="6"/>
      <c r="RLO57" s="6"/>
      <c r="RLP57" s="6"/>
      <c r="RLQ57" s="6"/>
      <c r="RLR57" s="6"/>
      <c r="RLS57" s="6"/>
      <c r="RLT57" s="6"/>
      <c r="RLU57" s="6"/>
      <c r="RLV57" s="6"/>
      <c r="RLW57" s="6"/>
      <c r="RLX57" s="6"/>
      <c r="RLY57" s="6"/>
      <c r="RLZ57" s="6"/>
      <c r="RMA57" s="6"/>
      <c r="RMB57" s="6"/>
      <c r="RMC57" s="6"/>
      <c r="RMD57" s="6"/>
      <c r="RME57" s="6"/>
      <c r="RMF57" s="6"/>
      <c r="RMG57" s="6"/>
      <c r="RMH57" s="6"/>
      <c r="RMI57" s="6"/>
      <c r="RMJ57" s="6"/>
      <c r="RMK57" s="6"/>
      <c r="RML57" s="6"/>
      <c r="RMM57" s="6"/>
      <c r="RMN57" s="6"/>
      <c r="RMO57" s="6"/>
      <c r="RMP57" s="6"/>
      <c r="RMQ57" s="6"/>
      <c r="RMR57" s="6"/>
      <c r="RMS57" s="6"/>
      <c r="RMT57" s="6"/>
      <c r="RMU57" s="6"/>
      <c r="RMV57" s="6"/>
      <c r="RMW57" s="6"/>
      <c r="RMX57" s="6"/>
      <c r="RMY57" s="6"/>
      <c r="RMZ57" s="6"/>
      <c r="RNA57" s="6"/>
      <c r="RNB57" s="6"/>
      <c r="RNC57" s="6"/>
      <c r="RND57" s="6"/>
      <c r="RNE57" s="6"/>
      <c r="RNF57" s="6"/>
      <c r="RNG57" s="6"/>
      <c r="RNH57" s="6"/>
      <c r="RNI57" s="6"/>
      <c r="RNJ57" s="6"/>
      <c r="RNK57" s="6"/>
      <c r="RNL57" s="6"/>
      <c r="RNM57" s="6"/>
      <c r="RNN57" s="6"/>
      <c r="RNO57" s="6"/>
      <c r="RNP57" s="6"/>
      <c r="RNQ57" s="6"/>
      <c r="RNR57" s="6"/>
      <c r="RNS57" s="6"/>
      <c r="RNT57" s="6"/>
      <c r="RNU57" s="6"/>
      <c r="RNV57" s="6"/>
      <c r="RNW57" s="6"/>
      <c r="RNX57" s="6"/>
      <c r="RNY57" s="6"/>
      <c r="RNZ57" s="6"/>
      <c r="ROA57" s="6"/>
      <c r="ROB57" s="6"/>
      <c r="ROC57" s="6"/>
      <c r="ROD57" s="6"/>
      <c r="ROE57" s="6"/>
      <c r="ROF57" s="6"/>
      <c r="ROG57" s="6"/>
      <c r="ROH57" s="6"/>
      <c r="ROI57" s="6"/>
      <c r="ROJ57" s="6"/>
      <c r="ROK57" s="6"/>
      <c r="ROL57" s="6"/>
      <c r="ROM57" s="6"/>
      <c r="RON57" s="6"/>
      <c r="ROO57" s="6"/>
      <c r="ROP57" s="6"/>
      <c r="ROQ57" s="6"/>
      <c r="ROR57" s="6"/>
      <c r="ROS57" s="6"/>
      <c r="ROT57" s="6"/>
      <c r="ROU57" s="6"/>
      <c r="ROV57" s="6"/>
      <c r="ROW57" s="6"/>
      <c r="ROX57" s="6"/>
      <c r="ROY57" s="6"/>
      <c r="ROZ57" s="6"/>
      <c r="RPA57" s="6"/>
      <c r="RPB57" s="6"/>
      <c r="RPC57" s="6"/>
      <c r="RPD57" s="6"/>
      <c r="RPE57" s="6"/>
      <c r="RPF57" s="6"/>
      <c r="RPG57" s="6"/>
      <c r="RPH57" s="6"/>
      <c r="RPI57" s="6"/>
      <c r="RPJ57" s="6"/>
      <c r="RPK57" s="6"/>
      <c r="RPL57" s="6"/>
      <c r="RPM57" s="6"/>
      <c r="RPN57" s="6"/>
      <c r="RPO57" s="6"/>
      <c r="RPP57" s="6"/>
      <c r="RPQ57" s="6"/>
      <c r="RPR57" s="6"/>
      <c r="RPS57" s="6"/>
      <c r="RPT57" s="6"/>
      <c r="RPU57" s="6"/>
      <c r="RPV57" s="6"/>
      <c r="RPW57" s="6"/>
      <c r="RPX57" s="6"/>
      <c r="RPY57" s="6"/>
      <c r="RPZ57" s="6"/>
      <c r="RQA57" s="6"/>
      <c r="RQB57" s="6"/>
      <c r="RQC57" s="6"/>
      <c r="RQD57" s="6"/>
      <c r="RQE57" s="6"/>
      <c r="RQF57" s="6"/>
      <c r="RQG57" s="6"/>
      <c r="RQH57" s="6"/>
      <c r="RQI57" s="6"/>
      <c r="RQJ57" s="6"/>
      <c r="RQK57" s="6"/>
      <c r="RQL57" s="6"/>
      <c r="RQM57" s="6"/>
      <c r="RQN57" s="6"/>
      <c r="RQO57" s="6"/>
      <c r="RQP57" s="6"/>
      <c r="RQQ57" s="6"/>
      <c r="RQR57" s="6"/>
      <c r="RQS57" s="6"/>
      <c r="RQT57" s="6"/>
      <c r="RQU57" s="6"/>
      <c r="RQV57" s="6"/>
      <c r="RQW57" s="6"/>
      <c r="RQX57" s="6"/>
      <c r="RQY57" s="6"/>
      <c r="RQZ57" s="6"/>
      <c r="RRA57" s="6"/>
      <c r="RRB57" s="6"/>
      <c r="RRC57" s="6"/>
      <c r="RRD57" s="6"/>
      <c r="RRE57" s="6"/>
      <c r="RRF57" s="6"/>
      <c r="RRG57" s="6"/>
      <c r="RRH57" s="6"/>
      <c r="RRI57" s="6"/>
      <c r="RRJ57" s="6"/>
      <c r="RRK57" s="6"/>
      <c r="RRL57" s="6"/>
      <c r="RRM57" s="6"/>
      <c r="RRN57" s="6"/>
      <c r="RRO57" s="6"/>
      <c r="RRP57" s="6"/>
      <c r="RRQ57" s="6"/>
      <c r="RRR57" s="6"/>
      <c r="RRS57" s="6"/>
      <c r="RRT57" s="6"/>
      <c r="RRU57" s="6"/>
      <c r="RRV57" s="6"/>
      <c r="RRW57" s="6"/>
      <c r="RRX57" s="6"/>
      <c r="RRY57" s="6"/>
      <c r="RRZ57" s="6"/>
      <c r="RSA57" s="6"/>
      <c r="RSB57" s="6"/>
      <c r="RSC57" s="6"/>
      <c r="RSD57" s="6"/>
      <c r="RSE57" s="6"/>
      <c r="RSF57" s="6"/>
      <c r="RSG57" s="6"/>
      <c r="RSH57" s="6"/>
      <c r="RSI57" s="6"/>
      <c r="RSJ57" s="6"/>
      <c r="RSK57" s="6"/>
      <c r="RSL57" s="6"/>
      <c r="RSM57" s="6"/>
      <c r="RSN57" s="6"/>
      <c r="RSO57" s="6"/>
      <c r="RSP57" s="6"/>
      <c r="RSQ57" s="6"/>
      <c r="RSR57" s="6"/>
      <c r="RSS57" s="6"/>
      <c r="RST57" s="6"/>
      <c r="RSU57" s="6"/>
      <c r="RSV57" s="6"/>
      <c r="RSW57" s="6"/>
      <c r="RSX57" s="6"/>
      <c r="RSY57" s="6"/>
      <c r="RSZ57" s="6"/>
      <c r="RTA57" s="6"/>
      <c r="RTB57" s="6"/>
      <c r="RTC57" s="6"/>
      <c r="RTD57" s="6"/>
      <c r="RTE57" s="6"/>
      <c r="RTF57" s="6"/>
      <c r="RTG57" s="6"/>
      <c r="RTH57" s="6"/>
      <c r="RTI57" s="6"/>
      <c r="RTJ57" s="6"/>
      <c r="RTK57" s="6"/>
      <c r="RTL57" s="6"/>
      <c r="RTM57" s="6"/>
      <c r="RTN57" s="6"/>
      <c r="RTO57" s="6"/>
      <c r="RTP57" s="6"/>
      <c r="RTQ57" s="6"/>
      <c r="RTR57" s="6"/>
      <c r="RTS57" s="6"/>
      <c r="RTT57" s="6"/>
      <c r="RTU57" s="6"/>
      <c r="RTV57" s="6"/>
      <c r="RTW57" s="6"/>
      <c r="RTX57" s="6"/>
      <c r="RTY57" s="6"/>
      <c r="RTZ57" s="6"/>
      <c r="RUA57" s="6"/>
      <c r="RUB57" s="6"/>
      <c r="RUC57" s="6"/>
      <c r="RUD57" s="6"/>
      <c r="RUE57" s="6"/>
      <c r="RUF57" s="6"/>
      <c r="RUG57" s="6"/>
      <c r="RUH57" s="6"/>
      <c r="RUI57" s="6"/>
      <c r="RUJ57" s="6"/>
      <c r="RUK57" s="6"/>
      <c r="RUL57" s="6"/>
      <c r="RUM57" s="6"/>
      <c r="RUN57" s="6"/>
      <c r="RUO57" s="6"/>
      <c r="RUP57" s="6"/>
      <c r="RUQ57" s="6"/>
      <c r="RUR57" s="6"/>
      <c r="RUS57" s="6"/>
      <c r="RUT57" s="6"/>
      <c r="RUU57" s="6"/>
      <c r="RUV57" s="6"/>
      <c r="RUW57" s="6"/>
      <c r="RUX57" s="6"/>
      <c r="RUY57" s="6"/>
      <c r="RUZ57" s="6"/>
      <c r="RVA57" s="6"/>
      <c r="RVB57" s="6"/>
      <c r="RVC57" s="6"/>
      <c r="RVD57" s="6"/>
      <c r="RVE57" s="6"/>
      <c r="RVF57" s="6"/>
      <c r="RVG57" s="6"/>
      <c r="RVH57" s="6"/>
      <c r="RVI57" s="6"/>
      <c r="RVJ57" s="6"/>
      <c r="RVK57" s="6"/>
      <c r="RVL57" s="6"/>
      <c r="RVM57" s="6"/>
      <c r="RVN57" s="6"/>
      <c r="RVO57" s="6"/>
      <c r="RVP57" s="6"/>
      <c r="RVQ57" s="6"/>
      <c r="RVR57" s="6"/>
      <c r="RVS57" s="6"/>
      <c r="RVT57" s="6"/>
      <c r="RVU57" s="6"/>
      <c r="RVV57" s="6"/>
      <c r="RVW57" s="6"/>
      <c r="RVX57" s="6"/>
      <c r="RVY57" s="6"/>
      <c r="RVZ57" s="6"/>
      <c r="RWA57" s="6"/>
      <c r="RWB57" s="6"/>
      <c r="RWC57" s="6"/>
      <c r="RWD57" s="6"/>
      <c r="RWE57" s="6"/>
      <c r="RWF57" s="6"/>
      <c r="RWG57" s="6"/>
      <c r="RWH57" s="6"/>
      <c r="RWI57" s="6"/>
      <c r="RWJ57" s="6"/>
      <c r="RWK57" s="6"/>
      <c r="RWL57" s="6"/>
      <c r="RWM57" s="6"/>
      <c r="RWN57" s="6"/>
      <c r="RWO57" s="6"/>
      <c r="RWP57" s="6"/>
      <c r="RWQ57" s="6"/>
      <c r="RWR57" s="6"/>
      <c r="RWS57" s="6"/>
      <c r="RWT57" s="6"/>
      <c r="RWU57" s="6"/>
      <c r="RWV57" s="6"/>
      <c r="RWW57" s="6"/>
      <c r="RWX57" s="6"/>
      <c r="RWY57" s="6"/>
      <c r="RWZ57" s="6"/>
      <c r="RXA57" s="6"/>
      <c r="RXB57" s="6"/>
      <c r="RXC57" s="6"/>
      <c r="RXD57" s="6"/>
      <c r="RXE57" s="6"/>
      <c r="RXF57" s="6"/>
      <c r="RXG57" s="6"/>
      <c r="RXH57" s="6"/>
      <c r="RXI57" s="6"/>
      <c r="RXJ57" s="6"/>
      <c r="RXK57" s="6"/>
      <c r="RXL57" s="6"/>
      <c r="RXM57" s="6"/>
      <c r="RXN57" s="6"/>
      <c r="RXO57" s="6"/>
      <c r="RXP57" s="6"/>
      <c r="RXQ57" s="6"/>
      <c r="RXR57" s="6"/>
      <c r="RXS57" s="6"/>
      <c r="RXT57" s="6"/>
      <c r="RXU57" s="6"/>
      <c r="RXV57" s="6"/>
      <c r="RXW57" s="6"/>
      <c r="RXX57" s="6"/>
      <c r="RXY57" s="6"/>
      <c r="RXZ57" s="6"/>
      <c r="RYA57" s="6"/>
      <c r="RYB57" s="6"/>
      <c r="RYC57" s="6"/>
      <c r="RYD57" s="6"/>
      <c r="RYE57" s="6"/>
      <c r="RYF57" s="6"/>
      <c r="RYG57" s="6"/>
      <c r="RYH57" s="6"/>
      <c r="RYI57" s="6"/>
      <c r="RYJ57" s="6"/>
      <c r="RYK57" s="6"/>
      <c r="RYL57" s="6"/>
      <c r="RYM57" s="6"/>
      <c r="RYN57" s="6"/>
      <c r="RYO57" s="6"/>
      <c r="RYP57" s="6"/>
      <c r="RYQ57" s="6"/>
      <c r="RYR57" s="6"/>
      <c r="RYS57" s="6"/>
      <c r="RYT57" s="6"/>
      <c r="RYU57" s="6"/>
      <c r="RYV57" s="6"/>
      <c r="RYW57" s="6"/>
      <c r="RYX57" s="6"/>
      <c r="RYY57" s="6"/>
      <c r="RYZ57" s="6"/>
      <c r="RZA57" s="6"/>
      <c r="RZB57" s="6"/>
      <c r="RZC57" s="6"/>
      <c r="RZD57" s="6"/>
      <c r="RZE57" s="6"/>
      <c r="RZF57" s="6"/>
      <c r="RZG57" s="6"/>
      <c r="RZH57" s="6"/>
      <c r="RZI57" s="6"/>
      <c r="RZJ57" s="6"/>
      <c r="RZK57" s="6"/>
      <c r="RZL57" s="6"/>
      <c r="RZM57" s="6"/>
      <c r="RZN57" s="6"/>
      <c r="RZO57" s="6"/>
      <c r="RZP57" s="6"/>
      <c r="RZQ57" s="6"/>
      <c r="RZR57" s="6"/>
      <c r="RZS57" s="6"/>
      <c r="RZT57" s="6"/>
      <c r="RZU57" s="6"/>
      <c r="RZV57" s="6"/>
      <c r="RZW57" s="6"/>
      <c r="RZX57" s="6"/>
      <c r="RZY57" s="6"/>
      <c r="RZZ57" s="6"/>
      <c r="SAA57" s="6"/>
      <c r="SAB57" s="6"/>
      <c r="SAC57" s="6"/>
      <c r="SAD57" s="6"/>
      <c r="SAE57" s="6"/>
      <c r="SAF57" s="6"/>
      <c r="SAG57" s="6"/>
      <c r="SAH57" s="6"/>
      <c r="SAI57" s="6"/>
      <c r="SAJ57" s="6"/>
      <c r="SAK57" s="6"/>
      <c r="SAL57" s="6"/>
      <c r="SAM57" s="6"/>
      <c r="SAN57" s="6"/>
      <c r="SAO57" s="6"/>
      <c r="SAP57" s="6"/>
      <c r="SAQ57" s="6"/>
      <c r="SAR57" s="6"/>
      <c r="SAS57" s="6"/>
      <c r="SAT57" s="6"/>
      <c r="SAU57" s="6"/>
      <c r="SAV57" s="6"/>
      <c r="SAW57" s="6"/>
      <c r="SAX57" s="6"/>
      <c r="SAY57" s="6"/>
      <c r="SAZ57" s="6"/>
      <c r="SBA57" s="6"/>
      <c r="SBB57" s="6"/>
      <c r="SBC57" s="6"/>
      <c r="SBD57" s="6"/>
      <c r="SBE57" s="6"/>
      <c r="SBF57" s="6"/>
      <c r="SBG57" s="6"/>
      <c r="SBH57" s="6"/>
      <c r="SBI57" s="6"/>
      <c r="SBJ57" s="6"/>
      <c r="SBK57" s="6"/>
      <c r="SBL57" s="6"/>
      <c r="SBM57" s="6"/>
      <c r="SBN57" s="6"/>
      <c r="SBO57" s="6"/>
      <c r="SBP57" s="6"/>
      <c r="SBQ57" s="6"/>
      <c r="SBR57" s="6"/>
      <c r="SBS57" s="6"/>
      <c r="SBT57" s="6"/>
      <c r="SBU57" s="6"/>
      <c r="SBV57" s="6"/>
      <c r="SBW57" s="6"/>
      <c r="SBX57" s="6"/>
      <c r="SBY57" s="6"/>
      <c r="SBZ57" s="6"/>
      <c r="SCA57" s="6"/>
      <c r="SCB57" s="6"/>
      <c r="SCC57" s="6"/>
      <c r="SCD57" s="6"/>
      <c r="SCE57" s="6"/>
      <c r="SCF57" s="6"/>
      <c r="SCG57" s="6"/>
      <c r="SCH57" s="6"/>
      <c r="SCI57" s="6"/>
      <c r="SCJ57" s="6"/>
      <c r="SCK57" s="6"/>
      <c r="SCL57" s="6"/>
      <c r="SCM57" s="6"/>
      <c r="SCN57" s="6"/>
      <c r="SCO57" s="6"/>
      <c r="SCP57" s="6"/>
      <c r="SCQ57" s="6"/>
      <c r="SCR57" s="6"/>
      <c r="SCS57" s="6"/>
      <c r="SCT57" s="6"/>
      <c r="SCU57" s="6"/>
      <c r="SCV57" s="6"/>
      <c r="SCW57" s="6"/>
      <c r="SCX57" s="6"/>
      <c r="SCY57" s="6"/>
      <c r="SCZ57" s="6"/>
      <c r="SDA57" s="6"/>
      <c r="SDB57" s="6"/>
      <c r="SDC57" s="6"/>
      <c r="SDD57" s="6"/>
      <c r="SDE57" s="6"/>
      <c r="SDF57" s="6"/>
      <c r="SDG57" s="6"/>
      <c r="SDH57" s="6"/>
      <c r="SDI57" s="6"/>
      <c r="SDJ57" s="6"/>
      <c r="SDK57" s="6"/>
      <c r="SDL57" s="6"/>
      <c r="SDM57" s="6"/>
      <c r="SDN57" s="6"/>
      <c r="SDO57" s="6"/>
      <c r="SDP57" s="6"/>
      <c r="SDQ57" s="6"/>
      <c r="SDR57" s="6"/>
      <c r="SDS57" s="6"/>
      <c r="SDT57" s="6"/>
      <c r="SDU57" s="6"/>
      <c r="SDV57" s="6"/>
      <c r="SDW57" s="6"/>
      <c r="SDX57" s="6"/>
      <c r="SDY57" s="6"/>
      <c r="SDZ57" s="6"/>
      <c r="SEA57" s="6"/>
      <c r="SEB57" s="6"/>
      <c r="SEC57" s="6"/>
      <c r="SED57" s="6"/>
      <c r="SEE57" s="6"/>
      <c r="SEF57" s="6"/>
      <c r="SEG57" s="6"/>
      <c r="SEH57" s="6"/>
      <c r="SEI57" s="6"/>
      <c r="SEJ57" s="6"/>
      <c r="SEK57" s="6"/>
      <c r="SEL57" s="6"/>
      <c r="SEM57" s="6"/>
      <c r="SEN57" s="6"/>
      <c r="SEO57" s="6"/>
      <c r="SEP57" s="6"/>
      <c r="SEQ57" s="6"/>
      <c r="SER57" s="6"/>
      <c r="SES57" s="6"/>
      <c r="SET57" s="6"/>
      <c r="SEU57" s="6"/>
      <c r="SEV57" s="6"/>
      <c r="SEW57" s="6"/>
      <c r="SEX57" s="6"/>
      <c r="SEY57" s="6"/>
      <c r="SEZ57" s="6"/>
      <c r="SFA57" s="6"/>
      <c r="SFB57" s="6"/>
      <c r="SFC57" s="6"/>
      <c r="SFD57" s="6"/>
      <c r="SFE57" s="6"/>
      <c r="SFF57" s="6"/>
      <c r="SFG57" s="6"/>
      <c r="SFH57" s="6"/>
      <c r="SFI57" s="6"/>
      <c r="SFJ57" s="6"/>
      <c r="SFK57" s="6"/>
      <c r="SFL57" s="6"/>
      <c r="SFM57" s="6"/>
      <c r="SFN57" s="6"/>
      <c r="SFO57" s="6"/>
      <c r="SFP57" s="6"/>
      <c r="SFQ57" s="6"/>
      <c r="SFR57" s="6"/>
      <c r="SFS57" s="6"/>
      <c r="SFT57" s="6"/>
      <c r="SFU57" s="6"/>
      <c r="SFV57" s="6"/>
      <c r="SFW57" s="6"/>
      <c r="SFX57" s="6"/>
      <c r="SFY57" s="6"/>
      <c r="SFZ57" s="6"/>
      <c r="SGA57" s="6"/>
      <c r="SGB57" s="6"/>
      <c r="SGC57" s="6"/>
      <c r="SGD57" s="6"/>
      <c r="SGE57" s="6"/>
      <c r="SGF57" s="6"/>
      <c r="SGG57" s="6"/>
      <c r="SGH57" s="6"/>
      <c r="SGI57" s="6"/>
      <c r="SGJ57" s="6"/>
      <c r="SGK57" s="6"/>
      <c r="SGL57" s="6"/>
      <c r="SGM57" s="6"/>
      <c r="SGN57" s="6"/>
      <c r="SGO57" s="6"/>
      <c r="SGP57" s="6"/>
      <c r="SGQ57" s="6"/>
      <c r="SGR57" s="6"/>
      <c r="SGS57" s="6"/>
      <c r="SGT57" s="6"/>
      <c r="SGU57" s="6"/>
      <c r="SGV57" s="6"/>
      <c r="SGW57" s="6"/>
      <c r="SGX57" s="6"/>
      <c r="SGY57" s="6"/>
      <c r="SGZ57" s="6"/>
      <c r="SHA57" s="6"/>
      <c r="SHB57" s="6"/>
      <c r="SHC57" s="6"/>
      <c r="SHD57" s="6"/>
      <c r="SHE57" s="6"/>
      <c r="SHF57" s="6"/>
      <c r="SHG57" s="6"/>
      <c r="SHH57" s="6"/>
      <c r="SHI57" s="6"/>
      <c r="SHJ57" s="6"/>
      <c r="SHK57" s="6"/>
      <c r="SHL57" s="6"/>
      <c r="SHM57" s="6"/>
      <c r="SHN57" s="6"/>
      <c r="SHO57" s="6"/>
      <c r="SHP57" s="6"/>
      <c r="SHQ57" s="6"/>
      <c r="SHR57" s="6"/>
      <c r="SHS57" s="6"/>
      <c r="SHT57" s="6"/>
      <c r="SHU57" s="6"/>
      <c r="SHV57" s="6"/>
      <c r="SHW57" s="6"/>
      <c r="SHX57" s="6"/>
      <c r="SHY57" s="6"/>
      <c r="SHZ57" s="6"/>
      <c r="SIA57" s="6"/>
      <c r="SIB57" s="6"/>
      <c r="SIC57" s="6"/>
      <c r="SID57" s="6"/>
      <c r="SIE57" s="6"/>
      <c r="SIF57" s="6"/>
      <c r="SIG57" s="6"/>
      <c r="SIH57" s="6"/>
      <c r="SII57" s="6"/>
      <c r="SIJ57" s="6"/>
      <c r="SIK57" s="6"/>
      <c r="SIL57" s="6"/>
      <c r="SIM57" s="6"/>
      <c r="SIN57" s="6"/>
      <c r="SIO57" s="6"/>
      <c r="SIP57" s="6"/>
      <c r="SIQ57" s="6"/>
      <c r="SIR57" s="6"/>
      <c r="SIS57" s="6"/>
      <c r="SIT57" s="6"/>
      <c r="SIU57" s="6"/>
      <c r="SIV57" s="6"/>
      <c r="SIW57" s="6"/>
      <c r="SIX57" s="6"/>
      <c r="SIY57" s="6"/>
      <c r="SIZ57" s="6"/>
      <c r="SJA57" s="6"/>
      <c r="SJB57" s="6"/>
      <c r="SJC57" s="6"/>
      <c r="SJD57" s="6"/>
      <c r="SJE57" s="6"/>
      <c r="SJF57" s="6"/>
      <c r="SJG57" s="6"/>
      <c r="SJH57" s="6"/>
      <c r="SJI57" s="6"/>
      <c r="SJJ57" s="6"/>
      <c r="SJK57" s="6"/>
      <c r="SJL57" s="6"/>
      <c r="SJM57" s="6"/>
      <c r="SJN57" s="6"/>
      <c r="SJO57" s="6"/>
      <c r="SJP57" s="6"/>
      <c r="SJQ57" s="6"/>
      <c r="SJR57" s="6"/>
      <c r="SJS57" s="6"/>
      <c r="SJT57" s="6"/>
      <c r="SJU57" s="6"/>
      <c r="SJV57" s="6"/>
      <c r="SJW57" s="6"/>
      <c r="SJX57" s="6"/>
      <c r="SJY57" s="6"/>
      <c r="SJZ57" s="6"/>
      <c r="SKA57" s="6"/>
      <c r="SKB57" s="6"/>
      <c r="SKC57" s="6"/>
      <c r="SKD57" s="6"/>
      <c r="SKE57" s="6"/>
      <c r="SKF57" s="6"/>
      <c r="SKG57" s="6"/>
      <c r="SKH57" s="6"/>
      <c r="SKI57" s="6"/>
      <c r="SKJ57" s="6"/>
      <c r="SKK57" s="6"/>
      <c r="SKL57" s="6"/>
      <c r="SKM57" s="6"/>
      <c r="SKN57" s="6"/>
      <c r="SKO57" s="6"/>
      <c r="SKP57" s="6"/>
      <c r="SKQ57" s="6"/>
      <c r="SKR57" s="6"/>
      <c r="SKS57" s="6"/>
      <c r="SKT57" s="6"/>
      <c r="SKU57" s="6"/>
      <c r="SKV57" s="6"/>
      <c r="SKW57" s="6"/>
      <c r="SKX57" s="6"/>
      <c r="SKY57" s="6"/>
      <c r="SKZ57" s="6"/>
      <c r="SLA57" s="6"/>
      <c r="SLB57" s="6"/>
      <c r="SLC57" s="6"/>
      <c r="SLD57" s="6"/>
      <c r="SLE57" s="6"/>
      <c r="SLF57" s="6"/>
      <c r="SLG57" s="6"/>
      <c r="SLH57" s="6"/>
      <c r="SLI57" s="6"/>
      <c r="SLJ57" s="6"/>
      <c r="SLK57" s="6"/>
      <c r="SLL57" s="6"/>
      <c r="SLM57" s="6"/>
      <c r="SLN57" s="6"/>
      <c r="SLO57" s="6"/>
      <c r="SLP57" s="6"/>
      <c r="SLQ57" s="6"/>
      <c r="SLR57" s="6"/>
      <c r="SLS57" s="6"/>
      <c r="SLT57" s="6"/>
      <c r="SLU57" s="6"/>
      <c r="SLV57" s="6"/>
      <c r="SLW57" s="6"/>
      <c r="SLX57" s="6"/>
      <c r="SLY57" s="6"/>
      <c r="SLZ57" s="6"/>
      <c r="SMA57" s="6"/>
      <c r="SMB57" s="6"/>
      <c r="SMC57" s="6"/>
      <c r="SMD57" s="6"/>
      <c r="SME57" s="6"/>
      <c r="SMF57" s="6"/>
      <c r="SMG57" s="6"/>
      <c r="SMH57" s="6"/>
      <c r="SMI57" s="6"/>
      <c r="SMJ57" s="6"/>
      <c r="SMK57" s="6"/>
      <c r="SML57" s="6"/>
      <c r="SMM57" s="6"/>
      <c r="SMN57" s="6"/>
      <c r="SMO57" s="6"/>
      <c r="SMP57" s="6"/>
      <c r="SMQ57" s="6"/>
      <c r="SMR57" s="6"/>
      <c r="SMS57" s="6"/>
      <c r="SMT57" s="6"/>
      <c r="SMU57" s="6"/>
      <c r="SMV57" s="6"/>
      <c r="SMW57" s="6"/>
      <c r="SMX57" s="6"/>
      <c r="SMY57" s="6"/>
      <c r="SMZ57" s="6"/>
      <c r="SNA57" s="6"/>
      <c r="SNB57" s="6"/>
      <c r="SNC57" s="6"/>
      <c r="SND57" s="6"/>
      <c r="SNE57" s="6"/>
      <c r="SNF57" s="6"/>
      <c r="SNG57" s="6"/>
      <c r="SNH57" s="6"/>
      <c r="SNI57" s="6"/>
      <c r="SNJ57" s="6"/>
      <c r="SNK57" s="6"/>
      <c r="SNL57" s="6"/>
      <c r="SNM57" s="6"/>
      <c r="SNN57" s="6"/>
      <c r="SNO57" s="6"/>
      <c r="SNP57" s="6"/>
      <c r="SNQ57" s="6"/>
      <c r="SNR57" s="6"/>
      <c r="SNS57" s="6"/>
      <c r="SNT57" s="6"/>
      <c r="SNU57" s="6"/>
      <c r="SNV57" s="6"/>
      <c r="SNW57" s="6"/>
      <c r="SNX57" s="6"/>
      <c r="SNY57" s="6"/>
      <c r="SNZ57" s="6"/>
      <c r="SOA57" s="6"/>
      <c r="SOB57" s="6"/>
      <c r="SOC57" s="6"/>
      <c r="SOD57" s="6"/>
      <c r="SOE57" s="6"/>
      <c r="SOF57" s="6"/>
      <c r="SOG57" s="6"/>
      <c r="SOH57" s="6"/>
      <c r="SOI57" s="6"/>
      <c r="SOJ57" s="6"/>
      <c r="SOK57" s="6"/>
      <c r="SOL57" s="6"/>
      <c r="SOM57" s="6"/>
      <c r="SON57" s="6"/>
      <c r="SOO57" s="6"/>
      <c r="SOP57" s="6"/>
      <c r="SOQ57" s="6"/>
      <c r="SOR57" s="6"/>
      <c r="SOS57" s="6"/>
      <c r="SOT57" s="6"/>
      <c r="SOU57" s="6"/>
      <c r="SOV57" s="6"/>
      <c r="SOW57" s="6"/>
      <c r="SOX57" s="6"/>
      <c r="SOY57" s="6"/>
      <c r="SOZ57" s="6"/>
      <c r="SPA57" s="6"/>
      <c r="SPB57" s="6"/>
      <c r="SPC57" s="6"/>
      <c r="SPD57" s="6"/>
      <c r="SPE57" s="6"/>
      <c r="SPF57" s="6"/>
      <c r="SPG57" s="6"/>
      <c r="SPH57" s="6"/>
      <c r="SPI57" s="6"/>
      <c r="SPJ57" s="6"/>
      <c r="SPK57" s="6"/>
      <c r="SPL57" s="6"/>
      <c r="SPM57" s="6"/>
      <c r="SPN57" s="6"/>
      <c r="SPO57" s="6"/>
      <c r="SPP57" s="6"/>
      <c r="SPQ57" s="6"/>
      <c r="SPR57" s="6"/>
      <c r="SPS57" s="6"/>
      <c r="SPT57" s="6"/>
      <c r="SPU57" s="6"/>
      <c r="SPV57" s="6"/>
      <c r="SPW57" s="6"/>
      <c r="SPX57" s="6"/>
      <c r="SPY57" s="6"/>
      <c r="SPZ57" s="6"/>
      <c r="SQA57" s="6"/>
      <c r="SQB57" s="6"/>
      <c r="SQC57" s="6"/>
      <c r="SQD57" s="6"/>
      <c r="SQE57" s="6"/>
      <c r="SQF57" s="6"/>
      <c r="SQG57" s="6"/>
      <c r="SQH57" s="6"/>
      <c r="SQI57" s="6"/>
      <c r="SQJ57" s="6"/>
      <c r="SQK57" s="6"/>
      <c r="SQL57" s="6"/>
      <c r="SQM57" s="6"/>
      <c r="SQN57" s="6"/>
      <c r="SQO57" s="6"/>
      <c r="SQP57" s="6"/>
      <c r="SQQ57" s="6"/>
      <c r="SQR57" s="6"/>
      <c r="SQS57" s="6"/>
      <c r="SQT57" s="6"/>
      <c r="SQU57" s="6"/>
      <c r="SQV57" s="6"/>
      <c r="SQW57" s="6"/>
      <c r="SQX57" s="6"/>
      <c r="SQY57" s="6"/>
      <c r="SQZ57" s="6"/>
      <c r="SRA57" s="6"/>
      <c r="SRB57" s="6"/>
      <c r="SRC57" s="6"/>
      <c r="SRD57" s="6"/>
      <c r="SRE57" s="6"/>
      <c r="SRF57" s="6"/>
      <c r="SRG57" s="6"/>
      <c r="SRH57" s="6"/>
      <c r="SRI57" s="6"/>
      <c r="SRJ57" s="6"/>
      <c r="SRK57" s="6"/>
      <c r="SRL57" s="6"/>
      <c r="SRM57" s="6"/>
      <c r="SRN57" s="6"/>
      <c r="SRO57" s="6"/>
      <c r="SRP57" s="6"/>
      <c r="SRQ57" s="6"/>
      <c r="SRR57" s="6"/>
      <c r="SRS57" s="6"/>
      <c r="SRT57" s="6"/>
      <c r="SRU57" s="6"/>
      <c r="SRV57" s="6"/>
      <c r="SRW57" s="6"/>
      <c r="SRX57" s="6"/>
      <c r="SRY57" s="6"/>
      <c r="SRZ57" s="6"/>
      <c r="SSA57" s="6"/>
      <c r="SSB57" s="6"/>
      <c r="SSC57" s="6"/>
      <c r="SSD57" s="6"/>
      <c r="SSE57" s="6"/>
      <c r="SSF57" s="6"/>
      <c r="SSG57" s="6"/>
      <c r="SSH57" s="6"/>
      <c r="SSI57" s="6"/>
      <c r="SSJ57" s="6"/>
      <c r="SSK57" s="6"/>
      <c r="SSL57" s="6"/>
      <c r="SSM57" s="6"/>
      <c r="SSN57" s="6"/>
      <c r="SSO57" s="6"/>
      <c r="SSP57" s="6"/>
      <c r="SSQ57" s="6"/>
      <c r="SSR57" s="6"/>
      <c r="SSS57" s="6"/>
      <c r="SST57" s="6"/>
      <c r="SSU57" s="6"/>
      <c r="SSV57" s="6"/>
      <c r="SSW57" s="6"/>
      <c r="SSX57" s="6"/>
      <c r="SSY57" s="6"/>
      <c r="SSZ57" s="6"/>
      <c r="STA57" s="6"/>
      <c r="STB57" s="6"/>
      <c r="STC57" s="6"/>
      <c r="STD57" s="6"/>
      <c r="STE57" s="6"/>
      <c r="STF57" s="6"/>
      <c r="STG57" s="6"/>
      <c r="STH57" s="6"/>
      <c r="STI57" s="6"/>
      <c r="STJ57" s="6"/>
      <c r="STK57" s="6"/>
      <c r="STL57" s="6"/>
      <c r="STM57" s="6"/>
      <c r="STN57" s="6"/>
      <c r="STO57" s="6"/>
      <c r="STP57" s="6"/>
      <c r="STQ57" s="6"/>
      <c r="STR57" s="6"/>
      <c r="STS57" s="6"/>
      <c r="STT57" s="6"/>
      <c r="STU57" s="6"/>
      <c r="STV57" s="6"/>
      <c r="STW57" s="6"/>
      <c r="STX57" s="6"/>
      <c r="STY57" s="6"/>
      <c r="STZ57" s="6"/>
      <c r="SUA57" s="6"/>
      <c r="SUB57" s="6"/>
      <c r="SUC57" s="6"/>
      <c r="SUD57" s="6"/>
      <c r="SUE57" s="6"/>
      <c r="SUF57" s="6"/>
      <c r="SUG57" s="6"/>
      <c r="SUH57" s="6"/>
      <c r="SUI57" s="6"/>
      <c r="SUJ57" s="6"/>
      <c r="SUK57" s="6"/>
      <c r="SUL57" s="6"/>
      <c r="SUM57" s="6"/>
      <c r="SUN57" s="6"/>
      <c r="SUO57" s="6"/>
      <c r="SUP57" s="6"/>
      <c r="SUQ57" s="6"/>
      <c r="SUR57" s="6"/>
      <c r="SUS57" s="6"/>
      <c r="SUT57" s="6"/>
      <c r="SUU57" s="6"/>
      <c r="SUV57" s="6"/>
      <c r="SUW57" s="6"/>
      <c r="SUX57" s="6"/>
      <c r="SUY57" s="6"/>
      <c r="SUZ57" s="6"/>
      <c r="SVA57" s="6"/>
      <c r="SVB57" s="6"/>
      <c r="SVC57" s="6"/>
      <c r="SVD57" s="6"/>
      <c r="SVE57" s="6"/>
      <c r="SVF57" s="6"/>
      <c r="SVG57" s="6"/>
      <c r="SVH57" s="6"/>
      <c r="SVI57" s="6"/>
      <c r="SVJ57" s="6"/>
      <c r="SVK57" s="6"/>
      <c r="SVL57" s="6"/>
      <c r="SVM57" s="6"/>
      <c r="SVN57" s="6"/>
      <c r="SVO57" s="6"/>
      <c r="SVP57" s="6"/>
      <c r="SVQ57" s="6"/>
      <c r="SVR57" s="6"/>
      <c r="SVS57" s="6"/>
      <c r="SVT57" s="6"/>
      <c r="SVU57" s="6"/>
      <c r="SVV57" s="6"/>
      <c r="SVW57" s="6"/>
      <c r="SVX57" s="6"/>
      <c r="SVY57" s="6"/>
      <c r="SVZ57" s="6"/>
      <c r="SWA57" s="6"/>
      <c r="SWB57" s="6"/>
      <c r="SWC57" s="6"/>
      <c r="SWD57" s="6"/>
      <c r="SWE57" s="6"/>
      <c r="SWF57" s="6"/>
      <c r="SWG57" s="6"/>
      <c r="SWH57" s="6"/>
      <c r="SWI57" s="6"/>
      <c r="SWJ57" s="6"/>
      <c r="SWK57" s="6"/>
      <c r="SWL57" s="6"/>
      <c r="SWM57" s="6"/>
      <c r="SWN57" s="6"/>
      <c r="SWO57" s="6"/>
      <c r="SWP57" s="6"/>
      <c r="SWQ57" s="6"/>
      <c r="SWR57" s="6"/>
      <c r="SWS57" s="6"/>
      <c r="SWT57" s="6"/>
      <c r="SWU57" s="6"/>
      <c r="SWV57" s="6"/>
      <c r="SWW57" s="6"/>
      <c r="SWX57" s="6"/>
      <c r="SWY57" s="6"/>
      <c r="SWZ57" s="6"/>
      <c r="SXA57" s="6"/>
      <c r="SXB57" s="6"/>
      <c r="SXC57" s="6"/>
      <c r="SXD57" s="6"/>
      <c r="SXE57" s="6"/>
      <c r="SXF57" s="6"/>
      <c r="SXG57" s="6"/>
      <c r="SXH57" s="6"/>
      <c r="SXI57" s="6"/>
      <c r="SXJ57" s="6"/>
      <c r="SXK57" s="6"/>
      <c r="SXL57" s="6"/>
      <c r="SXM57" s="6"/>
      <c r="SXN57" s="6"/>
      <c r="SXO57" s="6"/>
      <c r="SXP57" s="6"/>
      <c r="SXQ57" s="6"/>
      <c r="SXR57" s="6"/>
      <c r="SXS57" s="6"/>
      <c r="SXT57" s="6"/>
      <c r="SXU57" s="6"/>
      <c r="SXV57" s="6"/>
      <c r="SXW57" s="6"/>
      <c r="SXX57" s="6"/>
      <c r="SXY57" s="6"/>
      <c r="SXZ57" s="6"/>
      <c r="SYA57" s="6"/>
      <c r="SYB57" s="6"/>
      <c r="SYC57" s="6"/>
      <c r="SYD57" s="6"/>
      <c r="SYE57" s="6"/>
      <c r="SYF57" s="6"/>
      <c r="SYG57" s="6"/>
      <c r="SYH57" s="6"/>
      <c r="SYI57" s="6"/>
      <c r="SYJ57" s="6"/>
      <c r="SYK57" s="6"/>
      <c r="SYL57" s="6"/>
      <c r="SYM57" s="6"/>
      <c r="SYN57" s="6"/>
      <c r="SYO57" s="6"/>
      <c r="SYP57" s="6"/>
      <c r="SYQ57" s="6"/>
      <c r="SYR57" s="6"/>
      <c r="SYS57" s="6"/>
      <c r="SYT57" s="6"/>
      <c r="SYU57" s="6"/>
      <c r="SYV57" s="6"/>
      <c r="SYW57" s="6"/>
      <c r="SYX57" s="6"/>
      <c r="SYY57" s="6"/>
      <c r="SYZ57" s="6"/>
      <c r="SZA57" s="6"/>
      <c r="SZB57" s="6"/>
      <c r="SZC57" s="6"/>
      <c r="SZD57" s="6"/>
      <c r="SZE57" s="6"/>
      <c r="SZF57" s="6"/>
      <c r="SZG57" s="6"/>
      <c r="SZH57" s="6"/>
      <c r="SZI57" s="6"/>
      <c r="SZJ57" s="6"/>
      <c r="SZK57" s="6"/>
      <c r="SZL57" s="6"/>
      <c r="SZM57" s="6"/>
      <c r="SZN57" s="6"/>
      <c r="SZO57" s="6"/>
      <c r="SZP57" s="6"/>
      <c r="SZQ57" s="6"/>
      <c r="SZR57" s="6"/>
      <c r="SZS57" s="6"/>
      <c r="SZT57" s="6"/>
      <c r="SZU57" s="6"/>
      <c r="SZV57" s="6"/>
      <c r="SZW57" s="6"/>
      <c r="SZX57" s="6"/>
      <c r="SZY57" s="6"/>
      <c r="SZZ57" s="6"/>
      <c r="TAA57" s="6"/>
      <c r="TAB57" s="6"/>
      <c r="TAC57" s="6"/>
      <c r="TAD57" s="6"/>
      <c r="TAE57" s="6"/>
      <c r="TAF57" s="6"/>
      <c r="TAG57" s="6"/>
      <c r="TAH57" s="6"/>
      <c r="TAI57" s="6"/>
      <c r="TAJ57" s="6"/>
      <c r="TAK57" s="6"/>
      <c r="TAL57" s="6"/>
      <c r="TAM57" s="6"/>
      <c r="TAN57" s="6"/>
      <c r="TAO57" s="6"/>
      <c r="TAP57" s="6"/>
      <c r="TAQ57" s="6"/>
      <c r="TAR57" s="6"/>
      <c r="TAS57" s="6"/>
      <c r="TAT57" s="6"/>
      <c r="TAU57" s="6"/>
      <c r="TAV57" s="6"/>
      <c r="TAW57" s="6"/>
      <c r="TAX57" s="6"/>
      <c r="TAY57" s="6"/>
      <c r="TAZ57" s="6"/>
      <c r="TBA57" s="6"/>
      <c r="TBB57" s="6"/>
      <c r="TBC57" s="6"/>
      <c r="TBD57" s="6"/>
      <c r="TBE57" s="6"/>
      <c r="TBF57" s="6"/>
      <c r="TBG57" s="6"/>
      <c r="TBH57" s="6"/>
      <c r="TBI57" s="6"/>
      <c r="TBJ57" s="6"/>
      <c r="TBK57" s="6"/>
      <c r="TBL57" s="6"/>
      <c r="TBM57" s="6"/>
      <c r="TBN57" s="6"/>
      <c r="TBO57" s="6"/>
      <c r="TBP57" s="6"/>
      <c r="TBQ57" s="6"/>
      <c r="TBR57" s="6"/>
      <c r="TBS57" s="6"/>
      <c r="TBT57" s="6"/>
      <c r="TBU57" s="6"/>
      <c r="TBV57" s="6"/>
      <c r="TBW57" s="6"/>
      <c r="TBX57" s="6"/>
      <c r="TBY57" s="6"/>
      <c r="TBZ57" s="6"/>
      <c r="TCA57" s="6"/>
      <c r="TCB57" s="6"/>
      <c r="TCC57" s="6"/>
      <c r="TCD57" s="6"/>
      <c r="TCE57" s="6"/>
      <c r="TCF57" s="6"/>
      <c r="TCG57" s="6"/>
      <c r="TCH57" s="6"/>
      <c r="TCI57" s="6"/>
      <c r="TCJ57" s="6"/>
      <c r="TCK57" s="6"/>
      <c r="TCL57" s="6"/>
      <c r="TCM57" s="6"/>
      <c r="TCN57" s="6"/>
      <c r="TCO57" s="6"/>
      <c r="TCP57" s="6"/>
      <c r="TCQ57" s="6"/>
      <c r="TCR57" s="6"/>
      <c r="TCS57" s="6"/>
      <c r="TCT57" s="6"/>
      <c r="TCU57" s="6"/>
      <c r="TCV57" s="6"/>
      <c r="TCW57" s="6"/>
      <c r="TCX57" s="6"/>
      <c r="TCY57" s="6"/>
      <c r="TCZ57" s="6"/>
      <c r="TDA57" s="6"/>
      <c r="TDB57" s="6"/>
      <c r="TDC57" s="6"/>
      <c r="TDD57" s="6"/>
      <c r="TDE57" s="6"/>
      <c r="TDF57" s="6"/>
      <c r="TDG57" s="6"/>
      <c r="TDH57" s="6"/>
      <c r="TDI57" s="6"/>
      <c r="TDJ57" s="6"/>
      <c r="TDK57" s="6"/>
      <c r="TDL57" s="6"/>
      <c r="TDM57" s="6"/>
      <c r="TDN57" s="6"/>
      <c r="TDO57" s="6"/>
      <c r="TDP57" s="6"/>
      <c r="TDQ57" s="6"/>
      <c r="TDR57" s="6"/>
      <c r="TDS57" s="6"/>
      <c r="TDT57" s="6"/>
      <c r="TDU57" s="6"/>
      <c r="TDV57" s="6"/>
      <c r="TDW57" s="6"/>
      <c r="TDX57" s="6"/>
      <c r="TDY57" s="6"/>
      <c r="TDZ57" s="6"/>
      <c r="TEA57" s="6"/>
      <c r="TEB57" s="6"/>
      <c r="TEC57" s="6"/>
      <c r="TED57" s="6"/>
      <c r="TEE57" s="6"/>
      <c r="TEF57" s="6"/>
      <c r="TEG57" s="6"/>
      <c r="TEH57" s="6"/>
      <c r="TEI57" s="6"/>
      <c r="TEJ57" s="6"/>
      <c r="TEK57" s="6"/>
      <c r="TEL57" s="6"/>
      <c r="TEM57" s="6"/>
      <c r="TEN57" s="6"/>
      <c r="TEO57" s="6"/>
      <c r="TEP57" s="6"/>
      <c r="TEQ57" s="6"/>
      <c r="TER57" s="6"/>
      <c r="TES57" s="6"/>
      <c r="TET57" s="6"/>
      <c r="TEU57" s="6"/>
      <c r="TEV57" s="6"/>
      <c r="TEW57" s="6"/>
      <c r="TEX57" s="6"/>
      <c r="TEY57" s="6"/>
      <c r="TEZ57" s="6"/>
      <c r="TFA57" s="6"/>
      <c r="TFB57" s="6"/>
      <c r="TFC57" s="6"/>
      <c r="TFD57" s="6"/>
      <c r="TFE57" s="6"/>
      <c r="TFF57" s="6"/>
      <c r="TFG57" s="6"/>
      <c r="TFH57" s="6"/>
      <c r="TFI57" s="6"/>
      <c r="TFJ57" s="6"/>
      <c r="TFK57" s="6"/>
      <c r="TFL57" s="6"/>
      <c r="TFM57" s="6"/>
      <c r="TFN57" s="6"/>
      <c r="TFO57" s="6"/>
      <c r="TFP57" s="6"/>
      <c r="TFQ57" s="6"/>
      <c r="TFR57" s="6"/>
      <c r="TFS57" s="6"/>
      <c r="TFT57" s="6"/>
      <c r="TFU57" s="6"/>
      <c r="TFV57" s="6"/>
      <c r="TFW57" s="6"/>
      <c r="TFX57" s="6"/>
      <c r="TFY57" s="6"/>
      <c r="TFZ57" s="6"/>
      <c r="TGA57" s="6"/>
      <c r="TGB57" s="6"/>
      <c r="TGC57" s="6"/>
      <c r="TGD57" s="6"/>
      <c r="TGE57" s="6"/>
      <c r="TGF57" s="6"/>
      <c r="TGG57" s="6"/>
      <c r="TGH57" s="6"/>
      <c r="TGI57" s="6"/>
      <c r="TGJ57" s="6"/>
      <c r="TGK57" s="6"/>
      <c r="TGL57" s="6"/>
      <c r="TGM57" s="6"/>
      <c r="TGN57" s="6"/>
      <c r="TGO57" s="6"/>
      <c r="TGP57" s="6"/>
      <c r="TGQ57" s="6"/>
      <c r="TGR57" s="6"/>
      <c r="TGS57" s="6"/>
      <c r="TGT57" s="6"/>
      <c r="TGU57" s="6"/>
      <c r="TGV57" s="6"/>
      <c r="TGW57" s="6"/>
      <c r="TGX57" s="6"/>
      <c r="TGY57" s="6"/>
      <c r="TGZ57" s="6"/>
      <c r="THA57" s="6"/>
      <c r="THB57" s="6"/>
      <c r="THC57" s="6"/>
      <c r="THD57" s="6"/>
      <c r="THE57" s="6"/>
      <c r="THF57" s="6"/>
      <c r="THG57" s="6"/>
      <c r="THH57" s="6"/>
      <c r="THI57" s="6"/>
      <c r="THJ57" s="6"/>
      <c r="THK57" s="6"/>
      <c r="THL57" s="6"/>
      <c r="THM57" s="6"/>
      <c r="THN57" s="6"/>
      <c r="THO57" s="6"/>
      <c r="THP57" s="6"/>
      <c r="THQ57" s="6"/>
      <c r="THR57" s="6"/>
      <c r="THS57" s="6"/>
      <c r="THT57" s="6"/>
      <c r="THU57" s="6"/>
      <c r="THV57" s="6"/>
      <c r="THW57" s="6"/>
      <c r="THX57" s="6"/>
      <c r="THY57" s="6"/>
      <c r="THZ57" s="6"/>
      <c r="TIA57" s="6"/>
      <c r="TIB57" s="6"/>
      <c r="TIC57" s="6"/>
      <c r="TID57" s="6"/>
      <c r="TIE57" s="6"/>
      <c r="TIF57" s="6"/>
      <c r="TIG57" s="6"/>
      <c r="TIH57" s="6"/>
      <c r="TII57" s="6"/>
      <c r="TIJ57" s="6"/>
      <c r="TIK57" s="6"/>
      <c r="TIL57" s="6"/>
      <c r="TIM57" s="6"/>
      <c r="TIN57" s="6"/>
      <c r="TIO57" s="6"/>
      <c r="TIP57" s="6"/>
      <c r="TIQ57" s="6"/>
      <c r="TIR57" s="6"/>
      <c r="TIS57" s="6"/>
      <c r="TIT57" s="6"/>
      <c r="TIU57" s="6"/>
      <c r="TIV57" s="6"/>
      <c r="TIW57" s="6"/>
      <c r="TIX57" s="6"/>
      <c r="TIY57" s="6"/>
      <c r="TIZ57" s="6"/>
      <c r="TJA57" s="6"/>
      <c r="TJB57" s="6"/>
      <c r="TJC57" s="6"/>
      <c r="TJD57" s="6"/>
      <c r="TJE57" s="6"/>
      <c r="TJF57" s="6"/>
      <c r="TJG57" s="6"/>
      <c r="TJH57" s="6"/>
      <c r="TJI57" s="6"/>
      <c r="TJJ57" s="6"/>
      <c r="TJK57" s="6"/>
      <c r="TJL57" s="6"/>
      <c r="TJM57" s="6"/>
      <c r="TJN57" s="6"/>
      <c r="TJO57" s="6"/>
      <c r="TJP57" s="6"/>
      <c r="TJQ57" s="6"/>
      <c r="TJR57" s="6"/>
      <c r="TJS57" s="6"/>
      <c r="TJT57" s="6"/>
      <c r="TJU57" s="6"/>
      <c r="TJV57" s="6"/>
      <c r="TJW57" s="6"/>
      <c r="TJX57" s="6"/>
      <c r="TJY57" s="6"/>
      <c r="TJZ57" s="6"/>
      <c r="TKA57" s="6"/>
      <c r="TKB57" s="6"/>
      <c r="TKC57" s="6"/>
      <c r="TKD57" s="6"/>
      <c r="TKE57" s="6"/>
      <c r="TKF57" s="6"/>
      <c r="TKG57" s="6"/>
      <c r="TKH57" s="6"/>
      <c r="TKI57" s="6"/>
      <c r="TKJ57" s="6"/>
      <c r="TKK57" s="6"/>
      <c r="TKL57" s="6"/>
      <c r="TKM57" s="6"/>
      <c r="TKN57" s="6"/>
      <c r="TKO57" s="6"/>
      <c r="TKP57" s="6"/>
      <c r="TKQ57" s="6"/>
      <c r="TKR57" s="6"/>
      <c r="TKS57" s="6"/>
      <c r="TKT57" s="6"/>
      <c r="TKU57" s="6"/>
      <c r="TKV57" s="6"/>
      <c r="TKW57" s="6"/>
      <c r="TKX57" s="6"/>
      <c r="TKY57" s="6"/>
      <c r="TKZ57" s="6"/>
      <c r="TLA57" s="6"/>
      <c r="TLB57" s="6"/>
      <c r="TLC57" s="6"/>
      <c r="TLD57" s="6"/>
      <c r="TLE57" s="6"/>
      <c r="TLF57" s="6"/>
      <c r="TLG57" s="6"/>
      <c r="TLH57" s="6"/>
      <c r="TLI57" s="6"/>
      <c r="TLJ57" s="6"/>
      <c r="TLK57" s="6"/>
      <c r="TLL57" s="6"/>
      <c r="TLM57" s="6"/>
      <c r="TLN57" s="6"/>
      <c r="TLO57" s="6"/>
      <c r="TLP57" s="6"/>
      <c r="TLQ57" s="6"/>
      <c r="TLR57" s="6"/>
      <c r="TLS57" s="6"/>
      <c r="TLT57" s="6"/>
      <c r="TLU57" s="6"/>
      <c r="TLV57" s="6"/>
      <c r="TLW57" s="6"/>
      <c r="TLX57" s="6"/>
      <c r="TLY57" s="6"/>
      <c r="TLZ57" s="6"/>
      <c r="TMA57" s="6"/>
      <c r="TMB57" s="6"/>
      <c r="TMC57" s="6"/>
      <c r="TMD57" s="6"/>
      <c r="TME57" s="6"/>
      <c r="TMF57" s="6"/>
      <c r="TMG57" s="6"/>
      <c r="TMH57" s="6"/>
      <c r="TMI57" s="6"/>
      <c r="TMJ57" s="6"/>
      <c r="TMK57" s="6"/>
      <c r="TML57" s="6"/>
      <c r="TMM57" s="6"/>
      <c r="TMN57" s="6"/>
      <c r="TMO57" s="6"/>
      <c r="TMP57" s="6"/>
      <c r="TMQ57" s="6"/>
      <c r="TMR57" s="6"/>
      <c r="TMS57" s="6"/>
      <c r="TMT57" s="6"/>
      <c r="TMU57" s="6"/>
      <c r="TMV57" s="6"/>
      <c r="TMW57" s="6"/>
      <c r="TMX57" s="6"/>
      <c r="TMY57" s="6"/>
      <c r="TMZ57" s="6"/>
      <c r="TNA57" s="6"/>
      <c r="TNB57" s="6"/>
      <c r="TNC57" s="6"/>
      <c r="TND57" s="6"/>
      <c r="TNE57" s="6"/>
      <c r="TNF57" s="6"/>
      <c r="TNG57" s="6"/>
      <c r="TNH57" s="6"/>
      <c r="TNI57" s="6"/>
      <c r="TNJ57" s="6"/>
      <c r="TNK57" s="6"/>
      <c r="TNL57" s="6"/>
      <c r="TNM57" s="6"/>
      <c r="TNN57" s="6"/>
      <c r="TNO57" s="6"/>
      <c r="TNP57" s="6"/>
      <c r="TNQ57" s="6"/>
      <c r="TNR57" s="6"/>
      <c r="TNS57" s="6"/>
      <c r="TNT57" s="6"/>
      <c r="TNU57" s="6"/>
      <c r="TNV57" s="6"/>
      <c r="TNW57" s="6"/>
      <c r="TNX57" s="6"/>
      <c r="TNY57" s="6"/>
      <c r="TNZ57" s="6"/>
      <c r="TOA57" s="6"/>
      <c r="TOB57" s="6"/>
      <c r="TOC57" s="6"/>
      <c r="TOD57" s="6"/>
      <c r="TOE57" s="6"/>
      <c r="TOF57" s="6"/>
      <c r="TOG57" s="6"/>
      <c r="TOH57" s="6"/>
      <c r="TOI57" s="6"/>
      <c r="TOJ57" s="6"/>
      <c r="TOK57" s="6"/>
      <c r="TOL57" s="6"/>
      <c r="TOM57" s="6"/>
      <c r="TON57" s="6"/>
      <c r="TOO57" s="6"/>
      <c r="TOP57" s="6"/>
      <c r="TOQ57" s="6"/>
      <c r="TOR57" s="6"/>
      <c r="TOS57" s="6"/>
      <c r="TOT57" s="6"/>
      <c r="TOU57" s="6"/>
      <c r="TOV57" s="6"/>
      <c r="TOW57" s="6"/>
      <c r="TOX57" s="6"/>
      <c r="TOY57" s="6"/>
      <c r="TOZ57" s="6"/>
      <c r="TPA57" s="6"/>
      <c r="TPB57" s="6"/>
      <c r="TPC57" s="6"/>
      <c r="TPD57" s="6"/>
      <c r="TPE57" s="6"/>
      <c r="TPF57" s="6"/>
      <c r="TPG57" s="6"/>
      <c r="TPH57" s="6"/>
      <c r="TPI57" s="6"/>
      <c r="TPJ57" s="6"/>
      <c r="TPK57" s="6"/>
      <c r="TPL57" s="6"/>
      <c r="TPM57" s="6"/>
      <c r="TPN57" s="6"/>
      <c r="TPO57" s="6"/>
      <c r="TPP57" s="6"/>
      <c r="TPQ57" s="6"/>
      <c r="TPR57" s="6"/>
      <c r="TPS57" s="6"/>
      <c r="TPT57" s="6"/>
      <c r="TPU57" s="6"/>
      <c r="TPV57" s="6"/>
      <c r="TPW57" s="6"/>
      <c r="TPX57" s="6"/>
      <c r="TPY57" s="6"/>
      <c r="TPZ57" s="6"/>
      <c r="TQA57" s="6"/>
      <c r="TQB57" s="6"/>
      <c r="TQC57" s="6"/>
      <c r="TQD57" s="6"/>
      <c r="TQE57" s="6"/>
      <c r="TQF57" s="6"/>
      <c r="TQG57" s="6"/>
      <c r="TQH57" s="6"/>
      <c r="TQI57" s="6"/>
      <c r="TQJ57" s="6"/>
      <c r="TQK57" s="6"/>
      <c r="TQL57" s="6"/>
      <c r="TQM57" s="6"/>
      <c r="TQN57" s="6"/>
      <c r="TQO57" s="6"/>
      <c r="TQP57" s="6"/>
      <c r="TQQ57" s="6"/>
      <c r="TQR57" s="6"/>
      <c r="TQS57" s="6"/>
      <c r="TQT57" s="6"/>
      <c r="TQU57" s="6"/>
      <c r="TQV57" s="6"/>
      <c r="TQW57" s="6"/>
      <c r="TQX57" s="6"/>
      <c r="TQY57" s="6"/>
      <c r="TQZ57" s="6"/>
      <c r="TRA57" s="6"/>
      <c r="TRB57" s="6"/>
      <c r="TRC57" s="6"/>
      <c r="TRD57" s="6"/>
      <c r="TRE57" s="6"/>
      <c r="TRF57" s="6"/>
      <c r="TRG57" s="6"/>
      <c r="TRH57" s="6"/>
      <c r="TRI57" s="6"/>
      <c r="TRJ57" s="6"/>
      <c r="TRK57" s="6"/>
      <c r="TRL57" s="6"/>
      <c r="TRM57" s="6"/>
      <c r="TRN57" s="6"/>
      <c r="TRO57" s="6"/>
      <c r="TRP57" s="6"/>
      <c r="TRQ57" s="6"/>
      <c r="TRR57" s="6"/>
      <c r="TRS57" s="6"/>
      <c r="TRT57" s="6"/>
      <c r="TRU57" s="6"/>
      <c r="TRV57" s="6"/>
      <c r="TRW57" s="6"/>
      <c r="TRX57" s="6"/>
      <c r="TRY57" s="6"/>
      <c r="TRZ57" s="6"/>
      <c r="TSA57" s="6"/>
      <c r="TSB57" s="6"/>
      <c r="TSC57" s="6"/>
      <c r="TSD57" s="6"/>
      <c r="TSE57" s="6"/>
      <c r="TSF57" s="6"/>
      <c r="TSG57" s="6"/>
      <c r="TSH57" s="6"/>
      <c r="TSI57" s="6"/>
      <c r="TSJ57" s="6"/>
      <c r="TSK57" s="6"/>
      <c r="TSL57" s="6"/>
      <c r="TSM57" s="6"/>
      <c r="TSN57" s="6"/>
      <c r="TSO57" s="6"/>
      <c r="TSP57" s="6"/>
      <c r="TSQ57" s="6"/>
      <c r="TSR57" s="6"/>
      <c r="TSS57" s="6"/>
      <c r="TST57" s="6"/>
      <c r="TSU57" s="6"/>
      <c r="TSV57" s="6"/>
      <c r="TSW57" s="6"/>
      <c r="TSX57" s="6"/>
      <c r="TSY57" s="6"/>
      <c r="TSZ57" s="6"/>
      <c r="TTA57" s="6"/>
      <c r="TTB57" s="6"/>
      <c r="TTC57" s="6"/>
      <c r="TTD57" s="6"/>
      <c r="TTE57" s="6"/>
      <c r="TTF57" s="6"/>
      <c r="TTG57" s="6"/>
      <c r="TTH57" s="6"/>
      <c r="TTI57" s="6"/>
      <c r="TTJ57" s="6"/>
      <c r="TTK57" s="6"/>
      <c r="TTL57" s="6"/>
      <c r="TTM57" s="6"/>
      <c r="TTN57" s="6"/>
      <c r="TTO57" s="6"/>
      <c r="TTP57" s="6"/>
      <c r="TTQ57" s="6"/>
      <c r="TTR57" s="6"/>
      <c r="TTS57" s="6"/>
      <c r="TTT57" s="6"/>
      <c r="TTU57" s="6"/>
      <c r="TTV57" s="6"/>
      <c r="TTW57" s="6"/>
      <c r="TTX57" s="6"/>
      <c r="TTY57" s="6"/>
      <c r="TTZ57" s="6"/>
      <c r="TUA57" s="6"/>
      <c r="TUB57" s="6"/>
      <c r="TUC57" s="6"/>
      <c r="TUD57" s="6"/>
      <c r="TUE57" s="6"/>
      <c r="TUF57" s="6"/>
      <c r="TUG57" s="6"/>
      <c r="TUH57" s="6"/>
      <c r="TUI57" s="6"/>
      <c r="TUJ57" s="6"/>
      <c r="TUK57" s="6"/>
      <c r="TUL57" s="6"/>
      <c r="TUM57" s="6"/>
      <c r="TUN57" s="6"/>
      <c r="TUO57" s="6"/>
      <c r="TUP57" s="6"/>
      <c r="TUQ57" s="6"/>
      <c r="TUR57" s="6"/>
      <c r="TUS57" s="6"/>
      <c r="TUT57" s="6"/>
      <c r="TUU57" s="6"/>
      <c r="TUV57" s="6"/>
      <c r="TUW57" s="6"/>
      <c r="TUX57" s="6"/>
      <c r="TUY57" s="6"/>
      <c r="TUZ57" s="6"/>
      <c r="TVA57" s="6"/>
      <c r="TVB57" s="6"/>
      <c r="TVC57" s="6"/>
      <c r="TVD57" s="6"/>
      <c r="TVE57" s="6"/>
      <c r="TVF57" s="6"/>
      <c r="TVG57" s="6"/>
      <c r="TVH57" s="6"/>
      <c r="TVI57" s="6"/>
      <c r="TVJ57" s="6"/>
      <c r="TVK57" s="6"/>
      <c r="TVL57" s="6"/>
      <c r="TVM57" s="6"/>
      <c r="TVN57" s="6"/>
      <c r="TVO57" s="6"/>
      <c r="TVP57" s="6"/>
      <c r="TVQ57" s="6"/>
      <c r="TVR57" s="6"/>
      <c r="TVS57" s="6"/>
      <c r="TVT57" s="6"/>
      <c r="TVU57" s="6"/>
      <c r="TVV57" s="6"/>
      <c r="TVW57" s="6"/>
      <c r="TVX57" s="6"/>
      <c r="TVY57" s="6"/>
      <c r="TVZ57" s="6"/>
      <c r="TWA57" s="6"/>
      <c r="TWB57" s="6"/>
      <c r="TWC57" s="6"/>
      <c r="TWD57" s="6"/>
      <c r="TWE57" s="6"/>
      <c r="TWF57" s="6"/>
      <c r="TWG57" s="6"/>
      <c r="TWH57" s="6"/>
      <c r="TWI57" s="6"/>
      <c r="TWJ57" s="6"/>
      <c r="TWK57" s="6"/>
      <c r="TWL57" s="6"/>
      <c r="TWM57" s="6"/>
      <c r="TWN57" s="6"/>
      <c r="TWO57" s="6"/>
      <c r="TWP57" s="6"/>
      <c r="TWQ57" s="6"/>
      <c r="TWR57" s="6"/>
      <c r="TWS57" s="6"/>
      <c r="TWT57" s="6"/>
      <c r="TWU57" s="6"/>
      <c r="TWV57" s="6"/>
      <c r="TWW57" s="6"/>
      <c r="TWX57" s="6"/>
      <c r="TWY57" s="6"/>
      <c r="TWZ57" s="6"/>
      <c r="TXA57" s="6"/>
      <c r="TXB57" s="6"/>
      <c r="TXC57" s="6"/>
      <c r="TXD57" s="6"/>
      <c r="TXE57" s="6"/>
      <c r="TXF57" s="6"/>
      <c r="TXG57" s="6"/>
      <c r="TXH57" s="6"/>
      <c r="TXI57" s="6"/>
      <c r="TXJ57" s="6"/>
      <c r="TXK57" s="6"/>
      <c r="TXL57" s="6"/>
      <c r="TXM57" s="6"/>
      <c r="TXN57" s="6"/>
      <c r="TXO57" s="6"/>
      <c r="TXP57" s="6"/>
      <c r="TXQ57" s="6"/>
      <c r="TXR57" s="6"/>
      <c r="TXS57" s="6"/>
      <c r="TXT57" s="6"/>
      <c r="TXU57" s="6"/>
      <c r="TXV57" s="6"/>
      <c r="TXW57" s="6"/>
      <c r="TXX57" s="6"/>
      <c r="TXY57" s="6"/>
      <c r="TXZ57" s="6"/>
      <c r="TYA57" s="6"/>
      <c r="TYB57" s="6"/>
      <c r="TYC57" s="6"/>
      <c r="TYD57" s="6"/>
      <c r="TYE57" s="6"/>
      <c r="TYF57" s="6"/>
      <c r="TYG57" s="6"/>
      <c r="TYH57" s="6"/>
      <c r="TYI57" s="6"/>
      <c r="TYJ57" s="6"/>
      <c r="TYK57" s="6"/>
      <c r="TYL57" s="6"/>
      <c r="TYM57" s="6"/>
      <c r="TYN57" s="6"/>
      <c r="TYO57" s="6"/>
      <c r="TYP57" s="6"/>
      <c r="TYQ57" s="6"/>
      <c r="TYR57" s="6"/>
      <c r="TYS57" s="6"/>
      <c r="TYT57" s="6"/>
      <c r="TYU57" s="6"/>
      <c r="TYV57" s="6"/>
      <c r="TYW57" s="6"/>
      <c r="TYX57" s="6"/>
      <c r="TYY57" s="6"/>
      <c r="TYZ57" s="6"/>
      <c r="TZA57" s="6"/>
      <c r="TZB57" s="6"/>
      <c r="TZC57" s="6"/>
      <c r="TZD57" s="6"/>
      <c r="TZE57" s="6"/>
      <c r="TZF57" s="6"/>
      <c r="TZG57" s="6"/>
      <c r="TZH57" s="6"/>
      <c r="TZI57" s="6"/>
      <c r="TZJ57" s="6"/>
      <c r="TZK57" s="6"/>
      <c r="TZL57" s="6"/>
      <c r="TZM57" s="6"/>
      <c r="TZN57" s="6"/>
      <c r="TZO57" s="6"/>
      <c r="TZP57" s="6"/>
      <c r="TZQ57" s="6"/>
      <c r="TZR57" s="6"/>
      <c r="TZS57" s="6"/>
      <c r="TZT57" s="6"/>
      <c r="TZU57" s="6"/>
      <c r="TZV57" s="6"/>
      <c r="TZW57" s="6"/>
      <c r="TZX57" s="6"/>
      <c r="TZY57" s="6"/>
      <c r="TZZ57" s="6"/>
      <c r="UAA57" s="6"/>
      <c r="UAB57" s="6"/>
      <c r="UAC57" s="6"/>
      <c r="UAD57" s="6"/>
      <c r="UAE57" s="6"/>
      <c r="UAF57" s="6"/>
      <c r="UAG57" s="6"/>
      <c r="UAH57" s="6"/>
      <c r="UAI57" s="6"/>
      <c r="UAJ57" s="6"/>
      <c r="UAK57" s="6"/>
      <c r="UAL57" s="6"/>
      <c r="UAM57" s="6"/>
      <c r="UAN57" s="6"/>
      <c r="UAO57" s="6"/>
      <c r="UAP57" s="6"/>
      <c r="UAQ57" s="6"/>
      <c r="UAR57" s="6"/>
      <c r="UAS57" s="6"/>
      <c r="UAT57" s="6"/>
      <c r="UAU57" s="6"/>
      <c r="UAV57" s="6"/>
      <c r="UAW57" s="6"/>
      <c r="UAX57" s="6"/>
      <c r="UAY57" s="6"/>
      <c r="UAZ57" s="6"/>
      <c r="UBA57" s="6"/>
      <c r="UBB57" s="6"/>
      <c r="UBC57" s="6"/>
      <c r="UBD57" s="6"/>
      <c r="UBE57" s="6"/>
      <c r="UBF57" s="6"/>
      <c r="UBG57" s="6"/>
      <c r="UBH57" s="6"/>
      <c r="UBI57" s="6"/>
      <c r="UBJ57" s="6"/>
      <c r="UBK57" s="6"/>
      <c r="UBL57" s="6"/>
      <c r="UBM57" s="6"/>
      <c r="UBN57" s="6"/>
      <c r="UBO57" s="6"/>
      <c r="UBP57" s="6"/>
      <c r="UBQ57" s="6"/>
      <c r="UBR57" s="6"/>
      <c r="UBS57" s="6"/>
      <c r="UBT57" s="6"/>
      <c r="UBU57" s="6"/>
      <c r="UBV57" s="6"/>
      <c r="UBW57" s="6"/>
      <c r="UBX57" s="6"/>
      <c r="UBY57" s="6"/>
      <c r="UBZ57" s="6"/>
      <c r="UCA57" s="6"/>
      <c r="UCB57" s="6"/>
      <c r="UCC57" s="6"/>
      <c r="UCD57" s="6"/>
      <c r="UCE57" s="6"/>
      <c r="UCF57" s="6"/>
      <c r="UCG57" s="6"/>
      <c r="UCH57" s="6"/>
      <c r="UCI57" s="6"/>
      <c r="UCJ57" s="6"/>
      <c r="UCK57" s="6"/>
      <c r="UCL57" s="6"/>
      <c r="UCM57" s="6"/>
      <c r="UCN57" s="6"/>
      <c r="UCO57" s="6"/>
      <c r="UCP57" s="6"/>
      <c r="UCQ57" s="6"/>
      <c r="UCR57" s="6"/>
      <c r="UCS57" s="6"/>
      <c r="UCT57" s="6"/>
      <c r="UCU57" s="6"/>
      <c r="UCV57" s="6"/>
      <c r="UCW57" s="6"/>
      <c r="UCX57" s="6"/>
      <c r="UCY57" s="6"/>
      <c r="UCZ57" s="6"/>
      <c r="UDA57" s="6"/>
      <c r="UDB57" s="6"/>
      <c r="UDC57" s="6"/>
      <c r="UDD57" s="6"/>
      <c r="UDE57" s="6"/>
      <c r="UDF57" s="6"/>
      <c r="UDG57" s="6"/>
      <c r="UDH57" s="6"/>
      <c r="UDI57" s="6"/>
      <c r="UDJ57" s="6"/>
      <c r="UDK57" s="6"/>
      <c r="UDL57" s="6"/>
      <c r="UDM57" s="6"/>
      <c r="UDN57" s="6"/>
      <c r="UDO57" s="6"/>
      <c r="UDP57" s="6"/>
      <c r="UDQ57" s="6"/>
      <c r="UDR57" s="6"/>
      <c r="UDS57" s="6"/>
      <c r="UDT57" s="6"/>
      <c r="UDU57" s="6"/>
      <c r="UDV57" s="6"/>
      <c r="UDW57" s="6"/>
      <c r="UDX57" s="6"/>
      <c r="UDY57" s="6"/>
      <c r="UDZ57" s="6"/>
      <c r="UEA57" s="6"/>
      <c r="UEB57" s="6"/>
      <c r="UEC57" s="6"/>
      <c r="UED57" s="6"/>
      <c r="UEE57" s="6"/>
      <c r="UEF57" s="6"/>
      <c r="UEG57" s="6"/>
      <c r="UEH57" s="6"/>
      <c r="UEI57" s="6"/>
      <c r="UEJ57" s="6"/>
      <c r="UEK57" s="6"/>
      <c r="UEL57" s="6"/>
      <c r="UEM57" s="6"/>
      <c r="UEN57" s="6"/>
      <c r="UEO57" s="6"/>
      <c r="UEP57" s="6"/>
      <c r="UEQ57" s="6"/>
      <c r="UER57" s="6"/>
      <c r="UES57" s="6"/>
      <c r="UET57" s="6"/>
      <c r="UEU57" s="6"/>
      <c r="UEV57" s="6"/>
      <c r="UEW57" s="6"/>
      <c r="UEX57" s="6"/>
      <c r="UEY57" s="6"/>
      <c r="UEZ57" s="6"/>
      <c r="UFA57" s="6"/>
      <c r="UFB57" s="6"/>
      <c r="UFC57" s="6"/>
      <c r="UFD57" s="6"/>
      <c r="UFE57" s="6"/>
      <c r="UFF57" s="6"/>
      <c r="UFG57" s="6"/>
      <c r="UFH57" s="6"/>
      <c r="UFI57" s="6"/>
      <c r="UFJ57" s="6"/>
      <c r="UFK57" s="6"/>
      <c r="UFL57" s="6"/>
      <c r="UFM57" s="6"/>
      <c r="UFN57" s="6"/>
      <c r="UFO57" s="6"/>
      <c r="UFP57" s="6"/>
      <c r="UFQ57" s="6"/>
      <c r="UFR57" s="6"/>
      <c r="UFS57" s="6"/>
      <c r="UFT57" s="6"/>
      <c r="UFU57" s="6"/>
      <c r="UFV57" s="6"/>
      <c r="UFW57" s="6"/>
      <c r="UFX57" s="6"/>
      <c r="UFY57" s="6"/>
      <c r="UFZ57" s="6"/>
      <c r="UGA57" s="6"/>
      <c r="UGB57" s="6"/>
      <c r="UGC57" s="6"/>
      <c r="UGD57" s="6"/>
      <c r="UGE57" s="6"/>
      <c r="UGF57" s="6"/>
      <c r="UGG57" s="6"/>
      <c r="UGH57" s="6"/>
      <c r="UGI57" s="6"/>
      <c r="UGJ57" s="6"/>
      <c r="UGK57" s="6"/>
      <c r="UGL57" s="6"/>
      <c r="UGM57" s="6"/>
      <c r="UGN57" s="6"/>
      <c r="UGO57" s="6"/>
      <c r="UGP57" s="6"/>
      <c r="UGQ57" s="6"/>
      <c r="UGR57" s="6"/>
      <c r="UGS57" s="6"/>
      <c r="UGT57" s="6"/>
      <c r="UGU57" s="6"/>
      <c r="UGV57" s="6"/>
      <c r="UGW57" s="6"/>
      <c r="UGX57" s="6"/>
      <c r="UGY57" s="6"/>
      <c r="UGZ57" s="6"/>
      <c r="UHA57" s="6"/>
      <c r="UHB57" s="6"/>
      <c r="UHC57" s="6"/>
      <c r="UHD57" s="6"/>
      <c r="UHE57" s="6"/>
      <c r="UHF57" s="6"/>
      <c r="UHG57" s="6"/>
      <c r="UHH57" s="6"/>
      <c r="UHI57" s="6"/>
      <c r="UHJ57" s="6"/>
      <c r="UHK57" s="6"/>
      <c r="UHL57" s="6"/>
      <c r="UHM57" s="6"/>
      <c r="UHN57" s="6"/>
      <c r="UHO57" s="6"/>
      <c r="UHP57" s="6"/>
      <c r="UHQ57" s="6"/>
      <c r="UHR57" s="6"/>
      <c r="UHS57" s="6"/>
      <c r="UHT57" s="6"/>
      <c r="UHU57" s="6"/>
      <c r="UHV57" s="6"/>
      <c r="UHW57" s="6"/>
      <c r="UHX57" s="6"/>
      <c r="UHY57" s="6"/>
      <c r="UHZ57" s="6"/>
      <c r="UIA57" s="6"/>
      <c r="UIB57" s="6"/>
      <c r="UIC57" s="6"/>
      <c r="UID57" s="6"/>
      <c r="UIE57" s="6"/>
      <c r="UIF57" s="6"/>
      <c r="UIG57" s="6"/>
      <c r="UIH57" s="6"/>
      <c r="UII57" s="6"/>
      <c r="UIJ57" s="6"/>
      <c r="UIK57" s="6"/>
      <c r="UIL57" s="6"/>
      <c r="UIM57" s="6"/>
      <c r="UIN57" s="6"/>
      <c r="UIO57" s="6"/>
      <c r="UIP57" s="6"/>
      <c r="UIQ57" s="6"/>
      <c r="UIR57" s="6"/>
      <c r="UIS57" s="6"/>
      <c r="UIT57" s="6"/>
      <c r="UIU57" s="6"/>
      <c r="UIV57" s="6"/>
      <c r="UIW57" s="6"/>
      <c r="UIX57" s="6"/>
      <c r="UIY57" s="6"/>
      <c r="UIZ57" s="6"/>
      <c r="UJA57" s="6"/>
      <c r="UJB57" s="6"/>
      <c r="UJC57" s="6"/>
      <c r="UJD57" s="6"/>
      <c r="UJE57" s="6"/>
      <c r="UJF57" s="6"/>
      <c r="UJG57" s="6"/>
      <c r="UJH57" s="6"/>
      <c r="UJI57" s="6"/>
      <c r="UJJ57" s="6"/>
      <c r="UJK57" s="6"/>
      <c r="UJL57" s="6"/>
      <c r="UJM57" s="6"/>
      <c r="UJN57" s="6"/>
      <c r="UJO57" s="6"/>
      <c r="UJP57" s="6"/>
      <c r="UJQ57" s="6"/>
      <c r="UJR57" s="6"/>
      <c r="UJS57" s="6"/>
      <c r="UJT57" s="6"/>
      <c r="UJU57" s="6"/>
      <c r="UJV57" s="6"/>
      <c r="UJW57" s="6"/>
      <c r="UJX57" s="6"/>
      <c r="UJY57" s="6"/>
      <c r="UJZ57" s="6"/>
      <c r="UKA57" s="6"/>
      <c r="UKB57" s="6"/>
      <c r="UKC57" s="6"/>
      <c r="UKD57" s="6"/>
      <c r="UKE57" s="6"/>
      <c r="UKF57" s="6"/>
      <c r="UKG57" s="6"/>
      <c r="UKH57" s="6"/>
      <c r="UKI57" s="6"/>
      <c r="UKJ57" s="6"/>
      <c r="UKK57" s="6"/>
      <c r="UKL57" s="6"/>
      <c r="UKM57" s="6"/>
      <c r="UKN57" s="6"/>
      <c r="UKO57" s="6"/>
      <c r="UKP57" s="6"/>
      <c r="UKQ57" s="6"/>
      <c r="UKR57" s="6"/>
      <c r="UKS57" s="6"/>
      <c r="UKT57" s="6"/>
      <c r="UKU57" s="6"/>
      <c r="UKV57" s="6"/>
      <c r="UKW57" s="6"/>
      <c r="UKX57" s="6"/>
      <c r="UKY57" s="6"/>
      <c r="UKZ57" s="6"/>
      <c r="ULA57" s="6"/>
      <c r="ULB57" s="6"/>
      <c r="ULC57" s="6"/>
      <c r="ULD57" s="6"/>
      <c r="ULE57" s="6"/>
      <c r="ULF57" s="6"/>
      <c r="ULG57" s="6"/>
      <c r="ULH57" s="6"/>
      <c r="ULI57" s="6"/>
      <c r="ULJ57" s="6"/>
      <c r="ULK57" s="6"/>
      <c r="ULL57" s="6"/>
      <c r="ULM57" s="6"/>
      <c r="ULN57" s="6"/>
      <c r="ULO57" s="6"/>
      <c r="ULP57" s="6"/>
      <c r="ULQ57" s="6"/>
      <c r="ULR57" s="6"/>
      <c r="ULS57" s="6"/>
      <c r="ULT57" s="6"/>
      <c r="ULU57" s="6"/>
      <c r="ULV57" s="6"/>
      <c r="ULW57" s="6"/>
      <c r="ULX57" s="6"/>
      <c r="ULY57" s="6"/>
      <c r="ULZ57" s="6"/>
      <c r="UMA57" s="6"/>
      <c r="UMB57" s="6"/>
      <c r="UMC57" s="6"/>
      <c r="UMD57" s="6"/>
      <c r="UME57" s="6"/>
      <c r="UMF57" s="6"/>
      <c r="UMG57" s="6"/>
      <c r="UMH57" s="6"/>
      <c r="UMI57" s="6"/>
      <c r="UMJ57" s="6"/>
      <c r="UMK57" s="6"/>
      <c r="UML57" s="6"/>
      <c r="UMM57" s="6"/>
      <c r="UMN57" s="6"/>
      <c r="UMO57" s="6"/>
      <c r="UMP57" s="6"/>
      <c r="UMQ57" s="6"/>
      <c r="UMR57" s="6"/>
      <c r="UMS57" s="6"/>
      <c r="UMT57" s="6"/>
      <c r="UMU57" s="6"/>
      <c r="UMV57" s="6"/>
      <c r="UMW57" s="6"/>
      <c r="UMX57" s="6"/>
      <c r="UMY57" s="6"/>
      <c r="UMZ57" s="6"/>
      <c r="UNA57" s="6"/>
      <c r="UNB57" s="6"/>
      <c r="UNC57" s="6"/>
      <c r="UND57" s="6"/>
      <c r="UNE57" s="6"/>
      <c r="UNF57" s="6"/>
      <c r="UNG57" s="6"/>
      <c r="UNH57" s="6"/>
      <c r="UNI57" s="6"/>
      <c r="UNJ57" s="6"/>
      <c r="UNK57" s="6"/>
      <c r="UNL57" s="6"/>
      <c r="UNM57" s="6"/>
      <c r="UNN57" s="6"/>
      <c r="UNO57" s="6"/>
      <c r="UNP57" s="6"/>
      <c r="UNQ57" s="6"/>
      <c r="UNR57" s="6"/>
      <c r="UNS57" s="6"/>
      <c r="UNT57" s="6"/>
      <c r="UNU57" s="6"/>
      <c r="UNV57" s="6"/>
      <c r="UNW57" s="6"/>
      <c r="UNX57" s="6"/>
      <c r="UNY57" s="6"/>
      <c r="UNZ57" s="6"/>
      <c r="UOA57" s="6"/>
      <c r="UOB57" s="6"/>
      <c r="UOC57" s="6"/>
      <c r="UOD57" s="6"/>
      <c r="UOE57" s="6"/>
      <c r="UOF57" s="6"/>
      <c r="UOG57" s="6"/>
      <c r="UOH57" s="6"/>
      <c r="UOI57" s="6"/>
      <c r="UOJ57" s="6"/>
      <c r="UOK57" s="6"/>
      <c r="UOL57" s="6"/>
      <c r="UOM57" s="6"/>
      <c r="UON57" s="6"/>
      <c r="UOO57" s="6"/>
      <c r="UOP57" s="6"/>
      <c r="UOQ57" s="6"/>
      <c r="UOR57" s="6"/>
      <c r="UOS57" s="6"/>
      <c r="UOT57" s="6"/>
      <c r="UOU57" s="6"/>
      <c r="UOV57" s="6"/>
      <c r="UOW57" s="6"/>
      <c r="UOX57" s="6"/>
      <c r="UOY57" s="6"/>
      <c r="UOZ57" s="6"/>
      <c r="UPA57" s="6"/>
      <c r="UPB57" s="6"/>
      <c r="UPC57" s="6"/>
      <c r="UPD57" s="6"/>
      <c r="UPE57" s="6"/>
      <c r="UPF57" s="6"/>
      <c r="UPG57" s="6"/>
      <c r="UPH57" s="6"/>
      <c r="UPI57" s="6"/>
      <c r="UPJ57" s="6"/>
      <c r="UPK57" s="6"/>
      <c r="UPL57" s="6"/>
      <c r="UPM57" s="6"/>
      <c r="UPN57" s="6"/>
      <c r="UPO57" s="6"/>
      <c r="UPP57" s="6"/>
      <c r="UPQ57" s="6"/>
      <c r="UPR57" s="6"/>
      <c r="UPS57" s="6"/>
      <c r="UPT57" s="6"/>
      <c r="UPU57" s="6"/>
      <c r="UPV57" s="6"/>
      <c r="UPW57" s="6"/>
      <c r="UPX57" s="6"/>
      <c r="UPY57" s="6"/>
      <c r="UPZ57" s="6"/>
      <c r="UQA57" s="6"/>
      <c r="UQB57" s="6"/>
      <c r="UQC57" s="6"/>
      <c r="UQD57" s="6"/>
      <c r="UQE57" s="6"/>
      <c r="UQF57" s="6"/>
      <c r="UQG57" s="6"/>
      <c r="UQH57" s="6"/>
      <c r="UQI57" s="6"/>
      <c r="UQJ57" s="6"/>
      <c r="UQK57" s="6"/>
      <c r="UQL57" s="6"/>
      <c r="UQM57" s="6"/>
      <c r="UQN57" s="6"/>
      <c r="UQO57" s="6"/>
      <c r="UQP57" s="6"/>
      <c r="UQQ57" s="6"/>
      <c r="UQR57" s="6"/>
      <c r="UQS57" s="6"/>
      <c r="UQT57" s="6"/>
      <c r="UQU57" s="6"/>
      <c r="UQV57" s="6"/>
      <c r="UQW57" s="6"/>
      <c r="UQX57" s="6"/>
      <c r="UQY57" s="6"/>
      <c r="UQZ57" s="6"/>
      <c r="URA57" s="6"/>
      <c r="URB57" s="6"/>
      <c r="URC57" s="6"/>
      <c r="URD57" s="6"/>
      <c r="URE57" s="6"/>
      <c r="URF57" s="6"/>
      <c r="URG57" s="6"/>
      <c r="URH57" s="6"/>
      <c r="URI57" s="6"/>
      <c r="URJ57" s="6"/>
      <c r="URK57" s="6"/>
      <c r="URL57" s="6"/>
      <c r="URM57" s="6"/>
      <c r="URN57" s="6"/>
      <c r="URO57" s="6"/>
      <c r="URP57" s="6"/>
      <c r="URQ57" s="6"/>
      <c r="URR57" s="6"/>
      <c r="URS57" s="6"/>
      <c r="URT57" s="6"/>
      <c r="URU57" s="6"/>
      <c r="URV57" s="6"/>
      <c r="URW57" s="6"/>
      <c r="URX57" s="6"/>
      <c r="URY57" s="6"/>
      <c r="URZ57" s="6"/>
      <c r="USA57" s="6"/>
      <c r="USB57" s="6"/>
      <c r="USC57" s="6"/>
      <c r="USD57" s="6"/>
      <c r="USE57" s="6"/>
      <c r="USF57" s="6"/>
      <c r="USG57" s="6"/>
      <c r="USH57" s="6"/>
      <c r="USI57" s="6"/>
      <c r="USJ57" s="6"/>
      <c r="USK57" s="6"/>
      <c r="USL57" s="6"/>
      <c r="USM57" s="6"/>
      <c r="USN57" s="6"/>
      <c r="USO57" s="6"/>
      <c r="USP57" s="6"/>
      <c r="USQ57" s="6"/>
      <c r="USR57" s="6"/>
      <c r="USS57" s="6"/>
      <c r="UST57" s="6"/>
      <c r="USU57" s="6"/>
      <c r="USV57" s="6"/>
      <c r="USW57" s="6"/>
      <c r="USX57" s="6"/>
      <c r="USY57" s="6"/>
      <c r="USZ57" s="6"/>
      <c r="UTA57" s="6"/>
      <c r="UTB57" s="6"/>
      <c r="UTC57" s="6"/>
      <c r="UTD57" s="6"/>
      <c r="UTE57" s="6"/>
      <c r="UTF57" s="6"/>
      <c r="UTG57" s="6"/>
      <c r="UTH57" s="6"/>
      <c r="UTI57" s="6"/>
      <c r="UTJ57" s="6"/>
      <c r="UTK57" s="6"/>
      <c r="UTL57" s="6"/>
      <c r="UTM57" s="6"/>
      <c r="UTN57" s="6"/>
      <c r="UTO57" s="6"/>
      <c r="UTP57" s="6"/>
      <c r="UTQ57" s="6"/>
      <c r="UTR57" s="6"/>
      <c r="UTS57" s="6"/>
      <c r="UTT57" s="6"/>
      <c r="UTU57" s="6"/>
      <c r="UTV57" s="6"/>
      <c r="UTW57" s="6"/>
      <c r="UTX57" s="6"/>
      <c r="UTY57" s="6"/>
      <c r="UTZ57" s="6"/>
      <c r="UUA57" s="6"/>
      <c r="UUB57" s="6"/>
      <c r="UUC57" s="6"/>
      <c r="UUD57" s="6"/>
      <c r="UUE57" s="6"/>
      <c r="UUF57" s="6"/>
      <c r="UUG57" s="6"/>
      <c r="UUH57" s="6"/>
      <c r="UUI57" s="6"/>
      <c r="UUJ57" s="6"/>
      <c r="UUK57" s="6"/>
      <c r="UUL57" s="6"/>
      <c r="UUM57" s="6"/>
      <c r="UUN57" s="6"/>
      <c r="UUO57" s="6"/>
      <c r="UUP57" s="6"/>
      <c r="UUQ57" s="6"/>
      <c r="UUR57" s="6"/>
      <c r="UUS57" s="6"/>
      <c r="UUT57" s="6"/>
      <c r="UUU57" s="6"/>
      <c r="UUV57" s="6"/>
      <c r="UUW57" s="6"/>
      <c r="UUX57" s="6"/>
      <c r="UUY57" s="6"/>
      <c r="UUZ57" s="6"/>
      <c r="UVA57" s="6"/>
      <c r="UVB57" s="6"/>
      <c r="UVC57" s="6"/>
      <c r="UVD57" s="6"/>
      <c r="UVE57" s="6"/>
      <c r="UVF57" s="6"/>
      <c r="UVG57" s="6"/>
      <c r="UVH57" s="6"/>
      <c r="UVI57" s="6"/>
      <c r="UVJ57" s="6"/>
      <c r="UVK57" s="6"/>
      <c r="UVL57" s="6"/>
      <c r="UVM57" s="6"/>
      <c r="UVN57" s="6"/>
      <c r="UVO57" s="6"/>
      <c r="UVP57" s="6"/>
      <c r="UVQ57" s="6"/>
      <c r="UVR57" s="6"/>
      <c r="UVS57" s="6"/>
      <c r="UVT57" s="6"/>
      <c r="UVU57" s="6"/>
      <c r="UVV57" s="6"/>
      <c r="UVW57" s="6"/>
      <c r="UVX57" s="6"/>
      <c r="UVY57" s="6"/>
      <c r="UVZ57" s="6"/>
      <c r="UWA57" s="6"/>
      <c r="UWB57" s="6"/>
      <c r="UWC57" s="6"/>
      <c r="UWD57" s="6"/>
      <c r="UWE57" s="6"/>
      <c r="UWF57" s="6"/>
      <c r="UWG57" s="6"/>
      <c r="UWH57" s="6"/>
      <c r="UWI57" s="6"/>
      <c r="UWJ57" s="6"/>
      <c r="UWK57" s="6"/>
      <c r="UWL57" s="6"/>
      <c r="UWM57" s="6"/>
      <c r="UWN57" s="6"/>
      <c r="UWO57" s="6"/>
      <c r="UWP57" s="6"/>
      <c r="UWQ57" s="6"/>
      <c r="UWR57" s="6"/>
      <c r="UWS57" s="6"/>
      <c r="UWT57" s="6"/>
      <c r="UWU57" s="6"/>
      <c r="UWV57" s="6"/>
      <c r="UWW57" s="6"/>
      <c r="UWX57" s="6"/>
      <c r="UWY57" s="6"/>
      <c r="UWZ57" s="6"/>
      <c r="UXA57" s="6"/>
      <c r="UXB57" s="6"/>
      <c r="UXC57" s="6"/>
      <c r="UXD57" s="6"/>
      <c r="UXE57" s="6"/>
      <c r="UXF57" s="6"/>
      <c r="UXG57" s="6"/>
      <c r="UXH57" s="6"/>
      <c r="UXI57" s="6"/>
      <c r="UXJ57" s="6"/>
      <c r="UXK57" s="6"/>
      <c r="UXL57" s="6"/>
      <c r="UXM57" s="6"/>
      <c r="UXN57" s="6"/>
      <c r="UXO57" s="6"/>
      <c r="UXP57" s="6"/>
      <c r="UXQ57" s="6"/>
      <c r="UXR57" s="6"/>
      <c r="UXS57" s="6"/>
      <c r="UXT57" s="6"/>
      <c r="UXU57" s="6"/>
      <c r="UXV57" s="6"/>
      <c r="UXW57" s="6"/>
      <c r="UXX57" s="6"/>
      <c r="UXY57" s="6"/>
      <c r="UXZ57" s="6"/>
      <c r="UYA57" s="6"/>
      <c r="UYB57" s="6"/>
      <c r="UYC57" s="6"/>
      <c r="UYD57" s="6"/>
      <c r="UYE57" s="6"/>
      <c r="UYF57" s="6"/>
      <c r="UYG57" s="6"/>
      <c r="UYH57" s="6"/>
      <c r="UYI57" s="6"/>
      <c r="UYJ57" s="6"/>
      <c r="UYK57" s="6"/>
      <c r="UYL57" s="6"/>
      <c r="UYM57" s="6"/>
      <c r="UYN57" s="6"/>
      <c r="UYO57" s="6"/>
      <c r="UYP57" s="6"/>
      <c r="UYQ57" s="6"/>
      <c r="UYR57" s="6"/>
      <c r="UYS57" s="6"/>
      <c r="UYT57" s="6"/>
      <c r="UYU57" s="6"/>
      <c r="UYV57" s="6"/>
      <c r="UYW57" s="6"/>
      <c r="UYX57" s="6"/>
      <c r="UYY57" s="6"/>
      <c r="UYZ57" s="6"/>
      <c r="UZA57" s="6"/>
      <c r="UZB57" s="6"/>
      <c r="UZC57" s="6"/>
      <c r="UZD57" s="6"/>
      <c r="UZE57" s="6"/>
      <c r="UZF57" s="6"/>
      <c r="UZG57" s="6"/>
      <c r="UZH57" s="6"/>
      <c r="UZI57" s="6"/>
      <c r="UZJ57" s="6"/>
      <c r="UZK57" s="6"/>
      <c r="UZL57" s="6"/>
      <c r="UZM57" s="6"/>
      <c r="UZN57" s="6"/>
      <c r="UZO57" s="6"/>
      <c r="UZP57" s="6"/>
      <c r="UZQ57" s="6"/>
      <c r="UZR57" s="6"/>
      <c r="UZS57" s="6"/>
      <c r="UZT57" s="6"/>
      <c r="UZU57" s="6"/>
      <c r="UZV57" s="6"/>
      <c r="UZW57" s="6"/>
      <c r="UZX57" s="6"/>
      <c r="UZY57" s="6"/>
      <c r="UZZ57" s="6"/>
      <c r="VAA57" s="6"/>
      <c r="VAB57" s="6"/>
      <c r="VAC57" s="6"/>
      <c r="VAD57" s="6"/>
      <c r="VAE57" s="6"/>
      <c r="VAF57" s="6"/>
      <c r="VAG57" s="6"/>
      <c r="VAH57" s="6"/>
      <c r="VAI57" s="6"/>
      <c r="VAJ57" s="6"/>
      <c r="VAK57" s="6"/>
      <c r="VAL57" s="6"/>
      <c r="VAM57" s="6"/>
      <c r="VAN57" s="6"/>
      <c r="VAO57" s="6"/>
      <c r="VAP57" s="6"/>
      <c r="VAQ57" s="6"/>
      <c r="VAR57" s="6"/>
      <c r="VAS57" s="6"/>
      <c r="VAT57" s="6"/>
      <c r="VAU57" s="6"/>
      <c r="VAV57" s="6"/>
      <c r="VAW57" s="6"/>
      <c r="VAX57" s="6"/>
      <c r="VAY57" s="6"/>
      <c r="VAZ57" s="6"/>
      <c r="VBA57" s="6"/>
      <c r="VBB57" s="6"/>
      <c r="VBC57" s="6"/>
      <c r="VBD57" s="6"/>
      <c r="VBE57" s="6"/>
      <c r="VBF57" s="6"/>
      <c r="VBG57" s="6"/>
      <c r="VBH57" s="6"/>
      <c r="VBI57" s="6"/>
      <c r="VBJ57" s="6"/>
      <c r="VBK57" s="6"/>
      <c r="VBL57" s="6"/>
      <c r="VBM57" s="6"/>
      <c r="VBN57" s="6"/>
      <c r="VBO57" s="6"/>
      <c r="VBP57" s="6"/>
      <c r="VBQ57" s="6"/>
      <c r="VBR57" s="6"/>
      <c r="VBS57" s="6"/>
      <c r="VBT57" s="6"/>
      <c r="VBU57" s="6"/>
      <c r="VBV57" s="6"/>
      <c r="VBW57" s="6"/>
      <c r="VBX57" s="6"/>
      <c r="VBY57" s="6"/>
      <c r="VBZ57" s="6"/>
      <c r="VCA57" s="6"/>
      <c r="VCB57" s="6"/>
      <c r="VCC57" s="6"/>
      <c r="VCD57" s="6"/>
      <c r="VCE57" s="6"/>
      <c r="VCF57" s="6"/>
      <c r="VCG57" s="6"/>
      <c r="VCH57" s="6"/>
      <c r="VCI57" s="6"/>
      <c r="VCJ57" s="6"/>
      <c r="VCK57" s="6"/>
      <c r="VCL57" s="6"/>
      <c r="VCM57" s="6"/>
      <c r="VCN57" s="6"/>
      <c r="VCO57" s="6"/>
      <c r="VCP57" s="6"/>
      <c r="VCQ57" s="6"/>
      <c r="VCR57" s="6"/>
      <c r="VCS57" s="6"/>
      <c r="VCT57" s="6"/>
      <c r="VCU57" s="6"/>
      <c r="VCV57" s="6"/>
      <c r="VCW57" s="6"/>
      <c r="VCX57" s="6"/>
      <c r="VCY57" s="6"/>
      <c r="VCZ57" s="6"/>
      <c r="VDA57" s="6"/>
      <c r="VDB57" s="6"/>
      <c r="VDC57" s="6"/>
      <c r="VDD57" s="6"/>
      <c r="VDE57" s="6"/>
      <c r="VDF57" s="6"/>
      <c r="VDG57" s="6"/>
      <c r="VDH57" s="6"/>
      <c r="VDI57" s="6"/>
      <c r="VDJ57" s="6"/>
      <c r="VDK57" s="6"/>
      <c r="VDL57" s="6"/>
      <c r="VDM57" s="6"/>
      <c r="VDN57" s="6"/>
      <c r="VDO57" s="6"/>
      <c r="VDP57" s="6"/>
      <c r="VDQ57" s="6"/>
      <c r="VDR57" s="6"/>
      <c r="VDS57" s="6"/>
      <c r="VDT57" s="6"/>
      <c r="VDU57" s="6"/>
      <c r="VDV57" s="6"/>
      <c r="VDW57" s="6"/>
      <c r="VDX57" s="6"/>
      <c r="VDY57" s="6"/>
      <c r="VDZ57" s="6"/>
      <c r="VEA57" s="6"/>
      <c r="VEB57" s="6"/>
      <c r="VEC57" s="6"/>
      <c r="VED57" s="6"/>
      <c r="VEE57" s="6"/>
      <c r="VEF57" s="6"/>
      <c r="VEG57" s="6"/>
      <c r="VEH57" s="6"/>
      <c r="VEI57" s="6"/>
      <c r="VEJ57" s="6"/>
      <c r="VEK57" s="6"/>
      <c r="VEL57" s="6"/>
      <c r="VEM57" s="6"/>
      <c r="VEN57" s="6"/>
      <c r="VEO57" s="6"/>
      <c r="VEP57" s="6"/>
      <c r="VEQ57" s="6"/>
      <c r="VER57" s="6"/>
      <c r="VES57" s="6"/>
      <c r="VET57" s="6"/>
      <c r="VEU57" s="6"/>
      <c r="VEV57" s="6"/>
      <c r="VEW57" s="6"/>
      <c r="VEX57" s="6"/>
      <c r="VEY57" s="6"/>
      <c r="VEZ57" s="6"/>
      <c r="VFA57" s="6"/>
      <c r="VFB57" s="6"/>
      <c r="VFC57" s="6"/>
      <c r="VFD57" s="6"/>
      <c r="VFE57" s="6"/>
      <c r="VFF57" s="6"/>
      <c r="VFG57" s="6"/>
      <c r="VFH57" s="6"/>
      <c r="VFI57" s="6"/>
      <c r="VFJ57" s="6"/>
      <c r="VFK57" s="6"/>
      <c r="VFL57" s="6"/>
      <c r="VFM57" s="6"/>
      <c r="VFN57" s="6"/>
      <c r="VFO57" s="6"/>
      <c r="VFP57" s="6"/>
      <c r="VFQ57" s="6"/>
      <c r="VFR57" s="6"/>
      <c r="VFS57" s="6"/>
      <c r="VFT57" s="6"/>
      <c r="VFU57" s="6"/>
      <c r="VFV57" s="6"/>
      <c r="VFW57" s="6"/>
      <c r="VFX57" s="6"/>
      <c r="VFY57" s="6"/>
      <c r="VFZ57" s="6"/>
      <c r="VGA57" s="6"/>
      <c r="VGB57" s="6"/>
      <c r="VGC57" s="6"/>
      <c r="VGD57" s="6"/>
      <c r="VGE57" s="6"/>
      <c r="VGF57" s="6"/>
      <c r="VGG57" s="6"/>
      <c r="VGH57" s="6"/>
      <c r="VGI57" s="6"/>
      <c r="VGJ57" s="6"/>
      <c r="VGK57" s="6"/>
      <c r="VGL57" s="6"/>
      <c r="VGM57" s="6"/>
      <c r="VGN57" s="6"/>
      <c r="VGO57" s="6"/>
      <c r="VGP57" s="6"/>
      <c r="VGQ57" s="6"/>
      <c r="VGR57" s="6"/>
      <c r="VGS57" s="6"/>
      <c r="VGT57" s="6"/>
      <c r="VGU57" s="6"/>
      <c r="VGV57" s="6"/>
      <c r="VGW57" s="6"/>
      <c r="VGX57" s="6"/>
      <c r="VGY57" s="6"/>
      <c r="VGZ57" s="6"/>
      <c r="VHA57" s="6"/>
      <c r="VHB57" s="6"/>
      <c r="VHC57" s="6"/>
      <c r="VHD57" s="6"/>
      <c r="VHE57" s="6"/>
      <c r="VHF57" s="6"/>
      <c r="VHG57" s="6"/>
      <c r="VHH57" s="6"/>
      <c r="VHI57" s="6"/>
      <c r="VHJ57" s="6"/>
      <c r="VHK57" s="6"/>
      <c r="VHL57" s="6"/>
      <c r="VHM57" s="6"/>
      <c r="VHN57" s="6"/>
      <c r="VHO57" s="6"/>
      <c r="VHP57" s="6"/>
      <c r="VHQ57" s="6"/>
      <c r="VHR57" s="6"/>
      <c r="VHS57" s="6"/>
      <c r="VHT57" s="6"/>
      <c r="VHU57" s="6"/>
      <c r="VHV57" s="6"/>
      <c r="VHW57" s="6"/>
      <c r="VHX57" s="6"/>
      <c r="VHY57" s="6"/>
      <c r="VHZ57" s="6"/>
      <c r="VIA57" s="6"/>
      <c r="VIB57" s="6"/>
      <c r="VIC57" s="6"/>
      <c r="VID57" s="6"/>
      <c r="VIE57" s="6"/>
      <c r="VIF57" s="6"/>
      <c r="VIG57" s="6"/>
      <c r="VIH57" s="6"/>
      <c r="VII57" s="6"/>
      <c r="VIJ57" s="6"/>
      <c r="VIK57" s="6"/>
      <c r="VIL57" s="6"/>
      <c r="VIM57" s="6"/>
      <c r="VIN57" s="6"/>
      <c r="VIO57" s="6"/>
      <c r="VIP57" s="6"/>
      <c r="VIQ57" s="6"/>
      <c r="VIR57" s="6"/>
      <c r="VIS57" s="6"/>
      <c r="VIT57" s="6"/>
      <c r="VIU57" s="6"/>
      <c r="VIV57" s="6"/>
      <c r="VIW57" s="6"/>
      <c r="VIX57" s="6"/>
      <c r="VIY57" s="6"/>
      <c r="VIZ57" s="6"/>
      <c r="VJA57" s="6"/>
      <c r="VJB57" s="6"/>
      <c r="VJC57" s="6"/>
      <c r="VJD57" s="6"/>
      <c r="VJE57" s="6"/>
      <c r="VJF57" s="6"/>
      <c r="VJG57" s="6"/>
      <c r="VJH57" s="6"/>
      <c r="VJI57" s="6"/>
      <c r="VJJ57" s="6"/>
      <c r="VJK57" s="6"/>
      <c r="VJL57" s="6"/>
      <c r="VJM57" s="6"/>
      <c r="VJN57" s="6"/>
      <c r="VJO57" s="6"/>
      <c r="VJP57" s="6"/>
      <c r="VJQ57" s="6"/>
      <c r="VJR57" s="6"/>
      <c r="VJS57" s="6"/>
      <c r="VJT57" s="6"/>
      <c r="VJU57" s="6"/>
      <c r="VJV57" s="6"/>
      <c r="VJW57" s="6"/>
      <c r="VJX57" s="6"/>
      <c r="VJY57" s="6"/>
      <c r="VJZ57" s="6"/>
      <c r="VKA57" s="6"/>
      <c r="VKB57" s="6"/>
      <c r="VKC57" s="6"/>
      <c r="VKD57" s="6"/>
      <c r="VKE57" s="6"/>
      <c r="VKF57" s="6"/>
      <c r="VKG57" s="6"/>
      <c r="VKH57" s="6"/>
      <c r="VKI57" s="6"/>
      <c r="VKJ57" s="6"/>
      <c r="VKK57" s="6"/>
      <c r="VKL57" s="6"/>
      <c r="VKM57" s="6"/>
      <c r="VKN57" s="6"/>
      <c r="VKO57" s="6"/>
      <c r="VKP57" s="6"/>
      <c r="VKQ57" s="6"/>
      <c r="VKR57" s="6"/>
      <c r="VKS57" s="6"/>
      <c r="VKT57" s="6"/>
      <c r="VKU57" s="6"/>
      <c r="VKV57" s="6"/>
      <c r="VKW57" s="6"/>
      <c r="VKX57" s="6"/>
      <c r="VKY57" s="6"/>
      <c r="VKZ57" s="6"/>
      <c r="VLA57" s="6"/>
      <c r="VLB57" s="6"/>
      <c r="VLC57" s="6"/>
      <c r="VLD57" s="6"/>
      <c r="VLE57" s="6"/>
      <c r="VLF57" s="6"/>
      <c r="VLG57" s="6"/>
      <c r="VLH57" s="6"/>
      <c r="VLI57" s="6"/>
      <c r="VLJ57" s="6"/>
      <c r="VLK57" s="6"/>
      <c r="VLL57" s="6"/>
      <c r="VLM57" s="6"/>
      <c r="VLN57" s="6"/>
      <c r="VLO57" s="6"/>
      <c r="VLP57" s="6"/>
      <c r="VLQ57" s="6"/>
      <c r="VLR57" s="6"/>
      <c r="VLS57" s="6"/>
      <c r="VLT57" s="6"/>
      <c r="VLU57" s="6"/>
      <c r="VLV57" s="6"/>
      <c r="VLW57" s="6"/>
      <c r="VLX57" s="6"/>
      <c r="VLY57" s="6"/>
      <c r="VLZ57" s="6"/>
      <c r="VMA57" s="6"/>
      <c r="VMB57" s="6"/>
      <c r="VMC57" s="6"/>
      <c r="VMD57" s="6"/>
      <c r="VME57" s="6"/>
      <c r="VMF57" s="6"/>
      <c r="VMG57" s="6"/>
      <c r="VMH57" s="6"/>
      <c r="VMI57" s="6"/>
      <c r="VMJ57" s="6"/>
      <c r="VMK57" s="6"/>
      <c r="VML57" s="6"/>
      <c r="VMM57" s="6"/>
      <c r="VMN57" s="6"/>
      <c r="VMO57" s="6"/>
      <c r="VMP57" s="6"/>
      <c r="VMQ57" s="6"/>
      <c r="VMR57" s="6"/>
      <c r="VMS57" s="6"/>
      <c r="VMT57" s="6"/>
      <c r="VMU57" s="6"/>
      <c r="VMV57" s="6"/>
      <c r="VMW57" s="6"/>
      <c r="VMX57" s="6"/>
      <c r="VMY57" s="6"/>
      <c r="VMZ57" s="6"/>
      <c r="VNA57" s="6"/>
      <c r="VNB57" s="6"/>
      <c r="VNC57" s="6"/>
      <c r="VND57" s="6"/>
      <c r="VNE57" s="6"/>
      <c r="VNF57" s="6"/>
      <c r="VNG57" s="6"/>
      <c r="VNH57" s="6"/>
      <c r="VNI57" s="6"/>
      <c r="VNJ57" s="6"/>
      <c r="VNK57" s="6"/>
      <c r="VNL57" s="6"/>
      <c r="VNM57" s="6"/>
      <c r="VNN57" s="6"/>
      <c r="VNO57" s="6"/>
      <c r="VNP57" s="6"/>
      <c r="VNQ57" s="6"/>
      <c r="VNR57" s="6"/>
      <c r="VNS57" s="6"/>
      <c r="VNT57" s="6"/>
      <c r="VNU57" s="6"/>
      <c r="VNV57" s="6"/>
      <c r="VNW57" s="6"/>
      <c r="VNX57" s="6"/>
      <c r="VNY57" s="6"/>
      <c r="VNZ57" s="6"/>
      <c r="VOA57" s="6"/>
      <c r="VOB57" s="6"/>
      <c r="VOC57" s="6"/>
      <c r="VOD57" s="6"/>
      <c r="VOE57" s="6"/>
      <c r="VOF57" s="6"/>
      <c r="VOG57" s="6"/>
      <c r="VOH57" s="6"/>
      <c r="VOI57" s="6"/>
      <c r="VOJ57" s="6"/>
      <c r="VOK57" s="6"/>
      <c r="VOL57" s="6"/>
      <c r="VOM57" s="6"/>
      <c r="VON57" s="6"/>
      <c r="VOO57" s="6"/>
      <c r="VOP57" s="6"/>
      <c r="VOQ57" s="6"/>
      <c r="VOR57" s="6"/>
      <c r="VOS57" s="6"/>
      <c r="VOT57" s="6"/>
      <c r="VOU57" s="6"/>
      <c r="VOV57" s="6"/>
      <c r="VOW57" s="6"/>
      <c r="VOX57" s="6"/>
      <c r="VOY57" s="6"/>
      <c r="VOZ57" s="6"/>
      <c r="VPA57" s="6"/>
      <c r="VPB57" s="6"/>
      <c r="VPC57" s="6"/>
      <c r="VPD57" s="6"/>
      <c r="VPE57" s="6"/>
      <c r="VPF57" s="6"/>
      <c r="VPG57" s="6"/>
      <c r="VPH57" s="6"/>
      <c r="VPI57" s="6"/>
      <c r="VPJ57" s="6"/>
      <c r="VPK57" s="6"/>
      <c r="VPL57" s="6"/>
      <c r="VPM57" s="6"/>
      <c r="VPN57" s="6"/>
      <c r="VPO57" s="6"/>
      <c r="VPP57" s="6"/>
      <c r="VPQ57" s="6"/>
      <c r="VPR57" s="6"/>
      <c r="VPS57" s="6"/>
      <c r="VPT57" s="6"/>
      <c r="VPU57" s="6"/>
      <c r="VPV57" s="6"/>
      <c r="VPW57" s="6"/>
      <c r="VPX57" s="6"/>
      <c r="VPY57" s="6"/>
      <c r="VPZ57" s="6"/>
      <c r="VQA57" s="6"/>
      <c r="VQB57" s="6"/>
      <c r="VQC57" s="6"/>
      <c r="VQD57" s="6"/>
      <c r="VQE57" s="6"/>
      <c r="VQF57" s="6"/>
      <c r="VQG57" s="6"/>
      <c r="VQH57" s="6"/>
      <c r="VQI57" s="6"/>
      <c r="VQJ57" s="6"/>
      <c r="VQK57" s="6"/>
      <c r="VQL57" s="6"/>
      <c r="VQM57" s="6"/>
      <c r="VQN57" s="6"/>
      <c r="VQO57" s="6"/>
      <c r="VQP57" s="6"/>
      <c r="VQQ57" s="6"/>
      <c r="VQR57" s="6"/>
      <c r="VQS57" s="6"/>
      <c r="VQT57" s="6"/>
      <c r="VQU57" s="6"/>
      <c r="VQV57" s="6"/>
      <c r="VQW57" s="6"/>
      <c r="VQX57" s="6"/>
      <c r="VQY57" s="6"/>
      <c r="VQZ57" s="6"/>
      <c r="VRA57" s="6"/>
      <c r="VRB57" s="6"/>
      <c r="VRC57" s="6"/>
      <c r="VRD57" s="6"/>
      <c r="VRE57" s="6"/>
      <c r="VRF57" s="6"/>
      <c r="VRG57" s="6"/>
      <c r="VRH57" s="6"/>
      <c r="VRI57" s="6"/>
      <c r="VRJ57" s="6"/>
      <c r="VRK57" s="6"/>
      <c r="VRL57" s="6"/>
      <c r="VRM57" s="6"/>
      <c r="VRN57" s="6"/>
      <c r="VRO57" s="6"/>
      <c r="VRP57" s="6"/>
      <c r="VRQ57" s="6"/>
      <c r="VRR57" s="6"/>
      <c r="VRS57" s="6"/>
      <c r="VRT57" s="6"/>
      <c r="VRU57" s="6"/>
      <c r="VRV57" s="6"/>
      <c r="VRW57" s="6"/>
      <c r="VRX57" s="6"/>
      <c r="VRY57" s="6"/>
      <c r="VRZ57" s="6"/>
      <c r="VSA57" s="6"/>
      <c r="VSB57" s="6"/>
      <c r="VSC57" s="6"/>
      <c r="VSD57" s="6"/>
      <c r="VSE57" s="6"/>
      <c r="VSF57" s="6"/>
      <c r="VSG57" s="6"/>
      <c r="VSH57" s="6"/>
      <c r="VSI57" s="6"/>
      <c r="VSJ57" s="6"/>
      <c r="VSK57" s="6"/>
      <c r="VSL57" s="6"/>
      <c r="VSM57" s="6"/>
      <c r="VSN57" s="6"/>
      <c r="VSO57" s="6"/>
      <c r="VSP57" s="6"/>
      <c r="VSQ57" s="6"/>
      <c r="VSR57" s="6"/>
      <c r="VSS57" s="6"/>
      <c r="VST57" s="6"/>
      <c r="VSU57" s="6"/>
      <c r="VSV57" s="6"/>
      <c r="VSW57" s="6"/>
      <c r="VSX57" s="6"/>
      <c r="VSY57" s="6"/>
      <c r="VSZ57" s="6"/>
      <c r="VTA57" s="6"/>
      <c r="VTB57" s="6"/>
      <c r="VTC57" s="6"/>
      <c r="VTD57" s="6"/>
      <c r="VTE57" s="6"/>
      <c r="VTF57" s="6"/>
      <c r="VTG57" s="6"/>
      <c r="VTH57" s="6"/>
      <c r="VTI57" s="6"/>
      <c r="VTJ57" s="6"/>
      <c r="VTK57" s="6"/>
      <c r="VTL57" s="6"/>
      <c r="VTM57" s="6"/>
      <c r="VTN57" s="6"/>
      <c r="VTO57" s="6"/>
      <c r="VTP57" s="6"/>
      <c r="VTQ57" s="6"/>
      <c r="VTR57" s="6"/>
      <c r="VTS57" s="6"/>
      <c r="VTT57" s="6"/>
      <c r="VTU57" s="6"/>
      <c r="VTV57" s="6"/>
      <c r="VTW57" s="6"/>
      <c r="VTX57" s="6"/>
      <c r="VTY57" s="6"/>
      <c r="VTZ57" s="6"/>
      <c r="VUA57" s="6"/>
      <c r="VUB57" s="6"/>
      <c r="VUC57" s="6"/>
      <c r="VUD57" s="6"/>
      <c r="VUE57" s="6"/>
      <c r="VUF57" s="6"/>
      <c r="VUG57" s="6"/>
      <c r="VUH57" s="6"/>
      <c r="VUI57" s="6"/>
      <c r="VUJ57" s="6"/>
      <c r="VUK57" s="6"/>
      <c r="VUL57" s="6"/>
      <c r="VUM57" s="6"/>
      <c r="VUN57" s="6"/>
      <c r="VUO57" s="6"/>
      <c r="VUP57" s="6"/>
      <c r="VUQ57" s="6"/>
      <c r="VUR57" s="6"/>
      <c r="VUS57" s="6"/>
      <c r="VUT57" s="6"/>
      <c r="VUU57" s="6"/>
      <c r="VUV57" s="6"/>
      <c r="VUW57" s="6"/>
      <c r="VUX57" s="6"/>
      <c r="VUY57" s="6"/>
      <c r="VUZ57" s="6"/>
      <c r="VVA57" s="6"/>
      <c r="VVB57" s="6"/>
      <c r="VVC57" s="6"/>
      <c r="VVD57" s="6"/>
      <c r="VVE57" s="6"/>
      <c r="VVF57" s="6"/>
      <c r="VVG57" s="6"/>
      <c r="VVH57" s="6"/>
      <c r="VVI57" s="6"/>
      <c r="VVJ57" s="6"/>
      <c r="VVK57" s="6"/>
      <c r="VVL57" s="6"/>
      <c r="VVM57" s="6"/>
      <c r="VVN57" s="6"/>
      <c r="VVO57" s="6"/>
      <c r="VVP57" s="6"/>
      <c r="VVQ57" s="6"/>
      <c r="VVR57" s="6"/>
      <c r="VVS57" s="6"/>
      <c r="VVT57" s="6"/>
      <c r="VVU57" s="6"/>
      <c r="VVV57" s="6"/>
      <c r="VVW57" s="6"/>
      <c r="VVX57" s="6"/>
      <c r="VVY57" s="6"/>
      <c r="VVZ57" s="6"/>
      <c r="VWA57" s="6"/>
      <c r="VWB57" s="6"/>
      <c r="VWC57" s="6"/>
      <c r="VWD57" s="6"/>
      <c r="VWE57" s="6"/>
      <c r="VWF57" s="6"/>
      <c r="VWG57" s="6"/>
      <c r="VWH57" s="6"/>
      <c r="VWI57" s="6"/>
      <c r="VWJ57" s="6"/>
      <c r="VWK57" s="6"/>
      <c r="VWL57" s="6"/>
      <c r="VWM57" s="6"/>
      <c r="VWN57" s="6"/>
      <c r="VWO57" s="6"/>
      <c r="VWP57" s="6"/>
      <c r="VWQ57" s="6"/>
      <c r="VWR57" s="6"/>
      <c r="VWS57" s="6"/>
      <c r="VWT57" s="6"/>
      <c r="VWU57" s="6"/>
      <c r="VWV57" s="6"/>
      <c r="VWW57" s="6"/>
      <c r="VWX57" s="6"/>
      <c r="VWY57" s="6"/>
      <c r="VWZ57" s="6"/>
      <c r="VXA57" s="6"/>
      <c r="VXB57" s="6"/>
      <c r="VXC57" s="6"/>
      <c r="VXD57" s="6"/>
      <c r="VXE57" s="6"/>
      <c r="VXF57" s="6"/>
      <c r="VXG57" s="6"/>
      <c r="VXH57" s="6"/>
      <c r="VXI57" s="6"/>
      <c r="VXJ57" s="6"/>
      <c r="VXK57" s="6"/>
      <c r="VXL57" s="6"/>
      <c r="VXM57" s="6"/>
      <c r="VXN57" s="6"/>
      <c r="VXO57" s="6"/>
      <c r="VXP57" s="6"/>
      <c r="VXQ57" s="6"/>
      <c r="VXR57" s="6"/>
      <c r="VXS57" s="6"/>
      <c r="VXT57" s="6"/>
      <c r="VXU57" s="6"/>
      <c r="VXV57" s="6"/>
      <c r="VXW57" s="6"/>
      <c r="VXX57" s="6"/>
      <c r="VXY57" s="6"/>
      <c r="VXZ57" s="6"/>
      <c r="VYA57" s="6"/>
      <c r="VYB57" s="6"/>
      <c r="VYC57" s="6"/>
      <c r="VYD57" s="6"/>
      <c r="VYE57" s="6"/>
      <c r="VYF57" s="6"/>
      <c r="VYG57" s="6"/>
      <c r="VYH57" s="6"/>
      <c r="VYI57" s="6"/>
      <c r="VYJ57" s="6"/>
      <c r="VYK57" s="6"/>
      <c r="VYL57" s="6"/>
      <c r="VYM57" s="6"/>
      <c r="VYN57" s="6"/>
      <c r="VYO57" s="6"/>
      <c r="VYP57" s="6"/>
      <c r="VYQ57" s="6"/>
      <c r="VYR57" s="6"/>
      <c r="VYS57" s="6"/>
      <c r="VYT57" s="6"/>
      <c r="VYU57" s="6"/>
      <c r="VYV57" s="6"/>
      <c r="VYW57" s="6"/>
      <c r="VYX57" s="6"/>
      <c r="VYY57" s="6"/>
      <c r="VYZ57" s="6"/>
      <c r="VZA57" s="6"/>
      <c r="VZB57" s="6"/>
      <c r="VZC57" s="6"/>
      <c r="VZD57" s="6"/>
      <c r="VZE57" s="6"/>
      <c r="VZF57" s="6"/>
      <c r="VZG57" s="6"/>
      <c r="VZH57" s="6"/>
      <c r="VZI57" s="6"/>
      <c r="VZJ57" s="6"/>
      <c r="VZK57" s="6"/>
      <c r="VZL57" s="6"/>
      <c r="VZM57" s="6"/>
      <c r="VZN57" s="6"/>
      <c r="VZO57" s="6"/>
      <c r="VZP57" s="6"/>
      <c r="VZQ57" s="6"/>
      <c r="VZR57" s="6"/>
      <c r="VZS57" s="6"/>
      <c r="VZT57" s="6"/>
      <c r="VZU57" s="6"/>
      <c r="VZV57" s="6"/>
      <c r="VZW57" s="6"/>
      <c r="VZX57" s="6"/>
      <c r="VZY57" s="6"/>
      <c r="VZZ57" s="6"/>
      <c r="WAA57" s="6"/>
      <c r="WAB57" s="6"/>
      <c r="WAC57" s="6"/>
      <c r="WAD57" s="6"/>
      <c r="WAE57" s="6"/>
      <c r="WAF57" s="6"/>
      <c r="WAG57" s="6"/>
      <c r="WAH57" s="6"/>
      <c r="WAI57" s="6"/>
      <c r="WAJ57" s="6"/>
      <c r="WAK57" s="6"/>
      <c r="WAL57" s="6"/>
      <c r="WAM57" s="6"/>
      <c r="WAN57" s="6"/>
      <c r="WAO57" s="6"/>
      <c r="WAP57" s="6"/>
      <c r="WAQ57" s="6"/>
      <c r="WAR57" s="6"/>
      <c r="WAS57" s="6"/>
      <c r="WAT57" s="6"/>
      <c r="WAU57" s="6"/>
      <c r="WAV57" s="6"/>
      <c r="WAW57" s="6"/>
      <c r="WAX57" s="6"/>
      <c r="WAY57" s="6"/>
      <c r="WAZ57" s="6"/>
      <c r="WBA57" s="6"/>
      <c r="WBB57" s="6"/>
      <c r="WBC57" s="6"/>
      <c r="WBD57" s="6"/>
      <c r="WBE57" s="6"/>
      <c r="WBF57" s="6"/>
      <c r="WBG57" s="6"/>
      <c r="WBH57" s="6"/>
      <c r="WBI57" s="6"/>
      <c r="WBJ57" s="6"/>
      <c r="WBK57" s="6"/>
      <c r="WBL57" s="6"/>
      <c r="WBM57" s="6"/>
      <c r="WBN57" s="6"/>
      <c r="WBO57" s="6"/>
      <c r="WBP57" s="6"/>
      <c r="WBQ57" s="6"/>
      <c r="WBR57" s="6"/>
      <c r="WBS57" s="6"/>
      <c r="WBT57" s="6"/>
      <c r="WBU57" s="6"/>
      <c r="WBV57" s="6"/>
      <c r="WBW57" s="6"/>
      <c r="WBX57" s="6"/>
      <c r="WBY57" s="6"/>
      <c r="WBZ57" s="6"/>
      <c r="WCA57" s="6"/>
      <c r="WCB57" s="6"/>
      <c r="WCC57" s="6"/>
      <c r="WCD57" s="6"/>
      <c r="WCE57" s="6"/>
      <c r="WCF57" s="6"/>
      <c r="WCG57" s="6"/>
      <c r="WCH57" s="6"/>
      <c r="WCI57" s="6"/>
      <c r="WCJ57" s="6"/>
      <c r="WCK57" s="6"/>
      <c r="WCL57" s="6"/>
      <c r="WCM57" s="6"/>
      <c r="WCN57" s="6"/>
      <c r="WCO57" s="6"/>
      <c r="WCP57" s="6"/>
      <c r="WCQ57" s="6"/>
      <c r="WCR57" s="6"/>
      <c r="WCS57" s="6"/>
      <c r="WCT57" s="6"/>
      <c r="WCU57" s="6"/>
      <c r="WCV57" s="6"/>
      <c r="WCW57" s="6"/>
      <c r="WCX57" s="6"/>
      <c r="WCY57" s="6"/>
      <c r="WCZ57" s="6"/>
      <c r="WDA57" s="6"/>
      <c r="WDB57" s="6"/>
      <c r="WDC57" s="6"/>
      <c r="WDD57" s="6"/>
      <c r="WDE57" s="6"/>
      <c r="WDF57" s="6"/>
      <c r="WDG57" s="6"/>
      <c r="WDH57" s="6"/>
      <c r="WDI57" s="6"/>
      <c r="WDJ57" s="6"/>
      <c r="WDK57" s="6"/>
      <c r="WDL57" s="6"/>
      <c r="WDM57" s="6"/>
      <c r="WDN57" s="6"/>
      <c r="WDO57" s="6"/>
      <c r="WDP57" s="6"/>
      <c r="WDQ57" s="6"/>
      <c r="WDR57" s="6"/>
      <c r="WDS57" s="6"/>
      <c r="WDT57" s="6"/>
      <c r="WDU57" s="6"/>
      <c r="WDV57" s="6"/>
      <c r="WDW57" s="6"/>
      <c r="WDX57" s="6"/>
      <c r="WDY57" s="6"/>
      <c r="WDZ57" s="6"/>
      <c r="WEA57" s="6"/>
      <c r="WEB57" s="6"/>
      <c r="WEC57" s="6"/>
      <c r="WED57" s="6"/>
      <c r="WEE57" s="6"/>
      <c r="WEF57" s="6"/>
      <c r="WEG57" s="6"/>
      <c r="WEH57" s="6"/>
      <c r="WEI57" s="6"/>
      <c r="WEJ57" s="6"/>
      <c r="WEK57" s="6"/>
      <c r="WEL57" s="6"/>
      <c r="WEM57" s="6"/>
      <c r="WEN57" s="6"/>
      <c r="WEO57" s="6"/>
      <c r="WEP57" s="6"/>
      <c r="WEQ57" s="6"/>
      <c r="WER57" s="6"/>
      <c r="WES57" s="6"/>
      <c r="WET57" s="6"/>
      <c r="WEU57" s="6"/>
      <c r="WEV57" s="6"/>
      <c r="WEW57" s="6"/>
      <c r="WEX57" s="6"/>
      <c r="WEY57" s="6"/>
      <c r="WEZ57" s="6"/>
      <c r="WFA57" s="6"/>
      <c r="WFB57" s="6"/>
      <c r="WFC57" s="6"/>
      <c r="WFD57" s="6"/>
      <c r="WFE57" s="6"/>
      <c r="WFF57" s="6"/>
      <c r="WFG57" s="6"/>
      <c r="WFH57" s="6"/>
      <c r="WFI57" s="6"/>
      <c r="WFJ57" s="6"/>
      <c r="WFK57" s="6"/>
      <c r="WFL57" s="6"/>
      <c r="WFM57" s="6"/>
      <c r="WFN57" s="6"/>
      <c r="WFO57" s="6"/>
      <c r="WFP57" s="6"/>
      <c r="WFQ57" s="6"/>
      <c r="WFR57" s="6"/>
      <c r="WFS57" s="6"/>
      <c r="WFT57" s="6"/>
      <c r="WFU57" s="6"/>
      <c r="WFV57" s="6"/>
      <c r="WFW57" s="6"/>
      <c r="WFX57" s="6"/>
      <c r="WFY57" s="6"/>
      <c r="WFZ57" s="6"/>
      <c r="WGA57" s="6"/>
      <c r="WGB57" s="6"/>
      <c r="WGC57" s="6"/>
      <c r="WGD57" s="6"/>
      <c r="WGE57" s="6"/>
      <c r="WGF57" s="6"/>
      <c r="WGG57" s="6"/>
      <c r="WGH57" s="6"/>
      <c r="WGI57" s="6"/>
      <c r="WGJ57" s="6"/>
      <c r="WGK57" s="6"/>
      <c r="WGL57" s="6"/>
      <c r="WGM57" s="6"/>
      <c r="WGN57" s="6"/>
      <c r="WGO57" s="6"/>
      <c r="WGP57" s="6"/>
      <c r="WGQ57" s="6"/>
      <c r="WGR57" s="6"/>
      <c r="WGS57" s="6"/>
      <c r="WGT57" s="6"/>
      <c r="WGU57" s="6"/>
      <c r="WGV57" s="6"/>
      <c r="WGW57" s="6"/>
      <c r="WGX57" s="6"/>
      <c r="WGY57" s="6"/>
      <c r="WGZ57" s="6"/>
      <c r="WHA57" s="6"/>
      <c r="WHB57" s="6"/>
      <c r="WHC57" s="6"/>
      <c r="WHD57" s="6"/>
      <c r="WHE57" s="6"/>
      <c r="WHF57" s="6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  <c r="WTO57" s="6"/>
      <c r="WTP57" s="6"/>
      <c r="WTQ57" s="6"/>
      <c r="WTR57" s="6"/>
      <c r="WTS57" s="6"/>
      <c r="WTT57" s="6"/>
      <c r="WTU57" s="6"/>
      <c r="WTV57" s="6"/>
      <c r="WTW57" s="6"/>
      <c r="WTX57" s="6"/>
      <c r="WTY57" s="6"/>
      <c r="WTZ57" s="6"/>
      <c r="WUA57" s="6"/>
      <c r="WUB57" s="6"/>
      <c r="WUC57" s="6"/>
      <c r="WUD57" s="6"/>
      <c r="WUE57" s="6"/>
      <c r="WUF57" s="6"/>
      <c r="WUG57" s="6"/>
      <c r="WUH57" s="6"/>
      <c r="WUI57" s="6"/>
      <c r="WUJ57" s="6"/>
      <c r="WUK57" s="6"/>
      <c r="WUL57" s="6"/>
      <c r="WUM57" s="6"/>
      <c r="WUN57" s="6"/>
      <c r="WUO57" s="6"/>
      <c r="WUP57" s="6"/>
      <c r="WUQ57" s="6"/>
      <c r="WUR57" s="6"/>
      <c r="WUS57" s="6"/>
      <c r="WUT57" s="6"/>
      <c r="WUU57" s="6"/>
      <c r="WUV57" s="6"/>
      <c r="WUW57" s="6"/>
      <c r="WUX57" s="6"/>
      <c r="WUY57" s="6"/>
      <c r="WUZ57" s="6"/>
      <c r="WVA57" s="6"/>
      <c r="WVB57" s="6"/>
      <c r="WVC57" s="6"/>
      <c r="WVD57" s="6"/>
      <c r="WVE57" s="6"/>
      <c r="WVF57" s="6"/>
      <c r="WVG57" s="6"/>
      <c r="WVH57" s="6"/>
      <c r="WVI57" s="6"/>
      <c r="WVJ57" s="6"/>
      <c r="WVK57" s="6"/>
      <c r="WVL57" s="6"/>
      <c r="WVM57" s="6"/>
      <c r="WVN57" s="6"/>
      <c r="WVO57" s="6"/>
      <c r="WVP57" s="6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</row>
    <row r="58" spans="1:16257">
      <c r="A58" s="12">
        <v>4</v>
      </c>
      <c r="B58" s="44">
        <v>11828</v>
      </c>
      <c r="C58" s="24" t="s">
        <v>318</v>
      </c>
      <c r="D58" s="26" t="s">
        <v>319</v>
      </c>
      <c r="E58" s="25">
        <v>530211088</v>
      </c>
      <c r="F58" s="8">
        <v>66</v>
      </c>
      <c r="G58" s="26" t="s">
        <v>695</v>
      </c>
      <c r="H58" s="239" t="s">
        <v>454</v>
      </c>
      <c r="I58" s="79" t="s">
        <v>310</v>
      </c>
      <c r="J58" s="11" t="s">
        <v>285</v>
      </c>
      <c r="K58" s="12">
        <v>24</v>
      </c>
      <c r="L58" s="11" t="s">
        <v>696</v>
      </c>
      <c r="M58" s="11" t="s">
        <v>290</v>
      </c>
      <c r="N58" s="12" t="s">
        <v>697</v>
      </c>
      <c r="O58" s="83" t="s">
        <v>666</v>
      </c>
      <c r="P58" s="272"/>
      <c r="Q58" s="84" t="s">
        <v>671</v>
      </c>
      <c r="R58" s="117"/>
      <c r="S58" s="118"/>
      <c r="T58" s="8" t="s">
        <v>672</v>
      </c>
      <c r="U58" s="102">
        <v>21</v>
      </c>
      <c r="V58" s="102">
        <v>500</v>
      </c>
      <c r="W58" s="239" t="s">
        <v>949</v>
      </c>
      <c r="X58" s="102">
        <v>50</v>
      </c>
      <c r="Y58" s="8"/>
      <c r="Z58" s="8"/>
      <c r="AA58" s="102"/>
      <c r="AB58" s="8"/>
      <c r="AC58" s="8"/>
      <c r="AD58" s="8"/>
      <c r="AE58" s="126">
        <v>38.700000000000003</v>
      </c>
      <c r="AF58" s="127">
        <v>38.6</v>
      </c>
      <c r="AG58" s="128">
        <v>21.4</v>
      </c>
      <c r="AH58" s="129">
        <v>98.700000000000017</v>
      </c>
      <c r="AI58" s="130">
        <v>1.0025906735751295</v>
      </c>
      <c r="AJ58" s="131">
        <v>21.45544041450777</v>
      </c>
      <c r="AK58" s="132">
        <v>0.64500000000000002</v>
      </c>
      <c r="AL58" s="28">
        <v>32.701500000000003</v>
      </c>
      <c r="AM58" s="28">
        <v>84.5</v>
      </c>
      <c r="AN58" s="133">
        <v>4.0635000000000003</v>
      </c>
      <c r="AO58" s="71">
        <v>10.5</v>
      </c>
      <c r="AP58" s="49" t="s">
        <v>286</v>
      </c>
      <c r="AQ58" s="49">
        <v>6.63</v>
      </c>
      <c r="AR58" s="49" t="s">
        <v>286</v>
      </c>
      <c r="AS58" s="71">
        <v>1.6</v>
      </c>
      <c r="AT58" s="71"/>
      <c r="AU58" s="71">
        <v>13.1</v>
      </c>
      <c r="AV58" s="71">
        <v>10.1</v>
      </c>
      <c r="AW58" s="246">
        <v>9163</v>
      </c>
      <c r="AX58" s="142">
        <v>241.5</v>
      </c>
      <c r="AY58" s="248">
        <v>0.66</v>
      </c>
      <c r="AZ58" s="71">
        <v>56.9</v>
      </c>
      <c r="BA58" s="49">
        <v>43.1</v>
      </c>
      <c r="BB58" s="159">
        <v>1.3201856148491879</v>
      </c>
      <c r="BC58" s="141">
        <v>0.6</v>
      </c>
      <c r="BD58" s="71">
        <v>1.5503875968992247</v>
      </c>
      <c r="BE58" s="49" t="s">
        <v>286</v>
      </c>
      <c r="BF58" s="49">
        <v>22</v>
      </c>
      <c r="BG58" s="49">
        <v>38.76</v>
      </c>
      <c r="BH58" s="49">
        <v>28072</v>
      </c>
      <c r="BI58" s="71">
        <v>57.199999999999996</v>
      </c>
      <c r="BJ58" s="49">
        <v>88.5</v>
      </c>
      <c r="BK58" s="49">
        <v>3333</v>
      </c>
      <c r="BL58" s="71">
        <v>11.5</v>
      </c>
      <c r="BM58" s="71">
        <v>37.866599999999998</v>
      </c>
      <c r="BN58" s="49">
        <v>4.3</v>
      </c>
      <c r="BO58" s="248">
        <v>1.6597999999999999</v>
      </c>
      <c r="BP58" s="49">
        <v>52.9</v>
      </c>
      <c r="BQ58" s="248">
        <v>20.4194</v>
      </c>
      <c r="BR58" s="49">
        <v>40.9</v>
      </c>
      <c r="BS58" s="248">
        <v>15.7874</v>
      </c>
      <c r="BT58" s="71">
        <v>0.5</v>
      </c>
      <c r="BU58" s="167" t="s">
        <v>286</v>
      </c>
      <c r="BV58" s="167"/>
      <c r="BW58" s="167" t="s">
        <v>286</v>
      </c>
      <c r="BX58" s="167" t="s">
        <v>286</v>
      </c>
      <c r="BY58" s="167" t="s">
        <v>286</v>
      </c>
      <c r="BZ58" s="167" t="s">
        <v>286</v>
      </c>
      <c r="CA58" s="167"/>
      <c r="CB58" s="124">
        <v>8.1285444234404536E-2</v>
      </c>
      <c r="CC58" s="49">
        <v>4</v>
      </c>
      <c r="CD58" s="63" t="s">
        <v>698</v>
      </c>
      <c r="CE58" s="8" t="s">
        <v>287</v>
      </c>
      <c r="CF58" s="60" t="s">
        <v>949</v>
      </c>
      <c r="CG58" s="13">
        <v>2</v>
      </c>
      <c r="CH58" s="13"/>
      <c r="CI58" s="49" t="s">
        <v>699</v>
      </c>
      <c r="CJ58" s="13">
        <v>0</v>
      </c>
      <c r="CK58" s="49">
        <v>1</v>
      </c>
      <c r="CL58" s="70">
        <v>41233</v>
      </c>
      <c r="CM58" s="13"/>
      <c r="CN58" s="49" t="s">
        <v>290</v>
      </c>
      <c r="CO58" s="49" t="s">
        <v>290</v>
      </c>
      <c r="CP58" s="49">
        <v>744</v>
      </c>
      <c r="CQ58" s="49">
        <v>9.4</v>
      </c>
      <c r="CR58" s="49">
        <v>90.6</v>
      </c>
      <c r="CS58" s="49">
        <v>0.4</v>
      </c>
      <c r="CT58" s="49">
        <v>556.9</v>
      </c>
      <c r="CU58" s="49" t="s">
        <v>290</v>
      </c>
      <c r="CV58" s="49">
        <v>5.78</v>
      </c>
      <c r="CW58" s="49">
        <v>0</v>
      </c>
      <c r="CX58" s="73"/>
      <c r="CY58" s="13">
        <v>45</v>
      </c>
      <c r="CZ58" s="13">
        <v>3</v>
      </c>
      <c r="DA58" s="13"/>
      <c r="DB58" s="13">
        <v>175</v>
      </c>
      <c r="DC58" s="13">
        <v>118</v>
      </c>
      <c r="DD58" s="17">
        <v>38.530612244897959</v>
      </c>
      <c r="DE58" s="13">
        <v>1</v>
      </c>
      <c r="DF58" s="52">
        <v>42767</v>
      </c>
      <c r="DG58" s="49"/>
      <c r="DH58" s="49"/>
      <c r="DI58" s="13"/>
      <c r="DJ58" s="52"/>
      <c r="DK58" s="131">
        <v>0.2035403224289396</v>
      </c>
      <c r="DL58" s="185">
        <v>1.8985540211210399E-2</v>
      </c>
      <c r="DM58" s="140"/>
      <c r="DN58" s="65"/>
      <c r="DO58" s="65"/>
      <c r="DP58" s="65"/>
      <c r="DQ58" s="12">
        <v>0</v>
      </c>
      <c r="DR58" s="12">
        <v>2</v>
      </c>
      <c r="DS58" s="12">
        <v>0</v>
      </c>
      <c r="DT58" s="65"/>
      <c r="DU58" s="12"/>
      <c r="DV58" s="73"/>
      <c r="DW58" s="20"/>
      <c r="DX58" s="12">
        <v>1</v>
      </c>
      <c r="DY58" s="42" t="s">
        <v>700</v>
      </c>
      <c r="DZ58" s="42" t="s">
        <v>701</v>
      </c>
      <c r="EA58" s="8"/>
      <c r="EB58" s="65"/>
      <c r="EC58" s="41" t="s">
        <v>702</v>
      </c>
      <c r="ED58" s="11">
        <v>33</v>
      </c>
      <c r="EE58" s="235">
        <v>43774</v>
      </c>
      <c r="EF58" s="21" t="s">
        <v>297</v>
      </c>
      <c r="EG58" s="23"/>
      <c r="EH58" s="22">
        <v>0.4</v>
      </c>
      <c r="EI58" s="12"/>
      <c r="EJ58" s="148">
        <v>18.64</v>
      </c>
      <c r="EK58" s="140"/>
      <c r="EL58" s="23">
        <v>0</v>
      </c>
      <c r="EM58" s="23">
        <v>0</v>
      </c>
      <c r="EN58" s="23">
        <v>1784.65</v>
      </c>
      <c r="EO58" s="23">
        <v>0</v>
      </c>
      <c r="EP58" s="23">
        <v>0</v>
      </c>
      <c r="EQ58" s="23">
        <v>0</v>
      </c>
      <c r="ER58" s="23">
        <v>21317.3</v>
      </c>
      <c r="ES58" s="23">
        <v>0</v>
      </c>
      <c r="ET58" s="23">
        <v>9093.6</v>
      </c>
      <c r="EU58" s="23">
        <v>0</v>
      </c>
      <c r="EV58" s="23">
        <v>0</v>
      </c>
      <c r="EW58" s="23">
        <v>0</v>
      </c>
      <c r="EX58" s="23">
        <v>481.03</v>
      </c>
      <c r="EY58" s="197">
        <v>0</v>
      </c>
      <c r="EZ58" s="197" t="s">
        <v>1049</v>
      </c>
      <c r="FA58" s="311"/>
      <c r="FB58" s="191">
        <v>3</v>
      </c>
      <c r="FC58" s="191"/>
      <c r="FD58" s="191"/>
      <c r="FE58" s="191">
        <v>1</v>
      </c>
      <c r="FF58" s="191">
        <v>1</v>
      </c>
      <c r="FG58" s="191">
        <v>45</v>
      </c>
      <c r="FH58" s="191">
        <v>2</v>
      </c>
      <c r="FI58" s="191">
        <v>0</v>
      </c>
      <c r="FJ58" s="191" t="s">
        <v>1029</v>
      </c>
      <c r="FK58" s="269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  <c r="IX58" s="183"/>
      <c r="IY58" s="183"/>
      <c r="IZ58" s="183"/>
      <c r="JA58" s="183"/>
      <c r="JB58" s="183"/>
      <c r="JC58" s="183"/>
      <c r="JD58" s="183"/>
      <c r="JE58" s="183"/>
      <c r="JF58" s="183"/>
      <c r="JG58" s="183"/>
      <c r="JH58" s="183"/>
      <c r="JI58" s="183"/>
      <c r="JJ58" s="183"/>
      <c r="JK58" s="183"/>
      <c r="JL58" s="183"/>
      <c r="JM58" s="183"/>
      <c r="JN58" s="183"/>
      <c r="JO58" s="183"/>
      <c r="JP58" s="183"/>
      <c r="JQ58" s="183"/>
      <c r="JR58" s="183"/>
      <c r="JS58" s="183"/>
      <c r="JT58" s="183"/>
      <c r="JU58" s="183"/>
      <c r="JV58" s="183"/>
      <c r="JW58" s="183"/>
      <c r="JX58" s="183"/>
      <c r="JY58" s="183"/>
      <c r="JZ58" s="183"/>
      <c r="KA58" s="183"/>
      <c r="KB58" s="183"/>
      <c r="KC58" s="183"/>
      <c r="KD58" s="183"/>
      <c r="KE58" s="183"/>
      <c r="KF58" s="183"/>
      <c r="KG58" s="183"/>
      <c r="KH58" s="183"/>
      <c r="KI58" s="183"/>
      <c r="KJ58" s="183"/>
      <c r="KK58" s="183"/>
      <c r="KL58" s="183"/>
      <c r="KM58" s="183"/>
      <c r="KN58" s="183"/>
      <c r="KO58" s="183"/>
      <c r="KP58" s="183"/>
      <c r="KQ58" s="183"/>
      <c r="KR58" s="183"/>
      <c r="KS58" s="183"/>
      <c r="KT58" s="183"/>
      <c r="KU58" s="183"/>
      <c r="KV58" s="183"/>
      <c r="KW58" s="183"/>
      <c r="KX58" s="183"/>
      <c r="KY58" s="183"/>
      <c r="KZ58" s="183"/>
      <c r="LA58" s="183"/>
      <c r="LB58" s="183"/>
      <c r="LC58" s="183"/>
      <c r="LD58" s="183"/>
      <c r="LE58" s="183"/>
      <c r="LF58" s="183"/>
      <c r="LG58" s="183"/>
      <c r="LH58" s="183"/>
      <c r="LI58" s="183"/>
      <c r="LJ58" s="183"/>
      <c r="LK58" s="183"/>
      <c r="LL58" s="183"/>
      <c r="LM58" s="183"/>
      <c r="LN58" s="183"/>
      <c r="LO58" s="183"/>
      <c r="LP58" s="183"/>
      <c r="LQ58" s="183"/>
      <c r="LR58" s="183"/>
      <c r="LS58" s="183"/>
      <c r="LT58" s="183"/>
      <c r="LU58" s="183"/>
      <c r="LV58" s="183"/>
      <c r="LW58" s="183"/>
      <c r="LX58" s="183"/>
      <c r="LY58" s="183"/>
      <c r="LZ58" s="183"/>
      <c r="MA58" s="183"/>
      <c r="MB58" s="183"/>
      <c r="MC58" s="183"/>
      <c r="MD58" s="183"/>
      <c r="ME58" s="183"/>
      <c r="MF58" s="183"/>
      <c r="MG58" s="183"/>
      <c r="MH58" s="183"/>
      <c r="MI58" s="183"/>
      <c r="MJ58" s="183"/>
      <c r="MK58" s="183"/>
      <c r="ML58" s="183"/>
      <c r="MM58" s="183"/>
      <c r="MN58" s="183"/>
      <c r="MO58" s="183"/>
      <c r="MP58" s="183"/>
      <c r="MQ58" s="183"/>
      <c r="MR58" s="183"/>
      <c r="MS58" s="183"/>
      <c r="MT58" s="183"/>
      <c r="MU58" s="183"/>
      <c r="MV58" s="183"/>
      <c r="MW58" s="183"/>
      <c r="MX58" s="183"/>
      <c r="MY58" s="183"/>
      <c r="MZ58" s="183"/>
      <c r="NA58" s="183"/>
      <c r="NB58" s="183"/>
      <c r="NC58" s="183"/>
      <c r="ND58" s="183"/>
      <c r="NE58" s="183"/>
      <c r="NF58" s="183"/>
      <c r="NG58" s="183"/>
      <c r="NH58" s="183"/>
      <c r="NI58" s="183"/>
      <c r="NJ58" s="183"/>
      <c r="NK58" s="183"/>
      <c r="NL58" s="183"/>
      <c r="NM58" s="183"/>
      <c r="NN58" s="183"/>
      <c r="NO58" s="183"/>
      <c r="NP58" s="183"/>
      <c r="NQ58" s="183"/>
      <c r="NR58" s="183"/>
      <c r="NS58" s="183"/>
      <c r="NT58" s="183"/>
      <c r="NU58" s="183"/>
      <c r="NV58" s="183"/>
      <c r="NW58" s="183"/>
      <c r="NX58" s="183"/>
      <c r="NY58" s="183"/>
      <c r="NZ58" s="183"/>
      <c r="OA58" s="183"/>
      <c r="OB58" s="183"/>
      <c r="OC58" s="183"/>
      <c r="OD58" s="183"/>
      <c r="OE58" s="183"/>
      <c r="OF58" s="183"/>
      <c r="OG58" s="183"/>
      <c r="OH58" s="183"/>
      <c r="OI58" s="183"/>
      <c r="OJ58" s="183"/>
      <c r="OK58" s="183"/>
      <c r="OL58" s="183"/>
      <c r="OM58" s="183"/>
      <c r="ON58" s="183"/>
      <c r="OO58" s="183"/>
      <c r="OP58" s="183"/>
      <c r="OQ58" s="183"/>
      <c r="OR58" s="183"/>
      <c r="OS58" s="183"/>
      <c r="OT58" s="183"/>
      <c r="OU58" s="183"/>
      <c r="OV58" s="183"/>
      <c r="OW58" s="183"/>
      <c r="OX58" s="183"/>
      <c r="OY58" s="183"/>
      <c r="OZ58" s="183"/>
      <c r="PA58" s="183"/>
      <c r="PB58" s="183"/>
      <c r="PC58" s="183"/>
      <c r="PD58" s="183"/>
      <c r="PE58" s="183"/>
      <c r="PF58" s="183"/>
      <c r="PG58" s="183"/>
      <c r="PH58" s="183"/>
      <c r="PI58" s="183"/>
      <c r="PJ58" s="183"/>
      <c r="PK58" s="183"/>
      <c r="PL58" s="183"/>
      <c r="PM58" s="183"/>
      <c r="PN58" s="183"/>
      <c r="PO58" s="183"/>
      <c r="PP58" s="183"/>
      <c r="PQ58" s="183"/>
      <c r="PR58" s="183"/>
      <c r="PS58" s="183"/>
      <c r="PT58" s="183"/>
      <c r="PU58" s="183"/>
      <c r="PV58" s="183"/>
      <c r="PW58" s="183"/>
      <c r="PX58" s="183"/>
    </row>
    <row r="59" spans="1:16257">
      <c r="A59" s="12">
        <v>1</v>
      </c>
      <c r="B59" s="44">
        <v>10563</v>
      </c>
      <c r="C59" s="24" t="s">
        <v>880</v>
      </c>
      <c r="D59" s="26" t="s">
        <v>881</v>
      </c>
      <c r="E59" s="25">
        <v>5403192949</v>
      </c>
      <c r="F59" s="8">
        <v>65</v>
      </c>
      <c r="G59" s="26" t="s">
        <v>882</v>
      </c>
      <c r="H59" s="239" t="s">
        <v>288</v>
      </c>
      <c r="I59" s="36" t="s">
        <v>310</v>
      </c>
      <c r="J59" s="11" t="s">
        <v>285</v>
      </c>
      <c r="K59" s="12">
        <v>12</v>
      </c>
      <c r="L59" s="11" t="s">
        <v>691</v>
      </c>
      <c r="M59" s="11" t="s">
        <v>290</v>
      </c>
      <c r="N59" s="12" t="s">
        <v>591</v>
      </c>
      <c r="O59" s="180" t="s">
        <v>456</v>
      </c>
      <c r="P59" s="123" t="s">
        <v>395</v>
      </c>
      <c r="Q59" s="57" t="s">
        <v>458</v>
      </c>
      <c r="R59" s="120" t="s">
        <v>434</v>
      </c>
      <c r="S59" s="181" t="s">
        <v>883</v>
      </c>
      <c r="T59" s="26" t="s">
        <v>604</v>
      </c>
      <c r="U59" s="112">
        <v>205486</v>
      </c>
      <c r="V59" s="114">
        <v>51371</v>
      </c>
      <c r="W59" s="241" t="s">
        <v>315</v>
      </c>
      <c r="X59" s="112">
        <v>10000</v>
      </c>
      <c r="Y59" s="8"/>
      <c r="Z59" s="8"/>
      <c r="AA59" s="102"/>
      <c r="AB59" s="8"/>
      <c r="AC59" s="8"/>
      <c r="AD59" s="8"/>
      <c r="AE59" s="126">
        <v>5.2</v>
      </c>
      <c r="AF59" s="127">
        <v>2.1</v>
      </c>
      <c r="AG59" s="128">
        <v>92.6</v>
      </c>
      <c r="AH59" s="129">
        <v>99.899999999999991</v>
      </c>
      <c r="AI59" s="130">
        <v>2.4761904761904763</v>
      </c>
      <c r="AJ59" s="131">
        <v>229.29523809523809</v>
      </c>
      <c r="AK59" s="132">
        <v>5.49102428722281E-2</v>
      </c>
      <c r="AL59" s="28">
        <v>4.7423999999999999</v>
      </c>
      <c r="AM59" s="28">
        <v>91.2</v>
      </c>
      <c r="AN59" s="133">
        <v>0.19759999999999997</v>
      </c>
      <c r="AO59" s="71">
        <v>3.8</v>
      </c>
      <c r="AP59" s="246" t="s">
        <v>286</v>
      </c>
      <c r="AQ59" s="147">
        <v>7.6400000000000006</v>
      </c>
      <c r="AR59" s="49">
        <v>0.01</v>
      </c>
      <c r="AS59" s="49" t="s">
        <v>286</v>
      </c>
      <c r="AT59" s="49"/>
      <c r="AU59" s="49"/>
      <c r="AV59" s="49"/>
      <c r="AW59" s="248"/>
      <c r="AX59" s="142">
        <v>294.51428571428573</v>
      </c>
      <c r="AY59" s="71">
        <v>9.6000000000000002E-2</v>
      </c>
      <c r="AZ59" s="49">
        <v>48.5</v>
      </c>
      <c r="BA59" s="49">
        <v>51.9</v>
      </c>
      <c r="BB59" s="159">
        <v>0.93448940269749525</v>
      </c>
      <c r="BC59" s="141">
        <v>0.06</v>
      </c>
      <c r="BD59" s="71">
        <v>1.1538461538461537</v>
      </c>
      <c r="BE59" s="246" t="s">
        <v>286</v>
      </c>
      <c r="BF59" s="71">
        <v>63</v>
      </c>
      <c r="BG59" s="71">
        <v>56.76</v>
      </c>
      <c r="BH59" s="142">
        <v>22328.358208955222</v>
      </c>
      <c r="BI59" s="71">
        <v>68.599999999999994</v>
      </c>
      <c r="BJ59" s="49">
        <v>91.2</v>
      </c>
      <c r="BK59" s="142">
        <v>9475.9127272727274</v>
      </c>
      <c r="BL59" s="71">
        <v>8.7999999999999972</v>
      </c>
      <c r="BM59" s="71">
        <v>1.8417000000000001</v>
      </c>
      <c r="BN59" s="248">
        <v>25.5</v>
      </c>
      <c r="BO59" s="248">
        <v>0.53550000000000009</v>
      </c>
      <c r="BP59" s="248">
        <v>43.1</v>
      </c>
      <c r="BQ59" s="248">
        <v>0.90510000000000002</v>
      </c>
      <c r="BR59" s="248">
        <v>19.100000000000001</v>
      </c>
      <c r="BS59" s="248">
        <v>0.40110000000000007</v>
      </c>
      <c r="BT59" s="49">
        <v>0.1</v>
      </c>
      <c r="BU59" s="167"/>
      <c r="BV59" s="167"/>
      <c r="BW59" s="167"/>
      <c r="BX59" s="167"/>
      <c r="BY59" s="167"/>
      <c r="BZ59" s="167">
        <v>71.900000000000006</v>
      </c>
      <c r="CA59" s="167">
        <v>5532.7118644067796</v>
      </c>
      <c r="CB59" s="124">
        <v>0.59164733178654294</v>
      </c>
      <c r="CC59" s="49">
        <v>5</v>
      </c>
      <c r="CD59" s="63" t="s">
        <v>659</v>
      </c>
      <c r="CE59" s="8" t="s">
        <v>287</v>
      </c>
      <c r="CF59" s="105" t="s">
        <v>315</v>
      </c>
      <c r="CG59" s="13">
        <v>2</v>
      </c>
      <c r="CH59" s="13"/>
      <c r="CI59" s="13" t="s">
        <v>288</v>
      </c>
      <c r="CJ59" s="13">
        <v>1</v>
      </c>
      <c r="CK59" s="13"/>
      <c r="CL59" s="13"/>
      <c r="CM59" s="13"/>
      <c r="CN59" s="49" t="s">
        <v>290</v>
      </c>
      <c r="CO59" s="49" t="s">
        <v>290</v>
      </c>
      <c r="CP59" s="49">
        <v>49122</v>
      </c>
      <c r="CQ59" s="49">
        <v>89.7</v>
      </c>
      <c r="CR59" s="49">
        <v>10.3</v>
      </c>
      <c r="CS59" s="49" t="s">
        <v>290</v>
      </c>
      <c r="CT59" s="49" t="s">
        <v>290</v>
      </c>
      <c r="CU59" s="49" t="s">
        <v>290</v>
      </c>
      <c r="CV59" s="49" t="s">
        <v>290</v>
      </c>
      <c r="CW59" s="49">
        <v>0</v>
      </c>
      <c r="CX59" s="73"/>
      <c r="CY59" s="13">
        <v>65</v>
      </c>
      <c r="CZ59" s="13">
        <v>3</v>
      </c>
      <c r="DA59" s="13">
        <v>1</v>
      </c>
      <c r="DB59" s="13">
        <v>182</v>
      </c>
      <c r="DC59" s="13">
        <v>100</v>
      </c>
      <c r="DD59" s="17">
        <v>30.189590629151066</v>
      </c>
      <c r="DE59" s="13">
        <v>2</v>
      </c>
      <c r="DF59" s="13"/>
      <c r="DG59" s="13">
        <v>3</v>
      </c>
      <c r="DH59" s="13">
        <v>2</v>
      </c>
      <c r="DI59" s="13"/>
      <c r="DJ59" s="52"/>
      <c r="DK59" s="32"/>
      <c r="DL59" s="32">
        <v>85.022263224507839</v>
      </c>
      <c r="DM59" s="148">
        <v>2.1658050370582931</v>
      </c>
      <c r="DN59" s="41"/>
      <c r="DO59" s="41"/>
      <c r="DP59" s="41"/>
      <c r="DQ59" s="41"/>
      <c r="DR59" s="41">
        <v>1</v>
      </c>
      <c r="DS59" s="41"/>
      <c r="DT59" s="41">
        <v>0</v>
      </c>
      <c r="DU59" s="41"/>
      <c r="DV59" s="41"/>
      <c r="DW59" s="41"/>
      <c r="DX59" s="41"/>
      <c r="DY59" s="41"/>
      <c r="DZ59" s="41"/>
      <c r="EA59" s="41"/>
      <c r="EB59" s="41">
        <v>1</v>
      </c>
      <c r="EC59" s="41" t="s">
        <v>894</v>
      </c>
      <c r="ED59" s="11"/>
      <c r="EE59" s="235">
        <v>43556</v>
      </c>
      <c r="EF59" s="11" t="s">
        <v>925</v>
      </c>
      <c r="EG59" s="41"/>
      <c r="EH59" s="61">
        <v>35.0918530776</v>
      </c>
      <c r="EI59" s="62"/>
      <c r="EJ59" s="41"/>
      <c r="EK59" s="1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195">
        <v>0</v>
      </c>
      <c r="EZ59" s="196" t="s">
        <v>1047</v>
      </c>
      <c r="FA59" s="312">
        <v>30.19</v>
      </c>
      <c r="FB59" s="191">
        <v>0</v>
      </c>
      <c r="FC59" s="191">
        <v>3</v>
      </c>
      <c r="FD59" s="191">
        <v>2</v>
      </c>
      <c r="FE59" s="191">
        <v>3</v>
      </c>
      <c r="FF59" s="191">
        <v>1</v>
      </c>
      <c r="FG59" s="191">
        <v>65</v>
      </c>
      <c r="FH59" s="191">
        <v>2</v>
      </c>
      <c r="FI59" s="191">
        <v>0</v>
      </c>
      <c r="FJ59" s="191"/>
      <c r="FK59" s="269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  <c r="IX59" s="183"/>
      <c r="IY59" s="183"/>
      <c r="IZ59" s="183"/>
      <c r="JA59" s="183"/>
      <c r="JB59" s="183"/>
      <c r="JC59" s="183"/>
      <c r="JD59" s="183"/>
      <c r="JE59" s="183"/>
      <c r="JF59" s="183"/>
      <c r="JG59" s="183"/>
      <c r="JH59" s="183"/>
      <c r="JI59" s="183"/>
      <c r="JJ59" s="183"/>
      <c r="JK59" s="183"/>
      <c r="JL59" s="183"/>
      <c r="JM59" s="183"/>
      <c r="JN59" s="183"/>
      <c r="JO59" s="183"/>
      <c r="JP59" s="183"/>
      <c r="JQ59" s="183"/>
      <c r="JR59" s="183"/>
      <c r="JS59" s="183"/>
      <c r="JT59" s="183"/>
      <c r="JU59" s="183"/>
      <c r="JV59" s="183"/>
      <c r="JW59" s="183"/>
      <c r="JX59" s="183"/>
      <c r="JY59" s="183"/>
      <c r="JZ59" s="183"/>
      <c r="KA59" s="183"/>
      <c r="KB59" s="183"/>
      <c r="KC59" s="183"/>
      <c r="KD59" s="183"/>
      <c r="KE59" s="183"/>
      <c r="KF59" s="183"/>
      <c r="KG59" s="183"/>
      <c r="KH59" s="183"/>
      <c r="KI59" s="183"/>
      <c r="KJ59" s="183"/>
      <c r="KK59" s="183"/>
      <c r="KL59" s="183"/>
      <c r="KM59" s="183"/>
      <c r="KN59" s="183"/>
      <c r="KO59" s="183"/>
      <c r="KP59" s="183"/>
      <c r="KQ59" s="183"/>
      <c r="KR59" s="183"/>
      <c r="KS59" s="183"/>
      <c r="KT59" s="183"/>
      <c r="KU59" s="183"/>
      <c r="KV59" s="183"/>
      <c r="KW59" s="183"/>
      <c r="KX59" s="183"/>
      <c r="KY59" s="183"/>
      <c r="KZ59" s="183"/>
      <c r="LA59" s="183"/>
      <c r="LB59" s="183"/>
      <c r="LC59" s="183"/>
      <c r="LD59" s="183"/>
      <c r="LE59" s="183"/>
      <c r="LF59" s="183"/>
      <c r="LG59" s="183"/>
      <c r="LH59" s="183"/>
      <c r="LI59" s="183"/>
      <c r="LJ59" s="183"/>
      <c r="LK59" s="183"/>
      <c r="LL59" s="183"/>
      <c r="LM59" s="183"/>
      <c r="LN59" s="183"/>
      <c r="LO59" s="183"/>
      <c r="LP59" s="183"/>
      <c r="LQ59" s="183"/>
      <c r="LR59" s="183"/>
      <c r="LS59" s="183"/>
      <c r="LT59" s="183"/>
      <c r="LU59" s="183"/>
      <c r="LV59" s="183"/>
      <c r="LW59" s="183"/>
      <c r="LX59" s="183"/>
      <c r="LY59" s="183"/>
      <c r="LZ59" s="183"/>
      <c r="MA59" s="183"/>
      <c r="MB59" s="183"/>
      <c r="MC59" s="183"/>
      <c r="MD59" s="183"/>
      <c r="ME59" s="183"/>
      <c r="MF59" s="183"/>
      <c r="MG59" s="183"/>
      <c r="MH59" s="183"/>
      <c r="MI59" s="183"/>
      <c r="MJ59" s="183"/>
      <c r="MK59" s="183"/>
      <c r="ML59" s="183"/>
      <c r="MM59" s="183"/>
      <c r="MN59" s="183"/>
      <c r="MO59" s="183"/>
      <c r="MP59" s="183"/>
      <c r="MQ59" s="183"/>
      <c r="MR59" s="183"/>
      <c r="MS59" s="183"/>
      <c r="MT59" s="183"/>
      <c r="MU59" s="183"/>
      <c r="MV59" s="183"/>
      <c r="MW59" s="183"/>
      <c r="MX59" s="183"/>
      <c r="MY59" s="183"/>
      <c r="MZ59" s="183"/>
      <c r="NA59" s="183"/>
      <c r="NB59" s="183"/>
      <c r="NC59" s="183"/>
      <c r="ND59" s="183"/>
      <c r="NE59" s="183"/>
      <c r="NF59" s="183"/>
      <c r="NG59" s="183"/>
      <c r="NH59" s="183"/>
      <c r="NI59" s="183"/>
      <c r="NJ59" s="183"/>
      <c r="NK59" s="183"/>
      <c r="NL59" s="183"/>
      <c r="NM59" s="183"/>
      <c r="NN59" s="183"/>
      <c r="NO59" s="183"/>
      <c r="NP59" s="183"/>
      <c r="NQ59" s="183"/>
      <c r="NR59" s="183"/>
      <c r="NS59" s="183"/>
      <c r="NT59" s="183"/>
      <c r="NU59" s="183"/>
      <c r="NV59" s="183"/>
      <c r="NW59" s="183"/>
      <c r="NX59" s="183"/>
      <c r="NY59" s="183"/>
      <c r="NZ59" s="183"/>
      <c r="OA59" s="183"/>
      <c r="OB59" s="183"/>
      <c r="OC59" s="183"/>
      <c r="OD59" s="183"/>
      <c r="OE59" s="183"/>
      <c r="OF59" s="183"/>
      <c r="OG59" s="183"/>
      <c r="OH59" s="183"/>
      <c r="OI59" s="183"/>
      <c r="OJ59" s="183"/>
      <c r="OK59" s="183"/>
      <c r="OL59" s="183"/>
      <c r="OM59" s="183"/>
      <c r="ON59" s="183"/>
      <c r="OO59" s="183"/>
      <c r="OP59" s="183"/>
      <c r="OQ59" s="183"/>
      <c r="OR59" s="183"/>
      <c r="OS59" s="183"/>
      <c r="OT59" s="183"/>
      <c r="OU59" s="183"/>
      <c r="OV59" s="183"/>
      <c r="OW59" s="183"/>
      <c r="OX59" s="183"/>
      <c r="OY59" s="183"/>
      <c r="OZ59" s="183"/>
      <c r="PA59" s="183"/>
      <c r="PB59" s="183"/>
      <c r="PC59" s="183"/>
      <c r="PD59" s="183"/>
      <c r="PE59" s="183"/>
      <c r="PF59" s="183"/>
      <c r="PG59" s="183"/>
      <c r="PH59" s="183"/>
      <c r="PI59" s="183"/>
      <c r="PJ59" s="183"/>
      <c r="PK59" s="183"/>
      <c r="PL59" s="183"/>
      <c r="PM59" s="183"/>
      <c r="PN59" s="183"/>
      <c r="PO59" s="183"/>
      <c r="PP59" s="183"/>
      <c r="PQ59" s="183"/>
      <c r="PR59" s="183"/>
      <c r="PS59" s="183"/>
      <c r="PT59" s="183"/>
      <c r="PU59" s="183"/>
      <c r="PV59" s="183"/>
      <c r="PW59" s="183"/>
      <c r="PX59" s="183"/>
    </row>
    <row r="60" spans="1:16257">
      <c r="A60" s="12">
        <v>2</v>
      </c>
      <c r="B60" s="44">
        <v>10628</v>
      </c>
      <c r="C60" s="24" t="s">
        <v>880</v>
      </c>
      <c r="D60" s="26" t="s">
        <v>881</v>
      </c>
      <c r="E60" s="25">
        <v>5403192949</v>
      </c>
      <c r="F60" s="8">
        <v>65</v>
      </c>
      <c r="G60" s="26" t="s">
        <v>884</v>
      </c>
      <c r="H60" s="239" t="s">
        <v>288</v>
      </c>
      <c r="I60" s="36" t="s">
        <v>310</v>
      </c>
      <c r="J60" s="11" t="s">
        <v>285</v>
      </c>
      <c r="K60" s="12">
        <v>12</v>
      </c>
      <c r="L60" s="11" t="s">
        <v>415</v>
      </c>
      <c r="M60" s="11" t="s">
        <v>290</v>
      </c>
      <c r="N60" s="12" t="s">
        <v>591</v>
      </c>
      <c r="O60" s="180" t="s">
        <v>456</v>
      </c>
      <c r="P60" s="123" t="s">
        <v>395</v>
      </c>
      <c r="Q60" s="57" t="s">
        <v>458</v>
      </c>
      <c r="R60" s="120" t="s">
        <v>434</v>
      </c>
      <c r="S60" s="181" t="s">
        <v>883</v>
      </c>
      <c r="T60" s="8" t="s">
        <v>604</v>
      </c>
      <c r="U60" s="112">
        <v>271500</v>
      </c>
      <c r="V60" s="114">
        <v>67875</v>
      </c>
      <c r="W60" s="241" t="s">
        <v>315</v>
      </c>
      <c r="X60" s="112">
        <v>10000</v>
      </c>
      <c r="Y60" s="8"/>
      <c r="Z60" s="8"/>
      <c r="AA60" s="102"/>
      <c r="AB60" s="8"/>
      <c r="AC60" s="8"/>
      <c r="AD60" s="8"/>
      <c r="AE60" s="126">
        <v>4</v>
      </c>
      <c r="AF60" s="127">
        <v>1.8</v>
      </c>
      <c r="AG60" s="128">
        <v>93.8</v>
      </c>
      <c r="AH60" s="129">
        <v>99.6</v>
      </c>
      <c r="AI60" s="130">
        <v>2.2222222222222223</v>
      </c>
      <c r="AJ60" s="131">
        <v>208.44444444444446</v>
      </c>
      <c r="AK60" s="132">
        <v>4.1841004184100423E-2</v>
      </c>
      <c r="AL60" s="28">
        <v>3.6760000000000002</v>
      </c>
      <c r="AM60" s="28">
        <v>91.9</v>
      </c>
      <c r="AN60" s="133">
        <v>0.124</v>
      </c>
      <c r="AO60" s="71">
        <v>3.1</v>
      </c>
      <c r="AP60" s="246" t="s">
        <v>286</v>
      </c>
      <c r="AQ60" s="71">
        <v>3.4</v>
      </c>
      <c r="AR60" s="49">
        <v>0.2</v>
      </c>
      <c r="AS60" s="49">
        <v>3.3</v>
      </c>
      <c r="AT60" s="49"/>
      <c r="AU60" s="49"/>
      <c r="AV60" s="49"/>
      <c r="AW60" s="248"/>
      <c r="AX60" s="142">
        <v>510.65714285714284</v>
      </c>
      <c r="AY60" s="71">
        <v>0.95</v>
      </c>
      <c r="AZ60" s="49">
        <v>46.6</v>
      </c>
      <c r="BA60" s="49">
        <v>53.3</v>
      </c>
      <c r="BB60" s="159">
        <v>0.87429643527204515</v>
      </c>
      <c r="BC60" s="141">
        <v>0.2</v>
      </c>
      <c r="BD60" s="71">
        <v>5</v>
      </c>
      <c r="BE60" s="246" t="s">
        <v>286</v>
      </c>
      <c r="BF60" s="71">
        <v>58.949999999999996</v>
      </c>
      <c r="BG60" s="71">
        <v>55.039999999999992</v>
      </c>
      <c r="BH60" s="142">
        <v>33685.671641791043</v>
      </c>
      <c r="BI60" s="71">
        <v>71.900000000000006</v>
      </c>
      <c r="BJ60" s="49">
        <v>90.6</v>
      </c>
      <c r="BK60" s="142">
        <v>12101.061818181819</v>
      </c>
      <c r="BL60" s="71">
        <v>9.4000000000000057</v>
      </c>
      <c r="BM60" s="71">
        <v>1.5534000000000001</v>
      </c>
      <c r="BN60" s="49">
        <v>43.2</v>
      </c>
      <c r="BO60" s="248">
        <v>0.77760000000000007</v>
      </c>
      <c r="BP60" s="49">
        <v>28.7</v>
      </c>
      <c r="BQ60" s="248">
        <v>0.51659999999999995</v>
      </c>
      <c r="BR60" s="49">
        <v>14.4</v>
      </c>
      <c r="BS60" s="248">
        <v>0.25920000000000004</v>
      </c>
      <c r="BT60" s="49">
        <v>7.0000000000000007E-2</v>
      </c>
      <c r="BU60" s="167"/>
      <c r="BV60" s="167"/>
      <c r="BW60" s="167"/>
      <c r="BX60" s="167"/>
      <c r="BY60" s="167"/>
      <c r="BZ60" s="167">
        <v>83.6</v>
      </c>
      <c r="CA60" s="167">
        <v>6806.1864406779659</v>
      </c>
      <c r="CB60" s="124">
        <v>1.505226480836237</v>
      </c>
      <c r="CC60" s="49">
        <v>5</v>
      </c>
      <c r="CD60" s="63" t="s">
        <v>659</v>
      </c>
      <c r="CE60" s="8" t="s">
        <v>287</v>
      </c>
      <c r="CF60" s="105" t="s">
        <v>315</v>
      </c>
      <c r="CG60" s="13">
        <v>2</v>
      </c>
      <c r="CH60" s="13"/>
      <c r="CI60" s="13" t="s">
        <v>288</v>
      </c>
      <c r="CJ60" s="13">
        <v>1</v>
      </c>
      <c r="CK60" s="13"/>
      <c r="CL60" s="13"/>
      <c r="CM60" s="13"/>
      <c r="CN60" s="49">
        <v>69.5</v>
      </c>
      <c r="CO60" s="49" t="s">
        <v>290</v>
      </c>
      <c r="CP60" s="49">
        <v>34030</v>
      </c>
      <c r="CQ60" s="49">
        <v>91.4</v>
      </c>
      <c r="CR60" s="49">
        <v>8.6</v>
      </c>
      <c r="CS60" s="49" t="s">
        <v>290</v>
      </c>
      <c r="CT60" s="49" t="s">
        <v>290</v>
      </c>
      <c r="CU60" s="49" t="s">
        <v>290</v>
      </c>
      <c r="CV60" s="49" t="s">
        <v>290</v>
      </c>
      <c r="CW60" s="49">
        <v>0</v>
      </c>
      <c r="CX60" s="73"/>
      <c r="CY60" s="13">
        <v>120</v>
      </c>
      <c r="CZ60" s="13">
        <v>3</v>
      </c>
      <c r="DA60" s="13">
        <v>1</v>
      </c>
      <c r="DB60" s="13">
        <v>182</v>
      </c>
      <c r="DC60" s="13">
        <v>100</v>
      </c>
      <c r="DD60" s="17">
        <v>30.189590629151066</v>
      </c>
      <c r="DE60" s="13">
        <v>2</v>
      </c>
      <c r="DF60" s="13"/>
      <c r="DG60" s="13">
        <v>3</v>
      </c>
      <c r="DH60" s="13">
        <v>2</v>
      </c>
      <c r="DI60" s="13"/>
      <c r="DJ60" s="52"/>
      <c r="DK60" s="32"/>
      <c r="DL60" s="32">
        <v>82.362890688843862</v>
      </c>
      <c r="DM60" s="148">
        <v>2.1593536418217645</v>
      </c>
      <c r="DN60" s="41"/>
      <c r="DO60" s="41"/>
      <c r="DP60" s="41"/>
      <c r="DQ60" s="41"/>
      <c r="DR60" s="41">
        <v>1</v>
      </c>
      <c r="DS60" s="41"/>
      <c r="DT60" s="41">
        <v>0</v>
      </c>
      <c r="DU60" s="41"/>
      <c r="DV60" s="41"/>
      <c r="DW60" s="41"/>
      <c r="DX60" s="41"/>
      <c r="DY60" s="41"/>
      <c r="DZ60" s="41"/>
      <c r="EA60" s="41"/>
      <c r="EB60" s="41">
        <v>1</v>
      </c>
      <c r="EC60" s="41" t="s">
        <v>894</v>
      </c>
      <c r="ED60" s="11"/>
      <c r="EE60" s="235">
        <v>43564</v>
      </c>
      <c r="EF60" s="11" t="s">
        <v>925</v>
      </c>
      <c r="EG60" s="41"/>
      <c r="EH60" s="61">
        <v>34.991255078822398</v>
      </c>
      <c r="EI60" s="62"/>
      <c r="EJ60" s="41"/>
      <c r="EK60" s="1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195">
        <v>0</v>
      </c>
      <c r="EZ60" s="196" t="s">
        <v>1047</v>
      </c>
      <c r="FA60" s="312">
        <v>30.19</v>
      </c>
      <c r="FB60" s="191">
        <v>0</v>
      </c>
      <c r="FC60" s="191">
        <v>3</v>
      </c>
      <c r="FD60" s="191">
        <v>2</v>
      </c>
      <c r="FE60" s="191">
        <v>3</v>
      </c>
      <c r="FF60" s="191">
        <v>1</v>
      </c>
      <c r="FG60" s="191">
        <v>120</v>
      </c>
      <c r="FH60" s="191">
        <v>2</v>
      </c>
      <c r="FI60" s="191">
        <v>0</v>
      </c>
      <c r="FJ60" s="191"/>
      <c r="FK60" s="269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  <c r="IX60" s="183"/>
      <c r="IY60" s="183"/>
      <c r="IZ60" s="183"/>
      <c r="JA60" s="183"/>
      <c r="JB60" s="183"/>
      <c r="JC60" s="183"/>
      <c r="JD60" s="183"/>
      <c r="JE60" s="183"/>
      <c r="JF60" s="183"/>
      <c r="JG60" s="183"/>
      <c r="JH60" s="183"/>
      <c r="JI60" s="183"/>
      <c r="JJ60" s="183"/>
      <c r="JK60" s="183"/>
      <c r="JL60" s="183"/>
      <c r="JM60" s="183"/>
      <c r="JN60" s="183"/>
      <c r="JO60" s="183"/>
      <c r="JP60" s="183"/>
      <c r="JQ60" s="183"/>
      <c r="JR60" s="183"/>
      <c r="JS60" s="183"/>
      <c r="JT60" s="183"/>
      <c r="JU60" s="183"/>
      <c r="JV60" s="183"/>
      <c r="JW60" s="183"/>
      <c r="JX60" s="183"/>
      <c r="JY60" s="183"/>
      <c r="JZ60" s="183"/>
      <c r="KA60" s="183"/>
      <c r="KB60" s="183"/>
      <c r="KC60" s="183"/>
      <c r="KD60" s="183"/>
      <c r="KE60" s="183"/>
      <c r="KF60" s="183"/>
      <c r="KG60" s="183"/>
      <c r="KH60" s="183"/>
      <c r="KI60" s="183"/>
      <c r="KJ60" s="183"/>
      <c r="KK60" s="183"/>
      <c r="KL60" s="183"/>
      <c r="KM60" s="183"/>
      <c r="KN60" s="183"/>
      <c r="KO60" s="183"/>
      <c r="KP60" s="183"/>
      <c r="KQ60" s="183"/>
      <c r="KR60" s="183"/>
      <c r="KS60" s="183"/>
      <c r="KT60" s="183"/>
      <c r="KU60" s="183"/>
      <c r="KV60" s="183"/>
      <c r="KW60" s="183"/>
      <c r="KX60" s="183"/>
      <c r="KY60" s="183"/>
      <c r="KZ60" s="183"/>
      <c r="LA60" s="183"/>
      <c r="LB60" s="183"/>
      <c r="LC60" s="183"/>
      <c r="LD60" s="183"/>
      <c r="LE60" s="183"/>
      <c r="LF60" s="183"/>
      <c r="LG60" s="183"/>
      <c r="LH60" s="183"/>
      <c r="LI60" s="183"/>
      <c r="LJ60" s="183"/>
      <c r="LK60" s="183"/>
      <c r="LL60" s="183"/>
      <c r="LM60" s="183"/>
      <c r="LN60" s="183"/>
      <c r="LO60" s="183"/>
      <c r="LP60" s="183"/>
      <c r="LQ60" s="183"/>
      <c r="LR60" s="183"/>
      <c r="LS60" s="183"/>
      <c r="LT60" s="183"/>
      <c r="LU60" s="183"/>
      <c r="LV60" s="183"/>
      <c r="LW60" s="183"/>
      <c r="LX60" s="183"/>
      <c r="LY60" s="183"/>
      <c r="LZ60" s="183"/>
      <c r="MA60" s="183"/>
      <c r="MB60" s="183"/>
      <c r="MC60" s="183"/>
      <c r="MD60" s="183"/>
      <c r="ME60" s="183"/>
      <c r="MF60" s="183"/>
      <c r="MG60" s="183"/>
      <c r="MH60" s="183"/>
      <c r="MI60" s="183"/>
      <c r="MJ60" s="183"/>
      <c r="MK60" s="183"/>
      <c r="ML60" s="183"/>
      <c r="MM60" s="183"/>
      <c r="MN60" s="183"/>
      <c r="MO60" s="183"/>
      <c r="MP60" s="183"/>
      <c r="MQ60" s="183"/>
      <c r="MR60" s="183"/>
      <c r="MS60" s="183"/>
      <c r="MT60" s="183"/>
      <c r="MU60" s="183"/>
      <c r="MV60" s="183"/>
      <c r="MW60" s="183"/>
      <c r="MX60" s="183"/>
      <c r="MY60" s="183"/>
      <c r="MZ60" s="183"/>
      <c r="NA60" s="183"/>
      <c r="NB60" s="183"/>
      <c r="NC60" s="183"/>
      <c r="ND60" s="183"/>
      <c r="NE60" s="183"/>
      <c r="NF60" s="183"/>
      <c r="NG60" s="183"/>
      <c r="NH60" s="183"/>
      <c r="NI60" s="183"/>
      <c r="NJ60" s="183"/>
      <c r="NK60" s="183"/>
      <c r="NL60" s="183"/>
      <c r="NM60" s="183"/>
      <c r="NN60" s="183"/>
      <c r="NO60" s="183"/>
      <c r="NP60" s="183"/>
      <c r="NQ60" s="183"/>
      <c r="NR60" s="183"/>
      <c r="NS60" s="183"/>
      <c r="NT60" s="183"/>
      <c r="NU60" s="183"/>
      <c r="NV60" s="183"/>
      <c r="NW60" s="183"/>
      <c r="NX60" s="183"/>
      <c r="NY60" s="183"/>
      <c r="NZ60" s="183"/>
      <c r="OA60" s="183"/>
      <c r="OB60" s="183"/>
      <c r="OC60" s="183"/>
      <c r="OD60" s="183"/>
      <c r="OE60" s="183"/>
      <c r="OF60" s="183"/>
      <c r="OG60" s="183"/>
      <c r="OH60" s="183"/>
      <c r="OI60" s="183"/>
      <c r="OJ60" s="183"/>
      <c r="OK60" s="183"/>
      <c r="OL60" s="183"/>
      <c r="OM60" s="183"/>
      <c r="ON60" s="183"/>
      <c r="OO60" s="183"/>
      <c r="OP60" s="183"/>
      <c r="OQ60" s="183"/>
      <c r="OR60" s="183"/>
      <c r="OS60" s="183"/>
      <c r="OT60" s="183"/>
      <c r="OU60" s="183"/>
      <c r="OV60" s="183"/>
      <c r="OW60" s="183"/>
      <c r="OX60" s="183"/>
      <c r="OY60" s="183"/>
      <c r="OZ60" s="183"/>
      <c r="PA60" s="183"/>
      <c r="PB60" s="183"/>
      <c r="PC60" s="183"/>
      <c r="PD60" s="183"/>
      <c r="PE60" s="183"/>
      <c r="PF60" s="183"/>
      <c r="PG60" s="183"/>
      <c r="PH60" s="183"/>
      <c r="PI60" s="183"/>
      <c r="PJ60" s="183"/>
      <c r="PK60" s="183"/>
      <c r="PL60" s="183"/>
      <c r="PM60" s="183"/>
      <c r="PN60" s="183"/>
      <c r="PO60" s="183"/>
      <c r="PP60" s="183"/>
      <c r="PQ60" s="183"/>
      <c r="PR60" s="183"/>
      <c r="PS60" s="183"/>
      <c r="PT60" s="183"/>
      <c r="PU60" s="183"/>
      <c r="PV60" s="183"/>
      <c r="PW60" s="183"/>
      <c r="PX60" s="183"/>
    </row>
    <row r="61" spans="1:16257">
      <c r="A61" s="12">
        <v>3</v>
      </c>
      <c r="B61" s="44">
        <v>10648</v>
      </c>
      <c r="C61" s="24" t="s">
        <v>880</v>
      </c>
      <c r="D61" s="26" t="s">
        <v>881</v>
      </c>
      <c r="E61" s="25">
        <v>5403192949</v>
      </c>
      <c r="F61" s="8">
        <v>65</v>
      </c>
      <c r="G61" s="26" t="s">
        <v>885</v>
      </c>
      <c r="H61" s="239" t="s">
        <v>288</v>
      </c>
      <c r="I61" s="36" t="s">
        <v>310</v>
      </c>
      <c r="J61" s="11" t="s">
        <v>285</v>
      </c>
      <c r="K61" s="12">
        <v>6</v>
      </c>
      <c r="L61" s="11" t="s">
        <v>886</v>
      </c>
      <c r="M61" s="11" t="s">
        <v>791</v>
      </c>
      <c r="N61" s="12" t="s">
        <v>603</v>
      </c>
      <c r="O61" s="180" t="s">
        <v>456</v>
      </c>
      <c r="P61" s="123" t="s">
        <v>395</v>
      </c>
      <c r="Q61" s="57" t="s">
        <v>458</v>
      </c>
      <c r="R61" s="120" t="s">
        <v>434</v>
      </c>
      <c r="S61" s="181" t="s">
        <v>883</v>
      </c>
      <c r="T61" s="8" t="s">
        <v>604</v>
      </c>
      <c r="U61" s="112">
        <v>288641</v>
      </c>
      <c r="V61" s="114">
        <v>72160</v>
      </c>
      <c r="W61" s="241" t="s">
        <v>315</v>
      </c>
      <c r="X61" s="112">
        <v>10000</v>
      </c>
      <c r="Y61" s="8"/>
      <c r="Z61" s="8"/>
      <c r="AA61" s="102"/>
      <c r="AB61" s="8"/>
      <c r="AC61" s="8"/>
      <c r="AD61" s="8"/>
      <c r="AE61" s="126">
        <v>3.1</v>
      </c>
      <c r="AF61" s="127">
        <v>0.8</v>
      </c>
      <c r="AG61" s="128">
        <v>95.6</v>
      </c>
      <c r="AH61" s="129">
        <v>99.5</v>
      </c>
      <c r="AI61" s="130">
        <v>3.875</v>
      </c>
      <c r="AJ61" s="131">
        <v>370.45</v>
      </c>
      <c r="AK61" s="132">
        <v>3.2157676348547722E-2</v>
      </c>
      <c r="AL61" s="28">
        <v>2.8024</v>
      </c>
      <c r="AM61" s="28">
        <v>90.4</v>
      </c>
      <c r="AN61" s="133">
        <v>0.1426</v>
      </c>
      <c r="AO61" s="71">
        <v>4.5999999999999996</v>
      </c>
      <c r="AP61" s="246" t="s">
        <v>286</v>
      </c>
      <c r="AQ61" s="71">
        <v>3.4</v>
      </c>
      <c r="AR61" s="49">
        <v>0.2</v>
      </c>
      <c r="AS61" s="49">
        <v>2.5</v>
      </c>
      <c r="AT61" s="49"/>
      <c r="AU61" s="49"/>
      <c r="AV61" s="49"/>
      <c r="AW61" s="248"/>
      <c r="AX61" s="142">
        <v>480.02857142857141</v>
      </c>
      <c r="AY61" s="71">
        <v>0.69</v>
      </c>
      <c r="AZ61" s="49">
        <v>46.9</v>
      </c>
      <c r="BA61" s="49">
        <v>52.5</v>
      </c>
      <c r="BB61" s="159">
        <v>0.89333333333333331</v>
      </c>
      <c r="BC61" s="141">
        <v>0.1</v>
      </c>
      <c r="BD61" s="71">
        <v>3.225806451612903</v>
      </c>
      <c r="BE61" s="246" t="s">
        <v>286</v>
      </c>
      <c r="BF61" s="71">
        <v>17.099999999999998</v>
      </c>
      <c r="BG61" s="71">
        <v>30.53</v>
      </c>
      <c r="BH61" s="142">
        <v>20603.582089552237</v>
      </c>
      <c r="BI61" s="71">
        <v>69.600000000000009</v>
      </c>
      <c r="BJ61" s="49">
        <v>91.6</v>
      </c>
      <c r="BK61" s="142">
        <v>9502.5745454545468</v>
      </c>
      <c r="BL61" s="71">
        <v>8.4000000000000057</v>
      </c>
      <c r="BM61" s="71">
        <v>0.72000000000000008</v>
      </c>
      <c r="BN61" s="49">
        <v>14.9</v>
      </c>
      <c r="BO61" s="248">
        <v>0.11920000000000001</v>
      </c>
      <c r="BP61" s="49">
        <v>54.7</v>
      </c>
      <c r="BQ61" s="248">
        <v>0.43760000000000004</v>
      </c>
      <c r="BR61" s="49">
        <v>20.399999999999999</v>
      </c>
      <c r="BS61" s="248">
        <v>0.16320000000000001</v>
      </c>
      <c r="BT61" s="49">
        <v>0.05</v>
      </c>
      <c r="BU61" s="167"/>
      <c r="BV61" s="167"/>
      <c r="BW61" s="167"/>
      <c r="BX61" s="167"/>
      <c r="BY61" s="167"/>
      <c r="BZ61" s="167">
        <v>77.7</v>
      </c>
      <c r="CA61" s="167">
        <v>5831.2711864406774</v>
      </c>
      <c r="CB61" s="124">
        <v>0.27239488117001825</v>
      </c>
      <c r="CC61" s="49">
        <v>5</v>
      </c>
      <c r="CD61" s="63" t="s">
        <v>659</v>
      </c>
      <c r="CE61" s="8" t="s">
        <v>287</v>
      </c>
      <c r="CF61" s="105" t="s">
        <v>315</v>
      </c>
      <c r="CG61" s="13">
        <v>2</v>
      </c>
      <c r="CH61" s="13"/>
      <c r="CI61" s="13" t="s">
        <v>288</v>
      </c>
      <c r="CJ61" s="13">
        <v>1</v>
      </c>
      <c r="CK61" s="13"/>
      <c r="CL61" s="13"/>
      <c r="CM61" s="13"/>
      <c r="CN61" s="49">
        <v>86.9</v>
      </c>
      <c r="CO61" s="49" t="s">
        <v>290</v>
      </c>
      <c r="CP61" s="49">
        <v>39282</v>
      </c>
      <c r="CQ61" s="49">
        <v>94.9</v>
      </c>
      <c r="CR61" s="49">
        <v>5.0999999999999996</v>
      </c>
      <c r="CS61" s="49" t="s">
        <v>290</v>
      </c>
      <c r="CT61" s="49" t="s">
        <v>290</v>
      </c>
      <c r="CU61" s="49" t="s">
        <v>290</v>
      </c>
      <c r="CV61" s="49" t="s">
        <v>290</v>
      </c>
      <c r="CW61" s="49">
        <v>0</v>
      </c>
      <c r="CX61" s="73"/>
      <c r="CY61" s="13">
        <v>60</v>
      </c>
      <c r="CZ61" s="13">
        <v>3</v>
      </c>
      <c r="DA61" s="13">
        <v>1</v>
      </c>
      <c r="DB61" s="13">
        <v>182</v>
      </c>
      <c r="DC61" s="13">
        <v>100</v>
      </c>
      <c r="DD61" s="17">
        <v>30.189590629151066</v>
      </c>
      <c r="DE61" s="13">
        <v>2</v>
      </c>
      <c r="DF61" s="13"/>
      <c r="DG61" s="13">
        <v>3</v>
      </c>
      <c r="DH61" s="13">
        <v>2</v>
      </c>
      <c r="DI61" s="13"/>
      <c r="DJ61" s="52"/>
      <c r="DK61" s="32"/>
      <c r="DL61" s="32">
        <v>83.565587665714659</v>
      </c>
      <c r="DM61" s="148">
        <v>1.9179081281804427</v>
      </c>
      <c r="DN61" s="41"/>
      <c r="DO61" s="41"/>
      <c r="DP61" s="41"/>
      <c r="DQ61" s="41"/>
      <c r="DR61" s="41">
        <v>1</v>
      </c>
      <c r="DS61" s="41"/>
      <c r="DT61" s="41">
        <v>0</v>
      </c>
      <c r="DU61" s="41"/>
      <c r="DV61" s="41"/>
      <c r="DW61" s="41"/>
      <c r="DX61" s="41"/>
      <c r="DY61" s="41"/>
      <c r="DZ61" s="41"/>
      <c r="EA61" s="41"/>
      <c r="EB61" s="41">
        <v>1</v>
      </c>
      <c r="EC61" s="41" t="s">
        <v>894</v>
      </c>
      <c r="ED61" s="11"/>
      <c r="EE61" s="235">
        <v>43566</v>
      </c>
      <c r="EF61" s="11" t="s">
        <v>925</v>
      </c>
      <c r="EG61" s="41"/>
      <c r="EH61" s="61">
        <v>42.932668899999989</v>
      </c>
      <c r="EI61" s="62"/>
      <c r="EJ61" s="41"/>
      <c r="EK61" s="1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195">
        <v>1</v>
      </c>
      <c r="EZ61" s="197" t="s">
        <v>1050</v>
      </c>
      <c r="FA61" s="312">
        <v>30.19</v>
      </c>
      <c r="FB61" s="191">
        <v>0</v>
      </c>
      <c r="FC61" s="191">
        <v>3</v>
      </c>
      <c r="FD61" s="191">
        <v>2</v>
      </c>
      <c r="FE61" s="191">
        <v>3</v>
      </c>
      <c r="FF61" s="191">
        <v>1</v>
      </c>
      <c r="FG61" s="191">
        <v>60</v>
      </c>
      <c r="FH61" s="191">
        <v>2</v>
      </c>
      <c r="FI61" s="191">
        <v>0</v>
      </c>
      <c r="FJ61" s="191"/>
      <c r="FK61" s="269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  <c r="IX61" s="183"/>
      <c r="IY61" s="183"/>
      <c r="IZ61" s="183"/>
      <c r="JA61" s="183"/>
      <c r="JB61" s="183"/>
      <c r="JC61" s="183"/>
      <c r="JD61" s="183"/>
      <c r="JE61" s="183"/>
      <c r="JF61" s="183"/>
      <c r="JG61" s="183"/>
      <c r="JH61" s="183"/>
      <c r="JI61" s="183"/>
      <c r="JJ61" s="183"/>
      <c r="JK61" s="183"/>
      <c r="JL61" s="183"/>
      <c r="JM61" s="183"/>
      <c r="JN61" s="183"/>
      <c r="JO61" s="183"/>
      <c r="JP61" s="183"/>
      <c r="JQ61" s="183"/>
      <c r="JR61" s="183"/>
      <c r="JS61" s="183"/>
      <c r="JT61" s="183"/>
      <c r="JU61" s="183"/>
      <c r="JV61" s="183"/>
      <c r="JW61" s="183"/>
      <c r="JX61" s="183"/>
      <c r="JY61" s="183"/>
      <c r="JZ61" s="183"/>
      <c r="KA61" s="183"/>
      <c r="KB61" s="183"/>
      <c r="KC61" s="183"/>
      <c r="KD61" s="183"/>
      <c r="KE61" s="183"/>
      <c r="KF61" s="183"/>
      <c r="KG61" s="183"/>
      <c r="KH61" s="183"/>
      <c r="KI61" s="183"/>
      <c r="KJ61" s="183"/>
      <c r="KK61" s="183"/>
      <c r="KL61" s="183"/>
      <c r="KM61" s="183"/>
      <c r="KN61" s="183"/>
      <c r="KO61" s="183"/>
      <c r="KP61" s="183"/>
      <c r="KQ61" s="183"/>
      <c r="KR61" s="183"/>
      <c r="KS61" s="183"/>
      <c r="KT61" s="183"/>
      <c r="KU61" s="183"/>
      <c r="KV61" s="183"/>
      <c r="KW61" s="183"/>
      <c r="KX61" s="183"/>
      <c r="KY61" s="183"/>
      <c r="KZ61" s="183"/>
      <c r="LA61" s="183"/>
      <c r="LB61" s="183"/>
      <c r="LC61" s="183"/>
      <c r="LD61" s="183"/>
      <c r="LE61" s="183"/>
      <c r="LF61" s="183"/>
      <c r="LG61" s="183"/>
      <c r="LH61" s="183"/>
      <c r="LI61" s="183"/>
      <c r="LJ61" s="183"/>
      <c r="LK61" s="183"/>
      <c r="LL61" s="183"/>
      <c r="LM61" s="183"/>
      <c r="LN61" s="183"/>
      <c r="LO61" s="183"/>
      <c r="LP61" s="183"/>
      <c r="LQ61" s="183"/>
      <c r="LR61" s="183"/>
      <c r="LS61" s="183"/>
      <c r="LT61" s="183"/>
      <c r="LU61" s="183"/>
      <c r="LV61" s="183"/>
      <c r="LW61" s="183"/>
      <c r="LX61" s="183"/>
      <c r="LY61" s="183"/>
      <c r="LZ61" s="183"/>
      <c r="MA61" s="183"/>
      <c r="MB61" s="183"/>
      <c r="MC61" s="183"/>
      <c r="MD61" s="183"/>
      <c r="ME61" s="183"/>
      <c r="MF61" s="183"/>
      <c r="MG61" s="183"/>
      <c r="MH61" s="183"/>
      <c r="MI61" s="183"/>
      <c r="MJ61" s="183"/>
      <c r="MK61" s="183"/>
      <c r="ML61" s="183"/>
      <c r="MM61" s="183"/>
      <c r="MN61" s="183"/>
      <c r="MO61" s="183"/>
      <c r="MP61" s="183"/>
      <c r="MQ61" s="183"/>
      <c r="MR61" s="183"/>
      <c r="MS61" s="183"/>
      <c r="MT61" s="183"/>
      <c r="MU61" s="183"/>
      <c r="MV61" s="183"/>
      <c r="MW61" s="183"/>
      <c r="MX61" s="183"/>
      <c r="MY61" s="183"/>
      <c r="MZ61" s="183"/>
      <c r="NA61" s="183"/>
      <c r="NB61" s="183"/>
      <c r="NC61" s="183"/>
      <c r="ND61" s="183"/>
      <c r="NE61" s="183"/>
      <c r="NF61" s="183"/>
      <c r="NG61" s="183"/>
      <c r="NH61" s="183"/>
      <c r="NI61" s="183"/>
      <c r="NJ61" s="183"/>
      <c r="NK61" s="183"/>
      <c r="NL61" s="183"/>
      <c r="NM61" s="183"/>
      <c r="NN61" s="183"/>
      <c r="NO61" s="183"/>
      <c r="NP61" s="183"/>
      <c r="NQ61" s="183"/>
      <c r="NR61" s="183"/>
      <c r="NS61" s="183"/>
      <c r="NT61" s="183"/>
      <c r="NU61" s="183"/>
      <c r="NV61" s="183"/>
      <c r="NW61" s="183"/>
      <c r="NX61" s="183"/>
      <c r="NY61" s="183"/>
      <c r="NZ61" s="183"/>
      <c r="OA61" s="183"/>
      <c r="OB61" s="183"/>
      <c r="OC61" s="183"/>
      <c r="OD61" s="183"/>
      <c r="OE61" s="183"/>
      <c r="OF61" s="183"/>
      <c r="OG61" s="183"/>
      <c r="OH61" s="183"/>
      <c r="OI61" s="183"/>
      <c r="OJ61" s="183"/>
      <c r="OK61" s="183"/>
      <c r="OL61" s="183"/>
      <c r="OM61" s="183"/>
      <c r="ON61" s="183"/>
      <c r="OO61" s="183"/>
      <c r="OP61" s="183"/>
      <c r="OQ61" s="183"/>
      <c r="OR61" s="183"/>
      <c r="OS61" s="183"/>
      <c r="OT61" s="183"/>
      <c r="OU61" s="183"/>
      <c r="OV61" s="183"/>
      <c r="OW61" s="183"/>
      <c r="OX61" s="183"/>
      <c r="OY61" s="183"/>
      <c r="OZ61" s="183"/>
      <c r="PA61" s="183"/>
      <c r="PB61" s="183"/>
      <c r="PC61" s="183"/>
      <c r="PD61" s="183"/>
      <c r="PE61" s="183"/>
      <c r="PF61" s="183"/>
      <c r="PG61" s="183"/>
      <c r="PH61" s="183"/>
      <c r="PI61" s="183"/>
      <c r="PJ61" s="183"/>
      <c r="PK61" s="183"/>
      <c r="PL61" s="183"/>
      <c r="PM61" s="183"/>
      <c r="PN61" s="183"/>
      <c r="PO61" s="183"/>
      <c r="PP61" s="183"/>
      <c r="PQ61" s="183"/>
      <c r="PR61" s="183"/>
      <c r="PS61" s="183"/>
      <c r="PT61" s="183"/>
      <c r="PU61" s="183"/>
      <c r="PV61" s="183"/>
      <c r="PW61" s="183"/>
      <c r="PX61" s="183"/>
    </row>
    <row r="62" spans="1:16257">
      <c r="A62" s="12">
        <v>4</v>
      </c>
      <c r="B62" s="44">
        <v>15299</v>
      </c>
      <c r="C62" s="24" t="s">
        <v>880</v>
      </c>
      <c r="D62" s="26" t="s">
        <v>881</v>
      </c>
      <c r="E62" s="25">
        <v>5403192949</v>
      </c>
      <c r="F62" s="8">
        <v>67</v>
      </c>
      <c r="G62" s="26" t="s">
        <v>887</v>
      </c>
      <c r="H62" s="239" t="s">
        <v>288</v>
      </c>
      <c r="I62" s="79" t="s">
        <v>310</v>
      </c>
      <c r="J62" s="11" t="s">
        <v>285</v>
      </c>
      <c r="K62" s="11">
        <v>17</v>
      </c>
      <c r="L62" s="11">
        <v>10</v>
      </c>
      <c r="M62" s="11" t="s">
        <v>449</v>
      </c>
      <c r="N62" s="12" t="s">
        <v>888</v>
      </c>
      <c r="O62" s="78"/>
      <c r="P62" s="272"/>
      <c r="Q62" s="176" t="s">
        <v>840</v>
      </c>
      <c r="R62" s="178"/>
      <c r="S62" s="118"/>
      <c r="T62" s="8" t="s">
        <v>677</v>
      </c>
      <c r="U62" s="102">
        <v>18383</v>
      </c>
      <c r="V62" s="102">
        <v>147000</v>
      </c>
      <c r="W62" s="240" t="s">
        <v>315</v>
      </c>
      <c r="X62" s="102">
        <v>10000</v>
      </c>
      <c r="Y62" s="109"/>
      <c r="Z62" s="109"/>
      <c r="AA62" s="102"/>
      <c r="AB62" s="8"/>
      <c r="AC62" s="109"/>
      <c r="AD62" s="8"/>
      <c r="AE62" s="126">
        <v>2.92</v>
      </c>
      <c r="AF62" s="127">
        <v>3.49</v>
      </c>
      <c r="AG62" s="128">
        <v>92.8</v>
      </c>
      <c r="AH62" s="129">
        <v>99.21</v>
      </c>
      <c r="AI62" s="130">
        <v>0.83667621776504286</v>
      </c>
      <c r="AJ62" s="131">
        <v>77.643553008595973</v>
      </c>
      <c r="AK62" s="132">
        <v>3.0325059715442935E-2</v>
      </c>
      <c r="AL62" s="28">
        <v>2.6916000000000002</v>
      </c>
      <c r="AM62" s="28">
        <v>92.178082191780831</v>
      </c>
      <c r="AN62" s="133">
        <v>0.15</v>
      </c>
      <c r="AO62" s="71">
        <v>5.1369863013698636</v>
      </c>
      <c r="AP62" s="49" t="s">
        <v>286</v>
      </c>
      <c r="AQ62" s="71">
        <v>14.3</v>
      </c>
      <c r="AR62" s="49" t="s">
        <v>286</v>
      </c>
      <c r="AS62" s="71">
        <v>0.28000000000000003</v>
      </c>
      <c r="AT62" s="71"/>
      <c r="AU62" s="71"/>
      <c r="AV62" s="71"/>
      <c r="AW62" s="256">
        <v>7841.5929203539827</v>
      </c>
      <c r="AX62" s="256">
        <v>840.90909090909088</v>
      </c>
      <c r="AY62" s="71">
        <v>2.2200000000000002</v>
      </c>
      <c r="AZ62" s="71">
        <v>50.8</v>
      </c>
      <c r="BA62" s="71">
        <v>49.2</v>
      </c>
      <c r="BB62" s="159">
        <v>1.032520325203252</v>
      </c>
      <c r="BC62" s="141">
        <v>7.2999999999999995E-2</v>
      </c>
      <c r="BD62" s="71">
        <v>2.5</v>
      </c>
      <c r="BE62" s="49" t="s">
        <v>286</v>
      </c>
      <c r="BF62" s="71">
        <v>36.059000000000005</v>
      </c>
      <c r="BG62" s="71">
        <v>35.279999999999994</v>
      </c>
      <c r="BH62" s="142">
        <v>10870</v>
      </c>
      <c r="BI62" s="71">
        <v>93.6</v>
      </c>
      <c r="BJ62" s="49">
        <v>83.5</v>
      </c>
      <c r="BK62" s="142">
        <v>8410.48</v>
      </c>
      <c r="BL62" s="71">
        <v>16.5</v>
      </c>
      <c r="BM62" s="71">
        <v>3.4278779999999998</v>
      </c>
      <c r="BN62" s="248">
        <v>34.299999999999997</v>
      </c>
      <c r="BO62" s="248">
        <v>1.1970699999999999</v>
      </c>
      <c r="BP62" s="71">
        <v>59.3</v>
      </c>
      <c r="BQ62" s="248">
        <v>2.0695700000000001</v>
      </c>
      <c r="BR62" s="71">
        <v>4.62</v>
      </c>
      <c r="BS62" s="248">
        <v>0.16123800000000002</v>
      </c>
      <c r="BT62" s="250">
        <v>0.02</v>
      </c>
      <c r="BU62" s="167">
        <v>92.1</v>
      </c>
      <c r="BV62" s="167">
        <v>8186</v>
      </c>
      <c r="BW62" s="167">
        <v>78.3</v>
      </c>
      <c r="BX62" s="167">
        <v>5028</v>
      </c>
      <c r="BY62" s="167">
        <v>39</v>
      </c>
      <c r="BZ62" s="167">
        <v>80.099999999999994</v>
      </c>
      <c r="CA62" s="167">
        <v>5732</v>
      </c>
      <c r="CB62" s="124">
        <v>0.57841483979763908</v>
      </c>
      <c r="CC62" s="49"/>
      <c r="CD62" s="155" t="s">
        <v>892</v>
      </c>
      <c r="CE62" s="8" t="s">
        <v>287</v>
      </c>
      <c r="CF62" s="60" t="s">
        <v>315</v>
      </c>
      <c r="CG62" s="13">
        <v>2</v>
      </c>
      <c r="CH62" s="13"/>
      <c r="CI62" s="13"/>
      <c r="CJ62" s="13"/>
      <c r="CK62" s="13"/>
      <c r="CL62" s="13"/>
      <c r="CM62" s="13"/>
      <c r="CN62" s="248">
        <v>61</v>
      </c>
      <c r="CO62" s="248" t="s">
        <v>290</v>
      </c>
      <c r="CP62" s="256">
        <v>36020</v>
      </c>
      <c r="CQ62" s="248">
        <v>89.2</v>
      </c>
      <c r="CR62" s="248">
        <v>10.8</v>
      </c>
      <c r="CS62" s="248" t="s">
        <v>290</v>
      </c>
      <c r="CT62" s="248" t="s">
        <v>290</v>
      </c>
      <c r="CU62" s="248" t="s">
        <v>290</v>
      </c>
      <c r="CV62" s="248" t="s">
        <v>290</v>
      </c>
      <c r="CW62" s="246">
        <v>0</v>
      </c>
      <c r="CX62" s="276"/>
      <c r="CY62" s="13"/>
      <c r="CZ62" s="13"/>
      <c r="DA62" s="56"/>
      <c r="DB62" s="13"/>
      <c r="DC62" s="13"/>
      <c r="DD62" s="13"/>
      <c r="DE62" s="13"/>
      <c r="DF62" s="13"/>
      <c r="DG62" s="13"/>
      <c r="DH62" s="13"/>
      <c r="DI62" s="13"/>
      <c r="DJ62" s="52"/>
      <c r="DK62" s="32"/>
      <c r="DL62" s="32">
        <v>53.615999628850673</v>
      </c>
      <c r="DM62" s="148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11"/>
      <c r="EE62" s="235">
        <v>44335</v>
      </c>
      <c r="EF62" s="21" t="s">
        <v>836</v>
      </c>
      <c r="EG62" s="41"/>
      <c r="EH62" s="41"/>
      <c r="EI62" s="41"/>
      <c r="EJ62" s="41"/>
      <c r="EK62" s="1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195">
        <v>1</v>
      </c>
      <c r="EZ62" s="197" t="s">
        <v>1050</v>
      </c>
      <c r="FA62" s="312">
        <v>29.98</v>
      </c>
      <c r="FB62" s="191">
        <v>0</v>
      </c>
      <c r="FC62" s="191">
        <v>3</v>
      </c>
      <c r="FD62" s="191">
        <v>2</v>
      </c>
      <c r="FE62" s="191">
        <v>3</v>
      </c>
      <c r="FF62" s="191">
        <v>1</v>
      </c>
      <c r="FG62" s="191">
        <v>25</v>
      </c>
      <c r="FH62" s="191">
        <v>2</v>
      </c>
      <c r="FI62" s="191">
        <v>0</v>
      </c>
      <c r="FJ62" s="191" t="s">
        <v>1030</v>
      </c>
      <c r="FK62" s="269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</row>
    <row r="63" spans="1:16257">
      <c r="A63" s="12">
        <v>5</v>
      </c>
      <c r="B63" s="44">
        <v>15685</v>
      </c>
      <c r="C63" s="24" t="s">
        <v>880</v>
      </c>
      <c r="D63" s="26" t="s">
        <v>881</v>
      </c>
      <c r="E63" s="43">
        <v>5403192949</v>
      </c>
      <c r="F63" s="8">
        <v>67</v>
      </c>
      <c r="G63" s="26" t="s">
        <v>889</v>
      </c>
      <c r="H63" s="239" t="s">
        <v>288</v>
      </c>
      <c r="I63" s="79" t="s">
        <v>310</v>
      </c>
      <c r="J63" s="11" t="s">
        <v>285</v>
      </c>
      <c r="K63" s="11">
        <v>41</v>
      </c>
      <c r="L63" s="11" t="s">
        <v>890</v>
      </c>
      <c r="M63" s="11" t="s">
        <v>290</v>
      </c>
      <c r="N63" s="12" t="s">
        <v>891</v>
      </c>
      <c r="O63" s="78"/>
      <c r="P63" s="272"/>
      <c r="Q63" s="176" t="s">
        <v>840</v>
      </c>
      <c r="R63" s="177" t="s">
        <v>841</v>
      </c>
      <c r="S63" s="118"/>
      <c r="T63" s="8" t="s">
        <v>625</v>
      </c>
      <c r="U63" s="102">
        <v>5667</v>
      </c>
      <c r="V63" s="102">
        <v>232000</v>
      </c>
      <c r="W63" s="240" t="s">
        <v>315</v>
      </c>
      <c r="X63" s="102">
        <v>10000</v>
      </c>
      <c r="Y63" s="109"/>
      <c r="Z63" s="109"/>
      <c r="AA63" s="102"/>
      <c r="AB63" s="8"/>
      <c r="AC63" s="109"/>
      <c r="AD63" s="8"/>
      <c r="AE63" s="126">
        <v>4.75</v>
      </c>
      <c r="AF63" s="127">
        <v>6.75</v>
      </c>
      <c r="AG63" s="128">
        <v>87.9</v>
      </c>
      <c r="AH63" s="129">
        <v>99.4</v>
      </c>
      <c r="AI63" s="130">
        <v>0.70370370370370372</v>
      </c>
      <c r="AJ63" s="131">
        <v>61.855555555555561</v>
      </c>
      <c r="AK63" s="132">
        <v>5.0184891706286316E-2</v>
      </c>
      <c r="AL63" s="28">
        <v>4.3460000000000001</v>
      </c>
      <c r="AM63" s="28">
        <v>91.494736842105269</v>
      </c>
      <c r="AN63" s="133">
        <v>0.28000000000000003</v>
      </c>
      <c r="AO63" s="71">
        <v>5.8947368421052637</v>
      </c>
      <c r="AP63" s="49" t="s">
        <v>286</v>
      </c>
      <c r="AQ63" s="71">
        <v>28.47</v>
      </c>
      <c r="AR63" s="49" t="s">
        <v>286</v>
      </c>
      <c r="AS63" s="71">
        <v>0.56999999999999995</v>
      </c>
      <c r="AT63" s="71"/>
      <c r="AU63" s="71"/>
      <c r="AV63" s="71"/>
      <c r="AW63" s="256">
        <v>8196.5865992414674</v>
      </c>
      <c r="AX63" s="256">
        <v>1516.38</v>
      </c>
      <c r="AY63" s="71">
        <v>4.91</v>
      </c>
      <c r="AZ63" s="71">
        <v>56.7</v>
      </c>
      <c r="BA63" s="71">
        <v>43.3</v>
      </c>
      <c r="BB63" s="159">
        <v>1.3094688221709008</v>
      </c>
      <c r="BC63" s="141">
        <v>0.11</v>
      </c>
      <c r="BD63" s="71">
        <v>2.3157894736842106</v>
      </c>
      <c r="BE63" s="49" t="s">
        <v>286</v>
      </c>
      <c r="BF63" s="71">
        <v>53.199999999999996</v>
      </c>
      <c r="BG63" s="71">
        <v>48.300000000000004</v>
      </c>
      <c r="BH63" s="142">
        <v>20617</v>
      </c>
      <c r="BI63" s="71">
        <v>90.9</v>
      </c>
      <c r="BJ63" s="49">
        <v>91.1</v>
      </c>
      <c r="BK63" s="142">
        <v>13664.357142857143</v>
      </c>
      <c r="BL63" s="71">
        <v>8.9000000000000057</v>
      </c>
      <c r="BM63" s="71">
        <v>6.6575249999999997</v>
      </c>
      <c r="BN63" s="248">
        <v>25.1</v>
      </c>
      <c r="BO63" s="248">
        <v>1.69425</v>
      </c>
      <c r="BP63" s="71">
        <v>65.8</v>
      </c>
      <c r="BQ63" s="248">
        <v>4.4414999999999996</v>
      </c>
      <c r="BR63" s="71">
        <v>7.73</v>
      </c>
      <c r="BS63" s="248">
        <v>0.52177499999999999</v>
      </c>
      <c r="BT63" s="250">
        <v>2.9000000000000001E-2</v>
      </c>
      <c r="BU63" s="167">
        <v>97.2</v>
      </c>
      <c r="BV63" s="167">
        <v>11001</v>
      </c>
      <c r="BW63" s="167">
        <v>87.9</v>
      </c>
      <c r="BX63" s="167">
        <v>6778</v>
      </c>
      <c r="BY63" s="167">
        <v>67.7</v>
      </c>
      <c r="BZ63" s="167">
        <v>87.9</v>
      </c>
      <c r="CA63" s="167">
        <v>7404</v>
      </c>
      <c r="CB63" s="124">
        <v>0.38145896656534956</v>
      </c>
      <c r="CC63" s="49"/>
      <c r="CD63" s="155" t="s">
        <v>893</v>
      </c>
      <c r="CE63" s="8" t="s">
        <v>287</v>
      </c>
      <c r="CF63" s="60" t="s">
        <v>315</v>
      </c>
      <c r="CG63" s="13">
        <v>2</v>
      </c>
      <c r="CH63" s="13"/>
      <c r="CI63" s="13"/>
      <c r="CJ63" s="13"/>
      <c r="CK63" s="13"/>
      <c r="CL63" s="13"/>
      <c r="CM63" s="13"/>
      <c r="CN63" s="248">
        <v>12.3</v>
      </c>
      <c r="CO63" s="248" t="s">
        <v>290</v>
      </c>
      <c r="CP63" s="256">
        <v>5025</v>
      </c>
      <c r="CQ63" s="248">
        <v>87.6</v>
      </c>
      <c r="CR63" s="248">
        <v>12.4</v>
      </c>
      <c r="CS63" s="246">
        <v>33.4</v>
      </c>
      <c r="CT63" s="246">
        <v>3198</v>
      </c>
      <c r="CU63" s="248" t="s">
        <v>290</v>
      </c>
      <c r="CV63" s="246">
        <v>8.58</v>
      </c>
      <c r="CW63" s="246">
        <v>0</v>
      </c>
      <c r="CX63" s="276"/>
      <c r="CY63" s="13"/>
      <c r="CZ63" s="13">
        <v>3</v>
      </c>
      <c r="DA63" s="56"/>
      <c r="DB63" s="13"/>
      <c r="DC63" s="13"/>
      <c r="DD63" s="13"/>
      <c r="DE63" s="13"/>
      <c r="DF63" s="13"/>
      <c r="DG63" s="13"/>
      <c r="DH63" s="13"/>
      <c r="DI63" s="13"/>
      <c r="DJ63" s="52"/>
      <c r="DK63" s="32"/>
      <c r="DL63" s="32">
        <v>36.241916693399972</v>
      </c>
      <c r="DM63" s="148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11"/>
      <c r="EE63" s="235">
        <v>44378</v>
      </c>
      <c r="EF63" s="21" t="s">
        <v>836</v>
      </c>
      <c r="EG63" s="41"/>
      <c r="EH63" s="41"/>
      <c r="EI63" s="41"/>
      <c r="EJ63" s="41"/>
      <c r="EK63" s="1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195">
        <v>1</v>
      </c>
      <c r="EZ63" s="197" t="s">
        <v>1050</v>
      </c>
      <c r="FA63" s="312">
        <v>29.98</v>
      </c>
      <c r="FB63" s="191">
        <v>0</v>
      </c>
      <c r="FC63" s="191">
        <v>3</v>
      </c>
      <c r="FD63" s="191">
        <v>2</v>
      </c>
      <c r="FE63" s="191">
        <v>3</v>
      </c>
      <c r="FF63" s="191">
        <v>1</v>
      </c>
      <c r="FG63" s="191">
        <v>64</v>
      </c>
      <c r="FH63" s="191">
        <v>1</v>
      </c>
      <c r="FI63" s="191">
        <v>0</v>
      </c>
      <c r="FJ63" s="191" t="s">
        <v>1031</v>
      </c>
      <c r="FK63" s="269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  <c r="IX63" s="183"/>
      <c r="IY63" s="183"/>
      <c r="IZ63" s="183"/>
      <c r="JA63" s="183"/>
      <c r="JB63" s="183"/>
      <c r="JC63" s="183"/>
      <c r="JD63" s="183"/>
      <c r="JE63" s="183"/>
      <c r="JF63" s="183"/>
      <c r="JG63" s="183"/>
      <c r="JH63" s="183"/>
      <c r="JI63" s="183"/>
      <c r="JJ63" s="183"/>
      <c r="JK63" s="183"/>
      <c r="JL63" s="183"/>
      <c r="JM63" s="183"/>
      <c r="JN63" s="183"/>
      <c r="JO63" s="183"/>
      <c r="JP63" s="183"/>
      <c r="JQ63" s="183"/>
      <c r="JR63" s="183"/>
      <c r="JS63" s="183"/>
      <c r="JT63" s="183"/>
      <c r="JU63" s="183"/>
      <c r="JV63" s="183"/>
      <c r="JW63" s="183"/>
      <c r="JX63" s="183"/>
      <c r="JY63" s="183"/>
      <c r="JZ63" s="183"/>
      <c r="KA63" s="183"/>
      <c r="KB63" s="183"/>
      <c r="KC63" s="183"/>
      <c r="KD63" s="183"/>
      <c r="KE63" s="183"/>
      <c r="KF63" s="183"/>
      <c r="KG63" s="183"/>
      <c r="KH63" s="183"/>
      <c r="KI63" s="183"/>
      <c r="KJ63" s="183"/>
      <c r="KK63" s="183"/>
      <c r="KL63" s="183"/>
      <c r="KM63" s="183"/>
      <c r="KN63" s="183"/>
      <c r="KO63" s="183"/>
      <c r="KP63" s="183"/>
      <c r="KQ63" s="183"/>
      <c r="KR63" s="183"/>
      <c r="KS63" s="183"/>
      <c r="KT63" s="183"/>
      <c r="KU63" s="183"/>
      <c r="KV63" s="183"/>
      <c r="KW63" s="183"/>
      <c r="KX63" s="183"/>
      <c r="KY63" s="183"/>
      <c r="KZ63" s="183"/>
      <c r="LA63" s="183"/>
      <c r="LB63" s="183"/>
      <c r="LC63" s="183"/>
      <c r="LD63" s="183"/>
      <c r="LE63" s="183"/>
      <c r="LF63" s="183"/>
      <c r="LG63" s="183"/>
      <c r="LH63" s="183"/>
      <c r="LI63" s="183"/>
      <c r="LJ63" s="183"/>
      <c r="LK63" s="183"/>
      <c r="LL63" s="183"/>
      <c r="LM63" s="183"/>
      <c r="LN63" s="183"/>
      <c r="LO63" s="183"/>
      <c r="LP63" s="183"/>
      <c r="LQ63" s="183"/>
      <c r="LR63" s="183"/>
      <c r="LS63" s="183"/>
      <c r="LT63" s="183"/>
      <c r="LU63" s="183"/>
      <c r="LV63" s="183"/>
      <c r="LW63" s="183"/>
      <c r="LX63" s="183"/>
      <c r="LY63" s="183"/>
      <c r="LZ63" s="183"/>
      <c r="MA63" s="183"/>
      <c r="MB63" s="183"/>
      <c r="MC63" s="183"/>
      <c r="MD63" s="183"/>
      <c r="ME63" s="183"/>
      <c r="MF63" s="183"/>
      <c r="MG63" s="183"/>
      <c r="MH63" s="183"/>
      <c r="MI63" s="183"/>
      <c r="MJ63" s="183"/>
      <c r="MK63" s="183"/>
      <c r="ML63" s="183"/>
      <c r="MM63" s="183"/>
      <c r="MN63" s="183"/>
      <c r="MO63" s="183"/>
      <c r="MP63" s="183"/>
      <c r="MQ63" s="183"/>
      <c r="MR63" s="183"/>
      <c r="MS63" s="183"/>
      <c r="MT63" s="183"/>
      <c r="MU63" s="183"/>
      <c r="MV63" s="183"/>
      <c r="MW63" s="183"/>
      <c r="MX63" s="183"/>
      <c r="MY63" s="183"/>
      <c r="MZ63" s="183"/>
      <c r="NA63" s="183"/>
      <c r="NB63" s="183"/>
      <c r="NC63" s="183"/>
      <c r="ND63" s="183"/>
      <c r="NE63" s="183"/>
      <c r="NF63" s="183"/>
      <c r="NG63" s="183"/>
      <c r="NH63" s="183"/>
      <c r="NI63" s="183"/>
      <c r="NJ63" s="183"/>
      <c r="NK63" s="183"/>
      <c r="NL63" s="183"/>
      <c r="NM63" s="183"/>
      <c r="NN63" s="183"/>
      <c r="NO63" s="183"/>
      <c r="NP63" s="183"/>
      <c r="NQ63" s="183"/>
      <c r="NR63" s="183"/>
      <c r="NS63" s="183"/>
      <c r="NT63" s="183"/>
      <c r="NU63" s="183"/>
      <c r="NV63" s="183"/>
      <c r="NW63" s="183"/>
      <c r="NX63" s="183"/>
      <c r="NY63" s="183"/>
      <c r="NZ63" s="183"/>
      <c r="OA63" s="183"/>
      <c r="OB63" s="183"/>
      <c r="OC63" s="183"/>
      <c r="OD63" s="183"/>
      <c r="OE63" s="183"/>
      <c r="OF63" s="183"/>
      <c r="OG63" s="183"/>
      <c r="OH63" s="183"/>
      <c r="OI63" s="183"/>
      <c r="OJ63" s="183"/>
      <c r="OK63" s="183"/>
      <c r="OL63" s="183"/>
      <c r="OM63" s="183"/>
      <c r="ON63" s="183"/>
      <c r="OO63" s="183"/>
      <c r="OP63" s="183"/>
      <c r="OQ63" s="183"/>
      <c r="OR63" s="183"/>
      <c r="OS63" s="183"/>
      <c r="OT63" s="183"/>
      <c r="OU63" s="183"/>
      <c r="OV63" s="183"/>
      <c r="OW63" s="183"/>
      <c r="OX63" s="183"/>
      <c r="OY63" s="183"/>
      <c r="OZ63" s="183"/>
      <c r="PA63" s="183"/>
      <c r="PB63" s="183"/>
      <c r="PC63" s="183"/>
      <c r="PD63" s="183"/>
      <c r="PE63" s="183"/>
      <c r="PF63" s="183"/>
      <c r="PG63" s="183"/>
      <c r="PH63" s="183"/>
      <c r="PI63" s="183"/>
      <c r="PJ63" s="183"/>
      <c r="PK63" s="183"/>
      <c r="PL63" s="183"/>
      <c r="PM63" s="183"/>
      <c r="PN63" s="183"/>
      <c r="PO63" s="183"/>
      <c r="PP63" s="183"/>
      <c r="PQ63" s="183"/>
      <c r="PR63" s="183"/>
      <c r="PS63" s="183"/>
      <c r="PT63" s="183"/>
      <c r="PU63" s="183"/>
      <c r="PV63" s="183"/>
      <c r="PW63" s="183"/>
      <c r="PX63" s="183"/>
    </row>
    <row r="64" spans="1:16257">
      <c r="A64" s="12">
        <v>6</v>
      </c>
      <c r="B64" s="44">
        <v>16266</v>
      </c>
      <c r="C64" s="24" t="s">
        <v>880</v>
      </c>
      <c r="D64" s="26" t="s">
        <v>881</v>
      </c>
      <c r="E64" s="43">
        <v>5403192949</v>
      </c>
      <c r="F64" s="8">
        <v>67</v>
      </c>
      <c r="G64" s="26" t="s">
        <v>859</v>
      </c>
      <c r="H64" s="239" t="s">
        <v>288</v>
      </c>
      <c r="I64" s="79" t="s">
        <v>310</v>
      </c>
      <c r="J64" s="11" t="s">
        <v>285</v>
      </c>
      <c r="K64" s="11">
        <v>12</v>
      </c>
      <c r="L64" s="11" t="s">
        <v>415</v>
      </c>
      <c r="M64" s="11" t="s">
        <v>290</v>
      </c>
      <c r="N64" s="12" t="s">
        <v>861</v>
      </c>
      <c r="O64" s="78"/>
      <c r="P64" s="118"/>
      <c r="Q64" s="176" t="s">
        <v>840</v>
      </c>
      <c r="R64" s="78"/>
      <c r="S64" s="78"/>
      <c r="T64" s="8" t="s">
        <v>862</v>
      </c>
      <c r="U64" s="102">
        <v>2782</v>
      </c>
      <c r="V64" s="102">
        <v>33300</v>
      </c>
      <c r="W64" s="240" t="s">
        <v>315</v>
      </c>
      <c r="X64" s="102">
        <v>4000</v>
      </c>
      <c r="Y64" s="109"/>
      <c r="Z64" s="109"/>
      <c r="AA64" s="102"/>
      <c r="AB64" s="8"/>
      <c r="AC64" s="109"/>
      <c r="AD64" s="8"/>
      <c r="AE64" s="126">
        <v>5.03</v>
      </c>
      <c r="AF64" s="127">
        <v>6.34</v>
      </c>
      <c r="AG64" s="128">
        <v>88</v>
      </c>
      <c r="AH64" s="129">
        <v>99.37</v>
      </c>
      <c r="AI64" s="130">
        <v>0.79337539432176662</v>
      </c>
      <c r="AJ64" s="131">
        <v>69.81703470031546</v>
      </c>
      <c r="AK64" s="132">
        <v>5.3317786728853088E-2</v>
      </c>
      <c r="AL64" s="28">
        <v>4.7224000000000004</v>
      </c>
      <c r="AM64" s="28">
        <v>93.884691848906556</v>
      </c>
      <c r="AN64" s="133">
        <v>0.19</v>
      </c>
      <c r="AO64" s="71">
        <v>3.7773359840954273</v>
      </c>
      <c r="AP64" s="49" t="s">
        <v>286</v>
      </c>
      <c r="AQ64" s="71">
        <v>62.400000000000006</v>
      </c>
      <c r="AR64" s="49" t="s">
        <v>286</v>
      </c>
      <c r="AS64" s="71">
        <v>0.38</v>
      </c>
      <c r="AT64" s="71"/>
      <c r="AU64" s="71"/>
      <c r="AV64" s="71"/>
      <c r="AW64" s="256">
        <v>7776.666666666667</v>
      </c>
      <c r="AX64" s="256">
        <v>759.88</v>
      </c>
      <c r="AY64" s="71">
        <v>0.73</v>
      </c>
      <c r="AZ64" s="71">
        <v>57.7</v>
      </c>
      <c r="BA64" s="71">
        <v>42.3</v>
      </c>
      <c r="BB64" s="159">
        <v>1.364066193853428</v>
      </c>
      <c r="BC64" s="141">
        <v>0.11</v>
      </c>
      <c r="BD64" s="71">
        <v>2.1868787276341948</v>
      </c>
      <c r="BE64" s="49" t="s">
        <v>286</v>
      </c>
      <c r="BF64" s="71">
        <v>55.16</v>
      </c>
      <c r="BG64" s="71">
        <v>52.059999999999995</v>
      </c>
      <c r="BH64" s="142">
        <v>33710.04</v>
      </c>
      <c r="BI64" s="71">
        <v>93.800000000000011</v>
      </c>
      <c r="BJ64" s="49">
        <v>88.3</v>
      </c>
      <c r="BK64" s="142">
        <v>17200.14</v>
      </c>
      <c r="BL64" s="71">
        <v>11.700000000000003</v>
      </c>
      <c r="BM64" s="71">
        <v>6.2734299999999994</v>
      </c>
      <c r="BN64" s="248">
        <v>30.6</v>
      </c>
      <c r="BO64" s="248">
        <v>1.94004</v>
      </c>
      <c r="BP64" s="71">
        <v>63.2</v>
      </c>
      <c r="BQ64" s="248">
        <v>4.0068799999999998</v>
      </c>
      <c r="BR64" s="71">
        <v>5.15</v>
      </c>
      <c r="BS64" s="248">
        <v>0.32651000000000002</v>
      </c>
      <c r="BT64" s="250">
        <v>1.7000000000000001E-2</v>
      </c>
      <c r="BU64" s="167">
        <v>97.2</v>
      </c>
      <c r="BV64" s="167">
        <v>9650</v>
      </c>
      <c r="BW64" s="167">
        <v>93.7</v>
      </c>
      <c r="BX64" s="167">
        <v>5820</v>
      </c>
      <c r="BY64" s="167">
        <v>77</v>
      </c>
      <c r="BZ64" s="167">
        <v>93.1</v>
      </c>
      <c r="CA64" s="167">
        <v>6554</v>
      </c>
      <c r="CB64" s="124">
        <v>0.48417721518987344</v>
      </c>
      <c r="CC64" s="49"/>
      <c r="CD64" s="155" t="s">
        <v>893</v>
      </c>
      <c r="CE64" s="8" t="s">
        <v>287</v>
      </c>
      <c r="CF64" s="60" t="s">
        <v>315</v>
      </c>
      <c r="CG64" s="13">
        <v>2</v>
      </c>
      <c r="CH64" s="13"/>
      <c r="CI64" s="13"/>
      <c r="CJ64" s="13"/>
      <c r="CK64" s="13"/>
      <c r="CL64" s="13"/>
      <c r="CM64" s="13"/>
      <c r="CN64" s="248" t="s">
        <v>290</v>
      </c>
      <c r="CO64" s="248" t="s">
        <v>290</v>
      </c>
      <c r="CP64" s="248">
        <v>1336</v>
      </c>
      <c r="CQ64" s="248">
        <v>78.900000000000006</v>
      </c>
      <c r="CR64" s="248">
        <v>21.1</v>
      </c>
      <c r="CS64" s="249" t="s">
        <v>290</v>
      </c>
      <c r="CT64" s="249" t="s">
        <v>290</v>
      </c>
      <c r="CU64" s="246" t="s">
        <v>290</v>
      </c>
      <c r="CV64" s="249" t="s">
        <v>290</v>
      </c>
      <c r="CW64" s="246">
        <v>0</v>
      </c>
      <c r="CX64" s="42"/>
      <c r="CY64" s="13"/>
      <c r="CZ64" s="13"/>
      <c r="DA64" s="56"/>
      <c r="DB64" s="13"/>
      <c r="DC64" s="13"/>
      <c r="DD64" s="13"/>
      <c r="DE64" s="13"/>
      <c r="DF64" s="13"/>
      <c r="DG64" s="13"/>
      <c r="DH64" s="13"/>
      <c r="DI64" s="13"/>
      <c r="DJ64" s="52"/>
      <c r="DK64" s="32"/>
      <c r="DL64" s="32">
        <v>65.509769781389053</v>
      </c>
      <c r="DM64" s="148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11"/>
      <c r="EE64" s="235">
        <v>44488</v>
      </c>
      <c r="EF64" s="21" t="s">
        <v>836</v>
      </c>
      <c r="EG64" s="41"/>
      <c r="EH64" s="41"/>
      <c r="EI64" s="41"/>
      <c r="EJ64" s="41"/>
      <c r="EK64" s="1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195">
        <v>0</v>
      </c>
      <c r="EZ64" s="197" t="s">
        <v>1054</v>
      </c>
      <c r="FA64" s="312">
        <v>29.98</v>
      </c>
      <c r="FB64" s="191">
        <v>0</v>
      </c>
      <c r="FC64" s="191">
        <v>3</v>
      </c>
      <c r="FD64" s="191">
        <v>2</v>
      </c>
      <c r="FE64" s="191">
        <v>3</v>
      </c>
      <c r="FF64" s="191">
        <v>1</v>
      </c>
      <c r="FG64" s="191">
        <v>30</v>
      </c>
      <c r="FH64" s="191">
        <v>2</v>
      </c>
      <c r="FI64" s="191">
        <v>0</v>
      </c>
      <c r="FJ64" s="191" t="s">
        <v>1030</v>
      </c>
      <c r="FK64" s="269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  <c r="IX64" s="183"/>
      <c r="IY64" s="183"/>
      <c r="IZ64" s="183"/>
      <c r="JA64" s="183"/>
      <c r="JB64" s="183"/>
      <c r="JC64" s="183"/>
      <c r="JD64" s="183"/>
      <c r="JE64" s="183"/>
      <c r="JF64" s="183"/>
      <c r="JG64" s="183"/>
      <c r="JH64" s="183"/>
      <c r="JI64" s="183"/>
      <c r="JJ64" s="183"/>
      <c r="JK64" s="183"/>
      <c r="JL64" s="183"/>
      <c r="JM64" s="183"/>
      <c r="JN64" s="183"/>
      <c r="JO64" s="183"/>
      <c r="JP64" s="183"/>
      <c r="JQ64" s="183"/>
      <c r="JR64" s="183"/>
      <c r="JS64" s="183"/>
      <c r="JT64" s="183"/>
      <c r="JU64" s="183"/>
      <c r="JV64" s="183"/>
      <c r="JW64" s="183"/>
      <c r="JX64" s="183"/>
      <c r="JY64" s="183"/>
      <c r="JZ64" s="183"/>
      <c r="KA64" s="183"/>
      <c r="KB64" s="183"/>
      <c r="KC64" s="183"/>
      <c r="KD64" s="183"/>
      <c r="KE64" s="183"/>
      <c r="KF64" s="183"/>
      <c r="KG64" s="183"/>
      <c r="KH64" s="183"/>
      <c r="KI64" s="183"/>
      <c r="KJ64" s="183"/>
      <c r="KK64" s="183"/>
      <c r="KL64" s="183"/>
      <c r="KM64" s="183"/>
      <c r="KN64" s="183"/>
      <c r="KO64" s="183"/>
      <c r="KP64" s="183"/>
      <c r="KQ64" s="183"/>
      <c r="KR64" s="183"/>
      <c r="KS64" s="183"/>
      <c r="KT64" s="183"/>
      <c r="KU64" s="183"/>
      <c r="KV64" s="183"/>
      <c r="KW64" s="183"/>
      <c r="KX64" s="183"/>
      <c r="KY64" s="183"/>
      <c r="KZ64" s="183"/>
      <c r="LA64" s="183"/>
      <c r="LB64" s="183"/>
      <c r="LC64" s="183"/>
      <c r="LD64" s="183"/>
      <c r="LE64" s="183"/>
      <c r="LF64" s="183"/>
      <c r="LG64" s="183"/>
      <c r="LH64" s="183"/>
      <c r="LI64" s="183"/>
      <c r="LJ64" s="183"/>
      <c r="LK64" s="183"/>
      <c r="LL64" s="183"/>
      <c r="LM64" s="183"/>
      <c r="LN64" s="183"/>
      <c r="LO64" s="183"/>
      <c r="LP64" s="183"/>
      <c r="LQ64" s="183"/>
      <c r="LR64" s="183"/>
      <c r="LS64" s="183"/>
      <c r="LT64" s="183"/>
      <c r="LU64" s="183"/>
      <c r="LV64" s="183"/>
      <c r="LW64" s="183"/>
      <c r="LX64" s="183"/>
      <c r="LY64" s="183"/>
      <c r="LZ64" s="183"/>
      <c r="MA64" s="183"/>
      <c r="MB64" s="183"/>
      <c r="MC64" s="183"/>
      <c r="MD64" s="183"/>
      <c r="ME64" s="183"/>
      <c r="MF64" s="183"/>
      <c r="MG64" s="183"/>
      <c r="MH64" s="183"/>
      <c r="MI64" s="183"/>
      <c r="MJ64" s="183"/>
      <c r="MK64" s="183"/>
      <c r="ML64" s="183"/>
      <c r="MM64" s="183"/>
      <c r="MN64" s="183"/>
      <c r="MO64" s="183"/>
      <c r="MP64" s="183"/>
      <c r="MQ64" s="183"/>
      <c r="MR64" s="183"/>
      <c r="MS64" s="183"/>
      <c r="MT64" s="183"/>
      <c r="MU64" s="183"/>
      <c r="MV64" s="183"/>
      <c r="MW64" s="183"/>
      <c r="MX64" s="183"/>
      <c r="MY64" s="183"/>
      <c r="MZ64" s="183"/>
      <c r="NA64" s="183"/>
      <c r="NB64" s="183"/>
      <c r="NC64" s="183"/>
      <c r="ND64" s="183"/>
      <c r="NE64" s="183"/>
      <c r="NF64" s="183"/>
      <c r="NG64" s="183"/>
      <c r="NH64" s="183"/>
      <c r="NI64" s="183"/>
      <c r="NJ64" s="183"/>
      <c r="NK64" s="183"/>
      <c r="NL64" s="183"/>
      <c r="NM64" s="183"/>
      <c r="NN64" s="183"/>
      <c r="NO64" s="183"/>
      <c r="NP64" s="183"/>
      <c r="NQ64" s="183"/>
      <c r="NR64" s="183"/>
      <c r="NS64" s="183"/>
      <c r="NT64" s="183"/>
      <c r="NU64" s="183"/>
      <c r="NV64" s="183"/>
      <c r="NW64" s="183"/>
      <c r="NX64" s="183"/>
      <c r="NY64" s="183"/>
      <c r="NZ64" s="183"/>
      <c r="OA64" s="183"/>
      <c r="OB64" s="183"/>
      <c r="OC64" s="183"/>
      <c r="OD64" s="183"/>
      <c r="OE64" s="183"/>
      <c r="OF64" s="183"/>
      <c r="OG64" s="183"/>
      <c r="OH64" s="183"/>
      <c r="OI64" s="183"/>
      <c r="OJ64" s="183"/>
      <c r="OK64" s="183"/>
      <c r="OL64" s="183"/>
      <c r="OM64" s="183"/>
      <c r="ON64" s="183"/>
      <c r="OO64" s="183"/>
      <c r="OP64" s="183"/>
      <c r="OQ64" s="183"/>
      <c r="OR64" s="183"/>
      <c r="OS64" s="183"/>
      <c r="OT64" s="183"/>
      <c r="OU64" s="183"/>
      <c r="OV64" s="183"/>
      <c r="OW64" s="183"/>
      <c r="OX64" s="183"/>
      <c r="OY64" s="183"/>
      <c r="OZ64" s="183"/>
      <c r="PA64" s="183"/>
      <c r="PB64" s="183"/>
      <c r="PC64" s="183"/>
      <c r="PD64" s="183"/>
      <c r="PE64" s="183"/>
      <c r="PF64" s="183"/>
      <c r="PG64" s="183"/>
      <c r="PH64" s="183"/>
      <c r="PI64" s="183"/>
      <c r="PJ64" s="183"/>
      <c r="PK64" s="183"/>
      <c r="PL64" s="183"/>
      <c r="PM64" s="183"/>
      <c r="PN64" s="183"/>
      <c r="PO64" s="183"/>
      <c r="PP64" s="183"/>
      <c r="PQ64" s="183"/>
      <c r="PR64" s="183"/>
      <c r="PS64" s="183"/>
      <c r="PT64" s="183"/>
      <c r="PU64" s="183"/>
      <c r="PV64" s="183"/>
      <c r="PW64" s="183"/>
      <c r="PX64" s="183"/>
    </row>
    <row r="65" spans="1:440">
      <c r="A65" s="12">
        <v>2</v>
      </c>
      <c r="B65" s="44">
        <v>6462</v>
      </c>
      <c r="C65" s="24" t="s">
        <v>363</v>
      </c>
      <c r="D65" s="8" t="s">
        <v>319</v>
      </c>
      <c r="E65" s="7">
        <v>5409300259</v>
      </c>
      <c r="F65" s="8">
        <v>63</v>
      </c>
      <c r="G65" s="8" t="s">
        <v>364</v>
      </c>
      <c r="H65" s="242" t="s">
        <v>365</v>
      </c>
      <c r="I65" s="36" t="s">
        <v>310</v>
      </c>
      <c r="J65" s="12" t="s">
        <v>285</v>
      </c>
      <c r="K65" s="12" t="s">
        <v>366</v>
      </c>
      <c r="L65" s="12">
        <v>9</v>
      </c>
      <c r="M65" s="12"/>
      <c r="N65" s="12" t="s">
        <v>367</v>
      </c>
      <c r="O65" s="273" t="s">
        <v>357</v>
      </c>
      <c r="P65" s="270" t="s">
        <v>313</v>
      </c>
      <c r="Q65" s="37" t="s">
        <v>965</v>
      </c>
      <c r="R65" s="121" t="s">
        <v>314</v>
      </c>
      <c r="S65" s="37" t="s">
        <v>333</v>
      </c>
      <c r="T65" s="8"/>
      <c r="U65" s="96"/>
      <c r="V65" s="96"/>
      <c r="W65" s="242" t="s">
        <v>323</v>
      </c>
      <c r="X65" s="65"/>
      <c r="Y65" s="26">
        <v>23.2</v>
      </c>
      <c r="Z65" s="26">
        <v>36.4</v>
      </c>
      <c r="AA65" s="100">
        <v>18.026400000000002</v>
      </c>
      <c r="AB65" s="26">
        <v>68841</v>
      </c>
      <c r="AC65" s="23" t="e">
        <v>#VALUE!</v>
      </c>
      <c r="AD65" s="8">
        <v>6</v>
      </c>
      <c r="AE65" s="126">
        <v>51.3</v>
      </c>
      <c r="AF65" s="127">
        <v>21</v>
      </c>
      <c r="AG65" s="128">
        <v>25.7</v>
      </c>
      <c r="AH65" s="129">
        <v>98</v>
      </c>
      <c r="AI65" s="130">
        <v>2.4428571428571426</v>
      </c>
      <c r="AJ65" s="131">
        <v>62.781428571428563</v>
      </c>
      <c r="AK65" s="132">
        <v>1.0985010706638114</v>
      </c>
      <c r="AL65" s="32">
        <v>46.984999999999999</v>
      </c>
      <c r="AM65" s="28">
        <v>91.588693957115012</v>
      </c>
      <c r="AN65" s="133">
        <v>1.75</v>
      </c>
      <c r="AO65" s="71">
        <v>3.4113060428849904</v>
      </c>
      <c r="AP65" s="49"/>
      <c r="AQ65" s="49" t="s">
        <v>286</v>
      </c>
      <c r="AR65" s="49">
        <v>2.31</v>
      </c>
      <c r="AS65" s="71"/>
      <c r="AT65" s="71"/>
      <c r="AU65" s="49"/>
      <c r="AV65" s="49"/>
      <c r="AW65" s="248"/>
      <c r="AX65" s="49"/>
      <c r="AY65" s="49"/>
      <c r="AZ65" s="254">
        <v>48</v>
      </c>
      <c r="BA65" s="254">
        <v>50.8</v>
      </c>
      <c r="BB65" s="159">
        <v>0.94488188976377963</v>
      </c>
      <c r="BC65" s="141">
        <v>0.88</v>
      </c>
      <c r="BD65" s="71">
        <v>1.7153996101364524</v>
      </c>
      <c r="BE65" s="137">
        <v>1.1000000000000001</v>
      </c>
      <c r="BF65" s="71"/>
      <c r="BG65" s="71"/>
      <c r="BH65" s="137"/>
      <c r="BI65" s="71">
        <v>48.7</v>
      </c>
      <c r="BJ65" s="137">
        <v>88.5</v>
      </c>
      <c r="BK65" s="137"/>
      <c r="BL65" s="137">
        <v>11.5</v>
      </c>
      <c r="BM65" s="71">
        <v>20.349</v>
      </c>
      <c r="BN65" s="137">
        <v>17.899999999999999</v>
      </c>
      <c r="BO65" s="248">
        <v>3.7589999999999999</v>
      </c>
      <c r="BP65" s="137">
        <v>30.8</v>
      </c>
      <c r="BQ65" s="248">
        <v>6.4680000000000009</v>
      </c>
      <c r="BR65" s="137">
        <v>48.2</v>
      </c>
      <c r="BS65" s="248">
        <v>10.122</v>
      </c>
      <c r="BT65" s="137"/>
      <c r="BU65" s="167">
        <v>98.2</v>
      </c>
      <c r="BV65" s="167"/>
      <c r="BW65" s="167">
        <v>95</v>
      </c>
      <c r="BX65" s="167"/>
      <c r="BY65" s="167">
        <v>36.200000000000003</v>
      </c>
      <c r="BZ65" s="167">
        <v>66.7</v>
      </c>
      <c r="CA65" s="167"/>
      <c r="CB65" s="124">
        <v>0.58116883116883111</v>
      </c>
      <c r="CC65" s="246">
        <v>5</v>
      </c>
      <c r="CD65" s="73"/>
      <c r="CE65" s="30" t="s">
        <v>287</v>
      </c>
      <c r="CF65" s="242" t="s">
        <v>323</v>
      </c>
      <c r="CG65" s="33">
        <v>2</v>
      </c>
      <c r="CH65" s="16" t="s">
        <v>365</v>
      </c>
      <c r="CI65" s="16" t="s">
        <v>365</v>
      </c>
      <c r="CJ65" s="13">
        <v>0</v>
      </c>
      <c r="CK65" s="16">
        <v>0</v>
      </c>
      <c r="CL65" s="18" t="s">
        <v>290</v>
      </c>
      <c r="CM65" s="16" t="s">
        <v>290</v>
      </c>
      <c r="CN65" s="49">
        <v>2.4</v>
      </c>
      <c r="CO65" s="49" t="s">
        <v>290</v>
      </c>
      <c r="CP65" s="49">
        <v>311</v>
      </c>
      <c r="CQ65" s="49">
        <v>0.219</v>
      </c>
      <c r="CR65" s="49">
        <v>0.78100000000000003</v>
      </c>
      <c r="CS65" s="49" t="s">
        <v>290</v>
      </c>
      <c r="CT65" s="49" t="s">
        <v>290</v>
      </c>
      <c r="CU65" s="49" t="s">
        <v>290</v>
      </c>
      <c r="CV65" s="49" t="s">
        <v>290</v>
      </c>
      <c r="CW65" s="49">
        <v>0</v>
      </c>
      <c r="CX65" s="73"/>
      <c r="CY65" s="16">
        <v>50</v>
      </c>
      <c r="CZ65" s="16">
        <v>3</v>
      </c>
      <c r="DA65" s="16">
        <v>1</v>
      </c>
      <c r="DB65" s="16">
        <v>168</v>
      </c>
      <c r="DC65" s="16">
        <v>90</v>
      </c>
      <c r="DD65" s="17">
        <v>31.887755102040817</v>
      </c>
      <c r="DE65" s="16">
        <v>2</v>
      </c>
      <c r="DF65" s="18" t="s">
        <v>290</v>
      </c>
      <c r="DG65" s="15">
        <v>3</v>
      </c>
      <c r="DH65" s="16">
        <v>2</v>
      </c>
      <c r="DI65" s="16">
        <v>2</v>
      </c>
      <c r="DJ65" s="18">
        <v>42760</v>
      </c>
      <c r="DK65" s="139"/>
      <c r="DL65" s="186">
        <v>0.311</v>
      </c>
      <c r="DM65" s="142">
        <v>50</v>
      </c>
      <c r="DN65" s="20" t="s">
        <v>349</v>
      </c>
      <c r="DO65" s="20"/>
      <c r="DP65" s="20" t="s">
        <v>368</v>
      </c>
      <c r="DQ65" s="12"/>
      <c r="DR65" s="12">
        <v>3</v>
      </c>
      <c r="DS65" s="12">
        <v>0</v>
      </c>
      <c r="DT65" s="20" t="s">
        <v>369</v>
      </c>
      <c r="DU65" s="20"/>
      <c r="DV65" s="20"/>
      <c r="DW65" s="20"/>
      <c r="DX65" s="12">
        <v>1</v>
      </c>
      <c r="DY65" s="20" t="s">
        <v>370</v>
      </c>
      <c r="DZ65" s="20" t="s">
        <v>371</v>
      </c>
      <c r="EA65" s="12">
        <v>1</v>
      </c>
      <c r="EB65" s="20" t="s">
        <v>372</v>
      </c>
      <c r="EC65" s="20" t="s">
        <v>373</v>
      </c>
      <c r="ED65" s="11"/>
      <c r="EE65" s="236">
        <v>42860</v>
      </c>
      <c r="EF65" s="125" t="s">
        <v>836</v>
      </c>
      <c r="EG65" s="23">
        <v>3</v>
      </c>
      <c r="EH65" s="32">
        <v>1.4122670268800002</v>
      </c>
      <c r="EI65" s="12"/>
      <c r="EJ65" s="11">
        <v>6.016</v>
      </c>
      <c r="EK65" s="12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197">
        <v>0</v>
      </c>
      <c r="EZ65" s="197" t="s">
        <v>1054</v>
      </c>
      <c r="FA65" s="311">
        <v>31.89</v>
      </c>
      <c r="FB65" s="191">
        <v>0</v>
      </c>
      <c r="FC65" s="191">
        <v>3</v>
      </c>
      <c r="FD65" s="191">
        <v>2</v>
      </c>
      <c r="FE65" s="191">
        <v>4</v>
      </c>
      <c r="FF65" s="191">
        <v>1</v>
      </c>
      <c r="FG65" s="191">
        <v>50</v>
      </c>
      <c r="FH65" s="191">
        <v>2</v>
      </c>
      <c r="FI65" s="191">
        <v>0</v>
      </c>
      <c r="FJ65" s="191" t="s">
        <v>1032</v>
      </c>
      <c r="FK65" s="269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  <c r="IW65" s="183"/>
      <c r="IX65" s="183"/>
      <c r="IY65" s="183"/>
      <c r="IZ65" s="183"/>
      <c r="JA65" s="183"/>
      <c r="JB65" s="183"/>
      <c r="JC65" s="183"/>
      <c r="JD65" s="183"/>
      <c r="JE65" s="183"/>
      <c r="JF65" s="183"/>
      <c r="JG65" s="183"/>
      <c r="JH65" s="183"/>
      <c r="JI65" s="183"/>
      <c r="JJ65" s="183"/>
      <c r="JK65" s="183"/>
      <c r="JL65" s="183"/>
      <c r="JM65" s="183"/>
      <c r="JN65" s="183"/>
      <c r="JO65" s="183"/>
      <c r="JP65" s="183"/>
      <c r="JQ65" s="183"/>
      <c r="JR65" s="183"/>
      <c r="JS65" s="183"/>
      <c r="JT65" s="183"/>
      <c r="JU65" s="183"/>
      <c r="JV65" s="183"/>
      <c r="JW65" s="183"/>
      <c r="JX65" s="183"/>
      <c r="JY65" s="183"/>
      <c r="JZ65" s="183"/>
      <c r="KA65" s="183"/>
      <c r="KB65" s="183"/>
      <c r="KC65" s="183"/>
      <c r="KD65" s="183"/>
      <c r="KE65" s="183"/>
      <c r="KF65" s="183"/>
      <c r="KG65" s="183"/>
      <c r="KH65" s="183"/>
      <c r="KI65" s="183"/>
      <c r="KJ65" s="183"/>
      <c r="KK65" s="183"/>
      <c r="KL65" s="183"/>
      <c r="KM65" s="183"/>
      <c r="KN65" s="183"/>
      <c r="KO65" s="183"/>
      <c r="KP65" s="183"/>
      <c r="KQ65" s="183"/>
      <c r="KR65" s="183"/>
      <c r="KS65" s="183"/>
      <c r="KT65" s="183"/>
      <c r="KU65" s="183"/>
      <c r="KV65" s="183"/>
      <c r="KW65" s="183"/>
      <c r="KX65" s="183"/>
      <c r="KY65" s="183"/>
      <c r="KZ65" s="183"/>
      <c r="LA65" s="183"/>
      <c r="LB65" s="183"/>
      <c r="LC65" s="183"/>
      <c r="LD65" s="183"/>
      <c r="LE65" s="183"/>
      <c r="LF65" s="183"/>
      <c r="LG65" s="183"/>
      <c r="LH65" s="183"/>
      <c r="LI65" s="183"/>
      <c r="LJ65" s="183"/>
      <c r="LK65" s="183"/>
      <c r="LL65" s="183"/>
      <c r="LM65" s="183"/>
      <c r="LN65" s="183"/>
      <c r="LO65" s="183"/>
      <c r="LP65" s="183"/>
      <c r="LQ65" s="183"/>
      <c r="LR65" s="183"/>
      <c r="LS65" s="183"/>
      <c r="LT65" s="183"/>
      <c r="LU65" s="183"/>
      <c r="LV65" s="183"/>
      <c r="LW65" s="183"/>
      <c r="LX65" s="183"/>
      <c r="LY65" s="183"/>
      <c r="LZ65" s="183"/>
      <c r="MA65" s="183"/>
      <c r="MB65" s="183"/>
      <c r="MC65" s="183"/>
      <c r="MD65" s="183"/>
      <c r="ME65" s="183"/>
      <c r="MF65" s="183"/>
      <c r="MG65" s="183"/>
      <c r="MH65" s="183"/>
      <c r="MI65" s="183"/>
      <c r="MJ65" s="183"/>
      <c r="MK65" s="183"/>
      <c r="ML65" s="183"/>
      <c r="MM65" s="183"/>
      <c r="MN65" s="183"/>
      <c r="MO65" s="183"/>
      <c r="MP65" s="183"/>
      <c r="MQ65" s="183"/>
      <c r="MR65" s="183"/>
      <c r="MS65" s="183"/>
      <c r="MT65" s="183"/>
      <c r="MU65" s="183"/>
      <c r="MV65" s="183"/>
      <c r="MW65" s="183"/>
      <c r="MX65" s="183"/>
      <c r="MY65" s="183"/>
      <c r="MZ65" s="183"/>
      <c r="NA65" s="183"/>
      <c r="NB65" s="183"/>
      <c r="NC65" s="183"/>
      <c r="ND65" s="183"/>
      <c r="NE65" s="183"/>
      <c r="NF65" s="183"/>
      <c r="NG65" s="183"/>
      <c r="NH65" s="183"/>
      <c r="NI65" s="183"/>
      <c r="NJ65" s="183"/>
      <c r="NK65" s="183"/>
      <c r="NL65" s="183"/>
      <c r="NM65" s="183"/>
      <c r="NN65" s="183"/>
      <c r="NO65" s="183"/>
      <c r="NP65" s="183"/>
      <c r="NQ65" s="183"/>
      <c r="NR65" s="183"/>
      <c r="NS65" s="183"/>
      <c r="NT65" s="183"/>
      <c r="NU65" s="183"/>
      <c r="NV65" s="183"/>
      <c r="NW65" s="183"/>
      <c r="NX65" s="183"/>
      <c r="NY65" s="183"/>
      <c r="NZ65" s="183"/>
      <c r="OA65" s="183"/>
      <c r="OB65" s="183"/>
      <c r="OC65" s="183"/>
      <c r="OD65" s="183"/>
      <c r="OE65" s="183"/>
      <c r="OF65" s="183"/>
      <c r="OG65" s="183"/>
      <c r="OH65" s="183"/>
      <c r="OI65" s="183"/>
      <c r="OJ65" s="183"/>
      <c r="OK65" s="183"/>
      <c r="OL65" s="183"/>
      <c r="OM65" s="183"/>
      <c r="ON65" s="183"/>
      <c r="OO65" s="183"/>
      <c r="OP65" s="183"/>
      <c r="OQ65" s="183"/>
      <c r="OR65" s="183"/>
      <c r="OS65" s="183"/>
      <c r="OT65" s="183"/>
      <c r="OU65" s="183"/>
      <c r="OV65" s="183"/>
      <c r="OW65" s="183"/>
      <c r="OX65" s="183"/>
      <c r="OY65" s="183"/>
      <c r="OZ65" s="183"/>
      <c r="PA65" s="183"/>
      <c r="PB65" s="183"/>
      <c r="PC65" s="183"/>
      <c r="PD65" s="183"/>
      <c r="PE65" s="183"/>
      <c r="PF65" s="183"/>
      <c r="PG65" s="183"/>
      <c r="PH65" s="183"/>
      <c r="PI65" s="183"/>
      <c r="PJ65" s="183"/>
      <c r="PK65" s="183"/>
      <c r="PL65" s="183"/>
      <c r="PM65" s="183"/>
      <c r="PN65" s="183"/>
      <c r="PO65" s="183"/>
      <c r="PP65" s="183"/>
      <c r="PQ65" s="183"/>
      <c r="PR65" s="183"/>
      <c r="PS65" s="183"/>
      <c r="PT65" s="183"/>
      <c r="PU65" s="183"/>
      <c r="PV65" s="183"/>
      <c r="PW65" s="183"/>
      <c r="PX65" s="183"/>
    </row>
    <row r="66" spans="1:440">
      <c r="A66" s="12">
        <v>3</v>
      </c>
      <c r="B66" s="44">
        <v>7139</v>
      </c>
      <c r="C66" s="24" t="s">
        <v>363</v>
      </c>
      <c r="D66" s="26" t="s">
        <v>319</v>
      </c>
      <c r="E66" s="25">
        <v>5409300259</v>
      </c>
      <c r="F66" s="8">
        <v>63</v>
      </c>
      <c r="G66" s="26" t="s">
        <v>405</v>
      </c>
      <c r="H66" s="239" t="s">
        <v>406</v>
      </c>
      <c r="I66" s="36" t="s">
        <v>310</v>
      </c>
      <c r="J66" s="12" t="s">
        <v>285</v>
      </c>
      <c r="K66" s="12">
        <v>7</v>
      </c>
      <c r="L66" s="11" t="s">
        <v>407</v>
      </c>
      <c r="M66" s="11"/>
      <c r="N66" s="12" t="s">
        <v>403</v>
      </c>
      <c r="O66" s="123" t="s">
        <v>333</v>
      </c>
      <c r="P66" s="123" t="s">
        <v>404</v>
      </c>
      <c r="Q66" s="120" t="s">
        <v>333</v>
      </c>
      <c r="R66" s="121" t="s">
        <v>386</v>
      </c>
      <c r="S66" s="120" t="s">
        <v>395</v>
      </c>
      <c r="T66" s="8"/>
      <c r="U66" s="96"/>
      <c r="V66" s="96"/>
      <c r="W66" s="241" t="s">
        <v>323</v>
      </c>
      <c r="X66" s="65"/>
      <c r="Y66" s="8">
        <v>40.6</v>
      </c>
      <c r="Z66" s="8"/>
      <c r="AA66" s="100">
        <v>23.954000000000001</v>
      </c>
      <c r="AB66" s="8">
        <v>16702</v>
      </c>
      <c r="AC66" s="23">
        <v>9.5440000000000005</v>
      </c>
      <c r="AD66" s="8">
        <v>4</v>
      </c>
      <c r="AE66" s="126">
        <v>24.8</v>
      </c>
      <c r="AF66" s="127">
        <v>68.5</v>
      </c>
      <c r="AG66" s="128">
        <v>1.56</v>
      </c>
      <c r="AH66" s="129">
        <v>94.86</v>
      </c>
      <c r="AI66" s="130">
        <v>0.36204379562043798</v>
      </c>
      <c r="AJ66" s="131">
        <v>0.56478832116788324</v>
      </c>
      <c r="AK66" s="132">
        <v>0.35398230088495575</v>
      </c>
      <c r="AL66" s="28">
        <v>22.16</v>
      </c>
      <c r="AM66" s="28">
        <v>89.354838709677423</v>
      </c>
      <c r="AN66" s="133">
        <v>1.4</v>
      </c>
      <c r="AO66" s="248">
        <v>5.6451612903225801</v>
      </c>
      <c r="AP66" s="246" t="s">
        <v>286</v>
      </c>
      <c r="AQ66" s="71">
        <v>57.72</v>
      </c>
      <c r="AR66" s="137">
        <v>0.65</v>
      </c>
      <c r="AS66" s="71"/>
      <c r="AT66" s="71"/>
      <c r="AU66" s="49"/>
      <c r="AV66" s="49"/>
      <c r="AW66" s="248"/>
      <c r="AX66" s="49"/>
      <c r="AY66" s="71">
        <v>0</v>
      </c>
      <c r="AZ66" s="71">
        <v>39.1</v>
      </c>
      <c r="BA66" s="71">
        <v>60.6</v>
      </c>
      <c r="BB66" s="159">
        <v>0.64559386973180077</v>
      </c>
      <c r="BC66" s="141" t="s">
        <v>286</v>
      </c>
      <c r="BD66" s="49" t="s">
        <v>286</v>
      </c>
      <c r="BE66" s="246" t="s">
        <v>286</v>
      </c>
      <c r="BF66" s="137">
        <v>7</v>
      </c>
      <c r="BG66" s="254">
        <v>8.5500000000000007</v>
      </c>
      <c r="BH66" s="136">
        <v>28909.642857142859</v>
      </c>
      <c r="BI66" s="71">
        <v>74</v>
      </c>
      <c r="BJ66" s="137">
        <v>87.4</v>
      </c>
      <c r="BK66" s="136">
        <v>9793.6</v>
      </c>
      <c r="BL66" s="137">
        <v>12.599999999999994</v>
      </c>
      <c r="BM66" s="71">
        <v>67.677999999999997</v>
      </c>
      <c r="BN66" s="137">
        <v>58.3</v>
      </c>
      <c r="BO66" s="248">
        <v>39.935499999999998</v>
      </c>
      <c r="BP66" s="137">
        <v>15.7</v>
      </c>
      <c r="BQ66" s="248">
        <v>10.7545</v>
      </c>
      <c r="BR66" s="137">
        <v>24.8</v>
      </c>
      <c r="BS66" s="248">
        <v>16.988</v>
      </c>
      <c r="BT66" s="137"/>
      <c r="BU66" s="167">
        <v>66.3</v>
      </c>
      <c r="BV66" s="167">
        <v>4312.6111111111113</v>
      </c>
      <c r="BW66" s="167">
        <v>56.1</v>
      </c>
      <c r="BX66" s="167">
        <v>3644</v>
      </c>
      <c r="BY66" s="167">
        <v>11.8</v>
      </c>
      <c r="BZ66" s="167">
        <v>50.6</v>
      </c>
      <c r="CA66" s="167">
        <v>4117.166666666667</v>
      </c>
      <c r="CB66" s="124">
        <v>3.7133757961783438</v>
      </c>
      <c r="CC66" s="49">
        <v>5</v>
      </c>
      <c r="CD66" s="73"/>
      <c r="CE66" s="30" t="s">
        <v>287</v>
      </c>
      <c r="CF66" s="51" t="s">
        <v>323</v>
      </c>
      <c r="CG66" s="33">
        <v>2</v>
      </c>
      <c r="CH66" s="16" t="s">
        <v>288</v>
      </c>
      <c r="CI66" s="13"/>
      <c r="CJ66" s="13">
        <v>0</v>
      </c>
      <c r="CK66" s="16">
        <v>0</v>
      </c>
      <c r="CL66" s="18" t="s">
        <v>290</v>
      </c>
      <c r="CM66" s="16" t="s">
        <v>290</v>
      </c>
      <c r="CN66" s="49" t="s">
        <v>290</v>
      </c>
      <c r="CO66" s="49" t="s">
        <v>290</v>
      </c>
      <c r="CP66" s="49">
        <v>251</v>
      </c>
      <c r="CQ66" s="49">
        <v>31.5</v>
      </c>
      <c r="CR66" s="49">
        <v>68.5</v>
      </c>
      <c r="CS66" s="49" t="s">
        <v>290</v>
      </c>
      <c r="CT66" s="49" t="s">
        <v>290</v>
      </c>
      <c r="CU66" s="49" t="s">
        <v>290</v>
      </c>
      <c r="CV66" s="49" t="s">
        <v>290</v>
      </c>
      <c r="CW66" s="49">
        <v>0</v>
      </c>
      <c r="CX66" s="73"/>
      <c r="CY66" s="16"/>
      <c r="CZ66" s="16">
        <v>2</v>
      </c>
      <c r="DA66" s="16">
        <v>1</v>
      </c>
      <c r="DB66" s="16">
        <v>168</v>
      </c>
      <c r="DC66" s="16">
        <v>90</v>
      </c>
      <c r="DD66" s="17">
        <v>31.887755102040817</v>
      </c>
      <c r="DE66" s="16">
        <v>2</v>
      </c>
      <c r="DF66" s="18" t="s">
        <v>290</v>
      </c>
      <c r="DG66" s="15">
        <v>3</v>
      </c>
      <c r="DH66" s="16">
        <v>2</v>
      </c>
      <c r="DI66" s="16">
        <v>2</v>
      </c>
      <c r="DJ66" s="19"/>
      <c r="DK66" s="139">
        <v>40.6</v>
      </c>
      <c r="DL66" s="71">
        <v>2.8296982000000002E-2</v>
      </c>
      <c r="DM66" s="142">
        <v>50</v>
      </c>
      <c r="DN66" s="20" t="s">
        <v>349</v>
      </c>
      <c r="DO66" s="20"/>
      <c r="DP66" s="20" t="s">
        <v>368</v>
      </c>
      <c r="DQ66" s="12">
        <v>0</v>
      </c>
      <c r="DR66" s="12">
        <v>3</v>
      </c>
      <c r="DS66" s="12">
        <v>0</v>
      </c>
      <c r="DT66" s="20" t="s">
        <v>408</v>
      </c>
      <c r="DU66" s="20"/>
      <c r="DV66" s="20"/>
      <c r="DW66" s="20"/>
      <c r="DX66" s="12">
        <v>1</v>
      </c>
      <c r="DY66" s="20" t="s">
        <v>409</v>
      </c>
      <c r="DZ66" s="20" t="s">
        <v>371</v>
      </c>
      <c r="EA66" s="12">
        <v>1</v>
      </c>
      <c r="EB66" s="20" t="s">
        <v>372</v>
      </c>
      <c r="EC66" s="20" t="s">
        <v>373</v>
      </c>
      <c r="ED66" s="11"/>
      <c r="EE66" s="235">
        <v>42999</v>
      </c>
      <c r="EF66" s="125" t="s">
        <v>836</v>
      </c>
      <c r="EG66" s="23"/>
      <c r="EH66" s="32">
        <v>0.25722997293471001</v>
      </c>
      <c r="EI66" s="12"/>
      <c r="EJ66" s="12">
        <v>0.4</v>
      </c>
      <c r="EK66" s="12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197">
        <v>0</v>
      </c>
      <c r="EZ66" s="197" t="s">
        <v>1054</v>
      </c>
      <c r="FA66" s="311">
        <v>31.89</v>
      </c>
      <c r="FB66" s="191">
        <v>0</v>
      </c>
      <c r="FC66" s="191">
        <v>3</v>
      </c>
      <c r="FD66" s="191">
        <v>2</v>
      </c>
      <c r="FE66" s="191">
        <v>3</v>
      </c>
      <c r="FF66" s="191">
        <v>1</v>
      </c>
      <c r="FG66" s="191">
        <v>25</v>
      </c>
      <c r="FH66" s="191">
        <v>2</v>
      </c>
      <c r="FI66" s="191">
        <v>0</v>
      </c>
      <c r="FJ66" s="191" t="s">
        <v>1033</v>
      </c>
      <c r="FK66" s="269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  <c r="IW66" s="183"/>
      <c r="IX66" s="183"/>
      <c r="IY66" s="183"/>
      <c r="IZ66" s="183"/>
      <c r="JA66" s="183"/>
      <c r="JB66" s="183"/>
      <c r="JC66" s="183"/>
      <c r="JD66" s="183"/>
      <c r="JE66" s="183"/>
      <c r="JF66" s="183"/>
      <c r="JG66" s="183"/>
      <c r="JH66" s="183"/>
      <c r="JI66" s="183"/>
      <c r="JJ66" s="183"/>
      <c r="JK66" s="183"/>
      <c r="JL66" s="183"/>
      <c r="JM66" s="183"/>
      <c r="JN66" s="183"/>
      <c r="JO66" s="183"/>
      <c r="JP66" s="183"/>
      <c r="JQ66" s="183"/>
      <c r="JR66" s="183"/>
      <c r="JS66" s="183"/>
      <c r="JT66" s="183"/>
      <c r="JU66" s="183"/>
      <c r="JV66" s="183"/>
      <c r="JW66" s="183"/>
      <c r="JX66" s="183"/>
      <c r="JY66" s="183"/>
      <c r="JZ66" s="183"/>
      <c r="KA66" s="183"/>
      <c r="KB66" s="183"/>
      <c r="KC66" s="183"/>
      <c r="KD66" s="183"/>
      <c r="KE66" s="183"/>
      <c r="KF66" s="183"/>
      <c r="KG66" s="183"/>
      <c r="KH66" s="183"/>
      <c r="KI66" s="183"/>
      <c r="KJ66" s="183"/>
      <c r="KK66" s="183"/>
      <c r="KL66" s="183"/>
      <c r="KM66" s="183"/>
      <c r="KN66" s="183"/>
      <c r="KO66" s="183"/>
      <c r="KP66" s="183"/>
      <c r="KQ66" s="183"/>
      <c r="KR66" s="183"/>
      <c r="KS66" s="183"/>
      <c r="KT66" s="183"/>
      <c r="KU66" s="183"/>
      <c r="KV66" s="183"/>
      <c r="KW66" s="183"/>
      <c r="KX66" s="183"/>
      <c r="KY66" s="183"/>
      <c r="KZ66" s="183"/>
      <c r="LA66" s="183"/>
      <c r="LB66" s="183"/>
      <c r="LC66" s="183"/>
      <c r="LD66" s="183"/>
      <c r="LE66" s="183"/>
      <c r="LF66" s="183"/>
      <c r="LG66" s="183"/>
      <c r="LH66" s="183"/>
      <c r="LI66" s="183"/>
      <c r="LJ66" s="183"/>
      <c r="LK66" s="183"/>
      <c r="LL66" s="183"/>
      <c r="LM66" s="183"/>
      <c r="LN66" s="183"/>
      <c r="LO66" s="183"/>
      <c r="LP66" s="183"/>
      <c r="LQ66" s="183"/>
      <c r="LR66" s="183"/>
      <c r="LS66" s="183"/>
      <c r="LT66" s="183"/>
      <c r="LU66" s="183"/>
      <c r="LV66" s="183"/>
      <c r="LW66" s="183"/>
      <c r="LX66" s="183"/>
      <c r="LY66" s="183"/>
      <c r="LZ66" s="183"/>
      <c r="MA66" s="183"/>
      <c r="MB66" s="183"/>
      <c r="MC66" s="183"/>
      <c r="MD66" s="183"/>
      <c r="ME66" s="183"/>
      <c r="MF66" s="183"/>
      <c r="MG66" s="183"/>
      <c r="MH66" s="183"/>
      <c r="MI66" s="183"/>
      <c r="MJ66" s="183"/>
      <c r="MK66" s="183"/>
      <c r="ML66" s="183"/>
      <c r="MM66" s="183"/>
      <c r="MN66" s="183"/>
      <c r="MO66" s="183"/>
      <c r="MP66" s="183"/>
      <c r="MQ66" s="183"/>
      <c r="MR66" s="183"/>
      <c r="MS66" s="183"/>
      <c r="MT66" s="183"/>
      <c r="MU66" s="183"/>
      <c r="MV66" s="183"/>
      <c r="MW66" s="183"/>
      <c r="MX66" s="183"/>
      <c r="MY66" s="183"/>
      <c r="MZ66" s="183"/>
      <c r="NA66" s="183"/>
      <c r="NB66" s="183"/>
      <c r="NC66" s="183"/>
      <c r="ND66" s="183"/>
      <c r="NE66" s="183"/>
      <c r="NF66" s="183"/>
      <c r="NG66" s="183"/>
      <c r="NH66" s="183"/>
      <c r="NI66" s="183"/>
      <c r="NJ66" s="183"/>
      <c r="NK66" s="183"/>
      <c r="NL66" s="183"/>
      <c r="NM66" s="183"/>
      <c r="NN66" s="183"/>
      <c r="NO66" s="183"/>
      <c r="NP66" s="183"/>
      <c r="NQ66" s="183"/>
      <c r="NR66" s="183"/>
      <c r="NS66" s="183"/>
      <c r="NT66" s="183"/>
      <c r="NU66" s="183"/>
      <c r="NV66" s="183"/>
      <c r="NW66" s="183"/>
      <c r="NX66" s="183"/>
      <c r="NY66" s="183"/>
      <c r="NZ66" s="183"/>
      <c r="OA66" s="183"/>
      <c r="OB66" s="183"/>
      <c r="OC66" s="183"/>
      <c r="OD66" s="183"/>
      <c r="OE66" s="183"/>
      <c r="OF66" s="183"/>
      <c r="OG66" s="183"/>
      <c r="OH66" s="183"/>
      <c r="OI66" s="183"/>
      <c r="OJ66" s="183"/>
      <c r="OK66" s="183"/>
      <c r="OL66" s="183"/>
      <c r="OM66" s="183"/>
      <c r="ON66" s="183"/>
      <c r="OO66" s="183"/>
      <c r="OP66" s="183"/>
      <c r="OQ66" s="183"/>
      <c r="OR66" s="183"/>
      <c r="OS66" s="183"/>
      <c r="OT66" s="183"/>
      <c r="OU66" s="183"/>
      <c r="OV66" s="183"/>
      <c r="OW66" s="183"/>
      <c r="OX66" s="183"/>
      <c r="OY66" s="183"/>
      <c r="OZ66" s="183"/>
      <c r="PA66" s="183"/>
      <c r="PB66" s="183"/>
      <c r="PC66" s="183"/>
      <c r="PD66" s="183"/>
      <c r="PE66" s="183"/>
      <c r="PF66" s="183"/>
      <c r="PG66" s="183"/>
      <c r="PH66" s="183"/>
      <c r="PI66" s="183"/>
      <c r="PJ66" s="183"/>
      <c r="PK66" s="183"/>
      <c r="PL66" s="183"/>
      <c r="PM66" s="183"/>
      <c r="PN66" s="183"/>
      <c r="PO66" s="183"/>
      <c r="PP66" s="183"/>
      <c r="PQ66" s="183"/>
      <c r="PR66" s="183"/>
      <c r="PS66" s="183"/>
      <c r="PT66" s="183"/>
      <c r="PU66" s="183"/>
      <c r="PV66" s="183"/>
      <c r="PW66" s="183"/>
      <c r="PX66" s="183"/>
    </row>
    <row r="67" spans="1:440">
      <c r="A67" s="12">
        <v>4</v>
      </c>
      <c r="B67" s="44">
        <v>13231</v>
      </c>
      <c r="C67" s="24" t="s">
        <v>363</v>
      </c>
      <c r="D67" s="26" t="s">
        <v>319</v>
      </c>
      <c r="E67" s="25">
        <v>5409300259</v>
      </c>
      <c r="F67" s="8">
        <v>66</v>
      </c>
      <c r="G67" s="26" t="s">
        <v>793</v>
      </c>
      <c r="H67" s="239" t="s">
        <v>794</v>
      </c>
      <c r="I67" s="79" t="s">
        <v>310</v>
      </c>
      <c r="J67" s="11" t="s">
        <v>285</v>
      </c>
      <c r="K67" s="12">
        <v>12</v>
      </c>
      <c r="L67" s="11" t="s">
        <v>655</v>
      </c>
      <c r="M67" s="11" t="s">
        <v>290</v>
      </c>
      <c r="N67" s="12" t="s">
        <v>777</v>
      </c>
      <c r="O67" s="78"/>
      <c r="P67" s="272"/>
      <c r="Q67" s="90" t="s">
        <v>765</v>
      </c>
      <c r="R67" s="117"/>
      <c r="S67" s="118"/>
      <c r="T67" s="8" t="s">
        <v>625</v>
      </c>
      <c r="U67" s="102">
        <v>105</v>
      </c>
      <c r="V67" s="102">
        <v>1260</v>
      </c>
      <c r="W67" s="239" t="s">
        <v>949</v>
      </c>
      <c r="X67" s="102">
        <v>150</v>
      </c>
      <c r="Y67" s="109"/>
      <c r="Z67" s="109"/>
      <c r="AA67" s="102"/>
      <c r="AB67" s="8"/>
      <c r="AC67" s="109"/>
      <c r="AD67" s="8"/>
      <c r="AE67" s="126">
        <v>53.9</v>
      </c>
      <c r="AF67" s="127">
        <v>24.5</v>
      </c>
      <c r="AG67" s="128">
        <v>20.100000000000001</v>
      </c>
      <c r="AH67" s="129">
        <v>98.5</v>
      </c>
      <c r="AI67" s="130">
        <v>2.1999999999999997</v>
      </c>
      <c r="AJ67" s="131">
        <v>44.22</v>
      </c>
      <c r="AK67" s="132">
        <v>1.2085201793721971</v>
      </c>
      <c r="AL67" s="28">
        <v>50.582000000000001</v>
      </c>
      <c r="AM67" s="28">
        <v>93.84415584415585</v>
      </c>
      <c r="AN67" s="133">
        <v>1.32</v>
      </c>
      <c r="AO67" s="71">
        <v>2.4489795918367347</v>
      </c>
      <c r="AP67" s="49" t="s">
        <v>286</v>
      </c>
      <c r="AQ67" s="71">
        <v>24.8</v>
      </c>
      <c r="AR67" s="49" t="s">
        <v>286</v>
      </c>
      <c r="AS67" s="71">
        <v>3.98</v>
      </c>
      <c r="AT67" s="71"/>
      <c r="AU67" s="71"/>
      <c r="AV67" s="71"/>
      <c r="AW67" s="256">
        <v>10996.153846153846</v>
      </c>
      <c r="AX67" s="246">
        <v>950</v>
      </c>
      <c r="AY67" s="71">
        <v>17</v>
      </c>
      <c r="AZ67" s="71">
        <v>66.5</v>
      </c>
      <c r="BA67" s="71">
        <v>33.4</v>
      </c>
      <c r="BB67" s="159">
        <v>1.9910179640718564</v>
      </c>
      <c r="BC67" s="141">
        <v>1.79</v>
      </c>
      <c r="BD67" s="71">
        <v>3.320964749536178</v>
      </c>
      <c r="BE67" s="49" t="s">
        <v>286</v>
      </c>
      <c r="BF67" s="71">
        <v>41.4</v>
      </c>
      <c r="BG67" s="71">
        <v>40.365000000000002</v>
      </c>
      <c r="BH67" s="49">
        <v>44548</v>
      </c>
      <c r="BI67" s="71">
        <v>30.919999999999998</v>
      </c>
      <c r="BJ67" s="49">
        <v>91</v>
      </c>
      <c r="BK67" s="49">
        <v>6736</v>
      </c>
      <c r="BL67" s="71">
        <v>9</v>
      </c>
      <c r="BM67" s="71">
        <v>23.965900000000001</v>
      </c>
      <c r="BN67" s="246">
        <v>8.52</v>
      </c>
      <c r="BO67" s="248">
        <v>2.0873999999999997</v>
      </c>
      <c r="BP67" s="49">
        <v>22.4</v>
      </c>
      <c r="BQ67" s="248">
        <v>5.4879999999999995</v>
      </c>
      <c r="BR67" s="49">
        <v>66.900000000000006</v>
      </c>
      <c r="BS67" s="248">
        <v>16.390500000000003</v>
      </c>
      <c r="BT67" s="250">
        <v>0.92</v>
      </c>
      <c r="BU67" s="167">
        <v>99.7</v>
      </c>
      <c r="BV67" s="167">
        <v>11980</v>
      </c>
      <c r="BW67" s="167">
        <v>99.8</v>
      </c>
      <c r="BX67" s="167">
        <v>8517</v>
      </c>
      <c r="BY67" s="167">
        <v>93.4</v>
      </c>
      <c r="BZ67" s="167">
        <v>95.2</v>
      </c>
      <c r="CA67" s="167">
        <v>6594</v>
      </c>
      <c r="CB67" s="124">
        <v>0.38035714285714284</v>
      </c>
      <c r="CC67" s="49"/>
      <c r="CD67" s="155" t="s">
        <v>795</v>
      </c>
      <c r="CE67" s="8" t="s">
        <v>287</v>
      </c>
      <c r="CF67" s="242" t="s">
        <v>949</v>
      </c>
      <c r="CG67" s="13">
        <v>2</v>
      </c>
      <c r="CH67" s="13"/>
      <c r="CI67" s="49" t="s">
        <v>699</v>
      </c>
      <c r="CJ67" s="13">
        <v>0</v>
      </c>
      <c r="CK67" s="49">
        <v>1</v>
      </c>
      <c r="CL67" s="89">
        <v>44006</v>
      </c>
      <c r="CM67" s="13"/>
      <c r="CN67" s="248">
        <v>1.3</v>
      </c>
      <c r="CO67" s="248">
        <v>2.9</v>
      </c>
      <c r="CP67" s="248">
        <v>27.1</v>
      </c>
      <c r="CQ67" s="248">
        <v>42.1</v>
      </c>
      <c r="CR67" s="248">
        <v>57.9</v>
      </c>
      <c r="CS67" s="248" t="s">
        <v>290</v>
      </c>
      <c r="CT67" s="248" t="s">
        <v>290</v>
      </c>
      <c r="CU67" s="248" t="s">
        <v>290</v>
      </c>
      <c r="CV67" s="248" t="s">
        <v>290</v>
      </c>
      <c r="CW67" s="246">
        <v>0</v>
      </c>
      <c r="CX67" s="42"/>
      <c r="CY67" s="13">
        <v>30</v>
      </c>
      <c r="CZ67" s="13">
        <v>3</v>
      </c>
      <c r="DA67" s="13">
        <v>1</v>
      </c>
      <c r="DB67" s="13">
        <v>168</v>
      </c>
      <c r="DC67" s="13">
        <v>93</v>
      </c>
      <c r="DD67" s="17">
        <v>33</v>
      </c>
      <c r="DE67" s="13">
        <v>1</v>
      </c>
      <c r="DF67" s="13"/>
      <c r="DG67" s="13">
        <v>3</v>
      </c>
      <c r="DH67" s="13">
        <v>2</v>
      </c>
      <c r="DI67" s="13"/>
      <c r="DJ67" s="52"/>
      <c r="DK67" s="131">
        <v>1.7140922913013561</v>
      </c>
      <c r="DL67" s="185">
        <v>0.10240035</v>
      </c>
      <c r="DM67" s="142">
        <v>50</v>
      </c>
      <c r="DN67" s="65" t="s">
        <v>349</v>
      </c>
      <c r="DO67" s="65"/>
      <c r="DP67" s="65" t="s">
        <v>368</v>
      </c>
      <c r="DQ67" s="12">
        <v>0</v>
      </c>
      <c r="DR67" s="12">
        <v>3</v>
      </c>
      <c r="DS67" s="12">
        <v>1</v>
      </c>
      <c r="DT67" s="65" t="s">
        <v>796</v>
      </c>
      <c r="DU67" s="12">
        <v>0</v>
      </c>
      <c r="DV67" s="73"/>
      <c r="DW67" s="20"/>
      <c r="DX67" s="8">
        <v>0</v>
      </c>
      <c r="DY67" s="65" t="s">
        <v>797</v>
      </c>
      <c r="DZ67" s="65" t="s">
        <v>798</v>
      </c>
      <c r="EA67" s="8">
        <v>1</v>
      </c>
      <c r="EB67" s="65">
        <v>0</v>
      </c>
      <c r="EC67" s="65" t="s">
        <v>799</v>
      </c>
      <c r="ED67" s="11">
        <v>1</v>
      </c>
      <c r="EE67" s="235">
        <v>44053</v>
      </c>
      <c r="EF67" s="52" t="s">
        <v>297</v>
      </c>
      <c r="EG67" s="23"/>
      <c r="EH67" s="12">
        <v>0.2</v>
      </c>
      <c r="EI67" s="12"/>
      <c r="EJ67" s="11">
        <v>15.2</v>
      </c>
      <c r="EK67" s="12">
        <v>1040</v>
      </c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197">
        <v>0</v>
      </c>
      <c r="EZ67" s="194" t="s">
        <v>297</v>
      </c>
      <c r="FA67" s="311">
        <v>33.090000000000003</v>
      </c>
      <c r="FB67" s="191">
        <v>1</v>
      </c>
      <c r="FC67" s="191"/>
      <c r="FD67" s="191"/>
      <c r="FE67" s="191">
        <v>3</v>
      </c>
      <c r="FF67" s="191">
        <v>1</v>
      </c>
      <c r="FG67" s="191">
        <v>30</v>
      </c>
      <c r="FH67" s="191">
        <v>2</v>
      </c>
      <c r="FI67" s="191">
        <v>1</v>
      </c>
      <c r="FJ67" s="191" t="s">
        <v>1011</v>
      </c>
      <c r="FK67" s="269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  <c r="IW67" s="183"/>
      <c r="IX67" s="183"/>
      <c r="IY67" s="183"/>
      <c r="IZ67" s="183"/>
      <c r="JA67" s="183"/>
      <c r="JB67" s="183"/>
      <c r="JC67" s="183"/>
      <c r="JD67" s="183"/>
      <c r="JE67" s="183"/>
      <c r="JF67" s="183"/>
      <c r="JG67" s="183"/>
      <c r="JH67" s="183"/>
      <c r="JI67" s="183"/>
      <c r="JJ67" s="183"/>
      <c r="JK67" s="183"/>
      <c r="JL67" s="183"/>
      <c r="JM67" s="183"/>
      <c r="JN67" s="183"/>
      <c r="JO67" s="183"/>
      <c r="JP67" s="183"/>
      <c r="JQ67" s="183"/>
      <c r="JR67" s="183"/>
      <c r="JS67" s="183"/>
      <c r="JT67" s="183"/>
      <c r="JU67" s="183"/>
      <c r="JV67" s="183"/>
      <c r="JW67" s="183"/>
      <c r="JX67" s="183"/>
      <c r="JY67" s="183"/>
      <c r="JZ67" s="183"/>
      <c r="KA67" s="183"/>
      <c r="KB67" s="183"/>
      <c r="KC67" s="183"/>
      <c r="KD67" s="183"/>
      <c r="KE67" s="183"/>
      <c r="KF67" s="183"/>
      <c r="KG67" s="183"/>
      <c r="KH67" s="183"/>
      <c r="KI67" s="183"/>
      <c r="KJ67" s="183"/>
      <c r="KK67" s="183"/>
      <c r="KL67" s="183"/>
      <c r="KM67" s="183"/>
      <c r="KN67" s="183"/>
      <c r="KO67" s="183"/>
      <c r="KP67" s="183"/>
      <c r="KQ67" s="183"/>
      <c r="KR67" s="183"/>
      <c r="KS67" s="183"/>
      <c r="KT67" s="183"/>
      <c r="KU67" s="183"/>
      <c r="KV67" s="183"/>
      <c r="KW67" s="183"/>
      <c r="KX67" s="183"/>
      <c r="KY67" s="183"/>
      <c r="KZ67" s="183"/>
      <c r="LA67" s="183"/>
      <c r="LB67" s="183"/>
      <c r="LC67" s="183"/>
      <c r="LD67" s="183"/>
      <c r="LE67" s="183"/>
      <c r="LF67" s="183"/>
      <c r="LG67" s="183"/>
      <c r="LH67" s="183"/>
      <c r="LI67" s="183"/>
      <c r="LJ67" s="183"/>
      <c r="LK67" s="183"/>
      <c r="LL67" s="183"/>
      <c r="LM67" s="183"/>
      <c r="LN67" s="183"/>
      <c r="LO67" s="183"/>
      <c r="LP67" s="183"/>
      <c r="LQ67" s="183"/>
      <c r="LR67" s="183"/>
      <c r="LS67" s="183"/>
      <c r="LT67" s="183"/>
      <c r="LU67" s="183"/>
      <c r="LV67" s="183"/>
      <c r="LW67" s="183"/>
      <c r="LX67" s="183"/>
      <c r="LY67" s="183"/>
      <c r="LZ67" s="183"/>
      <c r="MA67" s="183"/>
      <c r="MB67" s="183"/>
      <c r="MC67" s="183"/>
      <c r="MD67" s="183"/>
      <c r="ME67" s="183"/>
      <c r="MF67" s="183"/>
      <c r="MG67" s="183"/>
      <c r="MH67" s="183"/>
      <c r="MI67" s="183"/>
      <c r="MJ67" s="183"/>
      <c r="MK67" s="183"/>
      <c r="ML67" s="183"/>
      <c r="MM67" s="183"/>
      <c r="MN67" s="183"/>
      <c r="MO67" s="183"/>
      <c r="MP67" s="183"/>
      <c r="MQ67" s="183"/>
      <c r="MR67" s="183"/>
      <c r="MS67" s="183"/>
      <c r="MT67" s="183"/>
      <c r="MU67" s="183"/>
      <c r="MV67" s="183"/>
      <c r="MW67" s="183"/>
      <c r="MX67" s="183"/>
      <c r="MY67" s="183"/>
      <c r="MZ67" s="183"/>
      <c r="NA67" s="183"/>
      <c r="NB67" s="183"/>
      <c r="NC67" s="183"/>
      <c r="ND67" s="183"/>
      <c r="NE67" s="183"/>
      <c r="NF67" s="183"/>
      <c r="NG67" s="183"/>
      <c r="NH67" s="183"/>
      <c r="NI67" s="183"/>
      <c r="NJ67" s="183"/>
      <c r="NK67" s="183"/>
      <c r="NL67" s="183"/>
      <c r="NM67" s="183"/>
      <c r="NN67" s="183"/>
      <c r="NO67" s="183"/>
      <c r="NP67" s="183"/>
      <c r="NQ67" s="183"/>
      <c r="NR67" s="183"/>
      <c r="NS67" s="183"/>
      <c r="NT67" s="183"/>
      <c r="NU67" s="183"/>
      <c r="NV67" s="183"/>
      <c r="NW67" s="183"/>
      <c r="NX67" s="183"/>
      <c r="NY67" s="183"/>
      <c r="NZ67" s="183"/>
      <c r="OA67" s="183"/>
      <c r="OB67" s="183"/>
      <c r="OC67" s="183"/>
      <c r="OD67" s="183"/>
      <c r="OE67" s="183"/>
      <c r="OF67" s="183"/>
      <c r="OG67" s="183"/>
      <c r="OH67" s="183"/>
      <c r="OI67" s="183"/>
      <c r="OJ67" s="183"/>
      <c r="OK67" s="183"/>
      <c r="OL67" s="183"/>
      <c r="OM67" s="183"/>
      <c r="ON67" s="183"/>
      <c r="OO67" s="183"/>
      <c r="OP67" s="183"/>
      <c r="OQ67" s="183"/>
      <c r="OR67" s="183"/>
      <c r="OS67" s="183"/>
      <c r="OT67" s="183"/>
      <c r="OU67" s="183"/>
      <c r="OV67" s="183"/>
      <c r="OW67" s="183"/>
      <c r="OX67" s="183"/>
      <c r="OY67" s="183"/>
      <c r="OZ67" s="183"/>
      <c r="PA67" s="183"/>
      <c r="PB67" s="183"/>
      <c r="PC67" s="183"/>
      <c r="PD67" s="183"/>
      <c r="PE67" s="183"/>
      <c r="PF67" s="183"/>
      <c r="PG67" s="183"/>
      <c r="PH67" s="183"/>
      <c r="PI67" s="183"/>
      <c r="PJ67" s="183"/>
      <c r="PK67" s="183"/>
      <c r="PL67" s="183"/>
      <c r="PM67" s="183"/>
      <c r="PN67" s="183"/>
      <c r="PO67" s="183"/>
      <c r="PP67" s="183"/>
      <c r="PQ67" s="183"/>
      <c r="PR67" s="183"/>
      <c r="PS67" s="183"/>
      <c r="PT67" s="183"/>
      <c r="PU67" s="183"/>
      <c r="PV67" s="183"/>
      <c r="PW67" s="183"/>
      <c r="PX67" s="183"/>
    </row>
    <row r="68" spans="1:440">
      <c r="A68" s="12">
        <v>1</v>
      </c>
      <c r="B68" s="44">
        <v>8795</v>
      </c>
      <c r="C68" s="24" t="s">
        <v>478</v>
      </c>
      <c r="D68" s="26" t="s">
        <v>479</v>
      </c>
      <c r="E68" s="43">
        <v>5503252018</v>
      </c>
      <c r="F68" s="8">
        <v>63</v>
      </c>
      <c r="G68" s="26" t="s">
        <v>480</v>
      </c>
      <c r="H68" s="239" t="s">
        <v>288</v>
      </c>
      <c r="I68" s="36" t="s">
        <v>310</v>
      </c>
      <c r="J68" s="12" t="s">
        <v>285</v>
      </c>
      <c r="K68" s="12">
        <v>7</v>
      </c>
      <c r="L68" s="11" t="s">
        <v>481</v>
      </c>
      <c r="M68" s="11" t="s">
        <v>290</v>
      </c>
      <c r="N68" s="12" t="s">
        <v>473</v>
      </c>
      <c r="O68" s="123" t="s">
        <v>395</v>
      </c>
      <c r="P68" s="123" t="s">
        <v>395</v>
      </c>
      <c r="Q68" s="59" t="s">
        <v>474</v>
      </c>
      <c r="R68" s="120" t="s">
        <v>395</v>
      </c>
      <c r="S68" s="120" t="s">
        <v>395</v>
      </c>
      <c r="T68" s="26" t="s">
        <v>395</v>
      </c>
      <c r="U68" s="13"/>
      <c r="V68" s="111"/>
      <c r="W68" s="241" t="s">
        <v>315</v>
      </c>
      <c r="X68" s="109"/>
      <c r="Y68" s="8"/>
      <c r="Z68" s="8"/>
      <c r="AA68" s="100">
        <v>15.3</v>
      </c>
      <c r="AB68" s="8"/>
      <c r="AC68" s="8"/>
      <c r="AD68" s="8"/>
      <c r="AE68" s="126">
        <v>34.700000000000003</v>
      </c>
      <c r="AF68" s="127">
        <v>58</v>
      </c>
      <c r="AG68" s="128">
        <v>2.6</v>
      </c>
      <c r="AH68" s="129">
        <v>95.3</v>
      </c>
      <c r="AI68" s="130">
        <v>0.59827586206896555</v>
      </c>
      <c r="AJ68" s="131">
        <v>1.5555172413793106</v>
      </c>
      <c r="AK68" s="132">
        <v>0.5726072607260726</v>
      </c>
      <c r="AL68" s="28">
        <v>32.385510000000004</v>
      </c>
      <c r="AM68" s="28">
        <v>93.33</v>
      </c>
      <c r="AN68" s="133">
        <v>0.57949000000000006</v>
      </c>
      <c r="AO68" s="71">
        <v>1.67</v>
      </c>
      <c r="AP68" s="246" t="s">
        <v>286</v>
      </c>
      <c r="AQ68" s="71">
        <v>27.79</v>
      </c>
      <c r="AR68" s="246" t="s">
        <v>286</v>
      </c>
      <c r="AS68" s="49"/>
      <c r="AT68" s="49"/>
      <c r="AU68" s="49"/>
      <c r="AV68" s="49"/>
      <c r="AW68" s="248"/>
      <c r="AX68" s="142" t="s">
        <v>286</v>
      </c>
      <c r="AY68" s="71"/>
      <c r="AZ68" s="49">
        <v>33.299999999999997</v>
      </c>
      <c r="BA68" s="49">
        <v>66.7</v>
      </c>
      <c r="BB68" s="257">
        <v>0.49925037481259366</v>
      </c>
      <c r="BC68" s="141" t="s">
        <v>286</v>
      </c>
      <c r="BD68" s="49" t="s">
        <v>286</v>
      </c>
      <c r="BE68" s="246" t="s">
        <v>286</v>
      </c>
      <c r="BF68" s="49">
        <v>18.900000000000002</v>
      </c>
      <c r="BG68" s="71">
        <v>29.3</v>
      </c>
      <c r="BH68" s="142">
        <v>27624.931805782871</v>
      </c>
      <c r="BI68" s="49" t="s">
        <v>286</v>
      </c>
      <c r="BJ68" s="49" t="s">
        <v>286</v>
      </c>
      <c r="BK68" s="49"/>
      <c r="BL68" s="49" t="s">
        <v>286</v>
      </c>
      <c r="BM68" s="49" t="s">
        <v>286</v>
      </c>
      <c r="BN68" s="49" t="s">
        <v>286</v>
      </c>
      <c r="BO68" s="49" t="s">
        <v>286</v>
      </c>
      <c r="BP68" s="49" t="s">
        <v>286</v>
      </c>
      <c r="BQ68" s="49" t="s">
        <v>286</v>
      </c>
      <c r="BR68" s="49" t="s">
        <v>286</v>
      </c>
      <c r="BS68" s="49" t="s">
        <v>286</v>
      </c>
      <c r="BT68" s="49" t="s">
        <v>286</v>
      </c>
      <c r="BU68" s="167"/>
      <c r="BV68" s="167"/>
      <c r="BW68" s="167"/>
      <c r="BX68" s="167"/>
      <c r="BY68" s="167"/>
      <c r="BZ68" s="167" t="s">
        <v>286</v>
      </c>
      <c r="CA68" s="167" t="s">
        <v>286</v>
      </c>
      <c r="CB68" s="8"/>
      <c r="CC68" s="49">
        <v>3</v>
      </c>
      <c r="CD68" s="73"/>
      <c r="CE68" s="30" t="s">
        <v>287</v>
      </c>
      <c r="CF68" s="105" t="s">
        <v>315</v>
      </c>
      <c r="CG68" s="33">
        <v>2</v>
      </c>
      <c r="CH68" s="13"/>
      <c r="CI68" s="13"/>
      <c r="CJ68" s="13">
        <v>0</v>
      </c>
      <c r="CK68" s="13"/>
      <c r="CL68" s="13"/>
      <c r="CM68" s="13"/>
      <c r="CN68" s="49" t="s">
        <v>290</v>
      </c>
      <c r="CO68" s="49" t="s">
        <v>290</v>
      </c>
      <c r="CP68" s="49">
        <v>77</v>
      </c>
      <c r="CQ68" s="49">
        <v>2.6</v>
      </c>
      <c r="CR68" s="49">
        <v>97.4</v>
      </c>
      <c r="CS68" s="49" t="s">
        <v>290</v>
      </c>
      <c r="CT68" s="49" t="s">
        <v>290</v>
      </c>
      <c r="CU68" s="49" t="s">
        <v>290</v>
      </c>
      <c r="CV68" s="49" t="s">
        <v>290</v>
      </c>
      <c r="CW68" s="49">
        <v>0</v>
      </c>
      <c r="CX68" s="42"/>
      <c r="CY68" s="13"/>
      <c r="CZ68" s="13">
        <v>2</v>
      </c>
      <c r="DA68" s="13">
        <v>0</v>
      </c>
      <c r="DB68" s="13">
        <v>182</v>
      </c>
      <c r="DC68" s="13">
        <v>106</v>
      </c>
      <c r="DD68" s="17">
        <v>32.000966066900133</v>
      </c>
      <c r="DE68" s="13">
        <v>2</v>
      </c>
      <c r="DF68" s="13" t="s">
        <v>290</v>
      </c>
      <c r="DG68" s="13">
        <v>2</v>
      </c>
      <c r="DH68" s="13">
        <v>1</v>
      </c>
      <c r="DI68" s="13" t="s">
        <v>290</v>
      </c>
      <c r="DJ68" s="52"/>
      <c r="DK68" s="139">
        <v>10.277288732394366</v>
      </c>
      <c r="DL68" s="71">
        <v>1.2453333333333334E-2</v>
      </c>
      <c r="DM68" s="142">
        <v>50</v>
      </c>
      <c r="DN68" s="54"/>
      <c r="DO68" s="54" t="s">
        <v>349</v>
      </c>
      <c r="DP68" s="54" t="s">
        <v>482</v>
      </c>
      <c r="DQ68" s="12">
        <v>0</v>
      </c>
      <c r="DR68" s="12">
        <v>5</v>
      </c>
      <c r="DS68" s="12">
        <v>0</v>
      </c>
      <c r="DT68" s="20" t="s">
        <v>483</v>
      </c>
      <c r="DU68" s="20"/>
      <c r="DV68" s="20"/>
      <c r="DW68" s="20"/>
      <c r="DX68" s="12">
        <v>1</v>
      </c>
      <c r="DY68" s="20"/>
      <c r="DZ68" s="20" t="s">
        <v>484</v>
      </c>
      <c r="EA68" s="12">
        <v>0</v>
      </c>
      <c r="EB68" s="20">
        <v>0</v>
      </c>
      <c r="EC68" s="20" t="s">
        <v>485</v>
      </c>
      <c r="ED68" s="11"/>
      <c r="EE68" s="235">
        <v>43272</v>
      </c>
      <c r="EF68" s="21" t="s">
        <v>836</v>
      </c>
      <c r="EG68" s="23"/>
      <c r="EH68" s="32">
        <v>0.79076928320000006</v>
      </c>
      <c r="EI68" s="12"/>
      <c r="EJ68" s="12"/>
      <c r="EK68" s="12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197">
        <v>0</v>
      </c>
      <c r="EZ68" s="196" t="s">
        <v>1047</v>
      </c>
      <c r="FA68" s="311">
        <v>29.26</v>
      </c>
      <c r="FB68" s="191">
        <v>0</v>
      </c>
      <c r="FC68" s="191">
        <v>3</v>
      </c>
      <c r="FD68" s="191">
        <v>1</v>
      </c>
      <c r="FE68" s="191">
        <v>2</v>
      </c>
      <c r="FF68" s="191">
        <v>1</v>
      </c>
      <c r="FG68" s="191"/>
      <c r="FH68" s="191">
        <v>2</v>
      </c>
      <c r="FI68" s="191">
        <v>1</v>
      </c>
      <c r="FJ68" s="191" t="s">
        <v>1012</v>
      </c>
      <c r="FK68" s="269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  <c r="IO68" s="183"/>
      <c r="IP68" s="183"/>
      <c r="IQ68" s="183"/>
      <c r="IR68" s="183"/>
      <c r="IS68" s="183"/>
      <c r="IT68" s="183"/>
      <c r="IU68" s="183"/>
      <c r="IV68" s="183"/>
      <c r="IW68" s="183"/>
      <c r="IX68" s="183"/>
      <c r="IY68" s="183"/>
      <c r="IZ68" s="183"/>
      <c r="JA68" s="183"/>
      <c r="JB68" s="183"/>
      <c r="JC68" s="183"/>
      <c r="JD68" s="183"/>
      <c r="JE68" s="183"/>
      <c r="JF68" s="183"/>
      <c r="JG68" s="183"/>
      <c r="JH68" s="183"/>
      <c r="JI68" s="183"/>
      <c r="JJ68" s="183"/>
      <c r="JK68" s="183"/>
      <c r="JL68" s="183"/>
      <c r="JM68" s="183"/>
      <c r="JN68" s="183"/>
      <c r="JO68" s="183"/>
      <c r="JP68" s="183"/>
      <c r="JQ68" s="183"/>
      <c r="JR68" s="183"/>
      <c r="JS68" s="183"/>
      <c r="JT68" s="183"/>
      <c r="JU68" s="183"/>
      <c r="JV68" s="183"/>
      <c r="JW68" s="183"/>
      <c r="JX68" s="183"/>
      <c r="JY68" s="183"/>
      <c r="JZ68" s="183"/>
      <c r="KA68" s="183"/>
      <c r="KB68" s="183"/>
      <c r="KC68" s="183"/>
      <c r="KD68" s="183"/>
      <c r="KE68" s="183"/>
      <c r="KF68" s="183"/>
      <c r="KG68" s="183"/>
      <c r="KH68" s="183"/>
      <c r="KI68" s="183"/>
      <c r="KJ68" s="183"/>
      <c r="KK68" s="183"/>
      <c r="KL68" s="183"/>
      <c r="KM68" s="183"/>
      <c r="KN68" s="183"/>
      <c r="KO68" s="183"/>
      <c r="KP68" s="183"/>
      <c r="KQ68" s="183"/>
      <c r="KR68" s="183"/>
      <c r="KS68" s="183"/>
      <c r="KT68" s="183"/>
      <c r="KU68" s="183"/>
      <c r="KV68" s="183"/>
      <c r="KW68" s="183"/>
      <c r="KX68" s="183"/>
      <c r="KY68" s="183"/>
      <c r="KZ68" s="183"/>
      <c r="LA68" s="183"/>
      <c r="LB68" s="183"/>
      <c r="LC68" s="183"/>
      <c r="LD68" s="183"/>
      <c r="LE68" s="183"/>
      <c r="LF68" s="183"/>
      <c r="LG68" s="183"/>
      <c r="LH68" s="183"/>
      <c r="LI68" s="183"/>
      <c r="LJ68" s="183"/>
      <c r="LK68" s="183"/>
      <c r="LL68" s="183"/>
      <c r="LM68" s="183"/>
      <c r="LN68" s="183"/>
      <c r="LO68" s="183"/>
      <c r="LP68" s="183"/>
      <c r="LQ68" s="183"/>
      <c r="LR68" s="183"/>
      <c r="LS68" s="183"/>
      <c r="LT68" s="183"/>
      <c r="LU68" s="183"/>
      <c r="LV68" s="183"/>
      <c r="LW68" s="183"/>
      <c r="LX68" s="183"/>
      <c r="LY68" s="183"/>
      <c r="LZ68" s="183"/>
      <c r="MA68" s="183"/>
      <c r="MB68" s="183"/>
      <c r="MC68" s="183"/>
      <c r="MD68" s="183"/>
      <c r="ME68" s="183"/>
      <c r="MF68" s="183"/>
      <c r="MG68" s="183"/>
      <c r="MH68" s="183"/>
      <c r="MI68" s="183"/>
      <c r="MJ68" s="183"/>
      <c r="MK68" s="183"/>
      <c r="ML68" s="183"/>
      <c r="MM68" s="183"/>
      <c r="MN68" s="183"/>
      <c r="MO68" s="183"/>
      <c r="MP68" s="183"/>
      <c r="MQ68" s="183"/>
      <c r="MR68" s="183"/>
      <c r="MS68" s="183"/>
      <c r="MT68" s="183"/>
      <c r="MU68" s="183"/>
      <c r="MV68" s="183"/>
      <c r="MW68" s="183"/>
      <c r="MX68" s="183"/>
      <c r="MY68" s="183"/>
      <c r="MZ68" s="183"/>
      <c r="NA68" s="183"/>
      <c r="NB68" s="183"/>
      <c r="NC68" s="183"/>
      <c r="ND68" s="183"/>
      <c r="NE68" s="183"/>
      <c r="NF68" s="183"/>
      <c r="NG68" s="183"/>
      <c r="NH68" s="183"/>
      <c r="NI68" s="183"/>
      <c r="NJ68" s="183"/>
      <c r="NK68" s="183"/>
      <c r="NL68" s="183"/>
      <c r="NM68" s="183"/>
      <c r="NN68" s="183"/>
      <c r="NO68" s="183"/>
      <c r="NP68" s="183"/>
      <c r="NQ68" s="183"/>
      <c r="NR68" s="183"/>
      <c r="NS68" s="183"/>
      <c r="NT68" s="183"/>
      <c r="NU68" s="183"/>
      <c r="NV68" s="183"/>
      <c r="NW68" s="183"/>
      <c r="NX68" s="183"/>
      <c r="NY68" s="183"/>
      <c r="NZ68" s="183"/>
      <c r="OA68" s="183"/>
      <c r="OB68" s="183"/>
      <c r="OC68" s="183"/>
      <c r="OD68" s="183"/>
      <c r="OE68" s="183"/>
      <c r="OF68" s="183"/>
      <c r="OG68" s="183"/>
      <c r="OH68" s="183"/>
      <c r="OI68" s="183"/>
      <c r="OJ68" s="183"/>
      <c r="OK68" s="183"/>
      <c r="OL68" s="183"/>
      <c r="OM68" s="183"/>
      <c r="ON68" s="183"/>
      <c r="OO68" s="183"/>
      <c r="OP68" s="183"/>
      <c r="OQ68" s="183"/>
      <c r="OR68" s="183"/>
      <c r="OS68" s="183"/>
      <c r="OT68" s="183"/>
      <c r="OU68" s="183"/>
      <c r="OV68" s="183"/>
      <c r="OW68" s="183"/>
      <c r="OX68" s="183"/>
      <c r="OY68" s="183"/>
      <c r="OZ68" s="183"/>
      <c r="PA68" s="183"/>
      <c r="PB68" s="183"/>
      <c r="PC68" s="183"/>
      <c r="PD68" s="183"/>
      <c r="PE68" s="183"/>
      <c r="PF68" s="183"/>
      <c r="PG68" s="183"/>
      <c r="PH68" s="183"/>
      <c r="PI68" s="183"/>
      <c r="PJ68" s="183"/>
      <c r="PK68" s="183"/>
      <c r="PL68" s="183"/>
      <c r="PM68" s="183"/>
      <c r="PN68" s="183"/>
      <c r="PO68" s="183"/>
      <c r="PP68" s="183"/>
      <c r="PQ68" s="183"/>
      <c r="PR68" s="183"/>
      <c r="PS68" s="183"/>
      <c r="PT68" s="183"/>
      <c r="PU68" s="183"/>
      <c r="PV68" s="183"/>
      <c r="PW68" s="183"/>
      <c r="PX68" s="183"/>
    </row>
    <row r="69" spans="1:440">
      <c r="A69" s="12">
        <v>2</v>
      </c>
      <c r="B69" s="44">
        <v>8796</v>
      </c>
      <c r="C69" s="24" t="s">
        <v>478</v>
      </c>
      <c r="D69" s="26" t="s">
        <v>479</v>
      </c>
      <c r="E69" s="43">
        <v>5503252018</v>
      </c>
      <c r="F69" s="8">
        <v>63</v>
      </c>
      <c r="G69" s="26" t="s">
        <v>480</v>
      </c>
      <c r="H69" s="239" t="s">
        <v>288</v>
      </c>
      <c r="I69" s="36" t="s">
        <v>310</v>
      </c>
      <c r="J69" s="12" t="s">
        <v>285</v>
      </c>
      <c r="K69" s="12">
        <v>19</v>
      </c>
      <c r="L69" s="11" t="s">
        <v>481</v>
      </c>
      <c r="M69" s="11" t="s">
        <v>290</v>
      </c>
      <c r="N69" s="12" t="s">
        <v>473</v>
      </c>
      <c r="O69" s="123" t="s">
        <v>395</v>
      </c>
      <c r="P69" s="123" t="s">
        <v>395</v>
      </c>
      <c r="Q69" s="59" t="s">
        <v>474</v>
      </c>
      <c r="R69" s="120" t="s">
        <v>395</v>
      </c>
      <c r="S69" s="120" t="s">
        <v>395</v>
      </c>
      <c r="T69" s="26" t="s">
        <v>395</v>
      </c>
      <c r="U69" s="13"/>
      <c r="V69" s="111"/>
      <c r="W69" s="241" t="s">
        <v>323</v>
      </c>
      <c r="X69" s="109"/>
      <c r="Y69" s="8"/>
      <c r="Z69" s="8"/>
      <c r="AA69" s="100">
        <v>16</v>
      </c>
      <c r="AB69" s="8"/>
      <c r="AC69" s="8"/>
      <c r="AD69" s="8"/>
      <c r="AE69" s="126">
        <v>28.1</v>
      </c>
      <c r="AF69" s="127">
        <v>53.6</v>
      </c>
      <c r="AG69" s="128">
        <v>13.7</v>
      </c>
      <c r="AH69" s="129">
        <v>95.4</v>
      </c>
      <c r="AI69" s="130">
        <v>0.52425373134328357</v>
      </c>
      <c r="AJ69" s="131">
        <v>7.1822761194029843</v>
      </c>
      <c r="AK69" s="132">
        <v>0.41753343239227342</v>
      </c>
      <c r="AL69" s="28">
        <v>24.45543</v>
      </c>
      <c r="AM69" s="28">
        <v>87.03</v>
      </c>
      <c r="AN69" s="133">
        <v>2.2395700000000001</v>
      </c>
      <c r="AO69" s="71">
        <v>7.97</v>
      </c>
      <c r="AP69" s="246" t="s">
        <v>286</v>
      </c>
      <c r="AQ69" s="71">
        <v>45.850000000000009</v>
      </c>
      <c r="AR69" s="246" t="s">
        <v>286</v>
      </c>
      <c r="AS69" s="49"/>
      <c r="AT69" s="49"/>
      <c r="AU69" s="49"/>
      <c r="AV69" s="49"/>
      <c r="AW69" s="248"/>
      <c r="AX69" s="142" t="s">
        <v>286</v>
      </c>
      <c r="AY69" s="71"/>
      <c r="AZ69" s="49">
        <v>45.3</v>
      </c>
      <c r="BA69" s="49">
        <v>54.5</v>
      </c>
      <c r="BB69" s="159">
        <v>0.83119266055045871</v>
      </c>
      <c r="BC69" s="141" t="s">
        <v>286</v>
      </c>
      <c r="BD69" s="49" t="s">
        <v>286</v>
      </c>
      <c r="BE69" s="246" t="s">
        <v>286</v>
      </c>
      <c r="BF69" s="49">
        <v>43.849999999999994</v>
      </c>
      <c r="BG69" s="71">
        <v>64</v>
      </c>
      <c r="BH69" s="142">
        <v>52715.766503000545</v>
      </c>
      <c r="BI69" s="49" t="s">
        <v>286</v>
      </c>
      <c r="BJ69" s="49" t="s">
        <v>286</v>
      </c>
      <c r="BK69" s="49"/>
      <c r="BL69" s="49" t="s">
        <v>286</v>
      </c>
      <c r="BM69" s="49" t="s">
        <v>286</v>
      </c>
      <c r="BN69" s="49" t="s">
        <v>286</v>
      </c>
      <c r="BO69" s="49" t="s">
        <v>286</v>
      </c>
      <c r="BP69" s="49" t="s">
        <v>286</v>
      </c>
      <c r="BQ69" s="49" t="s">
        <v>286</v>
      </c>
      <c r="BR69" s="49" t="s">
        <v>286</v>
      </c>
      <c r="BS69" s="49" t="s">
        <v>286</v>
      </c>
      <c r="BT69" s="49" t="s">
        <v>286</v>
      </c>
      <c r="BU69" s="167"/>
      <c r="BV69" s="167"/>
      <c r="BW69" s="167"/>
      <c r="BX69" s="167"/>
      <c r="BY69" s="167"/>
      <c r="BZ69" s="167" t="s">
        <v>286</v>
      </c>
      <c r="CA69" s="167" t="s">
        <v>286</v>
      </c>
      <c r="CB69" s="8"/>
      <c r="CC69" s="49">
        <v>3</v>
      </c>
      <c r="CD69" s="73"/>
      <c r="CE69" s="30" t="s">
        <v>287</v>
      </c>
      <c r="CF69" s="105" t="s">
        <v>323</v>
      </c>
      <c r="CG69" s="33">
        <v>2</v>
      </c>
      <c r="CH69" s="13"/>
      <c r="CI69" s="13"/>
      <c r="CJ69" s="13">
        <v>0</v>
      </c>
      <c r="CK69" s="13"/>
      <c r="CL69" s="13"/>
      <c r="CM69" s="13"/>
      <c r="CN69" s="49" t="s">
        <v>290</v>
      </c>
      <c r="CO69" s="49" t="s">
        <v>290</v>
      </c>
      <c r="CP69" s="49">
        <v>79</v>
      </c>
      <c r="CQ69" s="49">
        <v>5.0999999999999996</v>
      </c>
      <c r="CR69" s="49">
        <v>94.9</v>
      </c>
      <c r="CS69" s="49" t="s">
        <v>290</v>
      </c>
      <c r="CT69" s="49" t="s">
        <v>290</v>
      </c>
      <c r="CU69" s="49" t="s">
        <v>290</v>
      </c>
      <c r="CV69" s="49" t="s">
        <v>290</v>
      </c>
      <c r="CW69" s="49">
        <v>0</v>
      </c>
      <c r="CX69" s="42"/>
      <c r="CY69" s="13"/>
      <c r="CZ69" s="13">
        <v>2</v>
      </c>
      <c r="DA69" s="13">
        <v>0</v>
      </c>
      <c r="DB69" s="13">
        <v>182</v>
      </c>
      <c r="DC69" s="13">
        <v>106</v>
      </c>
      <c r="DD69" s="17">
        <v>32.000966066900133</v>
      </c>
      <c r="DE69" s="13">
        <v>2</v>
      </c>
      <c r="DF69" s="13" t="s">
        <v>290</v>
      </c>
      <c r="DG69" s="13">
        <v>3</v>
      </c>
      <c r="DH69" s="13">
        <v>2</v>
      </c>
      <c r="DI69" s="13" t="s">
        <v>290</v>
      </c>
      <c r="DJ69" s="52"/>
      <c r="DK69" s="139">
        <v>11.145023136752979</v>
      </c>
      <c r="DL69" s="71">
        <v>3.0186666666666667E-2</v>
      </c>
      <c r="DM69" s="142">
        <v>50</v>
      </c>
      <c r="DN69" s="54" t="s">
        <v>349</v>
      </c>
      <c r="DO69" s="54"/>
      <c r="DP69" s="54" t="s">
        <v>486</v>
      </c>
      <c r="DQ69" s="12">
        <v>0</v>
      </c>
      <c r="DR69" s="12">
        <v>6</v>
      </c>
      <c r="DS69" s="12">
        <v>0</v>
      </c>
      <c r="DT69" s="20" t="s">
        <v>487</v>
      </c>
      <c r="DU69" s="20"/>
      <c r="DV69" s="20"/>
      <c r="DW69" s="20"/>
      <c r="DX69" s="12">
        <v>1</v>
      </c>
      <c r="DY69" s="20" t="s">
        <v>488</v>
      </c>
      <c r="DZ69" s="20" t="s">
        <v>489</v>
      </c>
      <c r="EA69" s="12">
        <v>0</v>
      </c>
      <c r="EB69" s="20">
        <v>0</v>
      </c>
      <c r="EC69" s="20" t="s">
        <v>490</v>
      </c>
      <c r="ED69" s="11"/>
      <c r="EE69" s="235">
        <v>43272</v>
      </c>
      <c r="EF69" s="21" t="s">
        <v>836</v>
      </c>
      <c r="EG69" s="23"/>
      <c r="EH69" s="32">
        <v>1.0868916610500001</v>
      </c>
      <c r="EI69" s="12"/>
      <c r="EJ69" s="148">
        <v>0.192</v>
      </c>
      <c r="EK69" s="140"/>
      <c r="EL69" s="148">
        <v>0</v>
      </c>
      <c r="EM69" s="148">
        <v>1.37</v>
      </c>
      <c r="EN69" s="148">
        <v>178.57</v>
      </c>
      <c r="EO69" s="148">
        <v>1.21</v>
      </c>
      <c r="EP69" s="148">
        <v>0</v>
      </c>
      <c r="EQ69" s="148">
        <v>1.43</v>
      </c>
      <c r="ER69" s="148">
        <v>0</v>
      </c>
      <c r="ES69" s="148">
        <v>5.24</v>
      </c>
      <c r="ET69" s="148">
        <v>116.3</v>
      </c>
      <c r="EU69" s="148">
        <v>0</v>
      </c>
      <c r="EV69" s="148">
        <v>0</v>
      </c>
      <c r="EW69" s="148">
        <v>3.17</v>
      </c>
      <c r="EX69" s="148">
        <v>52.63</v>
      </c>
      <c r="EY69" s="195">
        <v>0</v>
      </c>
      <c r="EZ69" s="196" t="s">
        <v>1047</v>
      </c>
      <c r="FA69" s="312">
        <v>29.26</v>
      </c>
      <c r="FB69" s="191">
        <v>0</v>
      </c>
      <c r="FC69" s="191">
        <v>3</v>
      </c>
      <c r="FD69" s="191">
        <v>1</v>
      </c>
      <c r="FE69" s="191">
        <v>2</v>
      </c>
      <c r="FF69" s="191">
        <v>1</v>
      </c>
      <c r="FG69" s="191"/>
      <c r="FH69" s="191">
        <v>2</v>
      </c>
      <c r="FI69" s="191">
        <v>1</v>
      </c>
      <c r="FJ69" s="191" t="s">
        <v>1012</v>
      </c>
      <c r="FK69" s="269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3"/>
      <c r="JA69" s="183"/>
      <c r="JB69" s="183"/>
      <c r="JC69" s="183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3"/>
      <c r="LE69" s="183"/>
      <c r="LF69" s="183"/>
      <c r="LG69" s="183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3"/>
      <c r="LS69" s="183"/>
      <c r="LT69" s="183"/>
      <c r="LU69" s="183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3"/>
      <c r="MG69" s="183"/>
      <c r="MH69" s="183"/>
      <c r="MI69" s="183"/>
      <c r="MJ69" s="183"/>
      <c r="MK69" s="183"/>
      <c r="ML69" s="183"/>
      <c r="MM69" s="183"/>
      <c r="MN69" s="183"/>
      <c r="MO69" s="183"/>
      <c r="MP69" s="183"/>
      <c r="MQ69" s="183"/>
      <c r="MR69" s="183"/>
      <c r="MS69" s="183"/>
      <c r="MT69" s="183"/>
      <c r="MU69" s="183"/>
      <c r="MV69" s="183"/>
      <c r="MW69" s="183"/>
      <c r="MX69" s="183"/>
      <c r="MY69" s="183"/>
      <c r="MZ69" s="183"/>
      <c r="NA69" s="183"/>
      <c r="NB69" s="183"/>
      <c r="NC69" s="183"/>
      <c r="ND69" s="183"/>
      <c r="NE69" s="183"/>
      <c r="NF69" s="183"/>
      <c r="NG69" s="183"/>
      <c r="NH69" s="183"/>
      <c r="NI69" s="183"/>
      <c r="NJ69" s="183"/>
      <c r="NK69" s="183"/>
      <c r="NL69" s="183"/>
      <c r="NM69" s="183"/>
      <c r="NN69" s="183"/>
      <c r="NO69" s="183"/>
      <c r="NP69" s="183"/>
      <c r="NQ69" s="183"/>
      <c r="NR69" s="183"/>
      <c r="NS69" s="183"/>
      <c r="NT69" s="183"/>
      <c r="NU69" s="183"/>
      <c r="NV69" s="183"/>
      <c r="NW69" s="183"/>
      <c r="NX69" s="183"/>
      <c r="NY69" s="183"/>
      <c r="NZ69" s="183"/>
      <c r="OA69" s="183"/>
      <c r="OB69" s="183"/>
      <c r="OC69" s="183"/>
      <c r="OD69" s="183"/>
      <c r="OE69" s="183"/>
      <c r="OF69" s="183"/>
      <c r="OG69" s="183"/>
      <c r="OH69" s="183"/>
      <c r="OI69" s="183"/>
      <c r="OJ69" s="183"/>
      <c r="OK69" s="183"/>
      <c r="OL69" s="183"/>
      <c r="OM69" s="183"/>
      <c r="ON69" s="183"/>
      <c r="OO69" s="183"/>
      <c r="OP69" s="183"/>
      <c r="OQ69" s="183"/>
      <c r="OR69" s="183"/>
      <c r="OS69" s="183"/>
      <c r="OT69" s="183"/>
      <c r="OU69" s="183"/>
      <c r="OV69" s="183"/>
      <c r="OW69" s="183"/>
      <c r="OX69" s="183"/>
      <c r="OY69" s="183"/>
      <c r="OZ69" s="183"/>
      <c r="PA69" s="183"/>
      <c r="PB69" s="183"/>
      <c r="PC69" s="183"/>
      <c r="PD69" s="183"/>
      <c r="PE69" s="183"/>
      <c r="PF69" s="183"/>
      <c r="PG69" s="183"/>
      <c r="PH69" s="183"/>
      <c r="PI69" s="183"/>
      <c r="PJ69" s="183"/>
      <c r="PK69" s="183"/>
      <c r="PL69" s="183"/>
      <c r="PM69" s="183"/>
      <c r="PN69" s="183"/>
      <c r="PO69" s="183"/>
      <c r="PP69" s="183"/>
      <c r="PQ69" s="183"/>
      <c r="PR69" s="183"/>
      <c r="PS69" s="183"/>
      <c r="PT69" s="183"/>
      <c r="PU69" s="183"/>
      <c r="PV69" s="183"/>
      <c r="PW69" s="183"/>
      <c r="PX69" s="183"/>
    </row>
    <row r="70" spans="1:440">
      <c r="A70" s="12">
        <v>3</v>
      </c>
      <c r="B70" s="44">
        <v>9876</v>
      </c>
      <c r="C70" s="24" t="s">
        <v>478</v>
      </c>
      <c r="D70" s="26" t="s">
        <v>479</v>
      </c>
      <c r="E70" s="43">
        <v>5503252018</v>
      </c>
      <c r="F70" s="8">
        <v>63</v>
      </c>
      <c r="G70" s="26" t="s">
        <v>524</v>
      </c>
      <c r="H70" s="60" t="s">
        <v>288</v>
      </c>
      <c r="I70" s="36" t="s">
        <v>310</v>
      </c>
      <c r="J70" s="11" t="s">
        <v>285</v>
      </c>
      <c r="K70" s="12">
        <v>44</v>
      </c>
      <c r="L70" s="11" t="s">
        <v>481</v>
      </c>
      <c r="M70" s="11" t="s">
        <v>449</v>
      </c>
      <c r="N70" s="12" t="s">
        <v>521</v>
      </c>
      <c r="O70" s="123" t="s">
        <v>395</v>
      </c>
      <c r="P70" s="123" t="s">
        <v>395</v>
      </c>
      <c r="Q70" s="68" t="s">
        <v>507</v>
      </c>
      <c r="R70" s="120" t="s">
        <v>395</v>
      </c>
      <c r="S70" s="120" t="s">
        <v>395</v>
      </c>
      <c r="T70" s="8"/>
      <c r="U70" s="112">
        <v>4653</v>
      </c>
      <c r="V70" s="114">
        <v>116</v>
      </c>
      <c r="W70" s="241" t="s">
        <v>323</v>
      </c>
      <c r="X70" s="8"/>
      <c r="Y70" s="100"/>
      <c r="Z70" s="8"/>
      <c r="AA70" s="8"/>
      <c r="AB70" s="65"/>
      <c r="AC70" s="65"/>
      <c r="AD70" s="65"/>
      <c r="AE70" s="126">
        <v>56.5</v>
      </c>
      <c r="AF70" s="127">
        <v>36.299999999999997</v>
      </c>
      <c r="AG70" s="128">
        <v>4.0999999999999996</v>
      </c>
      <c r="AH70" s="129">
        <v>96.899999999999991</v>
      </c>
      <c r="AI70" s="130">
        <v>1.556473829201102</v>
      </c>
      <c r="AJ70" s="131">
        <v>6.3815426997245179</v>
      </c>
      <c r="AK70" s="132">
        <v>1.3985148514851486</v>
      </c>
      <c r="AL70" s="160">
        <v>52.431999999999995</v>
      </c>
      <c r="AM70" s="28">
        <v>92.8</v>
      </c>
      <c r="AN70" s="133">
        <v>1.2430000000000001</v>
      </c>
      <c r="AO70" s="263">
        <v>2.2000000000000002</v>
      </c>
      <c r="AP70" s="259" t="s">
        <v>286</v>
      </c>
      <c r="AQ70" s="147">
        <v>25</v>
      </c>
      <c r="AR70" s="154" t="s">
        <v>286</v>
      </c>
      <c r="AS70" s="173"/>
      <c r="AT70" s="261"/>
      <c r="AU70" s="261"/>
      <c r="AV70" s="261"/>
      <c r="AW70" s="248"/>
      <c r="AX70" s="264" t="s">
        <v>286</v>
      </c>
      <c r="AY70" s="71"/>
      <c r="AZ70" s="49">
        <v>44.5</v>
      </c>
      <c r="BA70" s="248">
        <v>55.5</v>
      </c>
      <c r="BB70" s="159">
        <v>0.80180180180180183</v>
      </c>
      <c r="BC70" s="141" t="s">
        <v>286</v>
      </c>
      <c r="BD70" s="49" t="s">
        <v>286</v>
      </c>
      <c r="BE70" s="246" t="s">
        <v>286</v>
      </c>
      <c r="BF70" s="49">
        <v>67.5</v>
      </c>
      <c r="BG70" s="71">
        <v>70.7</v>
      </c>
      <c r="BH70" s="142" t="s">
        <v>286</v>
      </c>
      <c r="BI70" s="71">
        <v>31.9</v>
      </c>
      <c r="BJ70" s="49" t="s">
        <v>286</v>
      </c>
      <c r="BK70" s="49"/>
      <c r="BL70" s="71" t="s">
        <v>286</v>
      </c>
      <c r="BM70" s="71">
        <v>35.700000000000003</v>
      </c>
      <c r="BN70" s="71">
        <v>5.5</v>
      </c>
      <c r="BO70" s="71">
        <v>2</v>
      </c>
      <c r="BP70" s="71">
        <v>26.4</v>
      </c>
      <c r="BQ70" s="71">
        <v>9.6</v>
      </c>
      <c r="BR70" s="71">
        <v>66.5</v>
      </c>
      <c r="BS70" s="71">
        <v>24.1</v>
      </c>
      <c r="BT70" s="246" t="s">
        <v>286</v>
      </c>
      <c r="BU70" s="167"/>
      <c r="BV70" s="167"/>
      <c r="BW70" s="167"/>
      <c r="BX70" s="167"/>
      <c r="BY70" s="167"/>
      <c r="BZ70" s="167" t="s">
        <v>286</v>
      </c>
      <c r="CA70" s="167" t="s">
        <v>286</v>
      </c>
      <c r="CB70" s="124">
        <v>0.20833333333333334</v>
      </c>
      <c r="CC70" s="49">
        <v>3</v>
      </c>
      <c r="CD70" s="73"/>
      <c r="CE70" s="30" t="s">
        <v>287</v>
      </c>
      <c r="CF70" s="105" t="s">
        <v>323</v>
      </c>
      <c r="CG70" s="13">
        <v>2</v>
      </c>
      <c r="CH70" s="13"/>
      <c r="CI70" s="13"/>
      <c r="CJ70" s="13">
        <v>0</v>
      </c>
      <c r="CK70" s="13"/>
      <c r="CL70" s="13"/>
      <c r="CM70" s="13"/>
      <c r="CN70" s="49" t="s">
        <v>290</v>
      </c>
      <c r="CO70" s="49" t="s">
        <v>290</v>
      </c>
      <c r="CP70" s="49">
        <v>195</v>
      </c>
      <c r="CQ70" s="49">
        <v>11.3</v>
      </c>
      <c r="CR70" s="49">
        <v>88.7</v>
      </c>
      <c r="CS70" s="49" t="s">
        <v>290</v>
      </c>
      <c r="CT70" s="49" t="s">
        <v>290</v>
      </c>
      <c r="CU70" s="49" t="s">
        <v>290</v>
      </c>
      <c r="CV70" s="49" t="s">
        <v>290</v>
      </c>
      <c r="CW70" s="49">
        <v>0</v>
      </c>
      <c r="CX70" s="73"/>
      <c r="CY70" s="13"/>
      <c r="CZ70" s="16">
        <v>3</v>
      </c>
      <c r="DA70" s="13"/>
      <c r="DB70" s="13">
        <v>182</v>
      </c>
      <c r="DC70" s="13">
        <v>106</v>
      </c>
      <c r="DD70" s="17">
        <v>32.000966066900133</v>
      </c>
      <c r="DE70" s="13"/>
      <c r="DF70" s="13"/>
      <c r="DG70" s="13">
        <v>3</v>
      </c>
      <c r="DH70" s="13">
        <v>2</v>
      </c>
      <c r="DI70" s="45"/>
      <c r="DJ70" s="52"/>
      <c r="DK70" s="139">
        <v>18.261617900172116</v>
      </c>
      <c r="DL70" s="71">
        <v>7.1932203389830501E-2</v>
      </c>
      <c r="DM70" s="142">
        <v>50</v>
      </c>
      <c r="DN70" s="64" t="s">
        <v>349</v>
      </c>
      <c r="DO70" s="64"/>
      <c r="DP70" s="64" t="s">
        <v>525</v>
      </c>
      <c r="DQ70" s="8">
        <v>0</v>
      </c>
      <c r="DR70" s="8">
        <v>2</v>
      </c>
      <c r="DS70" s="8">
        <v>0</v>
      </c>
      <c r="DT70" s="65" t="s">
        <v>526</v>
      </c>
      <c r="DU70" s="65"/>
      <c r="DV70" s="65"/>
      <c r="DW70" s="65"/>
      <c r="DX70" s="8">
        <v>1</v>
      </c>
      <c r="DY70" s="65" t="s">
        <v>527</v>
      </c>
      <c r="DZ70" s="65" t="s">
        <v>528</v>
      </c>
      <c r="EA70" s="8">
        <v>0</v>
      </c>
      <c r="EB70" s="65">
        <v>0</v>
      </c>
      <c r="EC70" s="65" t="s">
        <v>529</v>
      </c>
      <c r="ED70" s="11"/>
      <c r="EE70" s="235">
        <v>43433</v>
      </c>
      <c r="EF70" s="21" t="s">
        <v>836</v>
      </c>
      <c r="EG70" s="23"/>
      <c r="EH70" s="32">
        <v>0.12506311467</v>
      </c>
      <c r="EI70" s="12"/>
      <c r="EJ70" s="148">
        <v>1.944</v>
      </c>
      <c r="EK70" s="140"/>
      <c r="EL70" s="148">
        <v>0.96</v>
      </c>
      <c r="EM70" s="148">
        <v>2.6</v>
      </c>
      <c r="EN70" s="148">
        <v>490.81</v>
      </c>
      <c r="EO70" s="148">
        <v>3.27</v>
      </c>
      <c r="EP70" s="148">
        <v>0</v>
      </c>
      <c r="EQ70" s="148">
        <v>2.79</v>
      </c>
      <c r="ER70" s="148">
        <v>0</v>
      </c>
      <c r="ES70" s="148">
        <v>6.27</v>
      </c>
      <c r="ET70" s="148">
        <v>81.3</v>
      </c>
      <c r="EU70" s="148">
        <v>132.41999999999999</v>
      </c>
      <c r="EV70" s="148">
        <v>1.96</v>
      </c>
      <c r="EW70" s="148">
        <v>11.37</v>
      </c>
      <c r="EX70" s="148">
        <v>39.69</v>
      </c>
      <c r="EY70" s="195">
        <v>0</v>
      </c>
      <c r="EZ70" s="196" t="s">
        <v>1047</v>
      </c>
      <c r="FA70" s="312">
        <v>29.26</v>
      </c>
      <c r="FB70" s="191">
        <v>0</v>
      </c>
      <c r="FC70" s="191">
        <v>3</v>
      </c>
      <c r="FD70" s="191">
        <v>1</v>
      </c>
      <c r="FE70" s="191">
        <v>2</v>
      </c>
      <c r="FF70" s="191">
        <v>2</v>
      </c>
      <c r="FG70" s="191">
        <v>40</v>
      </c>
      <c r="FH70" s="191">
        <v>2</v>
      </c>
      <c r="FI70" s="191">
        <v>1</v>
      </c>
      <c r="FJ70" s="191" t="s">
        <v>1012</v>
      </c>
      <c r="FK70" s="269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3"/>
      <c r="IM70" s="183"/>
      <c r="IN70" s="183"/>
      <c r="IO70" s="183"/>
      <c r="IP70" s="183"/>
      <c r="IQ70" s="183"/>
      <c r="IR70" s="183"/>
      <c r="IS70" s="183"/>
      <c r="IT70" s="183"/>
      <c r="IU70" s="183"/>
      <c r="IV70" s="183"/>
      <c r="IW70" s="183"/>
      <c r="IX70" s="183"/>
      <c r="IY70" s="183"/>
      <c r="IZ70" s="183"/>
      <c r="JA70" s="183"/>
      <c r="JB70" s="183"/>
      <c r="JC70" s="183"/>
      <c r="JD70" s="183"/>
      <c r="JE70" s="183"/>
      <c r="JF70" s="183"/>
      <c r="JG70" s="183"/>
      <c r="JH70" s="183"/>
      <c r="JI70" s="183"/>
      <c r="JJ70" s="183"/>
      <c r="JK70" s="183"/>
      <c r="JL70" s="183"/>
      <c r="JM70" s="183"/>
      <c r="JN70" s="183"/>
      <c r="JO70" s="183"/>
      <c r="JP70" s="183"/>
      <c r="JQ70" s="183"/>
      <c r="JR70" s="183"/>
      <c r="JS70" s="183"/>
      <c r="JT70" s="183"/>
      <c r="JU70" s="183"/>
      <c r="JV70" s="183"/>
      <c r="JW70" s="183"/>
      <c r="JX70" s="183"/>
      <c r="JY70" s="183"/>
      <c r="JZ70" s="183"/>
      <c r="KA70" s="183"/>
      <c r="KB70" s="183"/>
      <c r="KC70" s="183"/>
      <c r="KD70" s="183"/>
      <c r="KE70" s="183"/>
      <c r="KF70" s="183"/>
      <c r="KG70" s="183"/>
      <c r="KH70" s="183"/>
      <c r="KI70" s="183"/>
      <c r="KJ70" s="183"/>
      <c r="KK70" s="183"/>
      <c r="KL70" s="183"/>
      <c r="KM70" s="183"/>
      <c r="KN70" s="183"/>
      <c r="KO70" s="183"/>
      <c r="KP70" s="183"/>
      <c r="KQ70" s="183"/>
      <c r="KR70" s="183"/>
      <c r="KS70" s="183"/>
      <c r="KT70" s="183"/>
      <c r="KU70" s="183"/>
      <c r="KV70" s="183"/>
      <c r="KW70" s="183"/>
      <c r="KX70" s="183"/>
      <c r="KY70" s="183"/>
      <c r="KZ70" s="183"/>
      <c r="LA70" s="183"/>
      <c r="LB70" s="183"/>
      <c r="LC70" s="183"/>
      <c r="LD70" s="183"/>
      <c r="LE70" s="183"/>
      <c r="LF70" s="183"/>
      <c r="LG70" s="183"/>
      <c r="LH70" s="183"/>
      <c r="LI70" s="183"/>
      <c r="LJ70" s="183"/>
      <c r="LK70" s="183"/>
      <c r="LL70" s="183"/>
      <c r="LM70" s="183"/>
      <c r="LN70" s="183"/>
      <c r="LO70" s="183"/>
      <c r="LP70" s="183"/>
      <c r="LQ70" s="183"/>
      <c r="LR70" s="183"/>
      <c r="LS70" s="183"/>
      <c r="LT70" s="183"/>
      <c r="LU70" s="183"/>
      <c r="LV70" s="183"/>
      <c r="LW70" s="183"/>
      <c r="LX70" s="183"/>
      <c r="LY70" s="183"/>
      <c r="LZ70" s="183"/>
      <c r="MA70" s="183"/>
      <c r="MB70" s="183"/>
      <c r="MC70" s="183"/>
      <c r="MD70" s="183"/>
      <c r="ME70" s="183"/>
      <c r="MF70" s="183"/>
      <c r="MG70" s="183"/>
      <c r="MH70" s="183"/>
      <c r="MI70" s="183"/>
      <c r="MJ70" s="183"/>
      <c r="MK70" s="183"/>
      <c r="ML70" s="183"/>
      <c r="MM70" s="183"/>
      <c r="MN70" s="183"/>
      <c r="MO70" s="183"/>
      <c r="MP70" s="183"/>
      <c r="MQ70" s="183"/>
      <c r="MR70" s="183"/>
      <c r="MS70" s="183"/>
      <c r="MT70" s="183"/>
      <c r="MU70" s="183"/>
      <c r="MV70" s="183"/>
      <c r="MW70" s="183"/>
      <c r="MX70" s="183"/>
      <c r="MY70" s="183"/>
      <c r="MZ70" s="183"/>
      <c r="NA70" s="183"/>
      <c r="NB70" s="183"/>
      <c r="NC70" s="183"/>
      <c r="ND70" s="183"/>
      <c r="NE70" s="183"/>
      <c r="NF70" s="183"/>
      <c r="NG70" s="183"/>
      <c r="NH70" s="183"/>
      <c r="NI70" s="183"/>
      <c r="NJ70" s="183"/>
      <c r="NK70" s="183"/>
      <c r="NL70" s="183"/>
      <c r="NM70" s="183"/>
      <c r="NN70" s="183"/>
      <c r="NO70" s="183"/>
      <c r="NP70" s="183"/>
      <c r="NQ70" s="183"/>
      <c r="NR70" s="183"/>
      <c r="NS70" s="183"/>
      <c r="NT70" s="183"/>
      <c r="NU70" s="183"/>
      <c r="NV70" s="183"/>
      <c r="NW70" s="183"/>
      <c r="NX70" s="183"/>
      <c r="NY70" s="183"/>
      <c r="NZ70" s="183"/>
      <c r="OA70" s="183"/>
      <c r="OB70" s="183"/>
      <c r="OC70" s="183"/>
      <c r="OD70" s="183"/>
      <c r="OE70" s="183"/>
      <c r="OF70" s="183"/>
      <c r="OG70" s="183"/>
      <c r="OH70" s="183"/>
      <c r="OI70" s="183"/>
      <c r="OJ70" s="183"/>
      <c r="OK70" s="183"/>
      <c r="OL70" s="183"/>
      <c r="OM70" s="183"/>
      <c r="ON70" s="183"/>
      <c r="OO70" s="183"/>
      <c r="OP70" s="183"/>
      <c r="OQ70" s="183"/>
      <c r="OR70" s="183"/>
      <c r="OS70" s="183"/>
      <c r="OT70" s="183"/>
      <c r="OU70" s="183"/>
      <c r="OV70" s="183"/>
      <c r="OW70" s="183"/>
      <c r="OX70" s="183"/>
      <c r="OY70" s="183"/>
      <c r="OZ70" s="183"/>
      <c r="PA70" s="183"/>
      <c r="PB70" s="183"/>
      <c r="PC70" s="183"/>
      <c r="PD70" s="183"/>
      <c r="PE70" s="183"/>
      <c r="PF70" s="183"/>
      <c r="PG70" s="183"/>
      <c r="PH70" s="183"/>
      <c r="PI70" s="183"/>
      <c r="PJ70" s="183"/>
      <c r="PK70" s="183"/>
      <c r="PL70" s="183"/>
      <c r="PM70" s="183"/>
      <c r="PN70" s="183"/>
      <c r="PO70" s="183"/>
      <c r="PP70" s="183"/>
      <c r="PQ70" s="183"/>
      <c r="PR70" s="183"/>
      <c r="PS70" s="183"/>
      <c r="PT70" s="183"/>
      <c r="PU70" s="183"/>
      <c r="PV70" s="183"/>
      <c r="PW70" s="183"/>
      <c r="PX70" s="183"/>
    </row>
    <row r="71" spans="1:440">
      <c r="A71" s="12">
        <v>4</v>
      </c>
      <c r="B71" s="44">
        <v>10428</v>
      </c>
      <c r="C71" s="24" t="s">
        <v>478</v>
      </c>
      <c r="D71" s="26" t="s">
        <v>479</v>
      </c>
      <c r="E71" s="43">
        <v>5503252018</v>
      </c>
      <c r="F71" s="8">
        <v>64</v>
      </c>
      <c r="G71" s="26" t="s">
        <v>565</v>
      </c>
      <c r="H71" s="60" t="s">
        <v>288</v>
      </c>
      <c r="I71" s="36" t="s">
        <v>310</v>
      </c>
      <c r="J71" s="12" t="s">
        <v>285</v>
      </c>
      <c r="K71" s="12">
        <v>23</v>
      </c>
      <c r="L71" s="11" t="s">
        <v>566</v>
      </c>
      <c r="M71" s="12" t="s">
        <v>290</v>
      </c>
      <c r="N71" s="12" t="s">
        <v>567</v>
      </c>
      <c r="O71" s="180" t="s">
        <v>456</v>
      </c>
      <c r="P71" s="123" t="s">
        <v>395</v>
      </c>
      <c r="Q71" s="57" t="s">
        <v>458</v>
      </c>
      <c r="R71" s="120" t="s">
        <v>434</v>
      </c>
      <c r="S71" s="120" t="s">
        <v>395</v>
      </c>
      <c r="T71" s="8"/>
      <c r="U71" s="112">
        <v>35845</v>
      </c>
      <c r="V71" s="114">
        <v>896</v>
      </c>
      <c r="W71" s="241" t="s">
        <v>323</v>
      </c>
      <c r="X71" s="112">
        <v>1000</v>
      </c>
      <c r="Y71" s="8"/>
      <c r="Z71" s="8"/>
      <c r="AA71" s="100"/>
      <c r="AB71" s="8"/>
      <c r="AC71" s="8"/>
      <c r="AD71" s="8"/>
      <c r="AE71" s="126">
        <v>57.9</v>
      </c>
      <c r="AF71" s="127">
        <v>35.6</v>
      </c>
      <c r="AG71" s="128">
        <v>4.9000000000000004</v>
      </c>
      <c r="AH71" s="129">
        <v>98.4</v>
      </c>
      <c r="AI71" s="130">
        <v>1.6264044943820224</v>
      </c>
      <c r="AJ71" s="131">
        <v>7.9693820224719101</v>
      </c>
      <c r="AK71" s="132">
        <v>1.4296296296296296</v>
      </c>
      <c r="AL71" s="32">
        <v>53.904899999999998</v>
      </c>
      <c r="AM71" s="28">
        <v>93.1</v>
      </c>
      <c r="AN71" s="133">
        <v>1.1000999999999999</v>
      </c>
      <c r="AO71" s="248">
        <v>1.9</v>
      </c>
      <c r="AP71" s="246" t="s">
        <v>286</v>
      </c>
      <c r="AQ71" s="147">
        <v>13.469999999999999</v>
      </c>
      <c r="AR71" s="246">
        <v>0.1</v>
      </c>
      <c r="AS71" s="48"/>
      <c r="AT71" s="48"/>
      <c r="AU71" s="258"/>
      <c r="AV71" s="258"/>
      <c r="AW71" s="248"/>
      <c r="AX71" s="256">
        <v>491.98585739540368</v>
      </c>
      <c r="AY71" s="71">
        <v>0.62</v>
      </c>
      <c r="AZ71" s="49">
        <v>44.4</v>
      </c>
      <c r="BA71" s="49">
        <v>56</v>
      </c>
      <c r="BB71" s="159">
        <v>0.79285714285714282</v>
      </c>
      <c r="BC71" s="141">
        <v>0.3</v>
      </c>
      <c r="BD71" s="71">
        <v>0.5181347150259068</v>
      </c>
      <c r="BE71" s="246" t="s">
        <v>286</v>
      </c>
      <c r="BF71" s="71">
        <v>33.75</v>
      </c>
      <c r="BG71" s="71">
        <v>51.599999999999994</v>
      </c>
      <c r="BH71" s="142">
        <v>54039.047619047618</v>
      </c>
      <c r="BI71" s="71">
        <v>34.299999999999997</v>
      </c>
      <c r="BJ71" s="246">
        <v>93.8</v>
      </c>
      <c r="BK71" s="142">
        <v>12876.166666666666</v>
      </c>
      <c r="BL71" s="71">
        <v>6.2000000000000028</v>
      </c>
      <c r="BM71" s="71">
        <v>33.036944129554655</v>
      </c>
      <c r="BN71" s="248">
        <v>16.5</v>
      </c>
      <c r="BO71" s="248">
        <v>5.9453441295546554</v>
      </c>
      <c r="BP71" s="248">
        <v>17.8</v>
      </c>
      <c r="BQ71" s="248">
        <v>6.3368000000000002</v>
      </c>
      <c r="BR71" s="248">
        <v>58.3</v>
      </c>
      <c r="BS71" s="248">
        <v>20.754799999999999</v>
      </c>
      <c r="BT71" s="249">
        <v>1.19</v>
      </c>
      <c r="BU71" s="167"/>
      <c r="BV71" s="167"/>
      <c r="BW71" s="167"/>
      <c r="BX71" s="167"/>
      <c r="BY71" s="167"/>
      <c r="BZ71" s="167">
        <v>69</v>
      </c>
      <c r="CA71" s="167">
        <v>6313.636363636364</v>
      </c>
      <c r="CB71" s="124">
        <v>0.92696629213483139</v>
      </c>
      <c r="CC71" s="49">
        <v>3</v>
      </c>
      <c r="CD71" s="63" t="s">
        <v>568</v>
      </c>
      <c r="CE71" s="8" t="s">
        <v>287</v>
      </c>
      <c r="CF71" s="105" t="s">
        <v>323</v>
      </c>
      <c r="CG71" s="13">
        <v>2</v>
      </c>
      <c r="CH71" s="13"/>
      <c r="CI71" s="13"/>
      <c r="CJ71" s="13">
        <v>0</v>
      </c>
      <c r="CK71" s="13"/>
      <c r="CL71" s="13"/>
      <c r="CM71" s="13"/>
      <c r="CN71" s="49" t="s">
        <v>290</v>
      </c>
      <c r="CO71" s="49" t="s">
        <v>290</v>
      </c>
      <c r="CP71" s="49">
        <v>332</v>
      </c>
      <c r="CQ71" s="49">
        <v>6</v>
      </c>
      <c r="CR71" s="49">
        <v>94</v>
      </c>
      <c r="CS71" s="49" t="s">
        <v>290</v>
      </c>
      <c r="CT71" s="49" t="s">
        <v>290</v>
      </c>
      <c r="CU71" s="49" t="s">
        <v>290</v>
      </c>
      <c r="CV71" s="49" t="s">
        <v>290</v>
      </c>
      <c r="CW71" s="49">
        <v>0</v>
      </c>
      <c r="CX71" s="73"/>
      <c r="CY71" s="13"/>
      <c r="CZ71" s="13"/>
      <c r="DA71" s="56"/>
      <c r="DB71" s="13">
        <v>182</v>
      </c>
      <c r="DC71" s="13">
        <v>106</v>
      </c>
      <c r="DD71" s="17">
        <v>32.000966066900133</v>
      </c>
      <c r="DE71" s="13"/>
      <c r="DF71" s="13"/>
      <c r="DG71" s="13">
        <v>3</v>
      </c>
      <c r="DH71" s="13">
        <v>2</v>
      </c>
      <c r="DI71" s="13"/>
      <c r="DJ71" s="52"/>
      <c r="DK71" s="139">
        <v>32.875018546911321</v>
      </c>
      <c r="DL71" s="71">
        <v>0.18723943661971831</v>
      </c>
      <c r="DM71" s="142">
        <v>50</v>
      </c>
      <c r="DN71" s="64" t="s">
        <v>349</v>
      </c>
      <c r="DO71" s="64"/>
      <c r="DP71" s="64" t="s">
        <v>526</v>
      </c>
      <c r="DQ71" s="8">
        <v>0</v>
      </c>
      <c r="DR71" s="8">
        <v>3</v>
      </c>
      <c r="DS71" s="8">
        <v>0</v>
      </c>
      <c r="DT71" s="65" t="s">
        <v>486</v>
      </c>
      <c r="DU71" s="65"/>
      <c r="DV71" s="65"/>
      <c r="DW71" s="65"/>
      <c r="DX71" s="8">
        <v>1</v>
      </c>
      <c r="DY71" s="65" t="s">
        <v>576</v>
      </c>
      <c r="DZ71" s="65">
        <v>0</v>
      </c>
      <c r="EA71" s="8">
        <v>0</v>
      </c>
      <c r="EB71" s="65">
        <v>0</v>
      </c>
      <c r="EC71" s="65" t="s">
        <v>577</v>
      </c>
      <c r="ED71" s="11"/>
      <c r="EE71" s="235">
        <v>43531</v>
      </c>
      <c r="EF71" s="21" t="s">
        <v>836</v>
      </c>
      <c r="EG71" s="23"/>
      <c r="EH71" s="32">
        <v>1.0218430108799998</v>
      </c>
      <c r="EI71" s="12"/>
      <c r="EJ71" s="148">
        <v>0.216</v>
      </c>
      <c r="EK71" s="140"/>
      <c r="EL71" s="148">
        <v>1.22</v>
      </c>
      <c r="EM71" s="148">
        <v>2.4</v>
      </c>
      <c r="EN71" s="148">
        <v>126.63</v>
      </c>
      <c r="EO71" s="148">
        <v>3.62</v>
      </c>
      <c r="EP71" s="148">
        <v>0</v>
      </c>
      <c r="EQ71" s="148">
        <v>2.72</v>
      </c>
      <c r="ER71" s="148">
        <v>0</v>
      </c>
      <c r="ES71" s="148">
        <v>5.92</v>
      </c>
      <c r="ET71" s="148">
        <v>69</v>
      </c>
      <c r="EU71" s="148">
        <v>109</v>
      </c>
      <c r="EV71" s="148">
        <v>2.1800000000000002</v>
      </c>
      <c r="EW71" s="148">
        <v>9.23</v>
      </c>
      <c r="EX71" s="148">
        <v>72.25</v>
      </c>
      <c r="EY71" s="195">
        <v>0</v>
      </c>
      <c r="EZ71" s="195" t="s">
        <v>1048</v>
      </c>
      <c r="FA71" s="312">
        <v>29.26</v>
      </c>
      <c r="FB71" s="191">
        <v>0</v>
      </c>
      <c r="FC71" s="191">
        <v>3</v>
      </c>
      <c r="FD71" s="191">
        <v>1</v>
      </c>
      <c r="FE71" s="191">
        <v>1</v>
      </c>
      <c r="FF71" s="191">
        <v>1</v>
      </c>
      <c r="FG71" s="191">
        <v>30</v>
      </c>
      <c r="FH71" s="191">
        <v>2</v>
      </c>
      <c r="FI71" s="191">
        <v>1</v>
      </c>
      <c r="FJ71" s="191" t="s">
        <v>1022</v>
      </c>
      <c r="FK71" s="269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  <c r="IO71" s="183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3"/>
      <c r="JA71" s="183"/>
      <c r="JB71" s="183"/>
      <c r="JC71" s="183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3"/>
      <c r="JO71" s="183"/>
      <c r="JP71" s="183"/>
      <c r="JQ71" s="183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3"/>
      <c r="KC71" s="183"/>
      <c r="KD71" s="183"/>
      <c r="KE71" s="183"/>
      <c r="KF71" s="183"/>
      <c r="KG71" s="183"/>
      <c r="KH71" s="183"/>
      <c r="KI71" s="183"/>
      <c r="KJ71" s="183"/>
      <c r="KK71" s="183"/>
      <c r="KL71" s="183"/>
      <c r="KM71" s="183"/>
      <c r="KN71" s="183"/>
      <c r="KO71" s="183"/>
      <c r="KP71" s="183"/>
      <c r="KQ71" s="183"/>
      <c r="KR71" s="183"/>
      <c r="KS71" s="183"/>
      <c r="KT71" s="183"/>
      <c r="KU71" s="183"/>
      <c r="KV71" s="183"/>
      <c r="KW71" s="183"/>
      <c r="KX71" s="183"/>
      <c r="KY71" s="183"/>
      <c r="KZ71" s="183"/>
      <c r="LA71" s="183"/>
      <c r="LB71" s="183"/>
      <c r="LC71" s="183"/>
      <c r="LD71" s="183"/>
      <c r="LE71" s="183"/>
      <c r="LF71" s="183"/>
      <c r="LG71" s="183"/>
      <c r="LH71" s="183"/>
      <c r="LI71" s="183"/>
      <c r="LJ71" s="183"/>
      <c r="LK71" s="183"/>
      <c r="LL71" s="183"/>
      <c r="LM71" s="183"/>
      <c r="LN71" s="183"/>
      <c r="LO71" s="183"/>
      <c r="LP71" s="183"/>
      <c r="LQ71" s="183"/>
      <c r="LR71" s="183"/>
      <c r="LS71" s="183"/>
      <c r="LT71" s="183"/>
      <c r="LU71" s="183"/>
      <c r="LV71" s="183"/>
      <c r="LW71" s="183"/>
      <c r="LX71" s="183"/>
      <c r="LY71" s="183"/>
      <c r="LZ71" s="183"/>
      <c r="MA71" s="183"/>
      <c r="MB71" s="183"/>
      <c r="MC71" s="183"/>
      <c r="MD71" s="183"/>
      <c r="ME71" s="183"/>
      <c r="MF71" s="183"/>
      <c r="MG71" s="183"/>
      <c r="MH71" s="183"/>
      <c r="MI71" s="183"/>
      <c r="MJ71" s="183"/>
      <c r="MK71" s="183"/>
      <c r="ML71" s="183"/>
      <c r="MM71" s="183"/>
      <c r="MN71" s="183"/>
      <c r="MO71" s="183"/>
      <c r="MP71" s="183"/>
      <c r="MQ71" s="183"/>
      <c r="MR71" s="183"/>
      <c r="MS71" s="183"/>
      <c r="MT71" s="183"/>
      <c r="MU71" s="183"/>
      <c r="MV71" s="183"/>
      <c r="MW71" s="183"/>
      <c r="MX71" s="183"/>
      <c r="MY71" s="183"/>
      <c r="MZ71" s="183"/>
      <c r="NA71" s="183"/>
      <c r="NB71" s="183"/>
      <c r="NC71" s="183"/>
      <c r="ND71" s="183"/>
      <c r="NE71" s="183"/>
      <c r="NF71" s="183"/>
      <c r="NG71" s="183"/>
      <c r="NH71" s="183"/>
      <c r="NI71" s="183"/>
      <c r="NJ71" s="183"/>
      <c r="NK71" s="183"/>
      <c r="NL71" s="183"/>
      <c r="NM71" s="183"/>
      <c r="NN71" s="183"/>
      <c r="NO71" s="183"/>
      <c r="NP71" s="183"/>
      <c r="NQ71" s="183"/>
      <c r="NR71" s="183"/>
      <c r="NS71" s="183"/>
      <c r="NT71" s="183"/>
      <c r="NU71" s="183"/>
      <c r="NV71" s="183"/>
      <c r="NW71" s="183"/>
      <c r="NX71" s="183"/>
      <c r="NY71" s="183"/>
      <c r="NZ71" s="183"/>
      <c r="OA71" s="183"/>
      <c r="OB71" s="183"/>
      <c r="OC71" s="183"/>
      <c r="OD71" s="183"/>
      <c r="OE71" s="183"/>
      <c r="OF71" s="183"/>
      <c r="OG71" s="183"/>
      <c r="OH71" s="183"/>
      <c r="OI71" s="183"/>
      <c r="OJ71" s="183"/>
      <c r="OK71" s="183"/>
      <c r="OL71" s="183"/>
      <c r="OM71" s="183"/>
      <c r="ON71" s="183"/>
      <c r="OO71" s="183"/>
      <c r="OP71" s="183"/>
      <c r="OQ71" s="183"/>
      <c r="OR71" s="183"/>
      <c r="OS71" s="183"/>
      <c r="OT71" s="183"/>
      <c r="OU71" s="183"/>
      <c r="OV71" s="183"/>
      <c r="OW71" s="183"/>
      <c r="OX71" s="183"/>
      <c r="OY71" s="183"/>
      <c r="OZ71" s="183"/>
      <c r="PA71" s="183"/>
      <c r="PB71" s="183"/>
      <c r="PC71" s="183"/>
      <c r="PD71" s="183"/>
      <c r="PE71" s="183"/>
      <c r="PF71" s="183"/>
      <c r="PG71" s="183"/>
      <c r="PH71" s="183"/>
      <c r="PI71" s="183"/>
      <c r="PJ71" s="183"/>
      <c r="PK71" s="183"/>
      <c r="PL71" s="183"/>
      <c r="PM71" s="183"/>
      <c r="PN71" s="183"/>
      <c r="PO71" s="183"/>
      <c r="PP71" s="183"/>
      <c r="PQ71" s="183"/>
      <c r="PR71" s="183"/>
      <c r="PS71" s="183"/>
      <c r="PT71" s="183"/>
      <c r="PU71" s="183"/>
      <c r="PV71" s="183"/>
      <c r="PW71" s="183"/>
      <c r="PX71" s="183"/>
    </row>
    <row r="72" spans="1:440">
      <c r="A72" s="12">
        <v>5</v>
      </c>
      <c r="B72" s="44">
        <v>10490</v>
      </c>
      <c r="C72" s="24" t="s">
        <v>478</v>
      </c>
      <c r="D72" s="26" t="s">
        <v>479</v>
      </c>
      <c r="E72" s="43">
        <v>5503252018</v>
      </c>
      <c r="F72" s="8">
        <v>64</v>
      </c>
      <c r="G72" s="26" t="s">
        <v>590</v>
      </c>
      <c r="H72" s="239" t="s">
        <v>288</v>
      </c>
      <c r="I72" s="36" t="s">
        <v>310</v>
      </c>
      <c r="J72" s="11" t="s">
        <v>285</v>
      </c>
      <c r="K72" s="12">
        <v>7</v>
      </c>
      <c r="L72" s="11">
        <v>1</v>
      </c>
      <c r="M72" s="11" t="s">
        <v>290</v>
      </c>
      <c r="N72" s="12" t="s">
        <v>591</v>
      </c>
      <c r="O72" s="120" t="s">
        <v>395</v>
      </c>
      <c r="P72" s="123" t="s">
        <v>395</v>
      </c>
      <c r="Q72" s="68" t="s">
        <v>507</v>
      </c>
      <c r="R72" s="120" t="s">
        <v>395</v>
      </c>
      <c r="S72" s="26" t="s">
        <v>395</v>
      </c>
      <c r="T72" s="8"/>
      <c r="U72" s="112" t="s">
        <v>395</v>
      </c>
      <c r="V72" s="114" t="s">
        <v>395</v>
      </c>
      <c r="W72" s="241" t="s">
        <v>323</v>
      </c>
      <c r="X72" s="112">
        <v>100</v>
      </c>
      <c r="Y72" s="8"/>
      <c r="Z72" s="8"/>
      <c r="AA72" s="100"/>
      <c r="AB72" s="8"/>
      <c r="AC72" s="8"/>
      <c r="AD72" s="8"/>
      <c r="AE72" s="126">
        <v>78.7</v>
      </c>
      <c r="AF72" s="127">
        <v>18.2</v>
      </c>
      <c r="AG72" s="128">
        <v>2.1</v>
      </c>
      <c r="AH72" s="129">
        <v>99</v>
      </c>
      <c r="AI72" s="130">
        <v>4.3241758241758248</v>
      </c>
      <c r="AJ72" s="131">
        <v>9.0807692307692331</v>
      </c>
      <c r="AK72" s="132">
        <v>3.8768472906403941</v>
      </c>
      <c r="AL72" s="32">
        <v>72.797499999999999</v>
      </c>
      <c r="AM72" s="28">
        <v>92.5</v>
      </c>
      <c r="AN72" s="133">
        <v>1.9675</v>
      </c>
      <c r="AO72" s="248">
        <v>2.5</v>
      </c>
      <c r="AP72" s="246" t="s">
        <v>286</v>
      </c>
      <c r="AQ72" s="147">
        <v>44.739999999999995</v>
      </c>
      <c r="AR72" s="246" t="s">
        <v>286</v>
      </c>
      <c r="AS72" s="48"/>
      <c r="AT72" s="48"/>
      <c r="AU72" s="258"/>
      <c r="AV72" s="258"/>
      <c r="AW72" s="248"/>
      <c r="AX72" s="246"/>
      <c r="AY72" s="258"/>
      <c r="AZ72" s="49">
        <v>36.200000000000003</v>
      </c>
      <c r="BA72" s="49">
        <v>63.8</v>
      </c>
      <c r="BB72" s="159">
        <v>0.56739811912225713</v>
      </c>
      <c r="BC72" s="141" t="s">
        <v>286</v>
      </c>
      <c r="BD72" s="49" t="s">
        <v>286</v>
      </c>
      <c r="BE72" s="246" t="s">
        <v>286</v>
      </c>
      <c r="BF72" s="71">
        <v>8.1</v>
      </c>
      <c r="BG72" s="71">
        <v>8.17</v>
      </c>
      <c r="BH72" s="49"/>
      <c r="BI72" s="71">
        <v>56.5</v>
      </c>
      <c r="BJ72" s="149" t="s">
        <v>286</v>
      </c>
      <c r="BK72" s="150"/>
      <c r="BL72" s="149" t="s">
        <v>286</v>
      </c>
      <c r="BM72" s="71">
        <v>18.199999999999996</v>
      </c>
      <c r="BN72" s="49">
        <v>17.899999999999999</v>
      </c>
      <c r="BO72" s="248">
        <v>3.2319444444444438</v>
      </c>
      <c r="BP72" s="49">
        <v>38.6</v>
      </c>
      <c r="BQ72" s="248">
        <v>6.9694444444444432</v>
      </c>
      <c r="BR72" s="49">
        <v>44.3</v>
      </c>
      <c r="BS72" s="248">
        <v>7.9986111111111091</v>
      </c>
      <c r="BT72" s="149" t="s">
        <v>286</v>
      </c>
      <c r="BU72" s="167"/>
      <c r="BV72" s="167"/>
      <c r="BW72" s="167"/>
      <c r="BX72" s="167"/>
      <c r="BY72" s="167"/>
      <c r="BZ72" s="167"/>
      <c r="CA72" s="167"/>
      <c r="CB72" s="124">
        <v>0.46373056994818646</v>
      </c>
      <c r="CC72" s="49">
        <v>3</v>
      </c>
      <c r="CD72" s="155" t="s">
        <v>592</v>
      </c>
      <c r="CE72" s="8" t="s">
        <v>287</v>
      </c>
      <c r="CF72" s="105" t="s">
        <v>323</v>
      </c>
      <c r="CG72" s="13">
        <v>2</v>
      </c>
      <c r="CH72" s="13"/>
      <c r="CI72" s="13"/>
      <c r="CJ72" s="13">
        <v>0</v>
      </c>
      <c r="CK72" s="13"/>
      <c r="CL72" s="13"/>
      <c r="CM72" s="13"/>
      <c r="CN72" s="49" t="s">
        <v>290</v>
      </c>
      <c r="CO72" s="49" t="s">
        <v>290</v>
      </c>
      <c r="CP72" s="49">
        <v>144</v>
      </c>
      <c r="CQ72" s="49">
        <v>20.8</v>
      </c>
      <c r="CR72" s="49">
        <v>79.2</v>
      </c>
      <c r="CS72" s="49" t="s">
        <v>290</v>
      </c>
      <c r="CT72" s="49" t="s">
        <v>290</v>
      </c>
      <c r="CU72" s="49" t="s">
        <v>290</v>
      </c>
      <c r="CV72" s="49" t="s">
        <v>290</v>
      </c>
      <c r="CW72" s="49">
        <v>0</v>
      </c>
      <c r="CX72" s="73"/>
      <c r="CY72" s="13"/>
      <c r="CZ72" s="13"/>
      <c r="DA72" s="56"/>
      <c r="DB72" s="13">
        <v>182</v>
      </c>
      <c r="DC72" s="13">
        <v>106</v>
      </c>
      <c r="DD72" s="13"/>
      <c r="DE72" s="13"/>
      <c r="DF72" s="13"/>
      <c r="DG72" s="13">
        <v>3</v>
      </c>
      <c r="DH72" s="13">
        <v>2</v>
      </c>
      <c r="DI72" s="13"/>
      <c r="DJ72" s="52"/>
      <c r="DK72" s="139">
        <v>25.279329608938546</v>
      </c>
      <c r="DL72" s="71">
        <v>3.4807692307692303E-2</v>
      </c>
      <c r="DM72" s="142">
        <v>50</v>
      </c>
      <c r="DN72" s="64" t="s">
        <v>349</v>
      </c>
      <c r="DO72" s="64"/>
      <c r="DP72" s="64" t="s">
        <v>409</v>
      </c>
      <c r="DQ72" s="8">
        <v>0</v>
      </c>
      <c r="DR72" s="8">
        <v>2</v>
      </c>
      <c r="DS72" s="8">
        <v>0</v>
      </c>
      <c r="DT72" s="65" t="s">
        <v>486</v>
      </c>
      <c r="DU72" s="65"/>
      <c r="DV72" s="65"/>
      <c r="DW72" s="65"/>
      <c r="DX72" s="8">
        <v>1</v>
      </c>
      <c r="DY72" s="65" t="s">
        <v>409</v>
      </c>
      <c r="DZ72" s="65">
        <v>0</v>
      </c>
      <c r="EA72" s="8">
        <v>0</v>
      </c>
      <c r="EB72" s="65">
        <v>0</v>
      </c>
      <c r="EC72" s="65" t="s">
        <v>593</v>
      </c>
      <c r="ED72" s="11"/>
      <c r="EE72" s="235">
        <v>43545</v>
      </c>
      <c r="EF72" s="21" t="s">
        <v>836</v>
      </c>
      <c r="EG72" s="23"/>
      <c r="EH72" s="32">
        <v>3.4764494770699996</v>
      </c>
      <c r="EI72" s="12"/>
      <c r="EJ72" s="148">
        <v>0.55200000000000005</v>
      </c>
      <c r="EK72" s="140"/>
      <c r="EL72" s="148">
        <v>0.77</v>
      </c>
      <c r="EM72" s="148">
        <v>1.65</v>
      </c>
      <c r="EN72" s="148">
        <v>31.81</v>
      </c>
      <c r="EO72" s="148">
        <v>2.7</v>
      </c>
      <c r="EP72" s="148">
        <v>0</v>
      </c>
      <c r="EQ72" s="148">
        <v>2.0299999999999998</v>
      </c>
      <c r="ER72" s="148">
        <v>0</v>
      </c>
      <c r="ES72" s="148">
        <v>4.1900000000000004</v>
      </c>
      <c r="ET72" s="148">
        <v>63.1</v>
      </c>
      <c r="EU72" s="148">
        <v>62.58</v>
      </c>
      <c r="EV72" s="148">
        <v>1.28</v>
      </c>
      <c r="EW72" s="148">
        <v>6.85</v>
      </c>
      <c r="EX72" s="148">
        <v>44.4</v>
      </c>
      <c r="EY72" s="195">
        <v>0</v>
      </c>
      <c r="EZ72" s="195" t="s">
        <v>1048</v>
      </c>
      <c r="FA72" s="312">
        <v>29.26</v>
      </c>
      <c r="FB72" s="191">
        <v>0</v>
      </c>
      <c r="FC72" s="191">
        <v>3</v>
      </c>
      <c r="FD72" s="191">
        <v>1</v>
      </c>
      <c r="FE72" s="191">
        <v>1</v>
      </c>
      <c r="FF72" s="191">
        <v>0</v>
      </c>
      <c r="FG72" s="191">
        <v>15</v>
      </c>
      <c r="FH72" s="191">
        <v>2</v>
      </c>
      <c r="FI72" s="191">
        <v>2</v>
      </c>
      <c r="FJ72" s="191" t="s">
        <v>1032</v>
      </c>
      <c r="FK72" s="269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3"/>
      <c r="IM72" s="183"/>
      <c r="IN72" s="183"/>
      <c r="IO72" s="183"/>
      <c r="IP72" s="183"/>
      <c r="IQ72" s="183"/>
      <c r="IR72" s="183"/>
      <c r="IS72" s="183"/>
      <c r="IT72" s="183"/>
      <c r="IU72" s="183"/>
      <c r="IV72" s="183"/>
      <c r="IW72" s="183"/>
      <c r="IX72" s="183"/>
      <c r="IY72" s="183"/>
      <c r="IZ72" s="183"/>
      <c r="JA72" s="183"/>
      <c r="JB72" s="183"/>
      <c r="JC72" s="183"/>
      <c r="JD72" s="183"/>
      <c r="JE72" s="183"/>
      <c r="JF72" s="183"/>
      <c r="JG72" s="183"/>
      <c r="JH72" s="183"/>
      <c r="JI72" s="183"/>
      <c r="JJ72" s="183"/>
      <c r="JK72" s="183"/>
      <c r="JL72" s="183"/>
      <c r="JM72" s="183"/>
      <c r="JN72" s="183"/>
      <c r="JO72" s="183"/>
      <c r="JP72" s="183"/>
      <c r="JQ72" s="183"/>
      <c r="JR72" s="183"/>
      <c r="JS72" s="183"/>
      <c r="JT72" s="183"/>
      <c r="JU72" s="183"/>
      <c r="JV72" s="183"/>
      <c r="JW72" s="183"/>
      <c r="JX72" s="183"/>
      <c r="JY72" s="183"/>
      <c r="JZ72" s="183"/>
      <c r="KA72" s="183"/>
      <c r="KB72" s="183"/>
      <c r="KC72" s="183"/>
      <c r="KD72" s="183"/>
      <c r="KE72" s="183"/>
      <c r="KF72" s="183"/>
      <c r="KG72" s="183"/>
      <c r="KH72" s="183"/>
      <c r="KI72" s="183"/>
      <c r="KJ72" s="183"/>
      <c r="KK72" s="183"/>
      <c r="KL72" s="183"/>
      <c r="KM72" s="183"/>
      <c r="KN72" s="183"/>
      <c r="KO72" s="183"/>
      <c r="KP72" s="183"/>
      <c r="KQ72" s="183"/>
      <c r="KR72" s="183"/>
      <c r="KS72" s="183"/>
      <c r="KT72" s="183"/>
      <c r="KU72" s="183"/>
      <c r="KV72" s="183"/>
      <c r="KW72" s="183"/>
      <c r="KX72" s="183"/>
      <c r="KY72" s="183"/>
      <c r="KZ72" s="183"/>
      <c r="LA72" s="183"/>
      <c r="LB72" s="183"/>
      <c r="LC72" s="183"/>
      <c r="LD72" s="183"/>
      <c r="LE72" s="183"/>
      <c r="LF72" s="183"/>
      <c r="LG72" s="183"/>
      <c r="LH72" s="183"/>
      <c r="LI72" s="183"/>
      <c r="LJ72" s="183"/>
      <c r="LK72" s="183"/>
      <c r="LL72" s="183"/>
      <c r="LM72" s="183"/>
      <c r="LN72" s="183"/>
      <c r="LO72" s="183"/>
      <c r="LP72" s="183"/>
      <c r="LQ72" s="183"/>
      <c r="LR72" s="183"/>
      <c r="LS72" s="183"/>
      <c r="LT72" s="183"/>
      <c r="LU72" s="183"/>
      <c r="LV72" s="183"/>
      <c r="LW72" s="183"/>
      <c r="LX72" s="183"/>
      <c r="LY72" s="183"/>
      <c r="LZ72" s="183"/>
      <c r="MA72" s="183"/>
      <c r="MB72" s="183"/>
      <c r="MC72" s="183"/>
      <c r="MD72" s="183"/>
      <c r="ME72" s="183"/>
      <c r="MF72" s="183"/>
      <c r="MG72" s="183"/>
      <c r="MH72" s="183"/>
      <c r="MI72" s="183"/>
      <c r="MJ72" s="183"/>
      <c r="MK72" s="183"/>
      <c r="ML72" s="183"/>
      <c r="MM72" s="183"/>
      <c r="MN72" s="183"/>
      <c r="MO72" s="183"/>
      <c r="MP72" s="183"/>
      <c r="MQ72" s="183"/>
      <c r="MR72" s="183"/>
      <c r="MS72" s="183"/>
      <c r="MT72" s="183"/>
      <c r="MU72" s="183"/>
      <c r="MV72" s="183"/>
      <c r="MW72" s="183"/>
      <c r="MX72" s="183"/>
      <c r="MY72" s="183"/>
      <c r="MZ72" s="183"/>
      <c r="NA72" s="183"/>
      <c r="NB72" s="183"/>
      <c r="NC72" s="183"/>
      <c r="ND72" s="183"/>
      <c r="NE72" s="183"/>
      <c r="NF72" s="183"/>
      <c r="NG72" s="183"/>
      <c r="NH72" s="183"/>
      <c r="NI72" s="183"/>
      <c r="NJ72" s="183"/>
      <c r="NK72" s="183"/>
      <c r="NL72" s="183"/>
      <c r="NM72" s="183"/>
      <c r="NN72" s="183"/>
      <c r="NO72" s="183"/>
      <c r="NP72" s="183"/>
      <c r="NQ72" s="183"/>
      <c r="NR72" s="183"/>
      <c r="NS72" s="183"/>
      <c r="NT72" s="183"/>
      <c r="NU72" s="183"/>
      <c r="NV72" s="183"/>
      <c r="NW72" s="183"/>
      <c r="NX72" s="183"/>
      <c r="NY72" s="183"/>
      <c r="NZ72" s="183"/>
      <c r="OA72" s="183"/>
      <c r="OB72" s="183"/>
      <c r="OC72" s="183"/>
      <c r="OD72" s="183"/>
      <c r="OE72" s="183"/>
      <c r="OF72" s="183"/>
      <c r="OG72" s="183"/>
      <c r="OH72" s="183"/>
      <c r="OI72" s="183"/>
      <c r="OJ72" s="183"/>
      <c r="OK72" s="183"/>
      <c r="OL72" s="183"/>
      <c r="OM72" s="183"/>
      <c r="ON72" s="183"/>
      <c r="OO72" s="183"/>
      <c r="OP72" s="183"/>
      <c r="OQ72" s="183"/>
      <c r="OR72" s="183"/>
      <c r="OS72" s="183"/>
      <c r="OT72" s="183"/>
      <c r="OU72" s="183"/>
      <c r="OV72" s="183"/>
      <c r="OW72" s="183"/>
      <c r="OX72" s="183"/>
      <c r="OY72" s="183"/>
      <c r="OZ72" s="183"/>
      <c r="PA72" s="183"/>
      <c r="PB72" s="183"/>
      <c r="PC72" s="183"/>
      <c r="PD72" s="183"/>
      <c r="PE72" s="183"/>
      <c r="PF72" s="183"/>
      <c r="PG72" s="183"/>
      <c r="PH72" s="183"/>
      <c r="PI72" s="183"/>
      <c r="PJ72" s="183"/>
      <c r="PK72" s="183"/>
      <c r="PL72" s="183"/>
      <c r="PM72" s="183"/>
      <c r="PN72" s="183"/>
      <c r="PO72" s="183"/>
      <c r="PP72" s="183"/>
      <c r="PQ72" s="183"/>
      <c r="PR72" s="183"/>
      <c r="PS72" s="183"/>
      <c r="PT72" s="183"/>
      <c r="PU72" s="183"/>
      <c r="PV72" s="183"/>
      <c r="PW72" s="183"/>
      <c r="PX72" s="183"/>
    </row>
    <row r="73" spans="1:440">
      <c r="A73" s="12">
        <v>6</v>
      </c>
      <c r="B73" s="44">
        <v>11538</v>
      </c>
      <c r="C73" s="24" t="s">
        <v>478</v>
      </c>
      <c r="D73" s="26" t="s">
        <v>479</v>
      </c>
      <c r="E73" s="43">
        <v>5503252018</v>
      </c>
      <c r="F73" s="8">
        <v>64</v>
      </c>
      <c r="G73" s="26" t="s">
        <v>664</v>
      </c>
      <c r="H73" s="239" t="s">
        <v>665</v>
      </c>
      <c r="I73" s="79" t="s">
        <v>310</v>
      </c>
      <c r="J73" s="11" t="s">
        <v>285</v>
      </c>
      <c r="K73" s="12">
        <v>37</v>
      </c>
      <c r="L73" s="11">
        <v>1</v>
      </c>
      <c r="M73" s="11" t="s">
        <v>290</v>
      </c>
      <c r="N73" s="12" t="s">
        <v>656</v>
      </c>
      <c r="O73" s="83" t="s">
        <v>666</v>
      </c>
      <c r="P73" s="272"/>
      <c r="Q73" s="84" t="s">
        <v>667</v>
      </c>
      <c r="R73" s="117"/>
      <c r="S73" s="118"/>
      <c r="T73" s="8" t="s">
        <v>668</v>
      </c>
      <c r="U73" s="102">
        <v>118</v>
      </c>
      <c r="V73" s="102">
        <v>4300</v>
      </c>
      <c r="W73" s="239" t="s">
        <v>323</v>
      </c>
      <c r="X73" s="102">
        <v>350</v>
      </c>
      <c r="Y73" s="109"/>
      <c r="Z73" s="8"/>
      <c r="AA73" s="102"/>
      <c r="AB73" s="8"/>
      <c r="AC73" s="8"/>
      <c r="AD73" s="8"/>
      <c r="AE73" s="126">
        <v>36.6</v>
      </c>
      <c r="AF73" s="127">
        <v>34.6</v>
      </c>
      <c r="AG73" s="128">
        <v>28.8</v>
      </c>
      <c r="AH73" s="129">
        <v>100</v>
      </c>
      <c r="AI73" s="130">
        <v>1.0578034682080926</v>
      </c>
      <c r="AJ73" s="131">
        <v>30.464739884393065</v>
      </c>
      <c r="AK73" s="132">
        <v>0.57728706624605675</v>
      </c>
      <c r="AL73" s="28">
        <v>34.147800000000004</v>
      </c>
      <c r="AM73" s="28">
        <v>93.3</v>
      </c>
      <c r="AN73" s="133">
        <v>0.62219999999999998</v>
      </c>
      <c r="AO73" s="71">
        <v>1.7</v>
      </c>
      <c r="AP73" s="49" t="s">
        <v>286</v>
      </c>
      <c r="AQ73" s="49">
        <v>48.1</v>
      </c>
      <c r="AR73" s="49" t="s">
        <v>286</v>
      </c>
      <c r="AS73" s="49">
        <v>0.6</v>
      </c>
      <c r="AT73" s="49"/>
      <c r="AU73" s="49">
        <v>60.7</v>
      </c>
      <c r="AV73" s="49">
        <v>46.7</v>
      </c>
      <c r="AW73" s="256">
        <v>7573.5</v>
      </c>
      <c r="AX73" s="49">
        <v>340</v>
      </c>
      <c r="AY73" s="71">
        <v>0.37</v>
      </c>
      <c r="AZ73" s="49">
        <v>36.5</v>
      </c>
      <c r="BA73" s="49">
        <v>63.4</v>
      </c>
      <c r="BB73" s="159">
        <v>0.5757097791798107</v>
      </c>
      <c r="BC73" s="141">
        <v>0.3</v>
      </c>
      <c r="BD73" s="71">
        <v>0.81967213114754101</v>
      </c>
      <c r="BE73" s="49" t="s">
        <v>286</v>
      </c>
      <c r="BF73" s="49">
        <v>37.700000000000003</v>
      </c>
      <c r="BG73" s="49">
        <v>33.6</v>
      </c>
      <c r="BH73" s="49">
        <v>48021</v>
      </c>
      <c r="BI73" s="71">
        <v>48.5</v>
      </c>
      <c r="BJ73" s="49">
        <v>89.2</v>
      </c>
      <c r="BK73" s="49">
        <v>13866</v>
      </c>
      <c r="BL73" s="71">
        <v>10.799999999999997</v>
      </c>
      <c r="BM73" s="71">
        <v>34.046399999999998</v>
      </c>
      <c r="BN73" s="49">
        <v>16.2</v>
      </c>
      <c r="BO73" s="248">
        <v>5.6052</v>
      </c>
      <c r="BP73" s="49">
        <v>32.299999999999997</v>
      </c>
      <c r="BQ73" s="248">
        <v>11.175799999999999</v>
      </c>
      <c r="BR73" s="49">
        <v>49.9</v>
      </c>
      <c r="BS73" s="248">
        <v>17.2654</v>
      </c>
      <c r="BT73" s="71">
        <v>0.5</v>
      </c>
      <c r="BU73" s="167">
        <v>97.4</v>
      </c>
      <c r="BV73" s="167">
        <v>8861</v>
      </c>
      <c r="BW73" s="167">
        <v>87.6</v>
      </c>
      <c r="BX73" s="167">
        <v>6455</v>
      </c>
      <c r="BY73" s="167">
        <v>37.6</v>
      </c>
      <c r="BZ73" s="167">
        <v>63</v>
      </c>
      <c r="CA73" s="167">
        <v>6186</v>
      </c>
      <c r="CB73" s="124">
        <v>0.50154798761609909</v>
      </c>
      <c r="CC73" s="49">
        <v>3</v>
      </c>
      <c r="CD73" s="155" t="s">
        <v>669</v>
      </c>
      <c r="CE73" s="8" t="s">
        <v>287</v>
      </c>
      <c r="CF73" s="60" t="s">
        <v>323</v>
      </c>
      <c r="CG73" s="13">
        <v>2</v>
      </c>
      <c r="CH73" s="13"/>
      <c r="CI73" s="13"/>
      <c r="CJ73" s="13">
        <v>0</v>
      </c>
      <c r="CK73" s="13"/>
      <c r="CL73" s="13"/>
      <c r="CM73" s="13"/>
      <c r="CN73" s="49" t="s">
        <v>290</v>
      </c>
      <c r="CO73" s="49" t="s">
        <v>290</v>
      </c>
      <c r="CP73" s="49">
        <v>166</v>
      </c>
      <c r="CQ73" s="49">
        <v>7.8</v>
      </c>
      <c r="CR73" s="49">
        <v>92.2</v>
      </c>
      <c r="CS73" s="49" t="s">
        <v>290</v>
      </c>
      <c r="CT73" s="49" t="s">
        <v>290</v>
      </c>
      <c r="CU73" s="49" t="s">
        <v>290</v>
      </c>
      <c r="CV73" s="49" t="s">
        <v>290</v>
      </c>
      <c r="CW73" s="49">
        <v>0</v>
      </c>
      <c r="CX73" s="73"/>
      <c r="CY73" s="13"/>
      <c r="CZ73" s="16">
        <v>3</v>
      </c>
      <c r="DA73" s="13"/>
      <c r="DB73" s="13">
        <v>182</v>
      </c>
      <c r="DC73" s="13">
        <v>106</v>
      </c>
      <c r="DD73" s="17">
        <v>32.000966066900133</v>
      </c>
      <c r="DE73" s="13">
        <v>1</v>
      </c>
      <c r="DF73" s="13"/>
      <c r="DG73" s="13">
        <v>3</v>
      </c>
      <c r="DH73" s="13">
        <v>2</v>
      </c>
      <c r="DI73" s="13"/>
      <c r="DJ73" s="52"/>
      <c r="DK73" s="131">
        <v>8.7230118259737441</v>
      </c>
      <c r="DL73" s="185">
        <v>0.11288160000000001</v>
      </c>
      <c r="DM73" s="142">
        <v>50</v>
      </c>
      <c r="DN73" s="65" t="s">
        <v>349</v>
      </c>
      <c r="DO73" s="65"/>
      <c r="DP73" s="65" t="s">
        <v>409</v>
      </c>
      <c r="DQ73" s="8">
        <v>0</v>
      </c>
      <c r="DR73" s="8">
        <v>2</v>
      </c>
      <c r="DS73" s="8">
        <v>0</v>
      </c>
      <c r="DT73" s="65" t="s">
        <v>486</v>
      </c>
      <c r="DU73" s="65"/>
      <c r="DV73" s="65"/>
      <c r="DW73" s="65"/>
      <c r="DX73" s="8">
        <v>1</v>
      </c>
      <c r="DY73" s="65" t="s">
        <v>409</v>
      </c>
      <c r="DZ73" s="65">
        <v>0</v>
      </c>
      <c r="EA73" s="8">
        <v>0</v>
      </c>
      <c r="EB73" s="65">
        <v>0</v>
      </c>
      <c r="EC73" s="65" t="s">
        <v>593</v>
      </c>
      <c r="ED73" s="11"/>
      <c r="EE73" s="235">
        <v>43699</v>
      </c>
      <c r="EF73" s="21" t="s">
        <v>836</v>
      </c>
      <c r="EG73" s="23"/>
      <c r="EH73" s="32">
        <v>0.5</v>
      </c>
      <c r="EI73" s="12"/>
      <c r="EJ73" s="140">
        <v>0</v>
      </c>
      <c r="EK73" s="140"/>
      <c r="EL73" s="148">
        <v>0</v>
      </c>
      <c r="EM73" s="148">
        <v>1.52</v>
      </c>
      <c r="EN73" s="148">
        <v>530.57000000000005</v>
      </c>
      <c r="EO73" s="148">
        <v>1.93</v>
      </c>
      <c r="EP73" s="148">
        <v>0</v>
      </c>
      <c r="EQ73" s="148">
        <v>1.81</v>
      </c>
      <c r="ER73" s="148">
        <v>0</v>
      </c>
      <c r="ES73" s="148">
        <v>4.25</v>
      </c>
      <c r="ET73" s="148">
        <v>47.7</v>
      </c>
      <c r="EU73" s="148">
        <v>29.86</v>
      </c>
      <c r="EV73" s="148">
        <v>0</v>
      </c>
      <c r="EW73" s="148">
        <v>5.09</v>
      </c>
      <c r="EX73" s="148">
        <v>42.26</v>
      </c>
      <c r="EY73" s="195">
        <v>0</v>
      </c>
      <c r="EZ73" s="195" t="s">
        <v>1048</v>
      </c>
      <c r="FA73" s="312">
        <v>29.26</v>
      </c>
      <c r="FB73" s="191">
        <v>0</v>
      </c>
      <c r="FC73" s="191">
        <v>3</v>
      </c>
      <c r="FD73" s="191">
        <v>1</v>
      </c>
      <c r="FE73" s="191">
        <v>2</v>
      </c>
      <c r="FF73" s="191">
        <v>1</v>
      </c>
      <c r="FG73" s="191">
        <v>30</v>
      </c>
      <c r="FH73" s="191">
        <v>2</v>
      </c>
      <c r="FI73" s="191">
        <v>1</v>
      </c>
      <c r="FJ73" s="191" t="s">
        <v>1035</v>
      </c>
      <c r="FK73" s="269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  <c r="IO73" s="183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3"/>
      <c r="JA73" s="183"/>
      <c r="JB73" s="183"/>
      <c r="JC73" s="183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3"/>
      <c r="JO73" s="183"/>
      <c r="JP73" s="183"/>
      <c r="JQ73" s="183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3"/>
      <c r="KC73" s="183"/>
      <c r="KD73" s="183"/>
      <c r="KE73" s="183"/>
      <c r="KF73" s="183"/>
      <c r="KG73" s="183"/>
      <c r="KH73" s="183"/>
      <c r="KI73" s="183"/>
      <c r="KJ73" s="183"/>
      <c r="KK73" s="183"/>
      <c r="KL73" s="183"/>
      <c r="KM73" s="183"/>
      <c r="KN73" s="183"/>
      <c r="KO73" s="183"/>
      <c r="KP73" s="183"/>
      <c r="KQ73" s="183"/>
      <c r="KR73" s="183"/>
      <c r="KS73" s="183"/>
      <c r="KT73" s="183"/>
      <c r="KU73" s="183"/>
      <c r="KV73" s="183"/>
      <c r="KW73" s="183"/>
      <c r="KX73" s="183"/>
      <c r="KY73" s="183"/>
      <c r="KZ73" s="183"/>
      <c r="LA73" s="183"/>
      <c r="LB73" s="183"/>
      <c r="LC73" s="183"/>
      <c r="LD73" s="183"/>
      <c r="LE73" s="183"/>
      <c r="LF73" s="183"/>
      <c r="LG73" s="183"/>
      <c r="LH73" s="183"/>
      <c r="LI73" s="183"/>
      <c r="LJ73" s="183"/>
      <c r="LK73" s="183"/>
      <c r="LL73" s="183"/>
      <c r="LM73" s="183"/>
      <c r="LN73" s="183"/>
      <c r="LO73" s="183"/>
      <c r="LP73" s="183"/>
      <c r="LQ73" s="183"/>
      <c r="LR73" s="183"/>
      <c r="LS73" s="183"/>
      <c r="LT73" s="183"/>
      <c r="LU73" s="183"/>
      <c r="LV73" s="183"/>
      <c r="LW73" s="183"/>
      <c r="LX73" s="183"/>
      <c r="LY73" s="183"/>
      <c r="LZ73" s="183"/>
      <c r="MA73" s="183"/>
      <c r="MB73" s="183"/>
      <c r="MC73" s="183"/>
      <c r="MD73" s="183"/>
      <c r="ME73" s="183"/>
      <c r="MF73" s="183"/>
      <c r="MG73" s="183"/>
      <c r="MH73" s="183"/>
      <c r="MI73" s="183"/>
      <c r="MJ73" s="183"/>
      <c r="MK73" s="183"/>
      <c r="ML73" s="183"/>
      <c r="MM73" s="183"/>
      <c r="MN73" s="183"/>
      <c r="MO73" s="183"/>
      <c r="MP73" s="183"/>
      <c r="MQ73" s="183"/>
      <c r="MR73" s="183"/>
      <c r="MS73" s="183"/>
      <c r="MT73" s="183"/>
      <c r="MU73" s="183"/>
      <c r="MV73" s="183"/>
      <c r="MW73" s="183"/>
      <c r="MX73" s="183"/>
      <c r="MY73" s="183"/>
      <c r="MZ73" s="183"/>
      <c r="NA73" s="183"/>
      <c r="NB73" s="183"/>
      <c r="NC73" s="183"/>
      <c r="ND73" s="183"/>
      <c r="NE73" s="183"/>
      <c r="NF73" s="183"/>
      <c r="NG73" s="183"/>
      <c r="NH73" s="183"/>
      <c r="NI73" s="183"/>
      <c r="NJ73" s="183"/>
      <c r="NK73" s="183"/>
      <c r="NL73" s="183"/>
      <c r="NM73" s="183"/>
      <c r="NN73" s="183"/>
      <c r="NO73" s="183"/>
      <c r="NP73" s="183"/>
      <c r="NQ73" s="183"/>
      <c r="NR73" s="183"/>
      <c r="NS73" s="183"/>
      <c r="NT73" s="183"/>
      <c r="NU73" s="183"/>
      <c r="NV73" s="183"/>
      <c r="NW73" s="183"/>
      <c r="NX73" s="183"/>
      <c r="NY73" s="183"/>
      <c r="NZ73" s="183"/>
      <c r="OA73" s="183"/>
      <c r="OB73" s="183"/>
      <c r="OC73" s="183"/>
      <c r="OD73" s="183"/>
      <c r="OE73" s="183"/>
      <c r="OF73" s="183"/>
      <c r="OG73" s="183"/>
      <c r="OH73" s="183"/>
      <c r="OI73" s="183"/>
      <c r="OJ73" s="183"/>
      <c r="OK73" s="183"/>
      <c r="OL73" s="183"/>
      <c r="OM73" s="183"/>
      <c r="ON73" s="183"/>
      <c r="OO73" s="183"/>
      <c r="OP73" s="183"/>
      <c r="OQ73" s="183"/>
      <c r="OR73" s="183"/>
      <c r="OS73" s="183"/>
      <c r="OT73" s="183"/>
      <c r="OU73" s="183"/>
      <c r="OV73" s="183"/>
      <c r="OW73" s="183"/>
      <c r="OX73" s="183"/>
      <c r="OY73" s="183"/>
      <c r="OZ73" s="183"/>
      <c r="PA73" s="183"/>
      <c r="PB73" s="183"/>
      <c r="PC73" s="183"/>
      <c r="PD73" s="183"/>
      <c r="PE73" s="183"/>
      <c r="PF73" s="183"/>
      <c r="PG73" s="183"/>
      <c r="PH73" s="183"/>
      <c r="PI73" s="183"/>
      <c r="PJ73" s="183"/>
      <c r="PK73" s="183"/>
      <c r="PL73" s="183"/>
      <c r="PM73" s="183"/>
      <c r="PN73" s="183"/>
      <c r="PO73" s="183"/>
      <c r="PP73" s="183"/>
      <c r="PQ73" s="183"/>
      <c r="PR73" s="183"/>
      <c r="PS73" s="183"/>
      <c r="PT73" s="183"/>
      <c r="PU73" s="183"/>
      <c r="PV73" s="183"/>
      <c r="PW73" s="183"/>
      <c r="PX73" s="183"/>
    </row>
    <row r="74" spans="1:440">
      <c r="A74" s="12">
        <v>7</v>
      </c>
      <c r="B74" s="44">
        <v>11765</v>
      </c>
      <c r="C74" s="24" t="s">
        <v>478</v>
      </c>
      <c r="D74" s="26" t="s">
        <v>479</v>
      </c>
      <c r="E74" s="43">
        <v>5503252018</v>
      </c>
      <c r="F74" s="8">
        <v>64</v>
      </c>
      <c r="G74" s="26" t="s">
        <v>674</v>
      </c>
      <c r="H74" s="239" t="s">
        <v>675</v>
      </c>
      <c r="I74" s="79" t="s">
        <v>310</v>
      </c>
      <c r="J74" s="11" t="s">
        <v>285</v>
      </c>
      <c r="K74" s="12">
        <v>22</v>
      </c>
      <c r="L74" s="11" t="s">
        <v>520</v>
      </c>
      <c r="M74" s="11" t="s">
        <v>290</v>
      </c>
      <c r="N74" s="12" t="s">
        <v>676</v>
      </c>
      <c r="O74" s="83" t="s">
        <v>666</v>
      </c>
      <c r="P74" s="272"/>
      <c r="Q74" s="84" t="s">
        <v>671</v>
      </c>
      <c r="R74" s="117"/>
      <c r="S74" s="118"/>
      <c r="T74" s="8" t="s">
        <v>677</v>
      </c>
      <c r="U74" s="102">
        <v>52</v>
      </c>
      <c r="V74" s="102">
        <v>110000</v>
      </c>
      <c r="W74" s="239" t="s">
        <v>315</v>
      </c>
      <c r="X74" s="102">
        <v>150</v>
      </c>
      <c r="Y74" s="109"/>
      <c r="Z74" s="8"/>
      <c r="AA74" s="102"/>
      <c r="AB74" s="8"/>
      <c r="AC74" s="8"/>
      <c r="AD74" s="8"/>
      <c r="AE74" s="126">
        <v>74.900000000000006</v>
      </c>
      <c r="AF74" s="127">
        <v>22.9</v>
      </c>
      <c r="AG74" s="128">
        <v>2</v>
      </c>
      <c r="AH74" s="129">
        <v>99.800000000000011</v>
      </c>
      <c r="AI74" s="130">
        <v>3.270742358078603</v>
      </c>
      <c r="AJ74" s="131">
        <v>6.5414847161572061</v>
      </c>
      <c r="AK74" s="132">
        <v>3.0080321285140568</v>
      </c>
      <c r="AL74" s="28">
        <v>63.365400000000001</v>
      </c>
      <c r="AM74" s="28">
        <v>84.6</v>
      </c>
      <c r="AN74" s="168">
        <v>7.7896000000000001</v>
      </c>
      <c r="AO74" s="71">
        <v>10.4</v>
      </c>
      <c r="AP74" s="49" t="s">
        <v>286</v>
      </c>
      <c r="AQ74" s="49">
        <v>24.830000000000002</v>
      </c>
      <c r="AR74" s="49" t="s">
        <v>286</v>
      </c>
      <c r="AS74" s="71">
        <v>0.1</v>
      </c>
      <c r="AT74" s="71"/>
      <c r="AU74" s="71">
        <v>66</v>
      </c>
      <c r="AV74" s="71">
        <v>37.5</v>
      </c>
      <c r="AW74" s="246">
        <v>15009</v>
      </c>
      <c r="AX74" s="142">
        <v>482</v>
      </c>
      <c r="AY74" s="71">
        <v>11.9</v>
      </c>
      <c r="AZ74" s="71">
        <v>35</v>
      </c>
      <c r="BA74" s="49">
        <v>65</v>
      </c>
      <c r="BB74" s="257">
        <v>0.53846153846153844</v>
      </c>
      <c r="BC74" s="141">
        <v>0.8</v>
      </c>
      <c r="BD74" s="71">
        <v>1.0680907877169559</v>
      </c>
      <c r="BE74" s="49" t="s">
        <v>286</v>
      </c>
      <c r="BF74" s="49">
        <v>41.2</v>
      </c>
      <c r="BG74" s="49">
        <v>55.289999999999992</v>
      </c>
      <c r="BH74" s="49">
        <v>69002</v>
      </c>
      <c r="BI74" s="71">
        <v>37.799999999999997</v>
      </c>
      <c r="BJ74" s="49">
        <v>87.4</v>
      </c>
      <c r="BK74" s="49">
        <v>8674</v>
      </c>
      <c r="BL74" s="71">
        <v>12.599999999999994</v>
      </c>
      <c r="BM74" s="71">
        <v>22.739699999999999</v>
      </c>
      <c r="BN74" s="49">
        <v>9.6999999999999993</v>
      </c>
      <c r="BO74" s="248">
        <v>2.2212999999999998</v>
      </c>
      <c r="BP74" s="49">
        <v>28.1</v>
      </c>
      <c r="BQ74" s="248">
        <v>6.4348999999999998</v>
      </c>
      <c r="BR74" s="49">
        <v>61.5</v>
      </c>
      <c r="BS74" s="248">
        <v>14.083499999999999</v>
      </c>
      <c r="BT74" s="71">
        <v>1.7</v>
      </c>
      <c r="BU74" s="167">
        <v>97.5</v>
      </c>
      <c r="BV74" s="167">
        <v>12689.099999999999</v>
      </c>
      <c r="BW74" s="167">
        <v>95.4</v>
      </c>
      <c r="BX74" s="167">
        <v>8648</v>
      </c>
      <c r="BY74" s="167">
        <v>76.400000000000006</v>
      </c>
      <c r="BZ74" s="167">
        <v>83.5</v>
      </c>
      <c r="CA74" s="167">
        <v>7377.5999999999995</v>
      </c>
      <c r="CB74" s="124">
        <v>0.34519572953736649</v>
      </c>
      <c r="CC74" s="49"/>
      <c r="CD74" s="155" t="s">
        <v>678</v>
      </c>
      <c r="CE74" s="8" t="s">
        <v>287</v>
      </c>
      <c r="CF74" s="60" t="s">
        <v>315</v>
      </c>
      <c r="CG74" s="13">
        <v>2</v>
      </c>
      <c r="CH74" s="13"/>
      <c r="CI74" s="13"/>
      <c r="CJ74" s="13">
        <v>0</v>
      </c>
      <c r="CK74" s="13"/>
      <c r="CL74" s="13"/>
      <c r="CM74" s="13"/>
      <c r="CN74" s="49" t="s">
        <v>290</v>
      </c>
      <c r="CO74" s="49" t="s">
        <v>290</v>
      </c>
      <c r="CP74" s="49" t="s">
        <v>290</v>
      </c>
      <c r="CQ74" s="49" t="s">
        <v>290</v>
      </c>
      <c r="CR74" s="49" t="s">
        <v>290</v>
      </c>
      <c r="CS74" s="49" t="s">
        <v>290</v>
      </c>
      <c r="CT74" s="49" t="s">
        <v>290</v>
      </c>
      <c r="CU74" s="49" t="s">
        <v>290</v>
      </c>
      <c r="CV74" s="49" t="s">
        <v>290</v>
      </c>
      <c r="CW74" s="49" t="s">
        <v>290</v>
      </c>
      <c r="CX74" s="73"/>
      <c r="CY74" s="13"/>
      <c r="CZ74" s="13"/>
      <c r="DA74" s="13"/>
      <c r="DB74" s="13">
        <v>182</v>
      </c>
      <c r="DC74" s="13">
        <v>106</v>
      </c>
      <c r="DD74" s="17">
        <v>32.000966066900133</v>
      </c>
      <c r="DE74" s="13"/>
      <c r="DF74" s="13"/>
      <c r="DG74" s="13">
        <v>2</v>
      </c>
      <c r="DH74" s="13">
        <v>1</v>
      </c>
      <c r="DI74" s="13"/>
      <c r="DJ74" s="52"/>
      <c r="DK74" s="131">
        <v>19.374915437694494</v>
      </c>
      <c r="DL74" s="185">
        <v>4.0210559999999999E-2</v>
      </c>
      <c r="DM74" s="142">
        <v>50</v>
      </c>
      <c r="DN74" s="65"/>
      <c r="DO74" s="65" t="s">
        <v>349</v>
      </c>
      <c r="DP74" s="65" t="s">
        <v>482</v>
      </c>
      <c r="DQ74" s="8">
        <v>0</v>
      </c>
      <c r="DR74" s="8">
        <v>0</v>
      </c>
      <c r="DS74" s="8">
        <v>0</v>
      </c>
      <c r="DT74" s="65" t="s">
        <v>486</v>
      </c>
      <c r="DU74" s="65"/>
      <c r="DV74" s="65"/>
      <c r="DW74" s="65"/>
      <c r="DX74" s="8">
        <v>1</v>
      </c>
      <c r="DY74" s="65"/>
      <c r="DZ74" s="65" t="s">
        <v>484</v>
      </c>
      <c r="EA74" s="8">
        <v>0</v>
      </c>
      <c r="EB74" s="65">
        <v>0</v>
      </c>
      <c r="EC74" s="65" t="s">
        <v>679</v>
      </c>
      <c r="ED74" s="11"/>
      <c r="EE74" s="235">
        <v>43755</v>
      </c>
      <c r="EF74" s="21" t="s">
        <v>836</v>
      </c>
      <c r="EG74" s="23"/>
      <c r="EH74" s="32">
        <v>0.6</v>
      </c>
      <c r="EI74" s="12"/>
      <c r="EJ74" s="148">
        <v>0.38400000000000001</v>
      </c>
      <c r="EK74" s="140"/>
      <c r="EL74" s="148">
        <v>0.77</v>
      </c>
      <c r="EM74" s="148">
        <v>1.71</v>
      </c>
      <c r="EN74" s="148">
        <v>119.75</v>
      </c>
      <c r="EO74" s="148">
        <v>2.48</v>
      </c>
      <c r="EP74" s="148">
        <v>0</v>
      </c>
      <c r="EQ74" s="148">
        <v>2.1</v>
      </c>
      <c r="ER74" s="148">
        <v>0</v>
      </c>
      <c r="ES74" s="148">
        <v>4.38</v>
      </c>
      <c r="ET74" s="148">
        <v>45.7</v>
      </c>
      <c r="EU74" s="148">
        <v>60.04</v>
      </c>
      <c r="EV74" s="148">
        <v>1.37</v>
      </c>
      <c r="EW74" s="148">
        <v>5.72</v>
      </c>
      <c r="EX74" s="148">
        <v>46.79</v>
      </c>
      <c r="EY74" s="195">
        <v>0</v>
      </c>
      <c r="EZ74" s="196" t="s">
        <v>1047</v>
      </c>
      <c r="FA74" s="312">
        <v>29.26</v>
      </c>
      <c r="FB74" s="191">
        <v>0</v>
      </c>
      <c r="FC74" s="191">
        <v>3</v>
      </c>
      <c r="FD74" s="191">
        <v>1</v>
      </c>
      <c r="FE74" s="191">
        <v>1</v>
      </c>
      <c r="FF74" s="191">
        <v>1</v>
      </c>
      <c r="FG74" s="191">
        <v>30</v>
      </c>
      <c r="FH74" s="191">
        <v>2</v>
      </c>
      <c r="FI74" s="191">
        <v>1</v>
      </c>
      <c r="FJ74" s="191" t="s">
        <v>1012</v>
      </c>
      <c r="FK74" s="269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  <c r="IN74" s="183"/>
      <c r="IO74" s="183"/>
      <c r="IP74" s="183"/>
      <c r="IQ74" s="183"/>
      <c r="IR74" s="183"/>
      <c r="IS74" s="183"/>
      <c r="IT74" s="183"/>
      <c r="IU74" s="183"/>
      <c r="IV74" s="183"/>
      <c r="IW74" s="183"/>
      <c r="IX74" s="183"/>
      <c r="IY74" s="183"/>
      <c r="IZ74" s="183"/>
      <c r="JA74" s="183"/>
      <c r="JB74" s="183"/>
      <c r="JC74" s="183"/>
      <c r="JD74" s="183"/>
      <c r="JE74" s="183"/>
      <c r="JF74" s="183"/>
      <c r="JG74" s="183"/>
      <c r="JH74" s="183"/>
      <c r="JI74" s="183"/>
      <c r="JJ74" s="183"/>
      <c r="JK74" s="183"/>
      <c r="JL74" s="183"/>
      <c r="JM74" s="183"/>
      <c r="JN74" s="183"/>
      <c r="JO74" s="183"/>
      <c r="JP74" s="183"/>
      <c r="JQ74" s="183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3"/>
      <c r="KC74" s="183"/>
      <c r="KD74" s="183"/>
      <c r="KE74" s="183"/>
      <c r="KF74" s="183"/>
      <c r="KG74" s="183"/>
      <c r="KH74" s="183"/>
      <c r="KI74" s="183"/>
      <c r="KJ74" s="183"/>
      <c r="KK74" s="183"/>
      <c r="KL74" s="183"/>
      <c r="KM74" s="183"/>
      <c r="KN74" s="183"/>
      <c r="KO74" s="183"/>
      <c r="KP74" s="183"/>
      <c r="KQ74" s="183"/>
      <c r="KR74" s="183"/>
      <c r="KS74" s="183"/>
      <c r="KT74" s="183"/>
      <c r="KU74" s="183"/>
      <c r="KV74" s="183"/>
      <c r="KW74" s="183"/>
      <c r="KX74" s="183"/>
      <c r="KY74" s="183"/>
      <c r="KZ74" s="183"/>
      <c r="LA74" s="183"/>
      <c r="LB74" s="183"/>
      <c r="LC74" s="183"/>
      <c r="LD74" s="183"/>
      <c r="LE74" s="183"/>
      <c r="LF74" s="183"/>
      <c r="LG74" s="183"/>
      <c r="LH74" s="183"/>
      <c r="LI74" s="183"/>
      <c r="LJ74" s="183"/>
      <c r="LK74" s="183"/>
      <c r="LL74" s="183"/>
      <c r="LM74" s="183"/>
      <c r="LN74" s="183"/>
      <c r="LO74" s="183"/>
      <c r="LP74" s="183"/>
      <c r="LQ74" s="183"/>
      <c r="LR74" s="183"/>
      <c r="LS74" s="183"/>
      <c r="LT74" s="183"/>
      <c r="LU74" s="183"/>
      <c r="LV74" s="183"/>
      <c r="LW74" s="183"/>
      <c r="LX74" s="183"/>
      <c r="LY74" s="183"/>
      <c r="LZ74" s="183"/>
      <c r="MA74" s="183"/>
      <c r="MB74" s="183"/>
      <c r="MC74" s="183"/>
      <c r="MD74" s="183"/>
      <c r="ME74" s="183"/>
      <c r="MF74" s="183"/>
      <c r="MG74" s="183"/>
      <c r="MH74" s="183"/>
      <c r="MI74" s="183"/>
      <c r="MJ74" s="183"/>
      <c r="MK74" s="183"/>
      <c r="ML74" s="183"/>
      <c r="MM74" s="183"/>
      <c r="MN74" s="183"/>
      <c r="MO74" s="183"/>
      <c r="MP74" s="183"/>
      <c r="MQ74" s="183"/>
      <c r="MR74" s="183"/>
      <c r="MS74" s="183"/>
      <c r="MT74" s="183"/>
      <c r="MU74" s="183"/>
      <c r="MV74" s="183"/>
      <c r="MW74" s="183"/>
      <c r="MX74" s="183"/>
      <c r="MY74" s="183"/>
      <c r="MZ74" s="183"/>
      <c r="NA74" s="183"/>
      <c r="NB74" s="183"/>
      <c r="NC74" s="183"/>
      <c r="ND74" s="183"/>
      <c r="NE74" s="183"/>
      <c r="NF74" s="183"/>
      <c r="NG74" s="183"/>
      <c r="NH74" s="183"/>
      <c r="NI74" s="183"/>
      <c r="NJ74" s="183"/>
      <c r="NK74" s="183"/>
      <c r="NL74" s="183"/>
      <c r="NM74" s="183"/>
      <c r="NN74" s="183"/>
      <c r="NO74" s="183"/>
      <c r="NP74" s="183"/>
      <c r="NQ74" s="183"/>
      <c r="NR74" s="183"/>
      <c r="NS74" s="183"/>
      <c r="NT74" s="183"/>
      <c r="NU74" s="183"/>
      <c r="NV74" s="183"/>
      <c r="NW74" s="183"/>
      <c r="NX74" s="183"/>
      <c r="NY74" s="183"/>
      <c r="NZ74" s="183"/>
      <c r="OA74" s="183"/>
      <c r="OB74" s="183"/>
      <c r="OC74" s="183"/>
      <c r="OD74" s="183"/>
      <c r="OE74" s="183"/>
      <c r="OF74" s="183"/>
      <c r="OG74" s="183"/>
      <c r="OH74" s="183"/>
      <c r="OI74" s="183"/>
      <c r="OJ74" s="183"/>
      <c r="OK74" s="183"/>
      <c r="OL74" s="183"/>
      <c r="OM74" s="183"/>
      <c r="ON74" s="183"/>
      <c r="OO74" s="183"/>
      <c r="OP74" s="183"/>
      <c r="OQ74" s="183"/>
      <c r="OR74" s="183"/>
      <c r="OS74" s="183"/>
      <c r="OT74" s="183"/>
      <c r="OU74" s="183"/>
      <c r="OV74" s="183"/>
      <c r="OW74" s="183"/>
      <c r="OX74" s="183"/>
      <c r="OY74" s="183"/>
      <c r="OZ74" s="183"/>
      <c r="PA74" s="183"/>
      <c r="PB74" s="183"/>
      <c r="PC74" s="183"/>
      <c r="PD74" s="183"/>
      <c r="PE74" s="183"/>
      <c r="PF74" s="183"/>
      <c r="PG74" s="183"/>
      <c r="PH74" s="183"/>
      <c r="PI74" s="183"/>
      <c r="PJ74" s="183"/>
      <c r="PK74" s="183"/>
      <c r="PL74" s="183"/>
      <c r="PM74" s="183"/>
      <c r="PN74" s="183"/>
      <c r="PO74" s="183"/>
      <c r="PP74" s="183"/>
      <c r="PQ74" s="183"/>
      <c r="PR74" s="183"/>
      <c r="PS74" s="183"/>
      <c r="PT74" s="183"/>
      <c r="PU74" s="183"/>
      <c r="PV74" s="183"/>
      <c r="PW74" s="183"/>
      <c r="PX74" s="183"/>
    </row>
    <row r="75" spans="1:440">
      <c r="A75" s="12">
        <v>8</v>
      </c>
      <c r="B75" s="44">
        <v>12368</v>
      </c>
      <c r="C75" s="24" t="s">
        <v>478</v>
      </c>
      <c r="D75" s="26" t="s">
        <v>479</v>
      </c>
      <c r="E75" s="43">
        <v>5503252018</v>
      </c>
      <c r="F75" s="8">
        <v>65</v>
      </c>
      <c r="G75" s="26" t="s">
        <v>751</v>
      </c>
      <c r="H75" s="239" t="s">
        <v>665</v>
      </c>
      <c r="I75" s="79" t="s">
        <v>310</v>
      </c>
      <c r="J75" s="11" t="s">
        <v>285</v>
      </c>
      <c r="K75" s="12">
        <v>44</v>
      </c>
      <c r="L75" s="11" t="s">
        <v>752</v>
      </c>
      <c r="M75" s="11" t="s">
        <v>290</v>
      </c>
      <c r="N75" s="12" t="s">
        <v>741</v>
      </c>
      <c r="O75" s="78"/>
      <c r="P75" s="272"/>
      <c r="Q75" s="88" t="s">
        <v>747</v>
      </c>
      <c r="R75" s="117"/>
      <c r="S75" s="118"/>
      <c r="T75" s="8" t="s">
        <v>677</v>
      </c>
      <c r="U75" s="102">
        <v>161</v>
      </c>
      <c r="V75" s="102">
        <v>7000</v>
      </c>
      <c r="W75" s="239" t="s">
        <v>323</v>
      </c>
      <c r="X75" s="102">
        <v>550</v>
      </c>
      <c r="Y75" s="109"/>
      <c r="Z75" s="109"/>
      <c r="AA75" s="102"/>
      <c r="AB75" s="8"/>
      <c r="AC75" s="109"/>
      <c r="AD75" s="8"/>
      <c r="AE75" s="126">
        <v>43</v>
      </c>
      <c r="AF75" s="127">
        <v>16.7</v>
      </c>
      <c r="AG75" s="128">
        <v>39.5</v>
      </c>
      <c r="AH75" s="129">
        <v>99.2</v>
      </c>
      <c r="AI75" s="130">
        <v>2.5748502994011977</v>
      </c>
      <c r="AJ75" s="131">
        <v>101.7065868263473</v>
      </c>
      <c r="AK75" s="132">
        <v>0.76512455516014233</v>
      </c>
      <c r="AL75" s="28">
        <v>37.256499999999996</v>
      </c>
      <c r="AM75" s="28">
        <v>86.643023255813944</v>
      </c>
      <c r="AN75" s="133">
        <v>4.0634999999999994</v>
      </c>
      <c r="AO75" s="71">
        <v>9.4499999999999993</v>
      </c>
      <c r="AP75" s="49" t="s">
        <v>286</v>
      </c>
      <c r="AQ75" s="71">
        <v>12.5</v>
      </c>
      <c r="AR75" s="49" t="s">
        <v>286</v>
      </c>
      <c r="AS75" s="71">
        <v>1.98</v>
      </c>
      <c r="AT75" s="71"/>
      <c r="AU75" s="248"/>
      <c r="AV75" s="71"/>
      <c r="AW75" s="246">
        <v>8465</v>
      </c>
      <c r="AX75" s="256">
        <v>194.70000000000002</v>
      </c>
      <c r="AY75" s="71">
        <v>0.11</v>
      </c>
      <c r="AZ75" s="71">
        <v>58.7</v>
      </c>
      <c r="BA75" s="49">
        <v>41.3</v>
      </c>
      <c r="BB75" s="159">
        <v>1.4213075060532689</v>
      </c>
      <c r="BC75" s="141">
        <v>3.38</v>
      </c>
      <c r="BD75" s="71">
        <v>7.8604651162790695</v>
      </c>
      <c r="BE75" s="49" t="s">
        <v>286</v>
      </c>
      <c r="BF75" s="49">
        <v>22.6</v>
      </c>
      <c r="BG75" s="71">
        <v>36.838000000000001</v>
      </c>
      <c r="BH75" s="142">
        <v>29641.5</v>
      </c>
      <c r="BI75" s="71">
        <v>68.2</v>
      </c>
      <c r="BJ75" s="49">
        <v>82.9</v>
      </c>
      <c r="BK75" s="49">
        <v>12928</v>
      </c>
      <c r="BL75" s="71">
        <v>17.099999999999994</v>
      </c>
      <c r="BM75" s="71">
        <v>16.265799999999999</v>
      </c>
      <c r="BN75" s="49">
        <v>50.5</v>
      </c>
      <c r="BO75" s="248">
        <v>8.4334999999999987</v>
      </c>
      <c r="BP75" s="49">
        <v>17.7</v>
      </c>
      <c r="BQ75" s="248">
        <v>2.9558999999999997</v>
      </c>
      <c r="BR75" s="49">
        <v>29.2</v>
      </c>
      <c r="BS75" s="248">
        <v>4.8764000000000003</v>
      </c>
      <c r="BT75" s="248">
        <v>0.39</v>
      </c>
      <c r="BU75" s="167">
        <v>99.6</v>
      </c>
      <c r="BV75" s="167">
        <v>10084.199999999999</v>
      </c>
      <c r="BW75" s="167">
        <v>99.2</v>
      </c>
      <c r="BX75" s="167">
        <v>8841.6</v>
      </c>
      <c r="BY75" s="167">
        <v>90.3</v>
      </c>
      <c r="BZ75" s="167">
        <v>96.6</v>
      </c>
      <c r="CA75" s="167">
        <v>7690.2</v>
      </c>
      <c r="CB75" s="124">
        <v>2.8531073446327686</v>
      </c>
      <c r="CC75" s="49"/>
      <c r="CD75" s="155" t="s">
        <v>753</v>
      </c>
      <c r="CE75" s="8" t="s">
        <v>287</v>
      </c>
      <c r="CF75" s="60" t="s">
        <v>323</v>
      </c>
      <c r="CG75" s="13">
        <v>2</v>
      </c>
      <c r="CH75" s="13"/>
      <c r="CI75" s="13"/>
      <c r="CJ75" s="13">
        <v>0</v>
      </c>
      <c r="CK75" s="13"/>
      <c r="CL75" s="13"/>
      <c r="CM75" s="13"/>
      <c r="CN75" s="49" t="s">
        <v>290</v>
      </c>
      <c r="CO75" s="49" t="s">
        <v>290</v>
      </c>
      <c r="CP75" s="49">
        <v>279</v>
      </c>
      <c r="CQ75" s="49">
        <v>44.1</v>
      </c>
      <c r="CR75" s="49">
        <v>55.9</v>
      </c>
      <c r="CS75" s="49" t="s">
        <v>290</v>
      </c>
      <c r="CT75" s="49" t="s">
        <v>290</v>
      </c>
      <c r="CU75" s="49" t="s">
        <v>290</v>
      </c>
      <c r="CV75" s="49" t="s">
        <v>290</v>
      </c>
      <c r="CW75" s="49">
        <v>0</v>
      </c>
      <c r="CX75" s="73"/>
      <c r="CY75" s="13"/>
      <c r="CZ75" s="16">
        <v>3</v>
      </c>
      <c r="DA75" s="56"/>
      <c r="DB75" s="13">
        <v>182</v>
      </c>
      <c r="DC75" s="13">
        <v>106</v>
      </c>
      <c r="DD75" s="17">
        <v>32.000966066900133</v>
      </c>
      <c r="DE75" s="13"/>
      <c r="DF75" s="13"/>
      <c r="DG75" s="13">
        <v>3</v>
      </c>
      <c r="DH75" s="13">
        <v>2</v>
      </c>
      <c r="DI75" s="13"/>
      <c r="DJ75" s="52"/>
      <c r="DK75" s="131">
        <v>1.83984203960576</v>
      </c>
      <c r="DL75" s="185">
        <v>0.15054519999999999</v>
      </c>
      <c r="DM75" s="142">
        <v>50</v>
      </c>
      <c r="DN75" s="65" t="s">
        <v>349</v>
      </c>
      <c r="DO75" s="65"/>
      <c r="DP75" s="65" t="s">
        <v>754</v>
      </c>
      <c r="DQ75" s="8">
        <v>0</v>
      </c>
      <c r="DR75" s="8">
        <v>2</v>
      </c>
      <c r="DS75" s="8">
        <v>0</v>
      </c>
      <c r="DT75" s="65" t="s">
        <v>409</v>
      </c>
      <c r="DU75" s="65"/>
      <c r="DV75" s="65"/>
      <c r="DW75" s="65"/>
      <c r="DX75" s="8">
        <v>1</v>
      </c>
      <c r="DY75" s="65" t="s">
        <v>409</v>
      </c>
      <c r="DZ75" s="65" t="s">
        <v>755</v>
      </c>
      <c r="EA75" s="8">
        <v>0</v>
      </c>
      <c r="EB75" s="65">
        <v>0</v>
      </c>
      <c r="EC75" s="65" t="s">
        <v>756</v>
      </c>
      <c r="ED75" s="11"/>
      <c r="EE75" s="235">
        <v>43874</v>
      </c>
      <c r="EF75" s="21" t="s">
        <v>836</v>
      </c>
      <c r="EG75" s="23"/>
      <c r="EH75" s="32">
        <v>1.2</v>
      </c>
      <c r="EI75" s="12"/>
      <c r="EJ75" s="148">
        <v>4.04</v>
      </c>
      <c r="EK75" s="140"/>
      <c r="EL75" s="148">
        <v>0.87</v>
      </c>
      <c r="EM75" s="148">
        <v>1.96</v>
      </c>
      <c r="EN75" s="148">
        <v>2036.79</v>
      </c>
      <c r="EO75" s="148">
        <v>2.7</v>
      </c>
      <c r="EP75" s="148">
        <v>1.25</v>
      </c>
      <c r="EQ75" s="148">
        <v>2.17</v>
      </c>
      <c r="ER75" s="148">
        <v>6622.6</v>
      </c>
      <c r="ES75" s="148">
        <v>10.210000000000001</v>
      </c>
      <c r="ET75" s="148">
        <v>1903.9</v>
      </c>
      <c r="EU75" s="148">
        <v>75.650000000000006</v>
      </c>
      <c r="EV75" s="148">
        <v>1.76</v>
      </c>
      <c r="EW75" s="148">
        <v>7.18</v>
      </c>
      <c r="EX75" s="148">
        <v>218.57</v>
      </c>
      <c r="EY75" s="195">
        <v>0</v>
      </c>
      <c r="EZ75" s="195" t="s">
        <v>1034</v>
      </c>
      <c r="FA75" s="312">
        <v>29.26</v>
      </c>
      <c r="FB75" s="191">
        <v>0</v>
      </c>
      <c r="FC75" s="191">
        <v>3</v>
      </c>
      <c r="FD75" s="191">
        <v>2</v>
      </c>
      <c r="FE75" s="191">
        <v>1</v>
      </c>
      <c r="FF75" s="191">
        <v>1</v>
      </c>
      <c r="FG75" s="191">
        <v>10</v>
      </c>
      <c r="FH75" s="191">
        <v>2</v>
      </c>
      <c r="FI75" s="191">
        <v>1</v>
      </c>
      <c r="FJ75" s="191" t="s">
        <v>1035</v>
      </c>
      <c r="FK75" s="269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3"/>
      <c r="JA75" s="183"/>
      <c r="JB75" s="183"/>
      <c r="JC75" s="183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3"/>
      <c r="LE75" s="183"/>
      <c r="LF75" s="183"/>
      <c r="LG75" s="183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3"/>
      <c r="LS75" s="183"/>
      <c r="LT75" s="183"/>
      <c r="LU75" s="183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3"/>
      <c r="MG75" s="183"/>
      <c r="MH75" s="183"/>
      <c r="MI75" s="183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3"/>
      <c r="MU75" s="183"/>
      <c r="MV75" s="183"/>
      <c r="MW75" s="183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3"/>
      <c r="NI75" s="183"/>
      <c r="NJ75" s="183"/>
      <c r="NK75" s="183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3"/>
      <c r="NW75" s="183"/>
      <c r="NX75" s="183"/>
      <c r="NY75" s="183"/>
      <c r="NZ75" s="183"/>
      <c r="OA75" s="183"/>
      <c r="OB75" s="183"/>
      <c r="OC75" s="183"/>
      <c r="OD75" s="183"/>
      <c r="OE75" s="183"/>
      <c r="OF75" s="183"/>
      <c r="OG75" s="183"/>
      <c r="OH75" s="183"/>
      <c r="OI75" s="183"/>
      <c r="OJ75" s="183"/>
      <c r="OK75" s="183"/>
      <c r="OL75" s="183"/>
      <c r="OM75" s="183"/>
      <c r="ON75" s="183"/>
      <c r="OO75" s="183"/>
      <c r="OP75" s="183"/>
      <c r="OQ75" s="183"/>
      <c r="OR75" s="183"/>
      <c r="OS75" s="183"/>
      <c r="OT75" s="183"/>
      <c r="OU75" s="183"/>
      <c r="OV75" s="183"/>
      <c r="OW75" s="183"/>
      <c r="OX75" s="183"/>
      <c r="OY75" s="183"/>
      <c r="OZ75" s="183"/>
      <c r="PA75" s="183"/>
      <c r="PB75" s="183"/>
      <c r="PC75" s="183"/>
      <c r="PD75" s="183"/>
      <c r="PE75" s="183"/>
      <c r="PF75" s="183"/>
      <c r="PG75" s="183"/>
      <c r="PH75" s="183"/>
      <c r="PI75" s="183"/>
      <c r="PJ75" s="183"/>
      <c r="PK75" s="183"/>
      <c r="PL75" s="183"/>
      <c r="PM75" s="183"/>
      <c r="PN75" s="183"/>
      <c r="PO75" s="183"/>
      <c r="PP75" s="183"/>
      <c r="PQ75" s="183"/>
      <c r="PR75" s="183"/>
      <c r="PS75" s="183"/>
      <c r="PT75" s="183"/>
      <c r="PU75" s="183"/>
      <c r="PV75" s="183"/>
      <c r="PW75" s="183"/>
      <c r="PX75" s="183"/>
    </row>
    <row r="76" spans="1:440">
      <c r="A76" s="12">
        <v>9</v>
      </c>
      <c r="B76" s="44">
        <v>12789</v>
      </c>
      <c r="C76" s="24" t="s">
        <v>478</v>
      </c>
      <c r="D76" s="26" t="s">
        <v>479</v>
      </c>
      <c r="E76" s="43">
        <v>5503252018</v>
      </c>
      <c r="F76" s="8">
        <v>65</v>
      </c>
      <c r="G76" s="26" t="s">
        <v>763</v>
      </c>
      <c r="H76" s="239" t="s">
        <v>665</v>
      </c>
      <c r="I76" s="79" t="s">
        <v>310</v>
      </c>
      <c r="J76" s="11" t="s">
        <v>285</v>
      </c>
      <c r="K76" s="12">
        <v>28</v>
      </c>
      <c r="L76" s="11" t="s">
        <v>566</v>
      </c>
      <c r="M76" s="11" t="s">
        <v>290</v>
      </c>
      <c r="N76" s="12" t="s">
        <v>764</v>
      </c>
      <c r="O76" s="78"/>
      <c r="P76" s="272"/>
      <c r="Q76" s="90" t="s">
        <v>765</v>
      </c>
      <c r="R76" s="117"/>
      <c r="S76" s="118"/>
      <c r="T76" s="8" t="s">
        <v>677</v>
      </c>
      <c r="U76" s="102">
        <v>28</v>
      </c>
      <c r="V76" s="102">
        <v>800</v>
      </c>
      <c r="W76" s="239" t="s">
        <v>323</v>
      </c>
      <c r="X76" s="102">
        <v>50</v>
      </c>
      <c r="Y76" s="109"/>
      <c r="Z76" s="109"/>
      <c r="AA76" s="102"/>
      <c r="AB76" s="8"/>
      <c r="AC76" s="109"/>
      <c r="AD76" s="8"/>
      <c r="AE76" s="126">
        <v>32.299999999999997</v>
      </c>
      <c r="AF76" s="127">
        <v>60.9</v>
      </c>
      <c r="AG76" s="128">
        <v>6</v>
      </c>
      <c r="AH76" s="129">
        <v>99.199999999999989</v>
      </c>
      <c r="AI76" s="130">
        <v>0.53037766830870281</v>
      </c>
      <c r="AJ76" s="131">
        <v>3.1822660098522171</v>
      </c>
      <c r="AK76" s="132">
        <v>0.48281016442451413</v>
      </c>
      <c r="AL76" s="28">
        <v>26.963999999999995</v>
      </c>
      <c r="AM76" s="28">
        <v>83.479876160990713</v>
      </c>
      <c r="AN76" s="133">
        <v>3.81</v>
      </c>
      <c r="AO76" s="71">
        <v>11.795665634674924</v>
      </c>
      <c r="AP76" s="49" t="s">
        <v>286</v>
      </c>
      <c r="AQ76" s="71">
        <v>21.5</v>
      </c>
      <c r="AR76" s="49" t="s">
        <v>286</v>
      </c>
      <c r="AS76" s="71">
        <v>0.34</v>
      </c>
      <c r="AT76" s="71"/>
      <c r="AU76" s="71"/>
      <c r="AV76" s="71"/>
      <c r="AW76" s="256">
        <v>7534.4</v>
      </c>
      <c r="AX76" s="256">
        <v>476.9</v>
      </c>
      <c r="AY76" s="71">
        <v>4.95</v>
      </c>
      <c r="AZ76" s="71">
        <v>43</v>
      </c>
      <c r="BA76" s="71">
        <v>57</v>
      </c>
      <c r="BB76" s="159">
        <v>0.75438596491228072</v>
      </c>
      <c r="BC76" s="141">
        <v>0.71</v>
      </c>
      <c r="BD76" s="71">
        <v>2.1981424148606812</v>
      </c>
      <c r="BE76" s="49" t="s">
        <v>286</v>
      </c>
      <c r="BF76" s="71">
        <v>32.9</v>
      </c>
      <c r="BG76" s="71">
        <v>39.79</v>
      </c>
      <c r="BH76" s="49">
        <v>39861</v>
      </c>
      <c r="BI76" s="71">
        <v>65.400000000000006</v>
      </c>
      <c r="BJ76" s="49">
        <v>84</v>
      </c>
      <c r="BK76" s="49">
        <v>6092</v>
      </c>
      <c r="BL76" s="71">
        <v>16</v>
      </c>
      <c r="BM76" s="71">
        <v>60.2301</v>
      </c>
      <c r="BN76" s="246">
        <v>10.9</v>
      </c>
      <c r="BO76" s="248">
        <v>6.6381000000000006</v>
      </c>
      <c r="BP76" s="49">
        <v>54.5</v>
      </c>
      <c r="BQ76" s="248">
        <v>33.1905</v>
      </c>
      <c r="BR76" s="49">
        <v>33.5</v>
      </c>
      <c r="BS76" s="248">
        <v>20.401499999999999</v>
      </c>
      <c r="BT76" s="250">
        <v>0.88</v>
      </c>
      <c r="BU76" s="167">
        <v>94.2</v>
      </c>
      <c r="BV76" s="167">
        <v>11175.8</v>
      </c>
      <c r="BW76" s="167">
        <v>86.9</v>
      </c>
      <c r="BX76" s="167">
        <v>7409.6</v>
      </c>
      <c r="BY76" s="167">
        <v>56.4</v>
      </c>
      <c r="BZ76" s="167">
        <v>77.3</v>
      </c>
      <c r="CA76" s="167">
        <v>7121.3</v>
      </c>
      <c r="CB76" s="124">
        <v>0.2</v>
      </c>
      <c r="CC76" s="49"/>
      <c r="CD76" s="155" t="s">
        <v>766</v>
      </c>
      <c r="CE76" s="8" t="s">
        <v>287</v>
      </c>
      <c r="CF76" s="60" t="s">
        <v>323</v>
      </c>
      <c r="CG76" s="13">
        <v>2</v>
      </c>
      <c r="CH76" s="13"/>
      <c r="CI76" s="13"/>
      <c r="CJ76" s="13">
        <v>0</v>
      </c>
      <c r="CK76" s="13"/>
      <c r="CL76" s="13"/>
      <c r="CM76" s="13"/>
      <c r="CN76" s="49" t="s">
        <v>290</v>
      </c>
      <c r="CO76" s="49" t="s">
        <v>290</v>
      </c>
      <c r="CP76" s="248">
        <v>70</v>
      </c>
      <c r="CQ76" s="248">
        <v>11.4</v>
      </c>
      <c r="CR76" s="248">
        <v>88.6</v>
      </c>
      <c r="CS76" s="49" t="s">
        <v>290</v>
      </c>
      <c r="CT76" s="49" t="s">
        <v>290</v>
      </c>
      <c r="CU76" s="49" t="s">
        <v>290</v>
      </c>
      <c r="CV76" s="49" t="s">
        <v>290</v>
      </c>
      <c r="CW76" s="49">
        <v>0</v>
      </c>
      <c r="CX76" s="42"/>
      <c r="CY76" s="13"/>
      <c r="CZ76" s="16">
        <v>3</v>
      </c>
      <c r="DA76" s="56"/>
      <c r="DB76" s="13">
        <v>182</v>
      </c>
      <c r="DC76" s="13">
        <v>106</v>
      </c>
      <c r="DD76" s="17">
        <v>32.000966066900133</v>
      </c>
      <c r="DE76" s="13"/>
      <c r="DF76" s="13"/>
      <c r="DG76" s="13">
        <v>3</v>
      </c>
      <c r="DH76" s="13">
        <v>2</v>
      </c>
      <c r="DI76" s="13"/>
      <c r="DJ76" s="52"/>
      <c r="DK76" s="131">
        <v>10.032383847729827</v>
      </c>
      <c r="DL76" s="185">
        <v>2.9319085714285712E-2</v>
      </c>
      <c r="DM76" s="142">
        <v>50</v>
      </c>
      <c r="DN76" s="65" t="s">
        <v>349</v>
      </c>
      <c r="DO76" s="65"/>
      <c r="DP76" s="65" t="s">
        <v>754</v>
      </c>
      <c r="DQ76" s="8">
        <v>0</v>
      </c>
      <c r="DR76" s="8">
        <v>2</v>
      </c>
      <c r="DS76" s="8">
        <v>1</v>
      </c>
      <c r="DT76" s="65" t="s">
        <v>409</v>
      </c>
      <c r="DU76" s="65"/>
      <c r="DV76" s="65"/>
      <c r="DW76" s="65"/>
      <c r="DX76" s="8">
        <v>1</v>
      </c>
      <c r="DY76" s="65" t="s">
        <v>409</v>
      </c>
      <c r="DZ76" s="65" t="s">
        <v>755</v>
      </c>
      <c r="EA76" s="8">
        <v>0</v>
      </c>
      <c r="EB76" s="65">
        <v>0</v>
      </c>
      <c r="EC76" s="65" t="s">
        <v>767</v>
      </c>
      <c r="ED76" s="11"/>
      <c r="EE76" s="235">
        <v>43972</v>
      </c>
      <c r="EF76" s="21" t="s">
        <v>836</v>
      </c>
      <c r="EG76" s="23"/>
      <c r="EH76" s="32">
        <v>2.2000000000000002</v>
      </c>
      <c r="EI76" s="12"/>
      <c r="EJ76" s="148">
        <v>2.6880000000000002</v>
      </c>
      <c r="EK76" s="140"/>
      <c r="EL76" s="148">
        <v>1.85</v>
      </c>
      <c r="EM76" s="148">
        <v>4.66</v>
      </c>
      <c r="EN76" s="148">
        <v>1496.4</v>
      </c>
      <c r="EO76" s="148">
        <v>4.9400000000000004</v>
      </c>
      <c r="EP76" s="148">
        <v>3.02</v>
      </c>
      <c r="EQ76" s="148">
        <v>4.18</v>
      </c>
      <c r="ER76" s="148">
        <v>2179.5</v>
      </c>
      <c r="ES76" s="148">
        <v>19.670000000000002</v>
      </c>
      <c r="ET76" s="148">
        <v>207.9</v>
      </c>
      <c r="EU76" s="148">
        <v>209.55</v>
      </c>
      <c r="EV76" s="148">
        <v>5.72</v>
      </c>
      <c r="EW76" s="148">
        <v>15.51</v>
      </c>
      <c r="EX76" s="148">
        <v>221.17</v>
      </c>
      <c r="EY76" s="195">
        <v>0</v>
      </c>
      <c r="EZ76" s="195" t="s">
        <v>1034</v>
      </c>
      <c r="FA76" s="312">
        <v>29.26</v>
      </c>
      <c r="FB76" s="191">
        <v>0</v>
      </c>
      <c r="FC76" s="191">
        <v>3</v>
      </c>
      <c r="FD76" s="191">
        <v>2</v>
      </c>
      <c r="FE76" s="191">
        <v>2</v>
      </c>
      <c r="FF76" s="191">
        <v>1</v>
      </c>
      <c r="FG76" s="191">
        <v>10</v>
      </c>
      <c r="FH76" s="191">
        <v>2</v>
      </c>
      <c r="FI76" s="191">
        <v>1</v>
      </c>
      <c r="FJ76" s="191" t="s">
        <v>1035</v>
      </c>
      <c r="FK76" s="269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3"/>
      <c r="IM76" s="183"/>
      <c r="IN76" s="183"/>
      <c r="IO76" s="183"/>
      <c r="IP76" s="183"/>
      <c r="IQ76" s="183"/>
      <c r="IR76" s="183"/>
      <c r="IS76" s="183"/>
      <c r="IT76" s="183"/>
      <c r="IU76" s="183"/>
      <c r="IV76" s="183"/>
      <c r="IW76" s="183"/>
      <c r="IX76" s="183"/>
      <c r="IY76" s="183"/>
      <c r="IZ76" s="183"/>
      <c r="JA76" s="183"/>
      <c r="JB76" s="183"/>
      <c r="JC76" s="183"/>
      <c r="JD76" s="183"/>
      <c r="JE76" s="183"/>
      <c r="JF76" s="183"/>
      <c r="JG76" s="183"/>
      <c r="JH76" s="183"/>
      <c r="JI76" s="183"/>
      <c r="JJ76" s="183"/>
      <c r="JK76" s="183"/>
      <c r="JL76" s="183"/>
      <c r="JM76" s="183"/>
      <c r="JN76" s="183"/>
      <c r="JO76" s="183"/>
      <c r="JP76" s="183"/>
      <c r="JQ76" s="183"/>
      <c r="JR76" s="183"/>
      <c r="JS76" s="183"/>
      <c r="JT76" s="183"/>
      <c r="JU76" s="183"/>
      <c r="JV76" s="183"/>
      <c r="JW76" s="183"/>
      <c r="JX76" s="183"/>
      <c r="JY76" s="183"/>
      <c r="JZ76" s="183"/>
      <c r="KA76" s="183"/>
      <c r="KB76" s="183"/>
      <c r="KC76" s="183"/>
      <c r="KD76" s="183"/>
      <c r="KE76" s="183"/>
      <c r="KF76" s="183"/>
      <c r="KG76" s="183"/>
      <c r="KH76" s="183"/>
      <c r="KI76" s="183"/>
      <c r="KJ76" s="183"/>
      <c r="KK76" s="183"/>
      <c r="KL76" s="183"/>
      <c r="KM76" s="183"/>
      <c r="KN76" s="183"/>
      <c r="KO76" s="183"/>
      <c r="KP76" s="183"/>
      <c r="KQ76" s="183"/>
      <c r="KR76" s="183"/>
      <c r="KS76" s="183"/>
      <c r="KT76" s="183"/>
      <c r="KU76" s="183"/>
      <c r="KV76" s="183"/>
      <c r="KW76" s="183"/>
      <c r="KX76" s="183"/>
      <c r="KY76" s="183"/>
      <c r="KZ76" s="183"/>
      <c r="LA76" s="183"/>
      <c r="LB76" s="183"/>
      <c r="LC76" s="183"/>
      <c r="LD76" s="183"/>
      <c r="LE76" s="183"/>
      <c r="LF76" s="183"/>
      <c r="LG76" s="183"/>
      <c r="LH76" s="183"/>
      <c r="LI76" s="183"/>
      <c r="LJ76" s="183"/>
      <c r="LK76" s="183"/>
      <c r="LL76" s="183"/>
      <c r="LM76" s="183"/>
      <c r="LN76" s="183"/>
      <c r="LO76" s="183"/>
      <c r="LP76" s="183"/>
      <c r="LQ76" s="183"/>
      <c r="LR76" s="183"/>
      <c r="LS76" s="183"/>
      <c r="LT76" s="183"/>
      <c r="LU76" s="183"/>
      <c r="LV76" s="183"/>
      <c r="LW76" s="183"/>
      <c r="LX76" s="183"/>
      <c r="LY76" s="183"/>
      <c r="LZ76" s="183"/>
      <c r="MA76" s="183"/>
      <c r="MB76" s="183"/>
      <c r="MC76" s="183"/>
      <c r="MD76" s="183"/>
      <c r="ME76" s="183"/>
      <c r="MF76" s="183"/>
      <c r="MG76" s="183"/>
      <c r="MH76" s="183"/>
      <c r="MI76" s="183"/>
      <c r="MJ76" s="183"/>
      <c r="MK76" s="183"/>
      <c r="ML76" s="183"/>
      <c r="MM76" s="183"/>
      <c r="MN76" s="183"/>
      <c r="MO76" s="183"/>
      <c r="MP76" s="183"/>
      <c r="MQ76" s="183"/>
      <c r="MR76" s="183"/>
      <c r="MS76" s="183"/>
      <c r="MT76" s="183"/>
      <c r="MU76" s="183"/>
      <c r="MV76" s="183"/>
      <c r="MW76" s="183"/>
      <c r="MX76" s="183"/>
      <c r="MY76" s="183"/>
      <c r="MZ76" s="183"/>
      <c r="NA76" s="183"/>
      <c r="NB76" s="183"/>
      <c r="NC76" s="183"/>
      <c r="ND76" s="183"/>
      <c r="NE76" s="183"/>
      <c r="NF76" s="183"/>
      <c r="NG76" s="183"/>
      <c r="NH76" s="183"/>
      <c r="NI76" s="183"/>
      <c r="NJ76" s="183"/>
      <c r="NK76" s="183"/>
      <c r="NL76" s="183"/>
      <c r="NM76" s="183"/>
      <c r="NN76" s="183"/>
      <c r="NO76" s="183"/>
      <c r="NP76" s="183"/>
      <c r="NQ76" s="183"/>
      <c r="NR76" s="183"/>
      <c r="NS76" s="183"/>
      <c r="NT76" s="183"/>
      <c r="NU76" s="183"/>
      <c r="NV76" s="183"/>
      <c r="NW76" s="183"/>
      <c r="NX76" s="183"/>
      <c r="NY76" s="183"/>
      <c r="NZ76" s="183"/>
      <c r="OA76" s="183"/>
      <c r="OB76" s="183"/>
      <c r="OC76" s="183"/>
      <c r="OD76" s="183"/>
      <c r="OE76" s="183"/>
      <c r="OF76" s="183"/>
      <c r="OG76" s="183"/>
      <c r="OH76" s="183"/>
      <c r="OI76" s="183"/>
      <c r="OJ76" s="183"/>
      <c r="OK76" s="183"/>
      <c r="OL76" s="183"/>
      <c r="OM76" s="183"/>
      <c r="ON76" s="183"/>
      <c r="OO76" s="183"/>
      <c r="OP76" s="183"/>
      <c r="OQ76" s="183"/>
      <c r="OR76" s="183"/>
      <c r="OS76" s="183"/>
      <c r="OT76" s="183"/>
      <c r="OU76" s="183"/>
      <c r="OV76" s="183"/>
      <c r="OW76" s="183"/>
      <c r="OX76" s="183"/>
      <c r="OY76" s="183"/>
      <c r="OZ76" s="183"/>
      <c r="PA76" s="183"/>
      <c r="PB76" s="183"/>
      <c r="PC76" s="183"/>
      <c r="PD76" s="183"/>
      <c r="PE76" s="183"/>
      <c r="PF76" s="183"/>
      <c r="PG76" s="183"/>
      <c r="PH76" s="183"/>
      <c r="PI76" s="183"/>
      <c r="PJ76" s="183"/>
      <c r="PK76" s="183"/>
      <c r="PL76" s="183"/>
      <c r="PM76" s="183"/>
      <c r="PN76" s="183"/>
      <c r="PO76" s="183"/>
      <c r="PP76" s="183"/>
      <c r="PQ76" s="183"/>
      <c r="PR76" s="183"/>
      <c r="PS76" s="183"/>
      <c r="PT76" s="183"/>
      <c r="PU76" s="183"/>
      <c r="PV76" s="183"/>
      <c r="PW76" s="183"/>
      <c r="PX76" s="183"/>
    </row>
    <row r="77" spans="1:440">
      <c r="A77" s="12">
        <v>10</v>
      </c>
      <c r="B77" s="44">
        <v>12975</v>
      </c>
      <c r="C77" s="24" t="s">
        <v>478</v>
      </c>
      <c r="D77" s="26" t="s">
        <v>479</v>
      </c>
      <c r="E77" s="43">
        <v>5503252018</v>
      </c>
      <c r="F77" s="8">
        <v>65</v>
      </c>
      <c r="G77" s="26" t="s">
        <v>776</v>
      </c>
      <c r="H77" s="239" t="s">
        <v>665</v>
      </c>
      <c r="I77" s="79" t="s">
        <v>310</v>
      </c>
      <c r="J77" s="11" t="s">
        <v>285</v>
      </c>
      <c r="K77" s="12">
        <v>24</v>
      </c>
      <c r="L77" s="11" t="s">
        <v>566</v>
      </c>
      <c r="M77" s="11" t="s">
        <v>290</v>
      </c>
      <c r="N77" s="12" t="s">
        <v>777</v>
      </c>
      <c r="O77" s="78"/>
      <c r="P77" s="272"/>
      <c r="Q77" s="90" t="s">
        <v>765</v>
      </c>
      <c r="R77" s="117"/>
      <c r="S77" s="118"/>
      <c r="T77" s="8" t="s">
        <v>677</v>
      </c>
      <c r="U77" s="102">
        <v>39</v>
      </c>
      <c r="V77" s="102">
        <v>800</v>
      </c>
      <c r="W77" s="239" t="s">
        <v>315</v>
      </c>
      <c r="X77" s="102">
        <v>50</v>
      </c>
      <c r="Y77" s="109"/>
      <c r="Z77" s="109"/>
      <c r="AA77" s="102"/>
      <c r="AB77" s="8"/>
      <c r="AC77" s="109"/>
      <c r="AD77" s="8"/>
      <c r="AE77" s="126">
        <v>27.5</v>
      </c>
      <c r="AF77" s="127">
        <v>62.8</v>
      </c>
      <c r="AG77" s="128">
        <v>8.4600000000000009</v>
      </c>
      <c r="AH77" s="129">
        <v>98.759999999999991</v>
      </c>
      <c r="AI77" s="130">
        <v>0.43789808917197454</v>
      </c>
      <c r="AJ77" s="131">
        <v>3.704617834394905</v>
      </c>
      <c r="AK77" s="132">
        <v>0.38591074936850972</v>
      </c>
      <c r="AL77" s="28">
        <v>22.4</v>
      </c>
      <c r="AM77" s="28">
        <v>81.454545454545453</v>
      </c>
      <c r="AN77" s="133">
        <v>3.09</v>
      </c>
      <c r="AO77" s="71">
        <v>11.236363636363636</v>
      </c>
      <c r="AP77" s="49" t="s">
        <v>286</v>
      </c>
      <c r="AQ77" s="71">
        <v>21.4</v>
      </c>
      <c r="AR77" s="49" t="s">
        <v>286</v>
      </c>
      <c r="AS77" s="71">
        <v>0.28999999999999998</v>
      </c>
      <c r="AT77" s="71"/>
      <c r="AU77" s="71"/>
      <c r="AV77" s="71"/>
      <c r="AW77" s="256">
        <v>8966.1538461538457</v>
      </c>
      <c r="AX77" s="256">
        <v>330.59999999999997</v>
      </c>
      <c r="AY77" s="71">
        <v>1.89</v>
      </c>
      <c r="AZ77" s="71">
        <v>43.1</v>
      </c>
      <c r="BA77" s="71">
        <v>56.9</v>
      </c>
      <c r="BB77" s="159">
        <v>0.75746924428822504</v>
      </c>
      <c r="BC77" s="141">
        <v>0.93</v>
      </c>
      <c r="BD77" s="71">
        <v>3.3818181818181818</v>
      </c>
      <c r="BE77" s="49" t="s">
        <v>286</v>
      </c>
      <c r="BF77" s="71">
        <v>49.2</v>
      </c>
      <c r="BG77" s="71">
        <v>40.824999999999996</v>
      </c>
      <c r="BH77" s="49">
        <v>53045</v>
      </c>
      <c r="BI77" s="71">
        <v>59.8</v>
      </c>
      <c r="BJ77" s="49">
        <v>86.6</v>
      </c>
      <c r="BK77" s="49">
        <v>11034</v>
      </c>
      <c r="BL77" s="71">
        <v>13.400000000000006</v>
      </c>
      <c r="BM77" s="71">
        <v>62.5488</v>
      </c>
      <c r="BN77" s="246">
        <v>28.5</v>
      </c>
      <c r="BO77" s="248">
        <v>17.898</v>
      </c>
      <c r="BP77" s="49">
        <v>31.3</v>
      </c>
      <c r="BQ77" s="248">
        <v>19.656399999999998</v>
      </c>
      <c r="BR77" s="49">
        <v>39.799999999999997</v>
      </c>
      <c r="BS77" s="248">
        <v>24.994399999999995</v>
      </c>
      <c r="BT77" s="250">
        <v>1.46</v>
      </c>
      <c r="BU77" s="167">
        <v>99.4</v>
      </c>
      <c r="BV77" s="167">
        <v>10435</v>
      </c>
      <c r="BW77" s="167">
        <v>98</v>
      </c>
      <c r="BX77" s="167">
        <v>7142</v>
      </c>
      <c r="BY77" s="167">
        <v>84.9</v>
      </c>
      <c r="BZ77" s="167">
        <v>93</v>
      </c>
      <c r="CA77" s="167">
        <v>6474</v>
      </c>
      <c r="CB77" s="124">
        <v>0.91054313099041528</v>
      </c>
      <c r="CC77" s="49"/>
      <c r="CD77" s="155" t="s">
        <v>778</v>
      </c>
      <c r="CE77" s="8" t="s">
        <v>287</v>
      </c>
      <c r="CF77" s="60" t="s">
        <v>315</v>
      </c>
      <c r="CG77" s="13">
        <v>2</v>
      </c>
      <c r="CH77" s="13"/>
      <c r="CI77" s="13"/>
      <c r="CJ77" s="13">
        <v>0</v>
      </c>
      <c r="CK77" s="13"/>
      <c r="CL77" s="13"/>
      <c r="CM77" s="13"/>
      <c r="CN77" s="248">
        <v>5.0999999999999996</v>
      </c>
      <c r="CO77" s="248">
        <v>3.4</v>
      </c>
      <c r="CP77" s="248">
        <v>80</v>
      </c>
      <c r="CQ77" s="248">
        <v>22.5</v>
      </c>
      <c r="CR77" s="248">
        <v>77.5</v>
      </c>
      <c r="CS77" s="248" t="s">
        <v>290</v>
      </c>
      <c r="CT77" s="248" t="s">
        <v>290</v>
      </c>
      <c r="CU77" s="248" t="s">
        <v>290</v>
      </c>
      <c r="CV77" s="248" t="s">
        <v>290</v>
      </c>
      <c r="CW77" s="246">
        <v>0</v>
      </c>
      <c r="CX77" s="42"/>
      <c r="CY77" s="13"/>
      <c r="CZ77" s="13"/>
      <c r="DA77" s="56"/>
      <c r="DB77" s="13">
        <v>182</v>
      </c>
      <c r="DC77" s="13">
        <v>106</v>
      </c>
      <c r="DD77" s="17">
        <v>32.000966066900133</v>
      </c>
      <c r="DE77" s="13"/>
      <c r="DF77" s="13"/>
      <c r="DG77" s="13">
        <v>2</v>
      </c>
      <c r="DH77" s="13">
        <v>1</v>
      </c>
      <c r="DI77" s="13"/>
      <c r="DJ77" s="52"/>
      <c r="DK77" s="131">
        <v>14.073121440382142</v>
      </c>
      <c r="DL77" s="185">
        <v>2.3609529237433032E-2</v>
      </c>
      <c r="DM77" s="142">
        <v>50</v>
      </c>
      <c r="DN77" s="65"/>
      <c r="DO77" s="65" t="s">
        <v>349</v>
      </c>
      <c r="DP77" s="65" t="s">
        <v>482</v>
      </c>
      <c r="DQ77" s="8">
        <v>0</v>
      </c>
      <c r="DR77" s="8">
        <v>5</v>
      </c>
      <c r="DS77" s="8">
        <v>0</v>
      </c>
      <c r="DT77" s="65" t="s">
        <v>486</v>
      </c>
      <c r="DU77" s="65"/>
      <c r="DV77" s="65"/>
      <c r="DW77" s="65"/>
      <c r="DX77" s="8">
        <v>1</v>
      </c>
      <c r="DY77" s="65"/>
      <c r="DZ77" s="65" t="s">
        <v>484</v>
      </c>
      <c r="EA77" s="8">
        <v>0</v>
      </c>
      <c r="EB77" s="65">
        <v>0</v>
      </c>
      <c r="EC77" s="65" t="s">
        <v>679</v>
      </c>
      <c r="ED77" s="11"/>
      <c r="EE77" s="235">
        <v>44000</v>
      </c>
      <c r="EF77" s="21" t="s">
        <v>836</v>
      </c>
      <c r="EG77" s="23"/>
      <c r="EH77" s="32">
        <v>1.5</v>
      </c>
      <c r="EI77" s="12"/>
      <c r="EJ77" s="148">
        <v>2.64</v>
      </c>
      <c r="EK77" s="140"/>
      <c r="EL77" s="148">
        <v>0</v>
      </c>
      <c r="EM77" s="148">
        <v>1.59</v>
      </c>
      <c r="EN77" s="148">
        <v>565.97</v>
      </c>
      <c r="EO77" s="148">
        <v>2.48</v>
      </c>
      <c r="EP77" s="148">
        <v>1.1000000000000001</v>
      </c>
      <c r="EQ77" s="148">
        <v>1.92</v>
      </c>
      <c r="ER77" s="148">
        <v>0</v>
      </c>
      <c r="ES77" s="148">
        <v>5.85</v>
      </c>
      <c r="ET77" s="148">
        <v>65.599999999999994</v>
      </c>
      <c r="EU77" s="148">
        <v>43.06</v>
      </c>
      <c r="EV77" s="148">
        <v>1.56</v>
      </c>
      <c r="EW77" s="148">
        <v>5.88</v>
      </c>
      <c r="EX77" s="148">
        <v>61.48</v>
      </c>
      <c r="EY77" s="195">
        <v>0</v>
      </c>
      <c r="EZ77" s="196" t="s">
        <v>1047</v>
      </c>
      <c r="FA77" s="312">
        <v>29.26</v>
      </c>
      <c r="FB77" s="191">
        <v>0</v>
      </c>
      <c r="FC77" s="191">
        <v>3</v>
      </c>
      <c r="FD77" s="191">
        <v>2</v>
      </c>
      <c r="FE77" s="191">
        <v>2</v>
      </c>
      <c r="FF77" s="191">
        <v>1</v>
      </c>
      <c r="FG77" s="191">
        <v>50</v>
      </c>
      <c r="FH77" s="191">
        <v>2</v>
      </c>
      <c r="FI77" s="191">
        <v>0</v>
      </c>
      <c r="FJ77" s="191" t="s">
        <v>1012</v>
      </c>
      <c r="FK77" s="269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3"/>
      <c r="IM77" s="183"/>
      <c r="IN77" s="183"/>
      <c r="IO77" s="183"/>
      <c r="IP77" s="183"/>
      <c r="IQ77" s="183"/>
      <c r="IR77" s="183"/>
      <c r="IS77" s="183"/>
      <c r="IT77" s="183"/>
      <c r="IU77" s="183"/>
      <c r="IV77" s="183"/>
      <c r="IW77" s="183"/>
      <c r="IX77" s="183"/>
      <c r="IY77" s="183"/>
      <c r="IZ77" s="183"/>
      <c r="JA77" s="183"/>
      <c r="JB77" s="183"/>
      <c r="JC77" s="183"/>
      <c r="JD77" s="183"/>
      <c r="JE77" s="183"/>
      <c r="JF77" s="183"/>
      <c r="JG77" s="183"/>
      <c r="JH77" s="183"/>
      <c r="JI77" s="183"/>
      <c r="JJ77" s="183"/>
      <c r="JK77" s="183"/>
      <c r="JL77" s="183"/>
      <c r="JM77" s="183"/>
      <c r="JN77" s="183"/>
      <c r="JO77" s="183"/>
      <c r="JP77" s="183"/>
      <c r="JQ77" s="183"/>
      <c r="JR77" s="183"/>
      <c r="JS77" s="183"/>
      <c r="JT77" s="183"/>
      <c r="JU77" s="183"/>
      <c r="JV77" s="183"/>
      <c r="JW77" s="183"/>
      <c r="JX77" s="183"/>
      <c r="JY77" s="183"/>
      <c r="JZ77" s="183"/>
      <c r="KA77" s="183"/>
      <c r="KB77" s="183"/>
      <c r="KC77" s="183"/>
      <c r="KD77" s="183"/>
      <c r="KE77" s="183"/>
      <c r="KF77" s="183"/>
      <c r="KG77" s="183"/>
      <c r="KH77" s="183"/>
      <c r="KI77" s="183"/>
      <c r="KJ77" s="183"/>
      <c r="KK77" s="183"/>
      <c r="KL77" s="183"/>
      <c r="KM77" s="183"/>
      <c r="KN77" s="183"/>
      <c r="KO77" s="183"/>
      <c r="KP77" s="183"/>
      <c r="KQ77" s="183"/>
      <c r="KR77" s="183"/>
      <c r="KS77" s="183"/>
      <c r="KT77" s="183"/>
      <c r="KU77" s="183"/>
      <c r="KV77" s="183"/>
      <c r="KW77" s="183"/>
      <c r="KX77" s="183"/>
      <c r="KY77" s="183"/>
      <c r="KZ77" s="183"/>
      <c r="LA77" s="183"/>
      <c r="LB77" s="183"/>
      <c r="LC77" s="183"/>
      <c r="LD77" s="183"/>
      <c r="LE77" s="183"/>
      <c r="LF77" s="183"/>
      <c r="LG77" s="183"/>
      <c r="LH77" s="183"/>
      <c r="LI77" s="183"/>
      <c r="LJ77" s="183"/>
      <c r="LK77" s="183"/>
      <c r="LL77" s="183"/>
      <c r="LM77" s="183"/>
      <c r="LN77" s="183"/>
      <c r="LO77" s="183"/>
      <c r="LP77" s="183"/>
      <c r="LQ77" s="183"/>
      <c r="LR77" s="183"/>
      <c r="LS77" s="183"/>
      <c r="LT77" s="183"/>
      <c r="LU77" s="183"/>
      <c r="LV77" s="183"/>
      <c r="LW77" s="183"/>
      <c r="LX77" s="183"/>
      <c r="LY77" s="183"/>
      <c r="LZ77" s="183"/>
      <c r="MA77" s="183"/>
      <c r="MB77" s="183"/>
      <c r="MC77" s="183"/>
      <c r="MD77" s="183"/>
      <c r="ME77" s="183"/>
      <c r="MF77" s="183"/>
      <c r="MG77" s="183"/>
      <c r="MH77" s="183"/>
      <c r="MI77" s="183"/>
      <c r="MJ77" s="183"/>
      <c r="MK77" s="183"/>
      <c r="ML77" s="183"/>
      <c r="MM77" s="183"/>
      <c r="MN77" s="183"/>
      <c r="MO77" s="183"/>
      <c r="MP77" s="183"/>
      <c r="MQ77" s="183"/>
      <c r="MR77" s="183"/>
      <c r="MS77" s="183"/>
      <c r="MT77" s="183"/>
      <c r="MU77" s="183"/>
      <c r="MV77" s="183"/>
      <c r="MW77" s="183"/>
      <c r="MX77" s="183"/>
      <c r="MY77" s="183"/>
      <c r="MZ77" s="183"/>
      <c r="NA77" s="183"/>
      <c r="NB77" s="183"/>
      <c r="NC77" s="183"/>
      <c r="ND77" s="183"/>
      <c r="NE77" s="183"/>
      <c r="NF77" s="183"/>
      <c r="NG77" s="183"/>
      <c r="NH77" s="183"/>
      <c r="NI77" s="183"/>
      <c r="NJ77" s="183"/>
      <c r="NK77" s="183"/>
      <c r="NL77" s="183"/>
      <c r="NM77" s="183"/>
      <c r="NN77" s="183"/>
      <c r="NO77" s="183"/>
      <c r="NP77" s="183"/>
      <c r="NQ77" s="183"/>
      <c r="NR77" s="183"/>
      <c r="NS77" s="183"/>
      <c r="NT77" s="183"/>
      <c r="NU77" s="183"/>
      <c r="NV77" s="183"/>
      <c r="NW77" s="183"/>
      <c r="NX77" s="183"/>
      <c r="NY77" s="183"/>
      <c r="NZ77" s="183"/>
      <c r="OA77" s="183"/>
      <c r="OB77" s="183"/>
      <c r="OC77" s="183"/>
      <c r="OD77" s="183"/>
      <c r="OE77" s="183"/>
      <c r="OF77" s="183"/>
      <c r="OG77" s="183"/>
      <c r="OH77" s="183"/>
      <c r="OI77" s="183"/>
      <c r="OJ77" s="183"/>
      <c r="OK77" s="183"/>
      <c r="OL77" s="183"/>
      <c r="OM77" s="183"/>
      <c r="ON77" s="183"/>
      <c r="OO77" s="183"/>
      <c r="OP77" s="183"/>
      <c r="OQ77" s="183"/>
      <c r="OR77" s="183"/>
      <c r="OS77" s="183"/>
      <c r="OT77" s="183"/>
      <c r="OU77" s="183"/>
      <c r="OV77" s="183"/>
      <c r="OW77" s="183"/>
      <c r="OX77" s="183"/>
      <c r="OY77" s="183"/>
      <c r="OZ77" s="183"/>
      <c r="PA77" s="183"/>
      <c r="PB77" s="183"/>
      <c r="PC77" s="183"/>
      <c r="PD77" s="183"/>
      <c r="PE77" s="183"/>
      <c r="PF77" s="183"/>
      <c r="PG77" s="183"/>
      <c r="PH77" s="183"/>
      <c r="PI77" s="183"/>
      <c r="PJ77" s="183"/>
      <c r="PK77" s="183"/>
      <c r="PL77" s="183"/>
      <c r="PM77" s="183"/>
      <c r="PN77" s="183"/>
      <c r="PO77" s="183"/>
      <c r="PP77" s="183"/>
      <c r="PQ77" s="183"/>
      <c r="PR77" s="183"/>
      <c r="PS77" s="183"/>
      <c r="PT77" s="183"/>
      <c r="PU77" s="183"/>
      <c r="PV77" s="183"/>
      <c r="PW77" s="183"/>
      <c r="PX77" s="183"/>
    </row>
    <row r="78" spans="1:440">
      <c r="A78" s="12">
        <v>11</v>
      </c>
      <c r="B78" s="44">
        <v>12976</v>
      </c>
      <c r="C78" s="24" t="s">
        <v>478</v>
      </c>
      <c r="D78" s="26" t="s">
        <v>479</v>
      </c>
      <c r="E78" s="43">
        <v>5503252018</v>
      </c>
      <c r="F78" s="8">
        <v>65</v>
      </c>
      <c r="G78" s="26" t="s">
        <v>776</v>
      </c>
      <c r="H78" s="239" t="s">
        <v>665</v>
      </c>
      <c r="I78" s="79" t="s">
        <v>310</v>
      </c>
      <c r="J78" s="11" t="s">
        <v>285</v>
      </c>
      <c r="K78" s="12">
        <v>20</v>
      </c>
      <c r="L78" s="11">
        <v>1</v>
      </c>
      <c r="M78" s="11" t="s">
        <v>290</v>
      </c>
      <c r="N78" s="12" t="s">
        <v>777</v>
      </c>
      <c r="O78" s="87" t="s">
        <v>746</v>
      </c>
      <c r="P78" s="272"/>
      <c r="Q78" s="90" t="s">
        <v>765</v>
      </c>
      <c r="R78" s="117"/>
      <c r="S78" s="118"/>
      <c r="T78" s="8" t="s">
        <v>677</v>
      </c>
      <c r="U78" s="102">
        <v>117</v>
      </c>
      <c r="V78" s="102">
        <v>2300</v>
      </c>
      <c r="W78" s="239" t="s">
        <v>323</v>
      </c>
      <c r="X78" s="102">
        <v>150</v>
      </c>
      <c r="Y78" s="109"/>
      <c r="Z78" s="109"/>
      <c r="AA78" s="102"/>
      <c r="AB78" s="8"/>
      <c r="AC78" s="109"/>
      <c r="AD78" s="8"/>
      <c r="AE78" s="126">
        <v>36.299999999999997</v>
      </c>
      <c r="AF78" s="127">
        <v>36.299999999999997</v>
      </c>
      <c r="AG78" s="128">
        <v>25.9</v>
      </c>
      <c r="AH78" s="129">
        <v>98.5</v>
      </c>
      <c r="AI78" s="130">
        <v>1</v>
      </c>
      <c r="AJ78" s="131">
        <v>25.9</v>
      </c>
      <c r="AK78" s="132">
        <v>0.58360128617363338</v>
      </c>
      <c r="AL78" s="28">
        <v>31.683999999999997</v>
      </c>
      <c r="AM78" s="28">
        <v>87.28374655647383</v>
      </c>
      <c r="AN78" s="133">
        <v>3.4</v>
      </c>
      <c r="AO78" s="71">
        <v>9.3663911845730041</v>
      </c>
      <c r="AP78" s="49" t="s">
        <v>286</v>
      </c>
      <c r="AQ78" s="71">
        <v>28.9</v>
      </c>
      <c r="AR78" s="49" t="s">
        <v>286</v>
      </c>
      <c r="AS78" s="71">
        <v>0.57999999999999996</v>
      </c>
      <c r="AT78" s="71"/>
      <c r="AU78" s="71"/>
      <c r="AV78" s="71"/>
      <c r="AW78" s="256">
        <v>8644.6153846153848</v>
      </c>
      <c r="AX78" s="256">
        <v>304</v>
      </c>
      <c r="AY78" s="71">
        <v>0.32</v>
      </c>
      <c r="AZ78" s="71">
        <v>39.299999999999997</v>
      </c>
      <c r="BA78" s="71">
        <v>60.7</v>
      </c>
      <c r="BB78" s="159">
        <v>0.64744645799011524</v>
      </c>
      <c r="BC78" s="141">
        <v>0.71</v>
      </c>
      <c r="BD78" s="71">
        <v>1.9559228650137743</v>
      </c>
      <c r="BE78" s="49" t="s">
        <v>286</v>
      </c>
      <c r="BF78" s="71">
        <v>75.900000000000006</v>
      </c>
      <c r="BG78" s="71">
        <v>66.009999999999991</v>
      </c>
      <c r="BH78" s="49">
        <v>85353</v>
      </c>
      <c r="BI78" s="71">
        <v>43.599999999999994</v>
      </c>
      <c r="BJ78" s="49">
        <v>91.2</v>
      </c>
      <c r="BK78" s="49">
        <v>10101</v>
      </c>
      <c r="BL78" s="71">
        <v>8.7999999999999972</v>
      </c>
      <c r="BM78" s="71">
        <v>35.936999999999998</v>
      </c>
      <c r="BN78" s="246">
        <v>11.7</v>
      </c>
      <c r="BO78" s="248">
        <v>4.2470999999999997</v>
      </c>
      <c r="BP78" s="49">
        <v>31.9</v>
      </c>
      <c r="BQ78" s="248">
        <v>11.579699999999997</v>
      </c>
      <c r="BR78" s="49">
        <v>55.4</v>
      </c>
      <c r="BS78" s="248">
        <v>20.110199999999999</v>
      </c>
      <c r="BT78" s="250">
        <v>0.49</v>
      </c>
      <c r="BU78" s="167">
        <v>94.9</v>
      </c>
      <c r="BV78" s="167">
        <v>6446</v>
      </c>
      <c r="BW78" s="167">
        <v>89</v>
      </c>
      <c r="BX78" s="167">
        <v>4711</v>
      </c>
      <c r="BY78" s="167">
        <v>54</v>
      </c>
      <c r="BZ78" s="167">
        <v>70.3</v>
      </c>
      <c r="CA78" s="167">
        <v>3731</v>
      </c>
      <c r="CB78" s="124">
        <v>0.36677115987460812</v>
      </c>
      <c r="CC78" s="49"/>
      <c r="CD78" s="155" t="s">
        <v>779</v>
      </c>
      <c r="CE78" s="8" t="s">
        <v>287</v>
      </c>
      <c r="CF78" s="60" t="s">
        <v>323</v>
      </c>
      <c r="CG78" s="13">
        <v>2</v>
      </c>
      <c r="CH78" s="13"/>
      <c r="CI78" s="13"/>
      <c r="CJ78" s="13">
        <v>0</v>
      </c>
      <c r="CK78" s="13"/>
      <c r="CL78" s="13"/>
      <c r="CM78" s="13"/>
      <c r="CN78" s="248">
        <v>5.0999999999999996</v>
      </c>
      <c r="CO78" s="248">
        <v>3.4</v>
      </c>
      <c r="CP78" s="248">
        <v>216</v>
      </c>
      <c r="CQ78" s="248">
        <v>13</v>
      </c>
      <c r="CR78" s="248">
        <v>87</v>
      </c>
      <c r="CS78" s="248" t="s">
        <v>290</v>
      </c>
      <c r="CT78" s="248" t="s">
        <v>290</v>
      </c>
      <c r="CU78" s="248" t="s">
        <v>290</v>
      </c>
      <c r="CV78" s="248" t="s">
        <v>290</v>
      </c>
      <c r="CW78" s="246">
        <v>0</v>
      </c>
      <c r="CX78" s="42"/>
      <c r="CY78" s="13" t="s">
        <v>780</v>
      </c>
      <c r="CZ78" s="13"/>
      <c r="DA78" s="56"/>
      <c r="DB78" s="13">
        <v>182</v>
      </c>
      <c r="DC78" s="13">
        <v>98</v>
      </c>
      <c r="DD78" s="17">
        <v>29.585798816568044</v>
      </c>
      <c r="DE78" s="13">
        <v>3</v>
      </c>
      <c r="DF78" s="13"/>
      <c r="DG78" s="49">
        <v>3</v>
      </c>
      <c r="DH78" s="49">
        <v>2</v>
      </c>
      <c r="DI78" s="49">
        <v>0</v>
      </c>
      <c r="DJ78" s="89"/>
      <c r="DK78" s="131">
        <v>15.294584407855584</v>
      </c>
      <c r="DL78" s="185">
        <v>8.3391359999999998E-2</v>
      </c>
      <c r="DM78" s="142">
        <v>50</v>
      </c>
      <c r="DN78" s="41" t="s">
        <v>349</v>
      </c>
      <c r="DO78" s="41"/>
      <c r="DP78" s="41" t="s">
        <v>754</v>
      </c>
      <c r="DQ78" s="12">
        <v>0</v>
      </c>
      <c r="DR78" s="11">
        <v>2</v>
      </c>
      <c r="DS78" s="12">
        <v>1</v>
      </c>
      <c r="DT78" s="41" t="s">
        <v>409</v>
      </c>
      <c r="DU78" s="65"/>
      <c r="DV78" s="65"/>
      <c r="DW78" s="65"/>
      <c r="DX78" s="12">
        <v>1</v>
      </c>
      <c r="DY78" s="91" t="s">
        <v>409</v>
      </c>
      <c r="DZ78" s="41" t="s">
        <v>755</v>
      </c>
      <c r="EA78" s="12">
        <v>0</v>
      </c>
      <c r="EB78" s="20">
        <v>0</v>
      </c>
      <c r="EC78" s="41" t="s">
        <v>767</v>
      </c>
      <c r="ED78" s="11"/>
      <c r="EE78" s="235">
        <v>44000</v>
      </c>
      <c r="EF78" s="21" t="s">
        <v>836</v>
      </c>
      <c r="EG78" s="23"/>
      <c r="EH78" s="32">
        <v>0.9</v>
      </c>
      <c r="EI78" s="12"/>
      <c r="EJ78" s="148">
        <v>0.70399999999999996</v>
      </c>
      <c r="EK78" s="140"/>
      <c r="EL78" s="23">
        <v>0</v>
      </c>
      <c r="EM78" s="23">
        <v>0</v>
      </c>
      <c r="EN78" s="23">
        <v>127.79</v>
      </c>
      <c r="EO78" s="23">
        <v>0</v>
      </c>
      <c r="EP78" s="23">
        <v>0</v>
      </c>
      <c r="EQ78" s="23">
        <v>0</v>
      </c>
      <c r="ER78" s="23">
        <v>0</v>
      </c>
      <c r="ES78" s="23">
        <v>0</v>
      </c>
      <c r="ET78" s="23">
        <v>0</v>
      </c>
      <c r="EU78" s="23">
        <v>0</v>
      </c>
      <c r="EV78" s="23">
        <v>0</v>
      </c>
      <c r="EW78" s="23">
        <v>0</v>
      </c>
      <c r="EX78" s="23">
        <v>131.25</v>
      </c>
      <c r="EY78" s="197">
        <v>0</v>
      </c>
      <c r="EZ78" s="195" t="s">
        <v>1034</v>
      </c>
      <c r="FA78" s="311">
        <v>29.26</v>
      </c>
      <c r="FB78" s="191">
        <v>0</v>
      </c>
      <c r="FC78" s="191">
        <v>3</v>
      </c>
      <c r="FD78" s="191">
        <v>2</v>
      </c>
      <c r="FE78" s="191">
        <v>2</v>
      </c>
      <c r="FF78" s="191">
        <v>1</v>
      </c>
      <c r="FG78" s="191">
        <v>70</v>
      </c>
      <c r="FH78" s="191">
        <v>2</v>
      </c>
      <c r="FI78" s="191">
        <v>0</v>
      </c>
      <c r="FJ78" s="191" t="s">
        <v>1035</v>
      </c>
      <c r="FK78" s="269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3"/>
      <c r="IM78" s="183"/>
      <c r="IN78" s="183"/>
      <c r="IO78" s="183"/>
      <c r="IP78" s="183"/>
      <c r="IQ78" s="183"/>
      <c r="IR78" s="183"/>
      <c r="IS78" s="183"/>
      <c r="IT78" s="183"/>
      <c r="IU78" s="183"/>
      <c r="IV78" s="183"/>
      <c r="IW78" s="183"/>
      <c r="IX78" s="183"/>
      <c r="IY78" s="183"/>
      <c r="IZ78" s="183"/>
      <c r="JA78" s="183"/>
      <c r="JB78" s="183"/>
      <c r="JC78" s="183"/>
      <c r="JD78" s="183"/>
      <c r="JE78" s="183"/>
      <c r="JF78" s="183"/>
      <c r="JG78" s="183"/>
      <c r="JH78" s="183"/>
      <c r="JI78" s="183"/>
      <c r="JJ78" s="183"/>
      <c r="JK78" s="183"/>
      <c r="JL78" s="183"/>
      <c r="JM78" s="183"/>
      <c r="JN78" s="183"/>
      <c r="JO78" s="183"/>
      <c r="JP78" s="183"/>
      <c r="JQ78" s="183"/>
      <c r="JR78" s="183"/>
      <c r="JS78" s="183"/>
      <c r="JT78" s="183"/>
      <c r="JU78" s="183"/>
      <c r="JV78" s="183"/>
      <c r="JW78" s="183"/>
      <c r="JX78" s="183"/>
      <c r="JY78" s="183"/>
      <c r="JZ78" s="183"/>
      <c r="KA78" s="183"/>
      <c r="KB78" s="183"/>
      <c r="KC78" s="183"/>
      <c r="KD78" s="183"/>
      <c r="KE78" s="183"/>
      <c r="KF78" s="183"/>
      <c r="KG78" s="183"/>
      <c r="KH78" s="183"/>
      <c r="KI78" s="183"/>
      <c r="KJ78" s="183"/>
      <c r="KK78" s="183"/>
      <c r="KL78" s="183"/>
      <c r="KM78" s="183"/>
      <c r="KN78" s="183"/>
      <c r="KO78" s="183"/>
      <c r="KP78" s="183"/>
      <c r="KQ78" s="183"/>
      <c r="KR78" s="183"/>
      <c r="KS78" s="183"/>
      <c r="KT78" s="183"/>
      <c r="KU78" s="183"/>
      <c r="KV78" s="183"/>
      <c r="KW78" s="183"/>
      <c r="KX78" s="183"/>
      <c r="KY78" s="183"/>
      <c r="KZ78" s="183"/>
      <c r="LA78" s="183"/>
      <c r="LB78" s="183"/>
      <c r="LC78" s="183"/>
      <c r="LD78" s="183"/>
      <c r="LE78" s="183"/>
      <c r="LF78" s="183"/>
      <c r="LG78" s="183"/>
      <c r="LH78" s="183"/>
      <c r="LI78" s="183"/>
      <c r="LJ78" s="183"/>
      <c r="LK78" s="183"/>
      <c r="LL78" s="183"/>
      <c r="LM78" s="183"/>
      <c r="LN78" s="183"/>
      <c r="LO78" s="183"/>
      <c r="LP78" s="183"/>
      <c r="LQ78" s="183"/>
      <c r="LR78" s="183"/>
      <c r="LS78" s="183"/>
      <c r="LT78" s="183"/>
      <c r="LU78" s="183"/>
      <c r="LV78" s="183"/>
      <c r="LW78" s="183"/>
      <c r="LX78" s="183"/>
      <c r="LY78" s="183"/>
      <c r="LZ78" s="183"/>
      <c r="MA78" s="183"/>
      <c r="MB78" s="183"/>
      <c r="MC78" s="183"/>
      <c r="MD78" s="183"/>
      <c r="ME78" s="183"/>
      <c r="MF78" s="183"/>
      <c r="MG78" s="183"/>
      <c r="MH78" s="183"/>
      <c r="MI78" s="183"/>
      <c r="MJ78" s="183"/>
      <c r="MK78" s="183"/>
      <c r="ML78" s="183"/>
      <c r="MM78" s="183"/>
      <c r="MN78" s="183"/>
      <c r="MO78" s="183"/>
      <c r="MP78" s="183"/>
      <c r="MQ78" s="183"/>
      <c r="MR78" s="183"/>
      <c r="MS78" s="183"/>
      <c r="MT78" s="183"/>
      <c r="MU78" s="183"/>
      <c r="MV78" s="183"/>
      <c r="MW78" s="183"/>
      <c r="MX78" s="183"/>
      <c r="MY78" s="183"/>
      <c r="MZ78" s="183"/>
      <c r="NA78" s="183"/>
      <c r="NB78" s="183"/>
      <c r="NC78" s="183"/>
      <c r="ND78" s="183"/>
      <c r="NE78" s="183"/>
      <c r="NF78" s="183"/>
      <c r="NG78" s="183"/>
      <c r="NH78" s="183"/>
      <c r="NI78" s="183"/>
      <c r="NJ78" s="183"/>
      <c r="NK78" s="183"/>
      <c r="NL78" s="183"/>
      <c r="NM78" s="183"/>
      <c r="NN78" s="183"/>
      <c r="NO78" s="183"/>
      <c r="NP78" s="183"/>
      <c r="NQ78" s="183"/>
      <c r="NR78" s="183"/>
      <c r="NS78" s="183"/>
      <c r="NT78" s="183"/>
      <c r="NU78" s="183"/>
      <c r="NV78" s="183"/>
      <c r="NW78" s="183"/>
      <c r="NX78" s="183"/>
      <c r="NY78" s="183"/>
      <c r="NZ78" s="183"/>
      <c r="OA78" s="183"/>
      <c r="OB78" s="183"/>
      <c r="OC78" s="183"/>
      <c r="OD78" s="183"/>
      <c r="OE78" s="183"/>
      <c r="OF78" s="183"/>
      <c r="OG78" s="183"/>
      <c r="OH78" s="183"/>
      <c r="OI78" s="183"/>
      <c r="OJ78" s="183"/>
      <c r="OK78" s="183"/>
      <c r="OL78" s="183"/>
      <c r="OM78" s="183"/>
      <c r="ON78" s="183"/>
      <c r="OO78" s="183"/>
      <c r="OP78" s="183"/>
      <c r="OQ78" s="183"/>
      <c r="OR78" s="183"/>
      <c r="OS78" s="183"/>
      <c r="OT78" s="183"/>
      <c r="OU78" s="183"/>
      <c r="OV78" s="183"/>
      <c r="OW78" s="183"/>
      <c r="OX78" s="183"/>
      <c r="OY78" s="183"/>
      <c r="OZ78" s="183"/>
      <c r="PA78" s="183"/>
      <c r="PB78" s="183"/>
      <c r="PC78" s="183"/>
      <c r="PD78" s="183"/>
      <c r="PE78" s="183"/>
      <c r="PF78" s="183"/>
      <c r="PG78" s="183"/>
      <c r="PH78" s="183"/>
      <c r="PI78" s="183"/>
      <c r="PJ78" s="183"/>
      <c r="PK78" s="183"/>
      <c r="PL78" s="183"/>
      <c r="PM78" s="183"/>
      <c r="PN78" s="183"/>
      <c r="PO78" s="183"/>
      <c r="PP78" s="183"/>
      <c r="PQ78" s="183"/>
      <c r="PR78" s="183"/>
      <c r="PS78" s="183"/>
      <c r="PT78" s="183"/>
      <c r="PU78" s="183"/>
      <c r="PV78" s="183"/>
      <c r="PW78" s="183"/>
      <c r="PX78" s="183"/>
    </row>
    <row r="79" spans="1:440">
      <c r="A79" s="12">
        <v>12</v>
      </c>
      <c r="B79" s="44">
        <v>13246</v>
      </c>
      <c r="C79" s="24" t="s">
        <v>478</v>
      </c>
      <c r="D79" s="26" t="s">
        <v>479</v>
      </c>
      <c r="E79" s="43">
        <v>5503252018</v>
      </c>
      <c r="F79" s="8">
        <v>65</v>
      </c>
      <c r="G79" s="26" t="s">
        <v>800</v>
      </c>
      <c r="H79" s="239" t="s">
        <v>665</v>
      </c>
      <c r="I79" s="79" t="s">
        <v>310</v>
      </c>
      <c r="J79" s="11" t="s">
        <v>285</v>
      </c>
      <c r="K79" s="12">
        <v>38</v>
      </c>
      <c r="L79" s="11">
        <v>1</v>
      </c>
      <c r="M79" s="11" t="s">
        <v>290</v>
      </c>
      <c r="N79" s="12" t="s">
        <v>801</v>
      </c>
      <c r="O79" s="78"/>
      <c r="P79" s="272"/>
      <c r="Q79" s="90" t="s">
        <v>765</v>
      </c>
      <c r="R79" s="117"/>
      <c r="S79" s="118"/>
      <c r="T79" s="8" t="s">
        <v>677</v>
      </c>
      <c r="U79" s="102">
        <v>56</v>
      </c>
      <c r="V79" s="102">
        <v>2000</v>
      </c>
      <c r="W79" s="239" t="s">
        <v>323</v>
      </c>
      <c r="X79" s="102">
        <v>150</v>
      </c>
      <c r="Y79" s="109"/>
      <c r="Z79" s="109"/>
      <c r="AA79" s="102"/>
      <c r="AB79" s="8"/>
      <c r="AC79" s="109"/>
      <c r="AD79" s="8"/>
      <c r="AE79" s="126">
        <v>31.6</v>
      </c>
      <c r="AF79" s="127">
        <v>62.3</v>
      </c>
      <c r="AG79" s="128">
        <v>5.26</v>
      </c>
      <c r="AH79" s="129">
        <v>99.160000000000011</v>
      </c>
      <c r="AI79" s="130">
        <v>0.507223113964687</v>
      </c>
      <c r="AJ79" s="131">
        <v>2.6679935794542535</v>
      </c>
      <c r="AK79" s="132">
        <v>0.46773238602723505</v>
      </c>
      <c r="AL79" s="28">
        <v>25.937999999999999</v>
      </c>
      <c r="AM79" s="28">
        <v>82.082278481012651</v>
      </c>
      <c r="AN79" s="133">
        <v>4.1399999999999997</v>
      </c>
      <c r="AO79" s="71">
        <v>13.101265822784807</v>
      </c>
      <c r="AP79" s="49" t="s">
        <v>286</v>
      </c>
      <c r="AQ79" s="71">
        <v>28.1</v>
      </c>
      <c r="AR79" s="49" t="s">
        <v>286</v>
      </c>
      <c r="AS79" s="71">
        <v>0.18</v>
      </c>
      <c r="AT79" s="71"/>
      <c r="AU79" s="71"/>
      <c r="AV79" s="71"/>
      <c r="AW79" s="256">
        <v>9076.1538461538457</v>
      </c>
      <c r="AX79" s="246">
        <v>220</v>
      </c>
      <c r="AY79" s="71">
        <v>1.57</v>
      </c>
      <c r="AZ79" s="71">
        <v>47.8</v>
      </c>
      <c r="BA79" s="71">
        <v>52.2</v>
      </c>
      <c r="BB79" s="159">
        <v>0.91570881226053624</v>
      </c>
      <c r="BC79" s="141">
        <v>1.05</v>
      </c>
      <c r="BD79" s="71">
        <v>3.3227848101265822</v>
      </c>
      <c r="BE79" s="49" t="s">
        <v>286</v>
      </c>
      <c r="BF79" s="71">
        <v>14.8</v>
      </c>
      <c r="BG79" s="71">
        <v>21.965</v>
      </c>
      <c r="BH79" s="49">
        <v>40345</v>
      </c>
      <c r="BI79" s="71">
        <v>61.5</v>
      </c>
      <c r="BJ79" s="49">
        <v>83.1</v>
      </c>
      <c r="BK79" s="49">
        <v>13086</v>
      </c>
      <c r="BL79" s="71">
        <v>16.900000000000006</v>
      </c>
      <c r="BM79" s="71">
        <v>62.237700000000004</v>
      </c>
      <c r="BN79" s="246">
        <v>33.700000000000003</v>
      </c>
      <c r="BO79" s="248">
        <v>20.995100000000001</v>
      </c>
      <c r="BP79" s="49">
        <v>27.8</v>
      </c>
      <c r="BQ79" s="248">
        <v>17.319400000000002</v>
      </c>
      <c r="BR79" s="49">
        <v>38.4</v>
      </c>
      <c r="BS79" s="248">
        <v>23.923199999999998</v>
      </c>
      <c r="BT79" s="250">
        <v>0.89</v>
      </c>
      <c r="BU79" s="167">
        <v>99.3</v>
      </c>
      <c r="BV79" s="167">
        <v>10225</v>
      </c>
      <c r="BW79" s="167">
        <v>98.3</v>
      </c>
      <c r="BX79" s="167">
        <v>7703</v>
      </c>
      <c r="BY79" s="167">
        <v>78.8</v>
      </c>
      <c r="BZ79" s="167">
        <v>91.1</v>
      </c>
      <c r="CA79" s="167">
        <v>6882</v>
      </c>
      <c r="CB79" s="124">
        <v>1.2122302158273381</v>
      </c>
      <c r="CC79" s="49"/>
      <c r="CD79" s="155" t="s">
        <v>802</v>
      </c>
      <c r="CE79" s="8" t="s">
        <v>287</v>
      </c>
      <c r="CF79" s="60" t="s">
        <v>323</v>
      </c>
      <c r="CG79" s="13">
        <v>2</v>
      </c>
      <c r="CH79" s="13"/>
      <c r="CI79" s="13"/>
      <c r="CJ79" s="13">
        <v>0</v>
      </c>
      <c r="CK79" s="13"/>
      <c r="CL79" s="13"/>
      <c r="CM79" s="13"/>
      <c r="CN79" s="248" t="s">
        <v>290</v>
      </c>
      <c r="CO79" s="248" t="s">
        <v>290</v>
      </c>
      <c r="CP79" s="248">
        <v>95</v>
      </c>
      <c r="CQ79" s="248">
        <v>22.1</v>
      </c>
      <c r="CR79" s="248">
        <v>77.900000000000006</v>
      </c>
      <c r="CS79" s="248" t="s">
        <v>290</v>
      </c>
      <c r="CT79" s="248" t="s">
        <v>290</v>
      </c>
      <c r="CU79" s="248" t="s">
        <v>290</v>
      </c>
      <c r="CV79" s="248" t="s">
        <v>290</v>
      </c>
      <c r="CW79" s="246">
        <v>0</v>
      </c>
      <c r="CX79" s="42"/>
      <c r="CY79" s="13"/>
      <c r="CZ79" s="16">
        <v>3</v>
      </c>
      <c r="DA79" s="56"/>
      <c r="DB79" s="13">
        <v>182</v>
      </c>
      <c r="DC79" s="13">
        <v>106</v>
      </c>
      <c r="DD79" s="17">
        <v>32.000966066900133</v>
      </c>
      <c r="DE79" s="13"/>
      <c r="DF79" s="13"/>
      <c r="DG79" s="13">
        <v>3</v>
      </c>
      <c r="DH79" s="13">
        <v>2</v>
      </c>
      <c r="DI79" s="13"/>
      <c r="DJ79" s="52"/>
      <c r="DK79" s="131">
        <v>22.36093771674296</v>
      </c>
      <c r="DL79" s="185">
        <v>5.3437800000000001E-2</v>
      </c>
      <c r="DM79" s="142">
        <v>50</v>
      </c>
      <c r="DN79" s="65" t="s">
        <v>349</v>
      </c>
      <c r="DO79" s="65"/>
      <c r="DP79" s="65" t="s">
        <v>754</v>
      </c>
      <c r="DQ79" s="8">
        <v>0</v>
      </c>
      <c r="DR79" s="8">
        <v>2</v>
      </c>
      <c r="DS79" s="8">
        <v>1</v>
      </c>
      <c r="DT79" s="65" t="s">
        <v>803</v>
      </c>
      <c r="DU79" s="65"/>
      <c r="DV79" s="65"/>
      <c r="DW79" s="65"/>
      <c r="DX79" s="8">
        <v>1</v>
      </c>
      <c r="DY79" s="65" t="s">
        <v>409</v>
      </c>
      <c r="DZ79" s="65" t="s">
        <v>755</v>
      </c>
      <c r="EA79" s="8">
        <v>0</v>
      </c>
      <c r="EB79" s="65">
        <v>0</v>
      </c>
      <c r="EC79" s="65" t="s">
        <v>767</v>
      </c>
      <c r="ED79" s="11"/>
      <c r="EE79" s="235">
        <v>44055</v>
      </c>
      <c r="EF79" s="21" t="s">
        <v>836</v>
      </c>
      <c r="EG79" s="23"/>
      <c r="EH79" s="12">
        <v>0.9</v>
      </c>
      <c r="EI79" s="12"/>
      <c r="EJ79" s="148">
        <v>1.8240000000000001</v>
      </c>
      <c r="EK79" s="140"/>
      <c r="EL79" s="148">
        <v>0.77</v>
      </c>
      <c r="EM79" s="148">
        <v>1.71</v>
      </c>
      <c r="EN79" s="148">
        <v>465.1</v>
      </c>
      <c r="EO79" s="148">
        <v>2.2599999999999998</v>
      </c>
      <c r="EP79" s="148">
        <v>0</v>
      </c>
      <c r="EQ79" s="148">
        <v>1.88</v>
      </c>
      <c r="ER79" s="148">
        <v>0</v>
      </c>
      <c r="ES79" s="148">
        <v>6.97</v>
      </c>
      <c r="ET79" s="148">
        <v>69.900000000000006</v>
      </c>
      <c r="EU79" s="148">
        <v>36.28</v>
      </c>
      <c r="EV79" s="148">
        <v>1.46</v>
      </c>
      <c r="EW79" s="148">
        <v>4.9400000000000004</v>
      </c>
      <c r="EX79" s="148">
        <v>68.61</v>
      </c>
      <c r="EY79" s="195">
        <v>0</v>
      </c>
      <c r="EZ79" s="195" t="s">
        <v>1034</v>
      </c>
      <c r="FA79" s="312">
        <v>29.26</v>
      </c>
      <c r="FB79" s="191">
        <v>0</v>
      </c>
      <c r="FC79" s="191">
        <v>3</v>
      </c>
      <c r="FD79" s="191">
        <v>2</v>
      </c>
      <c r="FE79" s="191">
        <v>2</v>
      </c>
      <c r="FF79" s="191">
        <v>1</v>
      </c>
      <c r="FG79" s="191">
        <v>60</v>
      </c>
      <c r="FH79" s="191">
        <v>2</v>
      </c>
      <c r="FI79" s="191">
        <v>1</v>
      </c>
      <c r="FJ79" s="191" t="s">
        <v>1036</v>
      </c>
      <c r="FK79" s="269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  <c r="II79" s="183"/>
      <c r="IJ79" s="183"/>
      <c r="IK79" s="183"/>
      <c r="IL79" s="183"/>
      <c r="IM79" s="183"/>
      <c r="IN79" s="183"/>
      <c r="IO79" s="183"/>
      <c r="IP79" s="183"/>
      <c r="IQ79" s="183"/>
      <c r="IR79" s="183"/>
      <c r="IS79" s="183"/>
      <c r="IT79" s="183"/>
      <c r="IU79" s="183"/>
      <c r="IV79" s="183"/>
      <c r="IW79" s="183"/>
      <c r="IX79" s="183"/>
      <c r="IY79" s="183"/>
      <c r="IZ79" s="183"/>
      <c r="JA79" s="183"/>
      <c r="JB79" s="183"/>
      <c r="JC79" s="183"/>
      <c r="JD79" s="183"/>
      <c r="JE79" s="183"/>
      <c r="JF79" s="183"/>
      <c r="JG79" s="183"/>
      <c r="JH79" s="183"/>
      <c r="JI79" s="183"/>
      <c r="JJ79" s="183"/>
      <c r="JK79" s="183"/>
      <c r="JL79" s="183"/>
      <c r="JM79" s="183"/>
      <c r="JN79" s="183"/>
      <c r="JO79" s="183"/>
      <c r="JP79" s="183"/>
      <c r="JQ79" s="183"/>
      <c r="JR79" s="183"/>
      <c r="JS79" s="183"/>
      <c r="JT79" s="183"/>
      <c r="JU79" s="183"/>
      <c r="JV79" s="183"/>
      <c r="JW79" s="183"/>
      <c r="JX79" s="183"/>
      <c r="JY79" s="183"/>
      <c r="JZ79" s="183"/>
      <c r="KA79" s="183"/>
      <c r="KB79" s="183"/>
      <c r="KC79" s="183"/>
      <c r="KD79" s="183"/>
      <c r="KE79" s="183"/>
      <c r="KF79" s="183"/>
      <c r="KG79" s="183"/>
      <c r="KH79" s="183"/>
      <c r="KI79" s="183"/>
      <c r="KJ79" s="183"/>
      <c r="KK79" s="183"/>
      <c r="KL79" s="183"/>
      <c r="KM79" s="183"/>
      <c r="KN79" s="183"/>
      <c r="KO79" s="183"/>
      <c r="KP79" s="183"/>
      <c r="KQ79" s="183"/>
      <c r="KR79" s="183"/>
      <c r="KS79" s="183"/>
      <c r="KT79" s="183"/>
      <c r="KU79" s="183"/>
      <c r="KV79" s="183"/>
      <c r="KW79" s="183"/>
      <c r="KX79" s="183"/>
      <c r="KY79" s="183"/>
      <c r="KZ79" s="183"/>
      <c r="LA79" s="183"/>
      <c r="LB79" s="183"/>
      <c r="LC79" s="183"/>
      <c r="LD79" s="183"/>
      <c r="LE79" s="183"/>
      <c r="LF79" s="183"/>
      <c r="LG79" s="183"/>
      <c r="LH79" s="183"/>
      <c r="LI79" s="183"/>
      <c r="LJ79" s="183"/>
      <c r="LK79" s="183"/>
      <c r="LL79" s="183"/>
      <c r="LM79" s="183"/>
      <c r="LN79" s="183"/>
      <c r="LO79" s="183"/>
      <c r="LP79" s="183"/>
      <c r="LQ79" s="183"/>
      <c r="LR79" s="183"/>
      <c r="LS79" s="183"/>
      <c r="LT79" s="183"/>
      <c r="LU79" s="183"/>
      <c r="LV79" s="183"/>
      <c r="LW79" s="183"/>
      <c r="LX79" s="183"/>
      <c r="LY79" s="183"/>
      <c r="LZ79" s="183"/>
      <c r="MA79" s="183"/>
      <c r="MB79" s="183"/>
      <c r="MC79" s="183"/>
      <c r="MD79" s="183"/>
      <c r="ME79" s="183"/>
      <c r="MF79" s="183"/>
      <c r="MG79" s="183"/>
      <c r="MH79" s="183"/>
      <c r="MI79" s="183"/>
      <c r="MJ79" s="183"/>
      <c r="MK79" s="183"/>
      <c r="ML79" s="183"/>
      <c r="MM79" s="183"/>
      <c r="MN79" s="183"/>
      <c r="MO79" s="183"/>
      <c r="MP79" s="183"/>
      <c r="MQ79" s="183"/>
      <c r="MR79" s="183"/>
      <c r="MS79" s="183"/>
      <c r="MT79" s="183"/>
      <c r="MU79" s="183"/>
      <c r="MV79" s="183"/>
      <c r="MW79" s="183"/>
      <c r="MX79" s="183"/>
      <c r="MY79" s="183"/>
      <c r="MZ79" s="183"/>
      <c r="NA79" s="183"/>
      <c r="NB79" s="183"/>
      <c r="NC79" s="183"/>
      <c r="ND79" s="183"/>
      <c r="NE79" s="183"/>
      <c r="NF79" s="183"/>
      <c r="NG79" s="183"/>
      <c r="NH79" s="183"/>
      <c r="NI79" s="183"/>
      <c r="NJ79" s="183"/>
      <c r="NK79" s="183"/>
      <c r="NL79" s="183"/>
      <c r="NM79" s="183"/>
      <c r="NN79" s="183"/>
      <c r="NO79" s="183"/>
      <c r="NP79" s="183"/>
      <c r="NQ79" s="183"/>
      <c r="NR79" s="183"/>
      <c r="NS79" s="183"/>
      <c r="NT79" s="183"/>
      <c r="NU79" s="183"/>
      <c r="NV79" s="183"/>
      <c r="NW79" s="183"/>
      <c r="NX79" s="183"/>
      <c r="NY79" s="183"/>
      <c r="NZ79" s="183"/>
      <c r="OA79" s="183"/>
      <c r="OB79" s="183"/>
      <c r="OC79" s="183"/>
      <c r="OD79" s="183"/>
      <c r="OE79" s="183"/>
      <c r="OF79" s="183"/>
      <c r="OG79" s="183"/>
      <c r="OH79" s="183"/>
      <c r="OI79" s="183"/>
      <c r="OJ79" s="183"/>
      <c r="OK79" s="183"/>
      <c r="OL79" s="183"/>
      <c r="OM79" s="183"/>
      <c r="ON79" s="183"/>
      <c r="OO79" s="183"/>
      <c r="OP79" s="183"/>
      <c r="OQ79" s="183"/>
      <c r="OR79" s="183"/>
      <c r="OS79" s="183"/>
      <c r="OT79" s="183"/>
      <c r="OU79" s="183"/>
      <c r="OV79" s="183"/>
      <c r="OW79" s="183"/>
      <c r="OX79" s="183"/>
      <c r="OY79" s="183"/>
      <c r="OZ79" s="183"/>
      <c r="PA79" s="183"/>
      <c r="PB79" s="183"/>
      <c r="PC79" s="183"/>
      <c r="PD79" s="183"/>
      <c r="PE79" s="183"/>
      <c r="PF79" s="183"/>
      <c r="PG79" s="183"/>
      <c r="PH79" s="183"/>
      <c r="PI79" s="183"/>
      <c r="PJ79" s="183"/>
      <c r="PK79" s="183"/>
      <c r="PL79" s="183"/>
      <c r="PM79" s="183"/>
      <c r="PN79" s="183"/>
      <c r="PO79" s="183"/>
      <c r="PP79" s="183"/>
      <c r="PQ79" s="183"/>
      <c r="PR79" s="183"/>
      <c r="PS79" s="183"/>
      <c r="PT79" s="183"/>
      <c r="PU79" s="183"/>
      <c r="PV79" s="183"/>
      <c r="PW79" s="183"/>
      <c r="PX79" s="183"/>
    </row>
    <row r="80" spans="1:440">
      <c r="A80" s="12">
        <v>1</v>
      </c>
      <c r="B80" s="44">
        <v>5367</v>
      </c>
      <c r="C80" s="24" t="s">
        <v>304</v>
      </c>
      <c r="D80" s="8" t="s">
        <v>319</v>
      </c>
      <c r="E80" s="25" t="s">
        <v>992</v>
      </c>
      <c r="F80" s="8">
        <v>59</v>
      </c>
      <c r="G80" s="26" t="s">
        <v>305</v>
      </c>
      <c r="H80" s="60" t="s">
        <v>300</v>
      </c>
      <c r="I80" s="53" t="s">
        <v>321</v>
      </c>
      <c r="J80" s="95" t="s">
        <v>285</v>
      </c>
      <c r="K80" s="11">
        <v>6</v>
      </c>
      <c r="L80" s="11">
        <v>8</v>
      </c>
      <c r="M80" s="12"/>
      <c r="N80" s="12"/>
      <c r="O80" s="37"/>
      <c r="P80" s="270"/>
      <c r="Q80" s="37"/>
      <c r="R80" s="121"/>
      <c r="S80" s="37"/>
      <c r="T80" s="8"/>
      <c r="U80" s="8"/>
      <c r="V80" s="8"/>
      <c r="W80" s="241" t="s">
        <v>315</v>
      </c>
      <c r="X80" s="65"/>
      <c r="Y80" s="8"/>
      <c r="Z80" s="99"/>
      <c r="AA80" s="100"/>
      <c r="AB80" s="8"/>
      <c r="AC80" s="23"/>
      <c r="AD80" s="8"/>
      <c r="AE80" s="151">
        <v>43.1</v>
      </c>
      <c r="AF80" s="127">
        <v>47.5</v>
      </c>
      <c r="AG80" s="152">
        <v>4.2</v>
      </c>
      <c r="AH80" s="129">
        <v>94.8</v>
      </c>
      <c r="AI80" s="130">
        <v>0.9073684210526316</v>
      </c>
      <c r="AJ80" s="131">
        <v>3.8109473684210529</v>
      </c>
      <c r="AK80" s="132">
        <v>0.83365570599613148</v>
      </c>
      <c r="AL80" s="32">
        <v>38.045000000000002</v>
      </c>
      <c r="AM80" s="28">
        <v>88.271461716937353</v>
      </c>
      <c r="AN80" s="133">
        <v>2.9</v>
      </c>
      <c r="AO80" s="71">
        <v>6.7285382830626448</v>
      </c>
      <c r="AP80" s="71" t="s">
        <v>286</v>
      </c>
      <c r="AQ80" s="49" t="s">
        <v>286</v>
      </c>
      <c r="AR80" s="62">
        <v>8.5000000000000006E-2</v>
      </c>
      <c r="AS80" s="71"/>
      <c r="AT80" s="71"/>
      <c r="AU80" s="49"/>
      <c r="AV80" s="49"/>
      <c r="AW80" s="248"/>
      <c r="AX80" s="71"/>
      <c r="AY80" s="71" t="s">
        <v>286</v>
      </c>
      <c r="AZ80" s="71" t="s">
        <v>286</v>
      </c>
      <c r="BA80" s="71" t="s">
        <v>286</v>
      </c>
      <c r="BB80" s="159" t="s">
        <v>286</v>
      </c>
      <c r="BC80" s="141" t="s">
        <v>286</v>
      </c>
      <c r="BD80" s="49" t="s">
        <v>286</v>
      </c>
      <c r="BE80" s="71" t="s">
        <v>286</v>
      </c>
      <c r="BF80" s="71"/>
      <c r="BG80" s="71"/>
      <c r="BH80" s="137"/>
      <c r="BI80" s="71">
        <v>60.2</v>
      </c>
      <c r="BJ80" s="137">
        <v>85.7</v>
      </c>
      <c r="BK80" s="137"/>
      <c r="BL80" s="49">
        <v>6.1000000000000014</v>
      </c>
      <c r="BM80" s="49">
        <v>42</v>
      </c>
      <c r="BN80" s="49">
        <v>14.7</v>
      </c>
      <c r="BO80" s="71">
        <v>6.9824999999999999</v>
      </c>
      <c r="BP80" s="49">
        <v>45.5</v>
      </c>
      <c r="BQ80" s="71">
        <v>21.612500000000001</v>
      </c>
      <c r="BR80" s="49">
        <v>37.9</v>
      </c>
      <c r="BS80" s="71">
        <v>18.002500000000001</v>
      </c>
      <c r="BT80" s="49">
        <v>0.7</v>
      </c>
      <c r="BU80" s="167"/>
      <c r="BV80" s="167"/>
      <c r="BW80" s="167"/>
      <c r="BX80" s="167"/>
      <c r="BY80" s="167"/>
      <c r="BZ80" s="167">
        <v>60.5</v>
      </c>
      <c r="CA80" s="167"/>
      <c r="CB80" s="124">
        <v>0.32307692307692304</v>
      </c>
      <c r="CC80" s="246">
        <v>4</v>
      </c>
      <c r="CD80" s="73"/>
      <c r="CE80" s="30" t="s">
        <v>287</v>
      </c>
      <c r="CF80" s="244" t="s">
        <v>315</v>
      </c>
      <c r="CG80" s="13">
        <v>2</v>
      </c>
      <c r="CH80" s="13" t="s">
        <v>288</v>
      </c>
      <c r="CI80" s="13"/>
      <c r="CJ80" s="13">
        <v>0</v>
      </c>
      <c r="CK80" s="13">
        <v>1</v>
      </c>
      <c r="CL80" s="18">
        <v>40373</v>
      </c>
      <c r="CM80" s="13">
        <v>1</v>
      </c>
      <c r="CN80" s="49">
        <v>3.7</v>
      </c>
      <c r="CO80" s="49">
        <v>4.2</v>
      </c>
      <c r="CP80" s="49">
        <v>452</v>
      </c>
      <c r="CQ80" s="49">
        <v>54.6</v>
      </c>
      <c r="CR80" s="49">
        <v>45.4</v>
      </c>
      <c r="CS80" s="49">
        <v>0.8</v>
      </c>
      <c r="CT80" s="49">
        <v>214.6</v>
      </c>
      <c r="CU80" s="49">
        <v>64.2</v>
      </c>
      <c r="CV80" s="49">
        <v>8.61</v>
      </c>
      <c r="CW80" s="49">
        <v>0</v>
      </c>
      <c r="CX80" s="73"/>
      <c r="CY80" s="13"/>
      <c r="CZ80" s="13">
        <v>2</v>
      </c>
      <c r="DA80" s="13">
        <v>0</v>
      </c>
      <c r="DB80" s="13">
        <v>175</v>
      </c>
      <c r="DC80" s="13">
        <v>110</v>
      </c>
      <c r="DD80" s="17">
        <v>35.918367346938773</v>
      </c>
      <c r="DE80" s="13">
        <v>1</v>
      </c>
      <c r="DF80" s="18">
        <v>42711</v>
      </c>
      <c r="DG80" s="13" t="s">
        <v>290</v>
      </c>
      <c r="DH80" s="13">
        <v>1</v>
      </c>
      <c r="DI80" s="13" t="s">
        <v>290</v>
      </c>
      <c r="DJ80" s="19"/>
      <c r="DK80" s="32">
        <v>0.44</v>
      </c>
      <c r="DL80" s="186">
        <v>0.45200000000000001</v>
      </c>
      <c r="DM80" s="140"/>
      <c r="DN80" s="20"/>
      <c r="DO80" s="20"/>
      <c r="DP80" s="20"/>
      <c r="DQ80" s="12"/>
      <c r="DR80" s="12"/>
      <c r="DS80" s="12"/>
      <c r="DT80" s="20"/>
      <c r="DU80" s="20"/>
      <c r="DV80" s="20"/>
      <c r="DW80" s="20"/>
      <c r="DX80" s="12"/>
      <c r="DY80" s="20"/>
      <c r="DZ80" s="20"/>
      <c r="EA80" s="12"/>
      <c r="EB80" s="20"/>
      <c r="EC80" s="20"/>
      <c r="ED80" s="11">
        <v>76</v>
      </c>
      <c r="EE80" s="235">
        <v>42711</v>
      </c>
      <c r="EF80" s="21" t="s">
        <v>291</v>
      </c>
      <c r="EG80" s="23"/>
      <c r="EH80" s="22">
        <v>0.8</v>
      </c>
      <c r="EI80" s="12"/>
      <c r="EJ80" s="12"/>
      <c r="EK80" s="12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197">
        <v>0</v>
      </c>
      <c r="EZ80" s="194" t="s">
        <v>1049</v>
      </c>
      <c r="FA80" s="311">
        <v>35.92</v>
      </c>
      <c r="FB80" s="191">
        <v>3</v>
      </c>
      <c r="FC80" s="191"/>
      <c r="FD80" s="191"/>
      <c r="FE80" s="191">
        <v>5</v>
      </c>
      <c r="FF80" s="191">
        <v>1</v>
      </c>
      <c r="FG80" s="191"/>
      <c r="FH80" s="191">
        <v>2</v>
      </c>
      <c r="FI80" s="191">
        <v>0</v>
      </c>
      <c r="FJ80" s="191" t="s">
        <v>1012</v>
      </c>
      <c r="FK80" s="269" t="s">
        <v>1037</v>
      </c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3"/>
      <c r="IM80" s="183"/>
      <c r="IN80" s="183"/>
      <c r="IO80" s="183"/>
      <c r="IP80" s="183"/>
      <c r="IQ80" s="183"/>
      <c r="IR80" s="183"/>
      <c r="IS80" s="183"/>
      <c r="IT80" s="183"/>
      <c r="IU80" s="183"/>
      <c r="IV80" s="183"/>
      <c r="IW80" s="183"/>
      <c r="IX80" s="183"/>
      <c r="IY80" s="183"/>
      <c r="IZ80" s="183"/>
      <c r="JA80" s="183"/>
      <c r="JB80" s="183"/>
      <c r="JC80" s="183"/>
      <c r="JD80" s="183"/>
      <c r="JE80" s="183"/>
      <c r="JF80" s="183"/>
      <c r="JG80" s="183"/>
      <c r="JH80" s="183"/>
      <c r="JI80" s="183"/>
      <c r="JJ80" s="183"/>
      <c r="JK80" s="183"/>
      <c r="JL80" s="183"/>
      <c r="JM80" s="183"/>
      <c r="JN80" s="183"/>
      <c r="JO80" s="183"/>
      <c r="JP80" s="183"/>
      <c r="JQ80" s="183"/>
      <c r="JR80" s="183"/>
      <c r="JS80" s="183"/>
      <c r="JT80" s="183"/>
      <c r="JU80" s="183"/>
      <c r="JV80" s="183"/>
      <c r="JW80" s="183"/>
      <c r="JX80" s="183"/>
      <c r="JY80" s="183"/>
      <c r="JZ80" s="183"/>
      <c r="KA80" s="183"/>
      <c r="KB80" s="183"/>
      <c r="KC80" s="183"/>
      <c r="KD80" s="183"/>
      <c r="KE80" s="183"/>
      <c r="KF80" s="183"/>
      <c r="KG80" s="183"/>
      <c r="KH80" s="183"/>
      <c r="KI80" s="183"/>
      <c r="KJ80" s="183"/>
      <c r="KK80" s="183"/>
      <c r="KL80" s="183"/>
      <c r="KM80" s="183"/>
      <c r="KN80" s="183"/>
      <c r="KO80" s="183"/>
      <c r="KP80" s="183"/>
      <c r="KQ80" s="183"/>
      <c r="KR80" s="183"/>
      <c r="KS80" s="183"/>
      <c r="KT80" s="183"/>
      <c r="KU80" s="183"/>
      <c r="KV80" s="183"/>
      <c r="KW80" s="183"/>
      <c r="KX80" s="183"/>
      <c r="KY80" s="183"/>
      <c r="KZ80" s="183"/>
      <c r="LA80" s="183"/>
      <c r="LB80" s="183"/>
      <c r="LC80" s="183"/>
      <c r="LD80" s="183"/>
      <c r="LE80" s="183"/>
      <c r="LF80" s="183"/>
      <c r="LG80" s="183"/>
      <c r="LH80" s="183"/>
      <c r="LI80" s="183"/>
      <c r="LJ80" s="183"/>
      <c r="LK80" s="183"/>
      <c r="LL80" s="183"/>
      <c r="LM80" s="183"/>
      <c r="LN80" s="183"/>
      <c r="LO80" s="183"/>
      <c r="LP80" s="183"/>
      <c r="LQ80" s="183"/>
      <c r="LR80" s="183"/>
      <c r="LS80" s="183"/>
      <c r="LT80" s="183"/>
      <c r="LU80" s="183"/>
      <c r="LV80" s="183"/>
      <c r="LW80" s="183"/>
      <c r="LX80" s="183"/>
      <c r="LY80" s="183"/>
      <c r="LZ80" s="183"/>
      <c r="MA80" s="183"/>
      <c r="MB80" s="183"/>
      <c r="MC80" s="183"/>
      <c r="MD80" s="183"/>
      <c r="ME80" s="183"/>
      <c r="MF80" s="183"/>
      <c r="MG80" s="183"/>
      <c r="MH80" s="183"/>
      <c r="MI80" s="183"/>
      <c r="MJ80" s="183"/>
      <c r="MK80" s="183"/>
      <c r="ML80" s="183"/>
      <c r="MM80" s="183"/>
      <c r="MN80" s="183"/>
      <c r="MO80" s="183"/>
      <c r="MP80" s="183"/>
      <c r="MQ80" s="183"/>
      <c r="MR80" s="183"/>
      <c r="MS80" s="183"/>
      <c r="MT80" s="183"/>
      <c r="MU80" s="183"/>
      <c r="MV80" s="183"/>
      <c r="MW80" s="183"/>
      <c r="MX80" s="183"/>
      <c r="MY80" s="183"/>
      <c r="MZ80" s="183"/>
      <c r="NA80" s="183"/>
      <c r="NB80" s="183"/>
      <c r="NC80" s="183"/>
      <c r="ND80" s="183"/>
      <c r="NE80" s="183"/>
      <c r="NF80" s="183"/>
      <c r="NG80" s="183"/>
      <c r="NH80" s="183"/>
      <c r="NI80" s="183"/>
      <c r="NJ80" s="183"/>
      <c r="NK80" s="183"/>
      <c r="NL80" s="183"/>
      <c r="NM80" s="183"/>
      <c r="NN80" s="183"/>
      <c r="NO80" s="183"/>
      <c r="NP80" s="183"/>
      <c r="NQ80" s="183"/>
      <c r="NR80" s="183"/>
      <c r="NS80" s="183"/>
      <c r="NT80" s="183"/>
      <c r="NU80" s="183"/>
      <c r="NV80" s="183"/>
      <c r="NW80" s="183"/>
      <c r="NX80" s="183"/>
      <c r="NY80" s="183"/>
      <c r="NZ80" s="183"/>
      <c r="OA80" s="183"/>
      <c r="OB80" s="183"/>
      <c r="OC80" s="183"/>
      <c r="OD80" s="183"/>
      <c r="OE80" s="183"/>
      <c r="OF80" s="183"/>
      <c r="OG80" s="183"/>
      <c r="OH80" s="183"/>
      <c r="OI80" s="183"/>
      <c r="OJ80" s="183"/>
      <c r="OK80" s="183"/>
      <c r="OL80" s="183"/>
      <c r="OM80" s="183"/>
      <c r="ON80" s="183"/>
      <c r="OO80" s="183"/>
      <c r="OP80" s="183"/>
      <c r="OQ80" s="183"/>
      <c r="OR80" s="183"/>
      <c r="OS80" s="183"/>
      <c r="OT80" s="183"/>
      <c r="OU80" s="183"/>
      <c r="OV80" s="183"/>
      <c r="OW80" s="183"/>
      <c r="OX80" s="183"/>
      <c r="OY80" s="183"/>
      <c r="OZ80" s="183"/>
      <c r="PA80" s="183"/>
      <c r="PB80" s="183"/>
      <c r="PC80" s="183"/>
      <c r="PD80" s="183"/>
      <c r="PE80" s="183"/>
      <c r="PF80" s="183"/>
      <c r="PG80" s="183"/>
      <c r="PH80" s="183"/>
      <c r="PI80" s="183"/>
      <c r="PJ80" s="183"/>
      <c r="PK80" s="183"/>
      <c r="PL80" s="183"/>
      <c r="PM80" s="183"/>
      <c r="PN80" s="183"/>
      <c r="PO80" s="183"/>
      <c r="PP80" s="183"/>
      <c r="PQ80" s="183"/>
      <c r="PR80" s="183"/>
      <c r="PS80" s="183"/>
      <c r="PT80" s="183"/>
      <c r="PU80" s="183"/>
      <c r="PV80" s="183"/>
      <c r="PW80" s="183"/>
      <c r="PX80" s="183"/>
    </row>
    <row r="81" spans="1:440">
      <c r="A81" s="12">
        <v>1</v>
      </c>
      <c r="B81" s="44">
        <v>9922</v>
      </c>
      <c r="C81" s="24" t="s">
        <v>530</v>
      </c>
      <c r="D81" s="26" t="s">
        <v>430</v>
      </c>
      <c r="E81" s="43">
        <v>5712091671</v>
      </c>
      <c r="F81" s="8">
        <v>61</v>
      </c>
      <c r="G81" s="26" t="s">
        <v>531</v>
      </c>
      <c r="H81" s="60" t="s">
        <v>288</v>
      </c>
      <c r="I81" s="36" t="s">
        <v>310</v>
      </c>
      <c r="J81" s="11" t="s">
        <v>285</v>
      </c>
      <c r="K81" s="12">
        <v>31</v>
      </c>
      <c r="L81" s="12">
        <v>1</v>
      </c>
      <c r="M81" s="12" t="s">
        <v>290</v>
      </c>
      <c r="N81" s="12" t="s">
        <v>532</v>
      </c>
      <c r="O81" s="123" t="s">
        <v>395</v>
      </c>
      <c r="P81" s="123" t="s">
        <v>395</v>
      </c>
      <c r="Q81" s="68" t="s">
        <v>507</v>
      </c>
      <c r="R81" s="120" t="s">
        <v>434</v>
      </c>
      <c r="S81" s="120" t="s">
        <v>395</v>
      </c>
      <c r="T81" s="8"/>
      <c r="U81" s="112">
        <v>24817</v>
      </c>
      <c r="V81" s="114">
        <v>248</v>
      </c>
      <c r="W81" s="105" t="s">
        <v>323</v>
      </c>
      <c r="X81" s="8"/>
      <c r="Y81" s="100"/>
      <c r="Z81" s="8"/>
      <c r="AA81" s="8"/>
      <c r="AB81" s="8"/>
      <c r="AC81" s="45"/>
      <c r="AD81" s="45"/>
      <c r="AE81" s="126">
        <v>32.5</v>
      </c>
      <c r="AF81" s="127">
        <v>53.1</v>
      </c>
      <c r="AG81" s="128">
        <v>9.3000000000000007</v>
      </c>
      <c r="AH81" s="129">
        <v>94.899999999999991</v>
      </c>
      <c r="AI81" s="130">
        <v>0.61205273069679844</v>
      </c>
      <c r="AJ81" s="131">
        <v>5.6920903954802258</v>
      </c>
      <c r="AK81" s="132">
        <v>0.52083333333333326</v>
      </c>
      <c r="AL81" s="153">
        <v>30.452500000000001</v>
      </c>
      <c r="AM81" s="28">
        <v>93.7</v>
      </c>
      <c r="AN81" s="133">
        <v>0.42249999999999999</v>
      </c>
      <c r="AO81" s="147">
        <v>1.3</v>
      </c>
      <c r="AP81" s="259" t="s">
        <v>286</v>
      </c>
      <c r="AQ81" s="147">
        <v>15</v>
      </c>
      <c r="AR81" s="154" t="s">
        <v>286</v>
      </c>
      <c r="AS81" s="261"/>
      <c r="AT81" s="261"/>
      <c r="AU81" s="261"/>
      <c r="AV81" s="261"/>
      <c r="AW81" s="248"/>
      <c r="AX81" s="142">
        <v>438.93408134642357</v>
      </c>
      <c r="AY81" s="71">
        <v>0.48</v>
      </c>
      <c r="AZ81" s="49">
        <v>43.5</v>
      </c>
      <c r="BA81" s="248">
        <v>56.5</v>
      </c>
      <c r="BB81" s="159">
        <v>0.76991150442477874</v>
      </c>
      <c r="BC81" s="141">
        <v>0.34</v>
      </c>
      <c r="BD81" s="71">
        <v>1.0461538461538462</v>
      </c>
      <c r="BE81" s="246" t="s">
        <v>286</v>
      </c>
      <c r="BF81" s="49">
        <v>27.900000000000002</v>
      </c>
      <c r="BG81" s="71">
        <v>25.37</v>
      </c>
      <c r="BH81" s="142">
        <v>43068.6</v>
      </c>
      <c r="BI81" s="71">
        <v>38.800000000000004</v>
      </c>
      <c r="BJ81" s="49" t="s">
        <v>286</v>
      </c>
      <c r="BK81" s="142"/>
      <c r="BL81" s="71" t="s">
        <v>286</v>
      </c>
      <c r="BM81" s="71">
        <v>52.2</v>
      </c>
      <c r="BN81" s="71">
        <v>6.7</v>
      </c>
      <c r="BO81" s="71">
        <v>3.6</v>
      </c>
      <c r="BP81" s="71">
        <v>32.1</v>
      </c>
      <c r="BQ81" s="71">
        <v>17.100000000000001</v>
      </c>
      <c r="BR81" s="71">
        <v>59.2</v>
      </c>
      <c r="BS81" s="71">
        <v>31.5</v>
      </c>
      <c r="BT81" s="246" t="s">
        <v>286</v>
      </c>
      <c r="BU81" s="167"/>
      <c r="BV81" s="167"/>
      <c r="BW81" s="167"/>
      <c r="BX81" s="167"/>
      <c r="BY81" s="167"/>
      <c r="BZ81" s="167">
        <v>52.4</v>
      </c>
      <c r="CA81" s="167">
        <v>5924.0228013029318</v>
      </c>
      <c r="CB81" s="124">
        <v>0.2087227414330218</v>
      </c>
      <c r="CC81" s="49">
        <v>3</v>
      </c>
      <c r="CD81" s="73"/>
      <c r="CE81" s="30" t="s">
        <v>287</v>
      </c>
      <c r="CF81" s="51" t="s">
        <v>323</v>
      </c>
      <c r="CG81" s="13">
        <v>2</v>
      </c>
      <c r="CH81" s="13"/>
      <c r="CI81" s="13"/>
      <c r="CJ81" s="13">
        <v>0</v>
      </c>
      <c r="CK81" s="13">
        <v>0</v>
      </c>
      <c r="CL81" s="13"/>
      <c r="CM81" s="13"/>
      <c r="CN81" s="49" t="s">
        <v>290</v>
      </c>
      <c r="CO81" s="49" t="s">
        <v>290</v>
      </c>
      <c r="CP81" s="49">
        <v>91</v>
      </c>
      <c r="CQ81" s="49">
        <v>20.9</v>
      </c>
      <c r="CR81" s="49">
        <v>79.099999999999994</v>
      </c>
      <c r="CS81" s="49" t="s">
        <v>290</v>
      </c>
      <c r="CT81" s="49" t="s">
        <v>290</v>
      </c>
      <c r="CU81" s="49" t="s">
        <v>290</v>
      </c>
      <c r="CV81" s="49" t="s">
        <v>290</v>
      </c>
      <c r="CW81" s="49">
        <v>0</v>
      </c>
      <c r="CX81" s="73"/>
      <c r="CY81" s="13">
        <v>200</v>
      </c>
      <c r="CZ81" s="16">
        <v>3</v>
      </c>
      <c r="DA81" s="13">
        <v>1</v>
      </c>
      <c r="DB81" s="13"/>
      <c r="DC81" s="13">
        <v>99</v>
      </c>
      <c r="DD81" s="17"/>
      <c r="DE81" s="13">
        <v>1</v>
      </c>
      <c r="DF81" s="13"/>
      <c r="DG81" s="13">
        <v>3</v>
      </c>
      <c r="DH81" s="13">
        <v>2</v>
      </c>
      <c r="DI81" s="45"/>
      <c r="DJ81" s="52"/>
      <c r="DK81" s="139">
        <v>9.6936407241219253</v>
      </c>
      <c r="DL81" s="71">
        <v>3.3413333333333337E-2</v>
      </c>
      <c r="DM81" s="142">
        <v>50</v>
      </c>
      <c r="DN81" s="64" t="s">
        <v>349</v>
      </c>
      <c r="DO81" s="64"/>
      <c r="DP81" s="64" t="s">
        <v>409</v>
      </c>
      <c r="DQ81" s="8">
        <v>0</v>
      </c>
      <c r="DR81" s="8">
        <v>2</v>
      </c>
      <c r="DS81" s="8">
        <v>1</v>
      </c>
      <c r="DT81" s="65" t="s">
        <v>533</v>
      </c>
      <c r="DU81" s="12">
        <v>1</v>
      </c>
      <c r="DV81" s="40">
        <v>43410</v>
      </c>
      <c r="DW81" s="41" t="s">
        <v>534</v>
      </c>
      <c r="DX81" s="12">
        <v>1</v>
      </c>
      <c r="DY81" s="40">
        <v>43441</v>
      </c>
      <c r="DZ81" s="42" t="s">
        <v>535</v>
      </c>
      <c r="EA81" s="8">
        <v>0</v>
      </c>
      <c r="EB81" s="65">
        <v>0</v>
      </c>
      <c r="EC81" s="41" t="s">
        <v>536</v>
      </c>
      <c r="ED81" s="11"/>
      <c r="EE81" s="235">
        <v>43441</v>
      </c>
      <c r="EF81" s="21" t="s">
        <v>836</v>
      </c>
      <c r="EG81" s="23"/>
      <c r="EH81" s="32">
        <v>0.2187623683439521</v>
      </c>
      <c r="EI81" s="12"/>
      <c r="EJ81" s="11">
        <v>2.44</v>
      </c>
      <c r="EK81" s="12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197">
        <v>0</v>
      </c>
      <c r="EZ81" s="194" t="s">
        <v>1047</v>
      </c>
      <c r="FA81" s="311">
        <v>26.57</v>
      </c>
      <c r="FB81" s="191">
        <v>0</v>
      </c>
      <c r="FC81" s="191">
        <v>2</v>
      </c>
      <c r="FD81" s="191">
        <v>1</v>
      </c>
      <c r="FE81" s="191">
        <v>4</v>
      </c>
      <c r="FF81" s="191">
        <v>1</v>
      </c>
      <c r="FG81" s="191">
        <v>200</v>
      </c>
      <c r="FH81" s="191">
        <v>2</v>
      </c>
      <c r="FI81" s="191">
        <v>1</v>
      </c>
      <c r="FJ81" s="191"/>
      <c r="FK81" s="269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  <c r="IK81" s="183"/>
      <c r="IL81" s="183"/>
      <c r="IM81" s="183"/>
      <c r="IN81" s="183"/>
      <c r="IO81" s="183"/>
      <c r="IP81" s="183"/>
      <c r="IQ81" s="183"/>
      <c r="IR81" s="183"/>
      <c r="IS81" s="183"/>
      <c r="IT81" s="183"/>
      <c r="IU81" s="183"/>
      <c r="IV81" s="183"/>
      <c r="IW81" s="183"/>
      <c r="IX81" s="183"/>
      <c r="IY81" s="183"/>
      <c r="IZ81" s="183"/>
      <c r="JA81" s="183"/>
      <c r="JB81" s="183"/>
      <c r="JC81" s="183"/>
      <c r="JD81" s="183"/>
      <c r="JE81" s="183"/>
      <c r="JF81" s="183"/>
      <c r="JG81" s="183"/>
      <c r="JH81" s="183"/>
      <c r="JI81" s="183"/>
      <c r="JJ81" s="183"/>
      <c r="JK81" s="183"/>
      <c r="JL81" s="183"/>
      <c r="JM81" s="183"/>
      <c r="JN81" s="183"/>
      <c r="JO81" s="183"/>
      <c r="JP81" s="183"/>
      <c r="JQ81" s="183"/>
      <c r="JR81" s="183"/>
      <c r="JS81" s="183"/>
      <c r="JT81" s="183"/>
      <c r="JU81" s="183"/>
      <c r="JV81" s="183"/>
      <c r="JW81" s="183"/>
      <c r="JX81" s="183"/>
      <c r="JY81" s="183"/>
      <c r="JZ81" s="183"/>
      <c r="KA81" s="183"/>
      <c r="KB81" s="183"/>
      <c r="KC81" s="183"/>
      <c r="KD81" s="183"/>
      <c r="KE81" s="183"/>
      <c r="KF81" s="183"/>
      <c r="KG81" s="183"/>
      <c r="KH81" s="183"/>
      <c r="KI81" s="183"/>
      <c r="KJ81" s="183"/>
      <c r="KK81" s="183"/>
      <c r="KL81" s="183"/>
      <c r="KM81" s="183"/>
      <c r="KN81" s="183"/>
      <c r="KO81" s="183"/>
      <c r="KP81" s="183"/>
      <c r="KQ81" s="183"/>
      <c r="KR81" s="183"/>
      <c r="KS81" s="183"/>
      <c r="KT81" s="183"/>
      <c r="KU81" s="183"/>
      <c r="KV81" s="183"/>
      <c r="KW81" s="183"/>
      <c r="KX81" s="183"/>
      <c r="KY81" s="183"/>
      <c r="KZ81" s="183"/>
      <c r="LA81" s="183"/>
      <c r="LB81" s="183"/>
      <c r="LC81" s="183"/>
      <c r="LD81" s="183"/>
      <c r="LE81" s="183"/>
      <c r="LF81" s="183"/>
      <c r="LG81" s="183"/>
      <c r="LH81" s="183"/>
      <c r="LI81" s="183"/>
      <c r="LJ81" s="183"/>
      <c r="LK81" s="183"/>
      <c r="LL81" s="183"/>
      <c r="LM81" s="183"/>
      <c r="LN81" s="183"/>
      <c r="LO81" s="183"/>
      <c r="LP81" s="183"/>
      <c r="LQ81" s="183"/>
      <c r="LR81" s="183"/>
      <c r="LS81" s="183"/>
      <c r="LT81" s="183"/>
      <c r="LU81" s="183"/>
      <c r="LV81" s="183"/>
      <c r="LW81" s="183"/>
      <c r="LX81" s="183"/>
      <c r="LY81" s="183"/>
      <c r="LZ81" s="183"/>
      <c r="MA81" s="183"/>
      <c r="MB81" s="183"/>
      <c r="MC81" s="183"/>
      <c r="MD81" s="183"/>
      <c r="ME81" s="183"/>
      <c r="MF81" s="183"/>
      <c r="MG81" s="183"/>
      <c r="MH81" s="183"/>
      <c r="MI81" s="183"/>
      <c r="MJ81" s="183"/>
      <c r="MK81" s="183"/>
      <c r="ML81" s="183"/>
      <c r="MM81" s="183"/>
      <c r="MN81" s="183"/>
      <c r="MO81" s="183"/>
      <c r="MP81" s="183"/>
      <c r="MQ81" s="183"/>
      <c r="MR81" s="183"/>
      <c r="MS81" s="183"/>
      <c r="MT81" s="183"/>
      <c r="MU81" s="183"/>
      <c r="MV81" s="183"/>
      <c r="MW81" s="183"/>
      <c r="MX81" s="183"/>
      <c r="MY81" s="183"/>
      <c r="MZ81" s="183"/>
      <c r="NA81" s="183"/>
      <c r="NB81" s="183"/>
      <c r="NC81" s="183"/>
      <c r="ND81" s="183"/>
      <c r="NE81" s="183"/>
      <c r="NF81" s="183"/>
      <c r="NG81" s="183"/>
      <c r="NH81" s="183"/>
      <c r="NI81" s="183"/>
      <c r="NJ81" s="183"/>
      <c r="NK81" s="183"/>
      <c r="NL81" s="183"/>
      <c r="NM81" s="183"/>
      <c r="NN81" s="183"/>
      <c r="NO81" s="183"/>
      <c r="NP81" s="183"/>
      <c r="NQ81" s="183"/>
      <c r="NR81" s="183"/>
      <c r="NS81" s="183"/>
      <c r="NT81" s="183"/>
      <c r="NU81" s="183"/>
      <c r="NV81" s="183"/>
      <c r="NW81" s="183"/>
      <c r="NX81" s="183"/>
      <c r="NY81" s="183"/>
      <c r="NZ81" s="183"/>
      <c r="OA81" s="183"/>
      <c r="OB81" s="183"/>
      <c r="OC81" s="183"/>
      <c r="OD81" s="183"/>
      <c r="OE81" s="183"/>
      <c r="OF81" s="183"/>
      <c r="OG81" s="183"/>
      <c r="OH81" s="183"/>
      <c r="OI81" s="183"/>
      <c r="OJ81" s="183"/>
      <c r="OK81" s="183"/>
      <c r="OL81" s="183"/>
      <c r="OM81" s="183"/>
      <c r="ON81" s="183"/>
      <c r="OO81" s="183"/>
      <c r="OP81" s="183"/>
      <c r="OQ81" s="183"/>
      <c r="OR81" s="183"/>
      <c r="OS81" s="183"/>
      <c r="OT81" s="183"/>
      <c r="OU81" s="183"/>
      <c r="OV81" s="183"/>
      <c r="OW81" s="183"/>
      <c r="OX81" s="183"/>
      <c r="OY81" s="183"/>
      <c r="OZ81" s="183"/>
      <c r="PA81" s="183"/>
      <c r="PB81" s="183"/>
      <c r="PC81" s="183"/>
      <c r="PD81" s="183"/>
      <c r="PE81" s="183"/>
      <c r="PF81" s="183"/>
      <c r="PG81" s="183"/>
      <c r="PH81" s="183"/>
      <c r="PI81" s="183"/>
      <c r="PJ81" s="183"/>
      <c r="PK81" s="183"/>
      <c r="PL81" s="183"/>
      <c r="PM81" s="183"/>
      <c r="PN81" s="183"/>
      <c r="PO81" s="183"/>
      <c r="PP81" s="183"/>
      <c r="PQ81" s="183"/>
      <c r="PR81" s="183"/>
      <c r="PS81" s="183"/>
      <c r="PT81" s="183"/>
      <c r="PU81" s="183"/>
      <c r="PV81" s="183"/>
      <c r="PW81" s="183"/>
      <c r="PX81" s="183"/>
    </row>
    <row r="82" spans="1:440">
      <c r="A82" s="12">
        <v>2</v>
      </c>
      <c r="B82" s="44">
        <v>10155</v>
      </c>
      <c r="C82" s="24" t="s">
        <v>530</v>
      </c>
      <c r="D82" s="26" t="s">
        <v>430</v>
      </c>
      <c r="E82" s="43">
        <v>5712091671</v>
      </c>
      <c r="F82" s="8">
        <v>62</v>
      </c>
      <c r="G82" s="26" t="s">
        <v>545</v>
      </c>
      <c r="H82" s="60" t="s">
        <v>288</v>
      </c>
      <c r="I82" s="36" t="s">
        <v>310</v>
      </c>
      <c r="J82" s="12" t="s">
        <v>285</v>
      </c>
      <c r="K82" s="12">
        <v>6</v>
      </c>
      <c r="L82" s="11">
        <v>1</v>
      </c>
      <c r="M82" s="11" t="s">
        <v>290</v>
      </c>
      <c r="N82" s="12" t="s">
        <v>546</v>
      </c>
      <c r="O82" s="123" t="s">
        <v>395</v>
      </c>
      <c r="P82" s="123" t="s">
        <v>395</v>
      </c>
      <c r="Q82" s="68" t="s">
        <v>507</v>
      </c>
      <c r="R82" s="120" t="s">
        <v>395</v>
      </c>
      <c r="S82" s="26" t="s">
        <v>395</v>
      </c>
      <c r="T82" s="8"/>
      <c r="U82" s="112">
        <v>8400</v>
      </c>
      <c r="V82" s="114">
        <v>63</v>
      </c>
      <c r="W82" s="241" t="s">
        <v>323</v>
      </c>
      <c r="X82" s="112">
        <v>300</v>
      </c>
      <c r="Y82" s="109"/>
      <c r="Z82" s="65"/>
      <c r="AA82" s="8"/>
      <c r="AB82" s="8"/>
      <c r="AC82" s="45"/>
      <c r="AD82" s="45"/>
      <c r="AE82" s="126">
        <v>34.1</v>
      </c>
      <c r="AF82" s="127">
        <v>56.8</v>
      </c>
      <c r="AG82" s="128">
        <v>7.08</v>
      </c>
      <c r="AH82" s="129">
        <v>97.98</v>
      </c>
      <c r="AI82" s="130">
        <v>0.60035211267605637</v>
      </c>
      <c r="AJ82" s="131">
        <v>4.250492957746479</v>
      </c>
      <c r="AK82" s="132">
        <v>0.53381340012523493</v>
      </c>
      <c r="AL82" s="153">
        <v>31.699359999999999</v>
      </c>
      <c r="AM82" s="28">
        <v>92.96</v>
      </c>
      <c r="AN82" s="133">
        <v>0.69564000000000004</v>
      </c>
      <c r="AO82" s="248">
        <v>2.04</v>
      </c>
      <c r="AP82" s="149" t="s">
        <v>286</v>
      </c>
      <c r="AQ82" s="143">
        <v>24.54</v>
      </c>
      <c r="AR82" s="149" t="s">
        <v>286</v>
      </c>
      <c r="AS82" s="261"/>
      <c r="AT82" s="261"/>
      <c r="AU82" s="261"/>
      <c r="AV82" s="261"/>
      <c r="AW82" s="248"/>
      <c r="AX82" s="142" t="s">
        <v>286</v>
      </c>
      <c r="AY82" s="71"/>
      <c r="AZ82" s="246">
        <v>22.3</v>
      </c>
      <c r="BA82" s="246">
        <v>77.7</v>
      </c>
      <c r="BB82" s="257">
        <v>0.28700128700128702</v>
      </c>
      <c r="BC82" s="141" t="s">
        <v>286</v>
      </c>
      <c r="BD82" s="49" t="s">
        <v>286</v>
      </c>
      <c r="BE82" s="149" t="s">
        <v>286</v>
      </c>
      <c r="BF82" s="248">
        <v>10.575000000000001</v>
      </c>
      <c r="BG82" s="71">
        <v>12.083</v>
      </c>
      <c r="BH82" s="142" t="s">
        <v>286</v>
      </c>
      <c r="BI82" s="71">
        <v>47.4</v>
      </c>
      <c r="BJ82" s="149" t="s">
        <v>286</v>
      </c>
      <c r="BK82" s="149"/>
      <c r="BL82" s="149" t="s">
        <v>286</v>
      </c>
      <c r="BM82" s="71">
        <v>56.8</v>
      </c>
      <c r="BN82" s="248">
        <v>24.9</v>
      </c>
      <c r="BO82" s="248">
        <v>14.640993788819875</v>
      </c>
      <c r="BP82" s="248">
        <v>22.5</v>
      </c>
      <c r="BQ82" s="248">
        <v>13.229813664596275</v>
      </c>
      <c r="BR82" s="248">
        <v>49.2</v>
      </c>
      <c r="BS82" s="248">
        <v>28.929192546583852</v>
      </c>
      <c r="BT82" s="149" t="s">
        <v>286</v>
      </c>
      <c r="BU82" s="167"/>
      <c r="BV82" s="167"/>
      <c r="BW82" s="167"/>
      <c r="BX82" s="167"/>
      <c r="BY82" s="167"/>
      <c r="BZ82" s="167"/>
      <c r="CA82" s="167"/>
      <c r="CB82" s="124">
        <v>1.1066666666666667</v>
      </c>
      <c r="CC82" s="49">
        <v>3</v>
      </c>
      <c r="CD82" s="63" t="s">
        <v>547</v>
      </c>
      <c r="CE82" s="8" t="s">
        <v>287</v>
      </c>
      <c r="CF82" s="51" t="s">
        <v>323</v>
      </c>
      <c r="CG82" s="13">
        <v>2</v>
      </c>
      <c r="CH82" s="13"/>
      <c r="CI82" s="13" t="s">
        <v>288</v>
      </c>
      <c r="CJ82" s="13">
        <v>0</v>
      </c>
      <c r="CK82" s="13">
        <v>0</v>
      </c>
      <c r="CL82" s="13"/>
      <c r="CM82" s="13"/>
      <c r="CN82" s="49" t="s">
        <v>290</v>
      </c>
      <c r="CO82" s="49" t="s">
        <v>290</v>
      </c>
      <c r="CP82" s="49">
        <v>137</v>
      </c>
      <c r="CQ82" s="49">
        <v>12.4</v>
      </c>
      <c r="CR82" s="49">
        <v>87.6</v>
      </c>
      <c r="CS82" s="49" t="s">
        <v>290</v>
      </c>
      <c r="CT82" s="49" t="s">
        <v>290</v>
      </c>
      <c r="CU82" s="49" t="s">
        <v>290</v>
      </c>
      <c r="CV82" s="49" t="s">
        <v>290</v>
      </c>
      <c r="CW82" s="49">
        <v>0</v>
      </c>
      <c r="CX82" s="73"/>
      <c r="CY82" s="13">
        <v>100</v>
      </c>
      <c r="CZ82" s="13">
        <v>3</v>
      </c>
      <c r="DA82" s="13">
        <v>1</v>
      </c>
      <c r="DB82" s="13"/>
      <c r="DC82" s="13">
        <v>99</v>
      </c>
      <c r="DD82" s="17" t="s">
        <v>290</v>
      </c>
      <c r="DE82" s="13">
        <v>1</v>
      </c>
      <c r="DF82" s="13"/>
      <c r="DG82" s="13">
        <v>3</v>
      </c>
      <c r="DH82" s="13">
        <v>2</v>
      </c>
      <c r="DI82" s="45"/>
      <c r="DJ82" s="52"/>
      <c r="DK82" s="139">
        <v>15.868721326902717</v>
      </c>
      <c r="DL82" s="71">
        <v>9.3034482758620682E-2</v>
      </c>
      <c r="DM82" s="142">
        <v>50</v>
      </c>
      <c r="DN82" s="64" t="s">
        <v>349</v>
      </c>
      <c r="DO82" s="64"/>
      <c r="DP82" s="64" t="s">
        <v>409</v>
      </c>
      <c r="DQ82" s="13">
        <v>0</v>
      </c>
      <c r="DR82" s="13">
        <v>2</v>
      </c>
      <c r="DS82" s="13">
        <v>0</v>
      </c>
      <c r="DT82" s="60" t="s">
        <v>533</v>
      </c>
      <c r="DU82" s="49">
        <v>1</v>
      </c>
      <c r="DV82" s="69">
        <v>43455</v>
      </c>
      <c r="DW82" s="41" t="s">
        <v>534</v>
      </c>
      <c r="DX82" s="13">
        <v>1</v>
      </c>
      <c r="DY82" s="13" t="s">
        <v>409</v>
      </c>
      <c r="DZ82" s="60" t="s">
        <v>548</v>
      </c>
      <c r="EA82" s="13">
        <v>0</v>
      </c>
      <c r="EB82" s="60">
        <v>0</v>
      </c>
      <c r="EC82" s="60" t="s">
        <v>549</v>
      </c>
      <c r="ED82" s="11"/>
      <c r="EE82" s="235">
        <v>43490</v>
      </c>
      <c r="EF82" s="21" t="s">
        <v>836</v>
      </c>
      <c r="EG82" s="23"/>
      <c r="EH82" s="61">
        <v>0.20780370050000008</v>
      </c>
      <c r="EI82" s="62"/>
      <c r="EJ82" s="62">
        <v>0</v>
      </c>
      <c r="EK82" s="62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197">
        <v>0</v>
      </c>
      <c r="EZ82" s="194" t="s">
        <v>1047</v>
      </c>
      <c r="FA82" s="311">
        <v>26.57</v>
      </c>
      <c r="FB82" s="191">
        <v>0</v>
      </c>
      <c r="FC82" s="191">
        <v>2</v>
      </c>
      <c r="FD82" s="191">
        <v>1</v>
      </c>
      <c r="FE82" s="191">
        <v>3</v>
      </c>
      <c r="FF82" s="191">
        <v>1</v>
      </c>
      <c r="FG82" s="191">
        <v>100</v>
      </c>
      <c r="FH82" s="191">
        <v>2</v>
      </c>
      <c r="FI82" s="191">
        <v>1</v>
      </c>
      <c r="FJ82" s="191" t="s">
        <v>1038</v>
      </c>
      <c r="FK82" s="269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  <c r="II82" s="183"/>
      <c r="IJ82" s="183"/>
      <c r="IK82" s="183"/>
      <c r="IL82" s="183"/>
      <c r="IM82" s="183"/>
      <c r="IN82" s="183"/>
      <c r="IO82" s="183"/>
      <c r="IP82" s="183"/>
      <c r="IQ82" s="183"/>
      <c r="IR82" s="183"/>
      <c r="IS82" s="183"/>
      <c r="IT82" s="183"/>
      <c r="IU82" s="183"/>
      <c r="IV82" s="183"/>
      <c r="IW82" s="183"/>
      <c r="IX82" s="183"/>
      <c r="IY82" s="183"/>
      <c r="IZ82" s="183"/>
      <c r="JA82" s="183"/>
      <c r="JB82" s="183"/>
      <c r="JC82" s="183"/>
      <c r="JD82" s="183"/>
      <c r="JE82" s="183"/>
      <c r="JF82" s="183"/>
      <c r="JG82" s="183"/>
      <c r="JH82" s="183"/>
      <c r="JI82" s="183"/>
      <c r="JJ82" s="183"/>
      <c r="JK82" s="183"/>
      <c r="JL82" s="183"/>
      <c r="JM82" s="183"/>
      <c r="JN82" s="183"/>
      <c r="JO82" s="183"/>
      <c r="JP82" s="183"/>
      <c r="JQ82" s="183"/>
      <c r="JR82" s="183"/>
      <c r="JS82" s="183"/>
      <c r="JT82" s="183"/>
      <c r="JU82" s="183"/>
      <c r="JV82" s="183"/>
      <c r="JW82" s="183"/>
      <c r="JX82" s="183"/>
      <c r="JY82" s="183"/>
      <c r="JZ82" s="183"/>
      <c r="KA82" s="183"/>
      <c r="KB82" s="183"/>
      <c r="KC82" s="183"/>
      <c r="KD82" s="183"/>
      <c r="KE82" s="183"/>
      <c r="KF82" s="183"/>
      <c r="KG82" s="183"/>
      <c r="KH82" s="183"/>
      <c r="KI82" s="183"/>
      <c r="KJ82" s="183"/>
      <c r="KK82" s="183"/>
      <c r="KL82" s="183"/>
      <c r="KM82" s="183"/>
      <c r="KN82" s="183"/>
      <c r="KO82" s="183"/>
      <c r="KP82" s="183"/>
      <c r="KQ82" s="183"/>
      <c r="KR82" s="183"/>
      <c r="KS82" s="183"/>
      <c r="KT82" s="183"/>
      <c r="KU82" s="183"/>
      <c r="KV82" s="183"/>
      <c r="KW82" s="183"/>
      <c r="KX82" s="183"/>
      <c r="KY82" s="183"/>
      <c r="KZ82" s="183"/>
      <c r="LA82" s="183"/>
      <c r="LB82" s="183"/>
      <c r="LC82" s="183"/>
      <c r="LD82" s="183"/>
      <c r="LE82" s="183"/>
      <c r="LF82" s="183"/>
      <c r="LG82" s="183"/>
      <c r="LH82" s="183"/>
      <c r="LI82" s="183"/>
      <c r="LJ82" s="183"/>
      <c r="LK82" s="183"/>
      <c r="LL82" s="183"/>
      <c r="LM82" s="183"/>
      <c r="LN82" s="183"/>
      <c r="LO82" s="183"/>
      <c r="LP82" s="183"/>
      <c r="LQ82" s="183"/>
      <c r="LR82" s="183"/>
      <c r="LS82" s="183"/>
      <c r="LT82" s="183"/>
      <c r="LU82" s="183"/>
      <c r="LV82" s="183"/>
      <c r="LW82" s="183"/>
      <c r="LX82" s="183"/>
      <c r="LY82" s="183"/>
      <c r="LZ82" s="183"/>
      <c r="MA82" s="183"/>
      <c r="MB82" s="183"/>
      <c r="MC82" s="183"/>
      <c r="MD82" s="183"/>
      <c r="ME82" s="183"/>
      <c r="MF82" s="183"/>
      <c r="MG82" s="183"/>
      <c r="MH82" s="183"/>
      <c r="MI82" s="183"/>
      <c r="MJ82" s="183"/>
      <c r="MK82" s="183"/>
      <c r="ML82" s="183"/>
      <c r="MM82" s="183"/>
      <c r="MN82" s="183"/>
      <c r="MO82" s="183"/>
      <c r="MP82" s="183"/>
      <c r="MQ82" s="183"/>
      <c r="MR82" s="183"/>
      <c r="MS82" s="183"/>
      <c r="MT82" s="183"/>
      <c r="MU82" s="183"/>
      <c r="MV82" s="183"/>
      <c r="MW82" s="183"/>
      <c r="MX82" s="183"/>
      <c r="MY82" s="183"/>
      <c r="MZ82" s="183"/>
      <c r="NA82" s="183"/>
      <c r="NB82" s="183"/>
      <c r="NC82" s="183"/>
      <c r="ND82" s="183"/>
      <c r="NE82" s="183"/>
      <c r="NF82" s="183"/>
      <c r="NG82" s="183"/>
      <c r="NH82" s="183"/>
      <c r="NI82" s="183"/>
      <c r="NJ82" s="183"/>
      <c r="NK82" s="183"/>
      <c r="NL82" s="183"/>
      <c r="NM82" s="183"/>
      <c r="NN82" s="183"/>
      <c r="NO82" s="183"/>
      <c r="NP82" s="183"/>
      <c r="NQ82" s="183"/>
      <c r="NR82" s="183"/>
      <c r="NS82" s="183"/>
      <c r="NT82" s="183"/>
      <c r="NU82" s="183"/>
      <c r="NV82" s="183"/>
      <c r="NW82" s="183"/>
      <c r="NX82" s="183"/>
      <c r="NY82" s="183"/>
      <c r="NZ82" s="183"/>
      <c r="OA82" s="183"/>
      <c r="OB82" s="183"/>
      <c r="OC82" s="183"/>
      <c r="OD82" s="183"/>
      <c r="OE82" s="183"/>
      <c r="OF82" s="183"/>
      <c r="OG82" s="183"/>
      <c r="OH82" s="183"/>
      <c r="OI82" s="183"/>
      <c r="OJ82" s="183"/>
      <c r="OK82" s="183"/>
      <c r="OL82" s="183"/>
      <c r="OM82" s="183"/>
      <c r="ON82" s="183"/>
      <c r="OO82" s="183"/>
      <c r="OP82" s="183"/>
      <c r="OQ82" s="183"/>
      <c r="OR82" s="183"/>
      <c r="OS82" s="183"/>
      <c r="OT82" s="183"/>
      <c r="OU82" s="183"/>
      <c r="OV82" s="183"/>
      <c r="OW82" s="183"/>
      <c r="OX82" s="183"/>
      <c r="OY82" s="183"/>
      <c r="OZ82" s="183"/>
      <c r="PA82" s="183"/>
      <c r="PB82" s="183"/>
      <c r="PC82" s="183"/>
      <c r="PD82" s="183"/>
      <c r="PE82" s="183"/>
      <c r="PF82" s="183"/>
      <c r="PG82" s="183"/>
      <c r="PH82" s="183"/>
      <c r="PI82" s="183"/>
      <c r="PJ82" s="183"/>
      <c r="PK82" s="183"/>
      <c r="PL82" s="183"/>
      <c r="PM82" s="183"/>
      <c r="PN82" s="183"/>
      <c r="PO82" s="183"/>
      <c r="PP82" s="183"/>
      <c r="PQ82" s="183"/>
      <c r="PR82" s="183"/>
      <c r="PS82" s="183"/>
      <c r="PT82" s="183"/>
      <c r="PU82" s="183"/>
      <c r="PV82" s="183"/>
      <c r="PW82" s="183"/>
      <c r="PX82" s="183"/>
    </row>
    <row r="83" spans="1:440">
      <c r="A83" s="12">
        <v>3</v>
      </c>
      <c r="B83" s="44">
        <v>10456</v>
      </c>
      <c r="C83" s="24" t="s">
        <v>530</v>
      </c>
      <c r="D83" s="26" t="s">
        <v>430</v>
      </c>
      <c r="E83" s="43">
        <v>5712091671</v>
      </c>
      <c r="F83" s="8">
        <v>62</v>
      </c>
      <c r="G83" s="26" t="s">
        <v>583</v>
      </c>
      <c r="H83" s="60" t="s">
        <v>288</v>
      </c>
      <c r="I83" s="53" t="s">
        <v>584</v>
      </c>
      <c r="J83" s="12" t="s">
        <v>285</v>
      </c>
      <c r="K83" s="12">
        <v>10</v>
      </c>
      <c r="L83" s="11">
        <v>2</v>
      </c>
      <c r="M83" s="12" t="s">
        <v>290</v>
      </c>
      <c r="N83" s="12" t="s">
        <v>567</v>
      </c>
      <c r="O83" s="120" t="s">
        <v>395</v>
      </c>
      <c r="P83" s="123" t="s">
        <v>395</v>
      </c>
      <c r="Q83" s="68" t="s">
        <v>507</v>
      </c>
      <c r="R83" s="120" t="s">
        <v>395</v>
      </c>
      <c r="S83" s="120" t="s">
        <v>395</v>
      </c>
      <c r="T83" s="8"/>
      <c r="U83" s="112">
        <v>15751</v>
      </c>
      <c r="V83" s="114">
        <v>118</v>
      </c>
      <c r="W83" s="241" t="s">
        <v>323</v>
      </c>
      <c r="X83" s="112">
        <v>300</v>
      </c>
      <c r="Y83" s="8"/>
      <c r="Z83" s="8"/>
      <c r="AA83" s="100"/>
      <c r="AB83" s="8"/>
      <c r="AC83" s="8"/>
      <c r="AD83" s="8"/>
      <c r="AE83" s="126">
        <v>20.9</v>
      </c>
      <c r="AF83" s="127">
        <v>66.8</v>
      </c>
      <c r="AG83" s="128">
        <v>10.8</v>
      </c>
      <c r="AH83" s="129">
        <v>98.499999999999986</v>
      </c>
      <c r="AI83" s="130">
        <v>0.31287425149700598</v>
      </c>
      <c r="AJ83" s="131">
        <v>3.3790419161676648</v>
      </c>
      <c r="AK83" s="132">
        <v>0.26932989690721648</v>
      </c>
      <c r="AL83" s="32">
        <v>19.499699999999997</v>
      </c>
      <c r="AM83" s="28">
        <v>93.3</v>
      </c>
      <c r="AN83" s="133">
        <v>0.35529999999999995</v>
      </c>
      <c r="AO83" s="248">
        <v>1.7</v>
      </c>
      <c r="AP83" s="246" t="s">
        <v>286</v>
      </c>
      <c r="AQ83" s="147">
        <v>70</v>
      </c>
      <c r="AR83" s="246" t="s">
        <v>286</v>
      </c>
      <c r="AS83" s="48"/>
      <c r="AT83" s="48"/>
      <c r="AU83" s="258"/>
      <c r="AV83" s="258"/>
      <c r="AW83" s="248"/>
      <c r="AX83" s="256" t="s">
        <v>286</v>
      </c>
      <c r="AY83" s="71"/>
      <c r="AZ83" s="49">
        <v>28.1</v>
      </c>
      <c r="BA83" s="49">
        <v>71.900000000000006</v>
      </c>
      <c r="BB83" s="257">
        <v>0.39082058414464532</v>
      </c>
      <c r="BC83" s="141" t="s">
        <v>286</v>
      </c>
      <c r="BD83" s="49" t="s">
        <v>286</v>
      </c>
      <c r="BE83" s="246" t="s">
        <v>286</v>
      </c>
      <c r="BF83" s="71">
        <v>14.85</v>
      </c>
      <c r="BG83" s="71">
        <v>14.620000000000001</v>
      </c>
      <c r="BH83" s="142" t="s">
        <v>286</v>
      </c>
      <c r="BI83" s="71">
        <v>47.8</v>
      </c>
      <c r="BJ83" s="149" t="s">
        <v>286</v>
      </c>
      <c r="BK83" s="150"/>
      <c r="BL83" s="149" t="s">
        <v>286</v>
      </c>
      <c r="BM83" s="71">
        <v>66.800000000000011</v>
      </c>
      <c r="BN83" s="248">
        <v>21.5</v>
      </c>
      <c r="BO83" s="248">
        <v>14.760534429599179</v>
      </c>
      <c r="BP83" s="248">
        <v>26.3</v>
      </c>
      <c r="BQ83" s="248">
        <v>18.055909558067832</v>
      </c>
      <c r="BR83" s="248">
        <v>49.5</v>
      </c>
      <c r="BS83" s="248">
        <v>33.98355601233299</v>
      </c>
      <c r="BT83" s="149" t="s">
        <v>286</v>
      </c>
      <c r="BU83" s="167"/>
      <c r="BV83" s="167"/>
      <c r="BW83" s="167"/>
      <c r="BX83" s="167"/>
      <c r="BY83" s="167"/>
      <c r="BZ83" s="167"/>
      <c r="CA83" s="167"/>
      <c r="CB83" s="124">
        <v>0.81749049429657794</v>
      </c>
      <c r="CC83" s="49">
        <v>3</v>
      </c>
      <c r="CD83" s="42"/>
      <c r="CE83" s="8" t="s">
        <v>287</v>
      </c>
      <c r="CF83" s="105" t="s">
        <v>323</v>
      </c>
      <c r="CG83" s="13">
        <v>2</v>
      </c>
      <c r="CH83" s="13"/>
      <c r="CI83" s="13"/>
      <c r="CJ83" s="13">
        <v>0</v>
      </c>
      <c r="CK83" s="13">
        <v>0</v>
      </c>
      <c r="CL83" s="13"/>
      <c r="CM83" s="13"/>
      <c r="CN83" s="49" t="s">
        <v>585</v>
      </c>
      <c r="CO83" s="49" t="s">
        <v>290</v>
      </c>
      <c r="CP83" s="49" t="s">
        <v>290</v>
      </c>
      <c r="CQ83" s="49" t="s">
        <v>290</v>
      </c>
      <c r="CR83" s="49" t="s">
        <v>290</v>
      </c>
      <c r="CS83" s="49" t="s">
        <v>290</v>
      </c>
      <c r="CT83" s="49" t="s">
        <v>290</v>
      </c>
      <c r="CU83" s="49" t="s">
        <v>290</v>
      </c>
      <c r="CV83" s="49" t="s">
        <v>290</v>
      </c>
      <c r="CW83" s="49" t="s">
        <v>290</v>
      </c>
      <c r="CX83" s="73"/>
      <c r="CY83" s="13">
        <v>150</v>
      </c>
      <c r="CZ83" s="13">
        <v>3</v>
      </c>
      <c r="DA83" s="49">
        <v>1</v>
      </c>
      <c r="DB83" s="49"/>
      <c r="DC83" s="49">
        <v>99</v>
      </c>
      <c r="DD83" s="71"/>
      <c r="DE83" s="72">
        <v>1</v>
      </c>
      <c r="DF83" s="13"/>
      <c r="DG83" s="13">
        <v>3</v>
      </c>
      <c r="DH83" s="13">
        <v>2</v>
      </c>
      <c r="DI83" s="13"/>
      <c r="DJ83" s="52">
        <v>43537</v>
      </c>
      <c r="DK83" s="139">
        <v>12.780346421917052</v>
      </c>
      <c r="DL83" s="71">
        <v>6.7345454545454542E-2</v>
      </c>
      <c r="DM83" s="142">
        <v>50</v>
      </c>
      <c r="DN83" s="64" t="s">
        <v>349</v>
      </c>
      <c r="DO83" s="64"/>
      <c r="DP83" s="64" t="s">
        <v>586</v>
      </c>
      <c r="DQ83" s="13">
        <v>0</v>
      </c>
      <c r="DR83" s="12">
        <v>1</v>
      </c>
      <c r="DS83" s="12">
        <v>1</v>
      </c>
      <c r="DT83" s="65" t="s">
        <v>587</v>
      </c>
      <c r="DU83" s="12">
        <v>0</v>
      </c>
      <c r="DV83" s="73"/>
      <c r="DW83" s="20"/>
      <c r="DX83" s="12">
        <v>1</v>
      </c>
      <c r="DY83" s="40">
        <v>43537</v>
      </c>
      <c r="DZ83" s="42" t="s">
        <v>374</v>
      </c>
      <c r="EA83" s="8">
        <v>0</v>
      </c>
      <c r="EB83" s="65">
        <v>0</v>
      </c>
      <c r="EC83" s="41" t="s">
        <v>536</v>
      </c>
      <c r="ED83" s="11"/>
      <c r="EE83" s="235">
        <v>43537</v>
      </c>
      <c r="EF83" s="21" t="s">
        <v>836</v>
      </c>
      <c r="EG83" s="23">
        <v>0</v>
      </c>
      <c r="EH83" s="32">
        <v>7.1739057843667228E-2</v>
      </c>
      <c r="EI83" s="12"/>
      <c r="EJ83" s="11">
        <v>1.8160000000000001</v>
      </c>
      <c r="EK83" s="12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197">
        <v>0</v>
      </c>
      <c r="EZ83" s="194" t="s">
        <v>1047</v>
      </c>
      <c r="FA83" s="311">
        <v>26.57</v>
      </c>
      <c r="FB83" s="191">
        <v>0</v>
      </c>
      <c r="FC83" s="191">
        <v>2</v>
      </c>
      <c r="FD83" s="191">
        <v>1</v>
      </c>
      <c r="FE83" s="191">
        <v>3</v>
      </c>
      <c r="FF83" s="191">
        <v>1</v>
      </c>
      <c r="FG83" s="191"/>
      <c r="FH83" s="191">
        <v>2</v>
      </c>
      <c r="FI83" s="191">
        <v>0</v>
      </c>
      <c r="FJ83" s="191"/>
      <c r="FK83" s="269" t="s">
        <v>1039</v>
      </c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  <c r="II83" s="183"/>
      <c r="IJ83" s="183"/>
      <c r="IK83" s="183"/>
      <c r="IL83" s="183"/>
      <c r="IM83" s="183"/>
      <c r="IN83" s="183"/>
      <c r="IO83" s="183"/>
      <c r="IP83" s="183"/>
      <c r="IQ83" s="183"/>
      <c r="IR83" s="183"/>
      <c r="IS83" s="183"/>
      <c r="IT83" s="183"/>
      <c r="IU83" s="183"/>
      <c r="IV83" s="183"/>
      <c r="IW83" s="183"/>
      <c r="IX83" s="183"/>
      <c r="IY83" s="183"/>
      <c r="IZ83" s="183"/>
      <c r="JA83" s="183"/>
      <c r="JB83" s="183"/>
      <c r="JC83" s="183"/>
      <c r="JD83" s="183"/>
      <c r="JE83" s="183"/>
      <c r="JF83" s="183"/>
      <c r="JG83" s="183"/>
      <c r="JH83" s="183"/>
      <c r="JI83" s="183"/>
      <c r="JJ83" s="183"/>
      <c r="JK83" s="183"/>
      <c r="JL83" s="183"/>
      <c r="JM83" s="183"/>
      <c r="JN83" s="183"/>
      <c r="JO83" s="183"/>
      <c r="JP83" s="183"/>
      <c r="JQ83" s="183"/>
      <c r="JR83" s="183"/>
      <c r="JS83" s="183"/>
      <c r="JT83" s="183"/>
      <c r="JU83" s="183"/>
      <c r="JV83" s="183"/>
      <c r="JW83" s="183"/>
      <c r="JX83" s="183"/>
      <c r="JY83" s="183"/>
      <c r="JZ83" s="183"/>
      <c r="KA83" s="183"/>
      <c r="KB83" s="183"/>
      <c r="KC83" s="183"/>
      <c r="KD83" s="183"/>
      <c r="KE83" s="183"/>
      <c r="KF83" s="183"/>
      <c r="KG83" s="183"/>
      <c r="KH83" s="183"/>
      <c r="KI83" s="183"/>
      <c r="KJ83" s="183"/>
      <c r="KK83" s="183"/>
      <c r="KL83" s="183"/>
      <c r="KM83" s="183"/>
      <c r="KN83" s="183"/>
      <c r="KO83" s="183"/>
      <c r="KP83" s="183"/>
      <c r="KQ83" s="183"/>
      <c r="KR83" s="183"/>
      <c r="KS83" s="183"/>
      <c r="KT83" s="183"/>
      <c r="KU83" s="183"/>
      <c r="KV83" s="183"/>
      <c r="KW83" s="183"/>
      <c r="KX83" s="183"/>
      <c r="KY83" s="183"/>
      <c r="KZ83" s="183"/>
      <c r="LA83" s="183"/>
      <c r="LB83" s="183"/>
      <c r="LC83" s="183"/>
      <c r="LD83" s="183"/>
      <c r="LE83" s="183"/>
      <c r="LF83" s="183"/>
      <c r="LG83" s="183"/>
      <c r="LH83" s="183"/>
      <c r="LI83" s="183"/>
      <c r="LJ83" s="183"/>
      <c r="LK83" s="183"/>
      <c r="LL83" s="183"/>
      <c r="LM83" s="183"/>
      <c r="LN83" s="183"/>
      <c r="LO83" s="183"/>
      <c r="LP83" s="183"/>
      <c r="LQ83" s="183"/>
      <c r="LR83" s="183"/>
      <c r="LS83" s="183"/>
      <c r="LT83" s="183"/>
      <c r="LU83" s="183"/>
      <c r="LV83" s="183"/>
      <c r="LW83" s="183"/>
      <c r="LX83" s="183"/>
      <c r="LY83" s="183"/>
      <c r="LZ83" s="183"/>
      <c r="MA83" s="183"/>
      <c r="MB83" s="183"/>
      <c r="MC83" s="183"/>
      <c r="MD83" s="183"/>
      <c r="ME83" s="183"/>
      <c r="MF83" s="183"/>
      <c r="MG83" s="183"/>
      <c r="MH83" s="183"/>
      <c r="MI83" s="183"/>
      <c r="MJ83" s="183"/>
      <c r="MK83" s="183"/>
      <c r="ML83" s="183"/>
      <c r="MM83" s="183"/>
      <c r="MN83" s="183"/>
      <c r="MO83" s="183"/>
      <c r="MP83" s="183"/>
      <c r="MQ83" s="183"/>
      <c r="MR83" s="183"/>
      <c r="MS83" s="183"/>
      <c r="MT83" s="183"/>
      <c r="MU83" s="183"/>
      <c r="MV83" s="183"/>
      <c r="MW83" s="183"/>
      <c r="MX83" s="183"/>
      <c r="MY83" s="183"/>
      <c r="MZ83" s="183"/>
      <c r="NA83" s="183"/>
      <c r="NB83" s="183"/>
      <c r="NC83" s="183"/>
      <c r="ND83" s="183"/>
      <c r="NE83" s="183"/>
      <c r="NF83" s="183"/>
      <c r="NG83" s="183"/>
      <c r="NH83" s="183"/>
      <c r="NI83" s="183"/>
      <c r="NJ83" s="183"/>
      <c r="NK83" s="183"/>
      <c r="NL83" s="183"/>
      <c r="NM83" s="183"/>
      <c r="NN83" s="183"/>
      <c r="NO83" s="183"/>
      <c r="NP83" s="183"/>
      <c r="NQ83" s="183"/>
      <c r="NR83" s="183"/>
      <c r="NS83" s="183"/>
      <c r="NT83" s="183"/>
      <c r="NU83" s="183"/>
      <c r="NV83" s="183"/>
      <c r="NW83" s="183"/>
      <c r="NX83" s="183"/>
      <c r="NY83" s="183"/>
      <c r="NZ83" s="183"/>
      <c r="OA83" s="183"/>
      <c r="OB83" s="183"/>
      <c r="OC83" s="183"/>
      <c r="OD83" s="183"/>
      <c r="OE83" s="183"/>
      <c r="OF83" s="183"/>
      <c r="OG83" s="183"/>
      <c r="OH83" s="183"/>
      <c r="OI83" s="183"/>
      <c r="OJ83" s="183"/>
      <c r="OK83" s="183"/>
      <c r="OL83" s="183"/>
      <c r="OM83" s="183"/>
      <c r="ON83" s="183"/>
      <c r="OO83" s="183"/>
      <c r="OP83" s="183"/>
      <c r="OQ83" s="183"/>
      <c r="OR83" s="183"/>
      <c r="OS83" s="183"/>
      <c r="OT83" s="183"/>
      <c r="OU83" s="183"/>
      <c r="OV83" s="183"/>
      <c r="OW83" s="183"/>
      <c r="OX83" s="183"/>
      <c r="OY83" s="183"/>
      <c r="OZ83" s="183"/>
      <c r="PA83" s="183"/>
      <c r="PB83" s="183"/>
      <c r="PC83" s="183"/>
      <c r="PD83" s="183"/>
      <c r="PE83" s="183"/>
      <c r="PF83" s="183"/>
      <c r="PG83" s="183"/>
      <c r="PH83" s="183"/>
      <c r="PI83" s="183"/>
      <c r="PJ83" s="183"/>
      <c r="PK83" s="183"/>
      <c r="PL83" s="183"/>
      <c r="PM83" s="183"/>
      <c r="PN83" s="183"/>
      <c r="PO83" s="183"/>
      <c r="PP83" s="183"/>
      <c r="PQ83" s="183"/>
      <c r="PR83" s="183"/>
      <c r="PS83" s="183"/>
      <c r="PT83" s="183"/>
      <c r="PU83" s="183"/>
      <c r="PV83" s="183"/>
      <c r="PW83" s="183"/>
      <c r="PX83" s="183"/>
    </row>
    <row r="84" spans="1:440">
      <c r="A84" s="12">
        <v>4</v>
      </c>
      <c r="B84" s="44">
        <v>10542</v>
      </c>
      <c r="C84" s="24" t="s">
        <v>530</v>
      </c>
      <c r="D84" s="26" t="s">
        <v>430</v>
      </c>
      <c r="E84" s="43">
        <v>5712091671</v>
      </c>
      <c r="F84" s="8">
        <v>62</v>
      </c>
      <c r="G84" s="26" t="s">
        <v>597</v>
      </c>
      <c r="H84" s="239" t="s">
        <v>288</v>
      </c>
      <c r="I84" s="36" t="s">
        <v>310</v>
      </c>
      <c r="J84" s="11" t="s">
        <v>285</v>
      </c>
      <c r="K84" s="12">
        <v>57</v>
      </c>
      <c r="L84" s="11" t="s">
        <v>598</v>
      </c>
      <c r="M84" s="11" t="s">
        <v>290</v>
      </c>
      <c r="N84" s="12" t="s">
        <v>591</v>
      </c>
      <c r="O84" s="180" t="s">
        <v>456</v>
      </c>
      <c r="P84" s="123" t="s">
        <v>395</v>
      </c>
      <c r="Q84" s="57" t="s">
        <v>458</v>
      </c>
      <c r="R84" s="120" t="s">
        <v>434</v>
      </c>
      <c r="S84" s="26" t="s">
        <v>395</v>
      </c>
      <c r="T84" s="8"/>
      <c r="U84" s="112">
        <v>28455</v>
      </c>
      <c r="V84" s="114">
        <v>2137</v>
      </c>
      <c r="W84" s="241" t="s">
        <v>323</v>
      </c>
      <c r="X84" s="112">
        <v>3000</v>
      </c>
      <c r="Y84" s="8"/>
      <c r="Z84" s="8"/>
      <c r="AA84" s="102"/>
      <c r="AB84" s="8"/>
      <c r="AC84" s="8"/>
      <c r="AD84" s="8"/>
      <c r="AE84" s="126">
        <v>55.5</v>
      </c>
      <c r="AF84" s="127">
        <v>32.1</v>
      </c>
      <c r="AG84" s="128">
        <v>12</v>
      </c>
      <c r="AH84" s="129">
        <v>99.6</v>
      </c>
      <c r="AI84" s="130">
        <v>1.7289719626168223</v>
      </c>
      <c r="AJ84" s="131">
        <v>20.747663551401867</v>
      </c>
      <c r="AK84" s="132">
        <v>1.2585034013605443</v>
      </c>
      <c r="AL84" s="28">
        <v>50.671499999999995</v>
      </c>
      <c r="AM84" s="28">
        <v>91.3</v>
      </c>
      <c r="AN84" s="133">
        <v>2.0535000000000001</v>
      </c>
      <c r="AO84" s="71">
        <v>3.7</v>
      </c>
      <c r="AP84" s="246" t="s">
        <v>286</v>
      </c>
      <c r="AQ84" s="147">
        <v>19.829999999999998</v>
      </c>
      <c r="AR84" s="49">
        <v>0.09</v>
      </c>
      <c r="AS84" s="49" t="s">
        <v>286</v>
      </c>
      <c r="AT84" s="49"/>
      <c r="AU84" s="49"/>
      <c r="AV84" s="49"/>
      <c r="AW84" s="248"/>
      <c r="AX84" s="142">
        <v>517</v>
      </c>
      <c r="AY84" s="71">
        <v>1.1200000000000001</v>
      </c>
      <c r="AZ84" s="49">
        <v>39.9</v>
      </c>
      <c r="BA84" s="49">
        <v>60.1</v>
      </c>
      <c r="BB84" s="159">
        <v>0.66389351081530779</v>
      </c>
      <c r="BC84" s="141">
        <v>0.9</v>
      </c>
      <c r="BD84" s="71">
        <v>1.6216216216216217</v>
      </c>
      <c r="BE84" s="246" t="s">
        <v>286</v>
      </c>
      <c r="BF84" s="71">
        <v>53.1</v>
      </c>
      <c r="BG84" s="71">
        <v>67.94</v>
      </c>
      <c r="BH84" s="142">
        <v>48217.910447761191</v>
      </c>
      <c r="BI84" s="71">
        <v>55.3</v>
      </c>
      <c r="BJ84" s="49">
        <v>91.3</v>
      </c>
      <c r="BK84" s="142">
        <v>13391.272727272728</v>
      </c>
      <c r="BL84" s="71">
        <v>8.7000000000000028</v>
      </c>
      <c r="BM84" s="71">
        <v>29.082599999999999</v>
      </c>
      <c r="BN84" s="49">
        <v>26.8</v>
      </c>
      <c r="BO84" s="248">
        <v>8.6028000000000002</v>
      </c>
      <c r="BP84" s="49">
        <v>28.5</v>
      </c>
      <c r="BQ84" s="248">
        <v>9.1485000000000003</v>
      </c>
      <c r="BR84" s="49">
        <v>35.299999999999997</v>
      </c>
      <c r="BS84" s="248">
        <v>11.331299999999999</v>
      </c>
      <c r="BT84" s="49">
        <v>0.86</v>
      </c>
      <c r="BU84" s="167"/>
      <c r="BV84" s="167"/>
      <c r="BW84" s="167"/>
      <c r="BX84" s="167"/>
      <c r="BY84" s="167"/>
      <c r="BZ84" s="167">
        <v>67.599999999999994</v>
      </c>
      <c r="CA84" s="167">
        <v>6319.4067796610161</v>
      </c>
      <c r="CB84" s="124">
        <v>0.94035087719298249</v>
      </c>
      <c r="CC84" s="49">
        <v>3</v>
      </c>
      <c r="CD84" s="63" t="s">
        <v>599</v>
      </c>
      <c r="CE84" s="8" t="s">
        <v>287</v>
      </c>
      <c r="CF84" s="105" t="s">
        <v>323</v>
      </c>
      <c r="CG84" s="13">
        <v>2</v>
      </c>
      <c r="CH84" s="13"/>
      <c r="CI84" s="13" t="s">
        <v>288</v>
      </c>
      <c r="CJ84" s="13">
        <v>0</v>
      </c>
      <c r="CK84" s="13">
        <v>0</v>
      </c>
      <c r="CL84" s="13"/>
      <c r="CM84" s="13"/>
      <c r="CN84" s="49" t="s">
        <v>290</v>
      </c>
      <c r="CO84" s="49" t="s">
        <v>290</v>
      </c>
      <c r="CP84" s="49">
        <v>136</v>
      </c>
      <c r="CQ84" s="49">
        <v>14</v>
      </c>
      <c r="CR84" s="49">
        <v>86</v>
      </c>
      <c r="CS84" s="49" t="s">
        <v>290</v>
      </c>
      <c r="CT84" s="49" t="s">
        <v>290</v>
      </c>
      <c r="CU84" s="49" t="s">
        <v>290</v>
      </c>
      <c r="CV84" s="49" t="s">
        <v>290</v>
      </c>
      <c r="CW84" s="49">
        <v>0</v>
      </c>
      <c r="CX84" s="73"/>
      <c r="CY84" s="13">
        <v>100</v>
      </c>
      <c r="CZ84" s="16">
        <v>3</v>
      </c>
      <c r="DA84" s="49">
        <v>1</v>
      </c>
      <c r="DB84" s="49"/>
      <c r="DC84" s="49">
        <v>99</v>
      </c>
      <c r="DD84" s="71"/>
      <c r="DE84" s="72">
        <v>1</v>
      </c>
      <c r="DF84" s="13"/>
      <c r="DG84" s="13">
        <v>3</v>
      </c>
      <c r="DH84" s="13">
        <v>2</v>
      </c>
      <c r="DI84" s="13"/>
      <c r="DJ84" s="52">
        <v>43537</v>
      </c>
      <c r="DK84" s="139">
        <v>2.1106837470993991</v>
      </c>
      <c r="DL84" s="71">
        <v>7.2767123287671237E-2</v>
      </c>
      <c r="DM84" s="142">
        <v>50</v>
      </c>
      <c r="DN84" s="64" t="s">
        <v>349</v>
      </c>
      <c r="DO84" s="64"/>
      <c r="DP84" s="64" t="s">
        <v>409</v>
      </c>
      <c r="DQ84" s="13">
        <v>0</v>
      </c>
      <c r="DR84" s="13">
        <v>2</v>
      </c>
      <c r="DS84" s="49">
        <v>1</v>
      </c>
      <c r="DT84" s="60" t="s">
        <v>600</v>
      </c>
      <c r="DU84" s="49">
        <v>1</v>
      </c>
      <c r="DV84" s="69">
        <v>43537</v>
      </c>
      <c r="DW84" s="48" t="s">
        <v>374</v>
      </c>
      <c r="DX84" s="13">
        <v>1</v>
      </c>
      <c r="DY84" s="13" t="s">
        <v>409</v>
      </c>
      <c r="DZ84" s="60"/>
      <c r="EA84" s="13">
        <v>0</v>
      </c>
      <c r="EB84" s="60">
        <v>0</v>
      </c>
      <c r="EC84" s="60" t="s">
        <v>549</v>
      </c>
      <c r="ED84" s="11"/>
      <c r="EE84" s="235">
        <v>43551</v>
      </c>
      <c r="EF84" s="21" t="s">
        <v>836</v>
      </c>
      <c r="EG84" s="23">
        <v>0</v>
      </c>
      <c r="EH84" s="61">
        <v>0.14087420821734911</v>
      </c>
      <c r="EI84" s="62"/>
      <c r="EJ84" s="11">
        <v>4.1680000000000001</v>
      </c>
      <c r="EK84" s="62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197">
        <v>0</v>
      </c>
      <c r="EZ84" s="194" t="s">
        <v>1047</v>
      </c>
      <c r="FA84" s="311">
        <v>26.57</v>
      </c>
      <c r="FB84" s="191">
        <v>0</v>
      </c>
      <c r="FC84" s="191">
        <v>3</v>
      </c>
      <c r="FD84" s="191">
        <v>2</v>
      </c>
      <c r="FE84" s="191">
        <v>2</v>
      </c>
      <c r="FF84" s="191">
        <v>1</v>
      </c>
      <c r="FG84" s="191">
        <v>100</v>
      </c>
      <c r="FH84" s="191">
        <v>2</v>
      </c>
      <c r="FI84" s="191">
        <v>0</v>
      </c>
      <c r="FJ84" s="191"/>
      <c r="FK84" s="269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  <c r="IH84" s="183"/>
      <c r="II84" s="183"/>
      <c r="IJ84" s="183"/>
      <c r="IK84" s="183"/>
      <c r="IL84" s="183"/>
      <c r="IM84" s="183"/>
      <c r="IN84" s="183"/>
      <c r="IO84" s="183"/>
      <c r="IP84" s="183"/>
      <c r="IQ84" s="183"/>
      <c r="IR84" s="183"/>
      <c r="IS84" s="183"/>
      <c r="IT84" s="183"/>
      <c r="IU84" s="183"/>
      <c r="IV84" s="183"/>
      <c r="IW84" s="183"/>
      <c r="IX84" s="183"/>
      <c r="IY84" s="183"/>
      <c r="IZ84" s="183"/>
      <c r="JA84" s="183"/>
      <c r="JB84" s="183"/>
      <c r="JC84" s="183"/>
      <c r="JD84" s="183"/>
      <c r="JE84" s="183"/>
      <c r="JF84" s="183"/>
      <c r="JG84" s="183"/>
      <c r="JH84" s="183"/>
      <c r="JI84" s="183"/>
      <c r="JJ84" s="183"/>
      <c r="JK84" s="183"/>
      <c r="JL84" s="183"/>
      <c r="JM84" s="183"/>
      <c r="JN84" s="183"/>
      <c r="JO84" s="183"/>
      <c r="JP84" s="183"/>
      <c r="JQ84" s="183"/>
      <c r="JR84" s="183"/>
      <c r="JS84" s="183"/>
      <c r="JT84" s="183"/>
      <c r="JU84" s="183"/>
      <c r="JV84" s="183"/>
      <c r="JW84" s="183"/>
      <c r="JX84" s="183"/>
      <c r="JY84" s="183"/>
      <c r="JZ84" s="183"/>
      <c r="KA84" s="183"/>
      <c r="KB84" s="183"/>
      <c r="KC84" s="183"/>
      <c r="KD84" s="183"/>
      <c r="KE84" s="183"/>
      <c r="KF84" s="183"/>
      <c r="KG84" s="183"/>
      <c r="KH84" s="183"/>
      <c r="KI84" s="183"/>
      <c r="KJ84" s="183"/>
      <c r="KK84" s="183"/>
      <c r="KL84" s="183"/>
      <c r="KM84" s="183"/>
      <c r="KN84" s="183"/>
      <c r="KO84" s="183"/>
      <c r="KP84" s="183"/>
      <c r="KQ84" s="183"/>
      <c r="KR84" s="183"/>
      <c r="KS84" s="183"/>
      <c r="KT84" s="183"/>
      <c r="KU84" s="183"/>
      <c r="KV84" s="183"/>
      <c r="KW84" s="183"/>
      <c r="KX84" s="183"/>
      <c r="KY84" s="183"/>
      <c r="KZ84" s="183"/>
      <c r="LA84" s="183"/>
      <c r="LB84" s="183"/>
      <c r="LC84" s="183"/>
      <c r="LD84" s="183"/>
      <c r="LE84" s="183"/>
      <c r="LF84" s="183"/>
      <c r="LG84" s="183"/>
      <c r="LH84" s="183"/>
      <c r="LI84" s="183"/>
      <c r="LJ84" s="183"/>
      <c r="LK84" s="183"/>
      <c r="LL84" s="183"/>
      <c r="LM84" s="183"/>
      <c r="LN84" s="183"/>
      <c r="LO84" s="183"/>
      <c r="LP84" s="183"/>
      <c r="LQ84" s="183"/>
      <c r="LR84" s="183"/>
      <c r="LS84" s="183"/>
      <c r="LT84" s="183"/>
      <c r="LU84" s="183"/>
      <c r="LV84" s="183"/>
      <c r="LW84" s="183"/>
      <c r="LX84" s="183"/>
      <c r="LY84" s="183"/>
      <c r="LZ84" s="183"/>
      <c r="MA84" s="183"/>
      <c r="MB84" s="183"/>
      <c r="MC84" s="183"/>
      <c r="MD84" s="183"/>
      <c r="ME84" s="183"/>
      <c r="MF84" s="183"/>
      <c r="MG84" s="183"/>
      <c r="MH84" s="183"/>
      <c r="MI84" s="183"/>
      <c r="MJ84" s="183"/>
      <c r="MK84" s="183"/>
      <c r="ML84" s="183"/>
      <c r="MM84" s="183"/>
      <c r="MN84" s="183"/>
      <c r="MO84" s="183"/>
      <c r="MP84" s="183"/>
      <c r="MQ84" s="183"/>
      <c r="MR84" s="183"/>
      <c r="MS84" s="183"/>
      <c r="MT84" s="183"/>
      <c r="MU84" s="183"/>
      <c r="MV84" s="183"/>
      <c r="MW84" s="183"/>
      <c r="MX84" s="183"/>
      <c r="MY84" s="183"/>
      <c r="MZ84" s="183"/>
      <c r="NA84" s="183"/>
      <c r="NB84" s="183"/>
      <c r="NC84" s="183"/>
      <c r="ND84" s="183"/>
      <c r="NE84" s="183"/>
      <c r="NF84" s="183"/>
      <c r="NG84" s="183"/>
      <c r="NH84" s="183"/>
      <c r="NI84" s="183"/>
      <c r="NJ84" s="183"/>
      <c r="NK84" s="183"/>
      <c r="NL84" s="183"/>
      <c r="NM84" s="183"/>
      <c r="NN84" s="183"/>
      <c r="NO84" s="183"/>
      <c r="NP84" s="183"/>
      <c r="NQ84" s="183"/>
      <c r="NR84" s="183"/>
      <c r="NS84" s="183"/>
      <c r="NT84" s="183"/>
      <c r="NU84" s="183"/>
      <c r="NV84" s="183"/>
      <c r="NW84" s="183"/>
      <c r="NX84" s="183"/>
      <c r="NY84" s="183"/>
      <c r="NZ84" s="183"/>
      <c r="OA84" s="183"/>
      <c r="OB84" s="183"/>
      <c r="OC84" s="183"/>
      <c r="OD84" s="183"/>
      <c r="OE84" s="183"/>
      <c r="OF84" s="183"/>
      <c r="OG84" s="183"/>
      <c r="OH84" s="183"/>
      <c r="OI84" s="183"/>
      <c r="OJ84" s="183"/>
      <c r="OK84" s="183"/>
      <c r="OL84" s="183"/>
      <c r="OM84" s="183"/>
      <c r="ON84" s="183"/>
      <c r="OO84" s="183"/>
      <c r="OP84" s="183"/>
      <c r="OQ84" s="183"/>
      <c r="OR84" s="183"/>
      <c r="OS84" s="183"/>
      <c r="OT84" s="183"/>
      <c r="OU84" s="183"/>
      <c r="OV84" s="183"/>
      <c r="OW84" s="183"/>
      <c r="OX84" s="183"/>
      <c r="OY84" s="183"/>
      <c r="OZ84" s="183"/>
      <c r="PA84" s="183"/>
      <c r="PB84" s="183"/>
      <c r="PC84" s="183"/>
      <c r="PD84" s="183"/>
      <c r="PE84" s="183"/>
      <c r="PF84" s="183"/>
      <c r="PG84" s="183"/>
      <c r="PH84" s="183"/>
      <c r="PI84" s="183"/>
      <c r="PJ84" s="183"/>
      <c r="PK84" s="183"/>
      <c r="PL84" s="183"/>
      <c r="PM84" s="183"/>
      <c r="PN84" s="183"/>
      <c r="PO84" s="183"/>
      <c r="PP84" s="183"/>
      <c r="PQ84" s="183"/>
      <c r="PR84" s="183"/>
      <c r="PS84" s="183"/>
      <c r="PT84" s="183"/>
      <c r="PU84" s="183"/>
      <c r="PV84" s="183"/>
      <c r="PW84" s="183"/>
      <c r="PX84" s="183"/>
    </row>
    <row r="85" spans="1:440">
      <c r="A85" s="12">
        <v>5</v>
      </c>
      <c r="B85" s="44">
        <v>10803</v>
      </c>
      <c r="C85" s="24" t="s">
        <v>530</v>
      </c>
      <c r="D85" s="26" t="s">
        <v>430</v>
      </c>
      <c r="E85" s="43">
        <v>5712091671</v>
      </c>
      <c r="F85" s="8">
        <v>62</v>
      </c>
      <c r="G85" s="26" t="s">
        <v>623</v>
      </c>
      <c r="H85" s="239" t="s">
        <v>288</v>
      </c>
      <c r="I85" s="79" t="s">
        <v>310</v>
      </c>
      <c r="J85" s="11" t="s">
        <v>285</v>
      </c>
      <c r="K85" s="12">
        <v>36</v>
      </c>
      <c r="L85" s="11" t="s">
        <v>566</v>
      </c>
      <c r="M85" s="11" t="s">
        <v>290</v>
      </c>
      <c r="N85" s="12" t="s">
        <v>624</v>
      </c>
      <c r="O85" s="76"/>
      <c r="P85" s="272"/>
      <c r="Q85" s="77" t="s">
        <v>613</v>
      </c>
      <c r="R85" s="78"/>
      <c r="S85" s="76"/>
      <c r="T85" s="8" t="s">
        <v>625</v>
      </c>
      <c r="U85" s="115">
        <v>70</v>
      </c>
      <c r="V85" s="102">
        <v>2500</v>
      </c>
      <c r="W85" s="60" t="s">
        <v>323</v>
      </c>
      <c r="X85" s="102">
        <v>300</v>
      </c>
      <c r="Y85" s="8"/>
      <c r="Z85" s="8"/>
      <c r="AA85" s="102"/>
      <c r="AB85" s="8"/>
      <c r="AC85" s="8"/>
      <c r="AD85" s="8"/>
      <c r="AE85" s="126">
        <v>28.3</v>
      </c>
      <c r="AF85" s="127">
        <v>67.900000000000006</v>
      </c>
      <c r="AG85" s="128">
        <v>3.1</v>
      </c>
      <c r="AH85" s="129">
        <v>99.3</v>
      </c>
      <c r="AI85" s="130">
        <v>0.41678939617083943</v>
      </c>
      <c r="AJ85" s="131">
        <v>1.2920471281296022</v>
      </c>
      <c r="AK85" s="132">
        <v>0.39859154929577467</v>
      </c>
      <c r="AL85" s="28">
        <v>26.319000000000003</v>
      </c>
      <c r="AM85" s="28">
        <v>93</v>
      </c>
      <c r="AN85" s="133">
        <v>0.56600000000000006</v>
      </c>
      <c r="AO85" s="71">
        <v>2</v>
      </c>
      <c r="AP85" s="49" t="s">
        <v>286</v>
      </c>
      <c r="AQ85" s="71">
        <v>72.5</v>
      </c>
      <c r="AR85" s="49" t="s">
        <v>286</v>
      </c>
      <c r="AS85" s="49">
        <v>0.1</v>
      </c>
      <c r="AT85" s="49"/>
      <c r="AU85" s="49"/>
      <c r="AV85" s="49"/>
      <c r="AW85" s="256">
        <v>8562.5</v>
      </c>
      <c r="AX85" s="49" t="s">
        <v>286</v>
      </c>
      <c r="AY85" s="71" t="s">
        <v>286</v>
      </c>
      <c r="AZ85" s="49">
        <v>29</v>
      </c>
      <c r="BA85" s="49">
        <v>71</v>
      </c>
      <c r="BB85" s="257">
        <v>0.40845070422535212</v>
      </c>
      <c r="BC85" s="141">
        <v>0.1</v>
      </c>
      <c r="BD85" s="71">
        <v>0.35335689045936397</v>
      </c>
      <c r="BE85" s="49" t="s">
        <v>286</v>
      </c>
      <c r="BF85" s="71">
        <v>40.921985815602838</v>
      </c>
      <c r="BG85" s="49">
        <v>37.1</v>
      </c>
      <c r="BH85" s="256">
        <v>34830</v>
      </c>
      <c r="BI85" s="71">
        <v>63.199999999999996</v>
      </c>
      <c r="BJ85" s="49">
        <v>93.1</v>
      </c>
      <c r="BK85" s="49">
        <v>19120</v>
      </c>
      <c r="BL85" s="71">
        <v>6.9000000000000057</v>
      </c>
      <c r="BM85" s="71">
        <v>66.949400000000011</v>
      </c>
      <c r="BN85" s="49">
        <v>41.3</v>
      </c>
      <c r="BO85" s="248">
        <v>28.0427</v>
      </c>
      <c r="BP85" s="49">
        <v>21.9</v>
      </c>
      <c r="BQ85" s="248">
        <v>14.870100000000001</v>
      </c>
      <c r="BR85" s="49">
        <v>35.4</v>
      </c>
      <c r="BS85" s="248">
        <v>24.036600000000004</v>
      </c>
      <c r="BT85" s="49">
        <v>1</v>
      </c>
      <c r="BU85" s="167"/>
      <c r="BV85" s="167"/>
      <c r="BW85" s="167"/>
      <c r="BX85" s="167"/>
      <c r="BY85" s="167"/>
      <c r="BZ85" s="167"/>
      <c r="CA85" s="167"/>
      <c r="CB85" s="124">
        <v>1.8858447488584476</v>
      </c>
      <c r="CC85" s="49">
        <v>3</v>
      </c>
      <c r="CD85" s="63" t="s">
        <v>626</v>
      </c>
      <c r="CE85" s="8" t="s">
        <v>287</v>
      </c>
      <c r="CF85" s="242" t="s">
        <v>323</v>
      </c>
      <c r="CG85" s="13">
        <v>2</v>
      </c>
      <c r="CH85" s="13"/>
      <c r="CI85" s="49" t="s">
        <v>288</v>
      </c>
      <c r="CJ85" s="13">
        <v>0</v>
      </c>
      <c r="CK85" s="49">
        <v>0</v>
      </c>
      <c r="CL85" s="13"/>
      <c r="CM85" s="13"/>
      <c r="CN85" s="49" t="s">
        <v>290</v>
      </c>
      <c r="CO85" s="49" t="s">
        <v>290</v>
      </c>
      <c r="CP85" s="49" t="s">
        <v>290</v>
      </c>
      <c r="CQ85" s="49" t="s">
        <v>290</v>
      </c>
      <c r="CR85" s="49" t="s">
        <v>290</v>
      </c>
      <c r="CS85" s="49" t="s">
        <v>290</v>
      </c>
      <c r="CT85" s="49" t="s">
        <v>290</v>
      </c>
      <c r="CU85" s="49" t="s">
        <v>290</v>
      </c>
      <c r="CV85" s="49" t="s">
        <v>290</v>
      </c>
      <c r="CW85" s="49" t="s">
        <v>290</v>
      </c>
      <c r="CX85" s="73"/>
      <c r="CY85" s="49">
        <v>100</v>
      </c>
      <c r="CZ85" s="16">
        <v>3</v>
      </c>
      <c r="DA85" s="49">
        <v>1</v>
      </c>
      <c r="DB85" s="49"/>
      <c r="DC85" s="49">
        <v>99</v>
      </c>
      <c r="DD85" s="71"/>
      <c r="DE85" s="72">
        <v>1</v>
      </c>
      <c r="DF85" s="13"/>
      <c r="DG85" s="13">
        <v>3</v>
      </c>
      <c r="DH85" s="13">
        <v>3</v>
      </c>
      <c r="DI85" s="13"/>
      <c r="DJ85" s="52"/>
      <c r="DK85" s="131">
        <v>18.821459982409852</v>
      </c>
      <c r="DL85" s="185">
        <v>5.4527199999999998E-2</v>
      </c>
      <c r="DM85" s="142">
        <v>50</v>
      </c>
      <c r="DN85" s="64" t="s">
        <v>349</v>
      </c>
      <c r="DO85" s="64"/>
      <c r="DP85" s="64" t="s">
        <v>409</v>
      </c>
      <c r="DQ85" s="49">
        <v>0</v>
      </c>
      <c r="DR85" s="49">
        <v>1</v>
      </c>
      <c r="DS85" s="49">
        <v>1</v>
      </c>
      <c r="DT85" s="60" t="s">
        <v>600</v>
      </c>
      <c r="DU85" s="49">
        <v>1</v>
      </c>
      <c r="DV85" s="69">
        <v>43572</v>
      </c>
      <c r="DW85" s="41" t="s">
        <v>534</v>
      </c>
      <c r="DX85" s="49">
        <v>1</v>
      </c>
      <c r="DY85" s="69">
        <v>43600</v>
      </c>
      <c r="DZ85" s="42" t="s">
        <v>535</v>
      </c>
      <c r="EA85" s="13">
        <v>0</v>
      </c>
      <c r="EB85" s="60">
        <v>0</v>
      </c>
      <c r="EC85" s="60" t="s">
        <v>549</v>
      </c>
      <c r="ED85" s="11"/>
      <c r="EE85" s="235">
        <v>43600</v>
      </c>
      <c r="EF85" s="21" t="s">
        <v>836</v>
      </c>
      <c r="EG85" s="23"/>
      <c r="EH85" s="17">
        <v>0.15397416874999997</v>
      </c>
      <c r="EI85" s="13"/>
      <c r="EJ85" s="11">
        <v>1.6559999999999999</v>
      </c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98">
        <v>0</v>
      </c>
      <c r="EZ85" s="194" t="s">
        <v>1047</v>
      </c>
      <c r="FA85" s="313">
        <v>26.57</v>
      </c>
      <c r="FB85" s="191">
        <v>0</v>
      </c>
      <c r="FC85" s="191">
        <v>3</v>
      </c>
      <c r="FD85" s="191">
        <v>2</v>
      </c>
      <c r="FE85" s="191">
        <v>2</v>
      </c>
      <c r="FF85" s="191">
        <v>1</v>
      </c>
      <c r="FG85" s="191">
        <v>100</v>
      </c>
      <c r="FH85" s="191">
        <v>2</v>
      </c>
      <c r="FI85" s="191">
        <v>1</v>
      </c>
      <c r="FJ85" s="191"/>
      <c r="FK85" s="269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  <c r="IH85" s="183"/>
      <c r="II85" s="183"/>
      <c r="IJ85" s="183"/>
      <c r="IK85" s="183"/>
      <c r="IL85" s="183"/>
      <c r="IM85" s="183"/>
      <c r="IN85" s="183"/>
      <c r="IO85" s="183"/>
      <c r="IP85" s="183"/>
      <c r="IQ85" s="183"/>
      <c r="IR85" s="183"/>
      <c r="IS85" s="183"/>
      <c r="IT85" s="183"/>
      <c r="IU85" s="183"/>
      <c r="IV85" s="183"/>
      <c r="IW85" s="183"/>
      <c r="IX85" s="183"/>
      <c r="IY85" s="183"/>
      <c r="IZ85" s="183"/>
      <c r="JA85" s="183"/>
      <c r="JB85" s="183"/>
      <c r="JC85" s="183"/>
      <c r="JD85" s="183"/>
      <c r="JE85" s="183"/>
      <c r="JF85" s="183"/>
      <c r="JG85" s="183"/>
      <c r="JH85" s="183"/>
      <c r="JI85" s="183"/>
      <c r="JJ85" s="183"/>
      <c r="JK85" s="183"/>
      <c r="JL85" s="183"/>
      <c r="JM85" s="183"/>
      <c r="JN85" s="183"/>
      <c r="JO85" s="183"/>
      <c r="JP85" s="183"/>
      <c r="JQ85" s="183"/>
      <c r="JR85" s="183"/>
      <c r="JS85" s="183"/>
      <c r="JT85" s="183"/>
      <c r="JU85" s="183"/>
      <c r="JV85" s="183"/>
      <c r="JW85" s="183"/>
      <c r="JX85" s="183"/>
      <c r="JY85" s="183"/>
      <c r="JZ85" s="183"/>
      <c r="KA85" s="183"/>
      <c r="KB85" s="183"/>
      <c r="KC85" s="183"/>
      <c r="KD85" s="183"/>
      <c r="KE85" s="183"/>
      <c r="KF85" s="183"/>
      <c r="KG85" s="183"/>
      <c r="KH85" s="183"/>
      <c r="KI85" s="183"/>
      <c r="KJ85" s="183"/>
      <c r="KK85" s="183"/>
      <c r="KL85" s="183"/>
      <c r="KM85" s="183"/>
      <c r="KN85" s="183"/>
      <c r="KO85" s="183"/>
      <c r="KP85" s="183"/>
      <c r="KQ85" s="183"/>
      <c r="KR85" s="183"/>
      <c r="KS85" s="183"/>
      <c r="KT85" s="183"/>
      <c r="KU85" s="183"/>
      <c r="KV85" s="183"/>
      <c r="KW85" s="183"/>
      <c r="KX85" s="183"/>
      <c r="KY85" s="183"/>
      <c r="KZ85" s="183"/>
      <c r="LA85" s="183"/>
      <c r="LB85" s="183"/>
      <c r="LC85" s="183"/>
      <c r="LD85" s="183"/>
      <c r="LE85" s="183"/>
      <c r="LF85" s="183"/>
      <c r="LG85" s="183"/>
      <c r="LH85" s="183"/>
      <c r="LI85" s="183"/>
      <c r="LJ85" s="183"/>
      <c r="LK85" s="183"/>
      <c r="LL85" s="183"/>
      <c r="LM85" s="183"/>
      <c r="LN85" s="183"/>
      <c r="LO85" s="183"/>
      <c r="LP85" s="183"/>
      <c r="LQ85" s="183"/>
      <c r="LR85" s="183"/>
      <c r="LS85" s="183"/>
      <c r="LT85" s="183"/>
      <c r="LU85" s="183"/>
      <c r="LV85" s="183"/>
      <c r="LW85" s="183"/>
      <c r="LX85" s="183"/>
      <c r="LY85" s="183"/>
      <c r="LZ85" s="183"/>
      <c r="MA85" s="183"/>
      <c r="MB85" s="183"/>
      <c r="MC85" s="183"/>
      <c r="MD85" s="183"/>
      <c r="ME85" s="183"/>
      <c r="MF85" s="183"/>
      <c r="MG85" s="183"/>
      <c r="MH85" s="183"/>
      <c r="MI85" s="183"/>
      <c r="MJ85" s="183"/>
      <c r="MK85" s="183"/>
      <c r="ML85" s="183"/>
      <c r="MM85" s="183"/>
      <c r="MN85" s="183"/>
      <c r="MO85" s="183"/>
      <c r="MP85" s="183"/>
      <c r="MQ85" s="183"/>
      <c r="MR85" s="183"/>
      <c r="MS85" s="183"/>
      <c r="MT85" s="183"/>
      <c r="MU85" s="183"/>
      <c r="MV85" s="183"/>
      <c r="MW85" s="183"/>
      <c r="MX85" s="183"/>
      <c r="MY85" s="183"/>
      <c r="MZ85" s="183"/>
      <c r="NA85" s="183"/>
      <c r="NB85" s="183"/>
      <c r="NC85" s="183"/>
      <c r="ND85" s="183"/>
      <c r="NE85" s="183"/>
      <c r="NF85" s="183"/>
      <c r="NG85" s="183"/>
      <c r="NH85" s="183"/>
      <c r="NI85" s="183"/>
      <c r="NJ85" s="183"/>
      <c r="NK85" s="183"/>
      <c r="NL85" s="183"/>
      <c r="NM85" s="183"/>
      <c r="NN85" s="183"/>
      <c r="NO85" s="183"/>
      <c r="NP85" s="183"/>
      <c r="NQ85" s="183"/>
      <c r="NR85" s="183"/>
      <c r="NS85" s="183"/>
      <c r="NT85" s="183"/>
      <c r="NU85" s="183"/>
      <c r="NV85" s="183"/>
      <c r="NW85" s="183"/>
      <c r="NX85" s="183"/>
      <c r="NY85" s="183"/>
      <c r="NZ85" s="183"/>
      <c r="OA85" s="183"/>
      <c r="OB85" s="183"/>
      <c r="OC85" s="183"/>
      <c r="OD85" s="183"/>
      <c r="OE85" s="183"/>
      <c r="OF85" s="183"/>
      <c r="OG85" s="183"/>
      <c r="OH85" s="183"/>
      <c r="OI85" s="183"/>
      <c r="OJ85" s="183"/>
      <c r="OK85" s="183"/>
      <c r="OL85" s="183"/>
      <c r="OM85" s="183"/>
      <c r="ON85" s="183"/>
      <c r="OO85" s="183"/>
      <c r="OP85" s="183"/>
      <c r="OQ85" s="183"/>
      <c r="OR85" s="183"/>
      <c r="OS85" s="183"/>
      <c r="OT85" s="183"/>
      <c r="OU85" s="183"/>
      <c r="OV85" s="183"/>
      <c r="OW85" s="183"/>
      <c r="OX85" s="183"/>
      <c r="OY85" s="183"/>
      <c r="OZ85" s="183"/>
      <c r="PA85" s="183"/>
      <c r="PB85" s="183"/>
      <c r="PC85" s="183"/>
      <c r="PD85" s="183"/>
      <c r="PE85" s="183"/>
      <c r="PF85" s="183"/>
      <c r="PG85" s="183"/>
      <c r="PH85" s="183"/>
      <c r="PI85" s="183"/>
      <c r="PJ85" s="183"/>
      <c r="PK85" s="183"/>
      <c r="PL85" s="183"/>
      <c r="PM85" s="183"/>
      <c r="PN85" s="183"/>
      <c r="PO85" s="183"/>
      <c r="PP85" s="183"/>
      <c r="PQ85" s="183"/>
      <c r="PR85" s="183"/>
      <c r="PS85" s="183"/>
      <c r="PT85" s="183"/>
      <c r="PU85" s="183"/>
      <c r="PV85" s="183"/>
      <c r="PW85" s="183"/>
      <c r="PX85" s="183"/>
    </row>
    <row r="86" spans="1:440">
      <c r="A86" s="12">
        <v>6</v>
      </c>
      <c r="B86" s="44">
        <v>11442</v>
      </c>
      <c r="C86" s="24" t="s">
        <v>530</v>
      </c>
      <c r="D86" s="26" t="s">
        <v>430</v>
      </c>
      <c r="E86" s="43">
        <v>5712091671</v>
      </c>
      <c r="F86" s="8">
        <v>62</v>
      </c>
      <c r="G86" s="26" t="s">
        <v>646</v>
      </c>
      <c r="H86" s="239" t="s">
        <v>288</v>
      </c>
      <c r="I86" s="79" t="s">
        <v>310</v>
      </c>
      <c r="J86" s="11" t="s">
        <v>285</v>
      </c>
      <c r="K86" s="12">
        <v>36</v>
      </c>
      <c r="L86" s="11">
        <v>3</v>
      </c>
      <c r="M86" s="11" t="s">
        <v>290</v>
      </c>
      <c r="N86" s="12" t="s">
        <v>637</v>
      </c>
      <c r="O86" s="81" t="s">
        <v>651</v>
      </c>
      <c r="P86" s="272"/>
      <c r="Q86" s="82" t="s">
        <v>648</v>
      </c>
      <c r="R86" s="78"/>
      <c r="S86" s="82" t="s">
        <v>649</v>
      </c>
      <c r="T86" s="8" t="s">
        <v>625</v>
      </c>
      <c r="U86" s="102">
        <v>156</v>
      </c>
      <c r="V86" s="102">
        <v>5600</v>
      </c>
      <c r="W86" s="239" t="s">
        <v>323</v>
      </c>
      <c r="X86" s="102">
        <v>450</v>
      </c>
      <c r="Y86" s="109"/>
      <c r="Z86" s="8"/>
      <c r="AA86" s="102"/>
      <c r="AB86" s="8"/>
      <c r="AC86" s="8"/>
      <c r="AD86" s="8"/>
      <c r="AE86" s="126">
        <v>35.700000000000003</v>
      </c>
      <c r="AF86" s="127">
        <v>33.799999999999997</v>
      </c>
      <c r="AG86" s="128">
        <v>28.6</v>
      </c>
      <c r="AH86" s="129">
        <v>98.1</v>
      </c>
      <c r="AI86" s="130">
        <v>1.0562130177514795</v>
      </c>
      <c r="AJ86" s="131">
        <v>30.207692307692316</v>
      </c>
      <c r="AK86" s="132">
        <v>0.57211538461538469</v>
      </c>
      <c r="AL86" s="28">
        <v>33.397350000000003</v>
      </c>
      <c r="AM86" s="28">
        <v>93.55</v>
      </c>
      <c r="AN86" s="133">
        <v>0.51765000000000005</v>
      </c>
      <c r="AO86" s="71">
        <v>1.45</v>
      </c>
      <c r="AP86" s="49" t="s">
        <v>286</v>
      </c>
      <c r="AQ86" s="49">
        <v>41.3</v>
      </c>
      <c r="AR86" s="49" t="s">
        <v>286</v>
      </c>
      <c r="AS86" s="49" t="s">
        <v>286</v>
      </c>
      <c r="AT86" s="49"/>
      <c r="AU86" s="49"/>
      <c r="AV86" s="49"/>
      <c r="AW86" s="256">
        <v>11254.782608695654</v>
      </c>
      <c r="AX86" s="142">
        <v>447</v>
      </c>
      <c r="AY86" s="71">
        <v>0</v>
      </c>
      <c r="AZ86" s="49">
        <v>24.7</v>
      </c>
      <c r="BA86" s="49">
        <v>75.3</v>
      </c>
      <c r="BB86" s="257">
        <v>0.32802124833997343</v>
      </c>
      <c r="BC86" s="141">
        <v>0.19</v>
      </c>
      <c r="BD86" s="71">
        <v>0.53221288515406162</v>
      </c>
      <c r="BE86" s="49" t="s">
        <v>286</v>
      </c>
      <c r="BF86" s="71">
        <v>38.654970760233915</v>
      </c>
      <c r="BG86" s="71">
        <v>43.153846153846153</v>
      </c>
      <c r="BH86" s="256">
        <v>45419.662921348317</v>
      </c>
      <c r="BI86" s="71">
        <v>50.599999999999994</v>
      </c>
      <c r="BJ86" s="49">
        <v>89</v>
      </c>
      <c r="BK86" s="49">
        <v>13388</v>
      </c>
      <c r="BL86" s="71">
        <v>11</v>
      </c>
      <c r="BM86" s="71">
        <v>33.360599999999998</v>
      </c>
      <c r="BN86" s="49">
        <v>14.7</v>
      </c>
      <c r="BO86" s="248">
        <v>4.9685999999999995</v>
      </c>
      <c r="BP86" s="49">
        <v>35.9</v>
      </c>
      <c r="BQ86" s="248">
        <v>12.134199999999998</v>
      </c>
      <c r="BR86" s="49">
        <v>48.1</v>
      </c>
      <c r="BS86" s="248">
        <v>16.2578</v>
      </c>
      <c r="BT86" s="71">
        <v>0.83</v>
      </c>
      <c r="BU86" s="167"/>
      <c r="BV86" s="167"/>
      <c r="BW86" s="167"/>
      <c r="BX86" s="167"/>
      <c r="BY86" s="167"/>
      <c r="BZ86" s="167">
        <v>92.8</v>
      </c>
      <c r="CA86" s="167">
        <v>6531</v>
      </c>
      <c r="CB86" s="124">
        <v>0.40947075208913647</v>
      </c>
      <c r="CC86" s="49">
        <v>3</v>
      </c>
      <c r="CD86" s="155" t="s">
        <v>652</v>
      </c>
      <c r="CE86" s="8" t="s">
        <v>287</v>
      </c>
      <c r="CF86" s="242" t="s">
        <v>323</v>
      </c>
      <c r="CG86" s="13">
        <v>2</v>
      </c>
      <c r="CH86" s="13"/>
      <c r="CI86" s="49" t="s">
        <v>288</v>
      </c>
      <c r="CJ86" s="13">
        <v>0</v>
      </c>
      <c r="CK86" s="49">
        <v>0</v>
      </c>
      <c r="CL86" s="13"/>
      <c r="CM86" s="13"/>
      <c r="CN86" s="49" t="s">
        <v>290</v>
      </c>
      <c r="CO86" s="49" t="s">
        <v>290</v>
      </c>
      <c r="CP86" s="49">
        <v>173</v>
      </c>
      <c r="CQ86" s="49">
        <v>19.100000000000001</v>
      </c>
      <c r="CR86" s="49">
        <v>80.900000000000006</v>
      </c>
      <c r="CS86" s="49" t="s">
        <v>290</v>
      </c>
      <c r="CT86" s="49" t="s">
        <v>290</v>
      </c>
      <c r="CU86" s="49" t="s">
        <v>290</v>
      </c>
      <c r="CV86" s="49" t="s">
        <v>290</v>
      </c>
      <c r="CW86" s="49">
        <v>0</v>
      </c>
      <c r="CX86" s="73"/>
      <c r="CY86" s="13">
        <v>110</v>
      </c>
      <c r="CZ86" s="16">
        <v>3</v>
      </c>
      <c r="DA86" s="13">
        <v>1</v>
      </c>
      <c r="DB86" s="13"/>
      <c r="DC86" s="13">
        <v>99</v>
      </c>
      <c r="DD86" s="17"/>
      <c r="DE86" s="13">
        <v>1</v>
      </c>
      <c r="DF86" s="13"/>
      <c r="DG86" s="49">
        <v>3</v>
      </c>
      <c r="DH86" s="49">
        <v>2</v>
      </c>
      <c r="DI86" s="13"/>
      <c r="DJ86" s="52"/>
      <c r="DK86" s="131">
        <v>13.761655907367558</v>
      </c>
      <c r="DL86" s="185">
        <v>0.17109819999999998</v>
      </c>
      <c r="DM86" s="142">
        <v>50</v>
      </c>
      <c r="DN86" s="64" t="s">
        <v>349</v>
      </c>
      <c r="DO86" s="64"/>
      <c r="DP86" s="64" t="s">
        <v>409</v>
      </c>
      <c r="DQ86" s="12">
        <v>0</v>
      </c>
      <c r="DR86" s="12">
        <v>1</v>
      </c>
      <c r="DS86" s="12">
        <v>1</v>
      </c>
      <c r="DT86" s="65" t="s">
        <v>600</v>
      </c>
      <c r="DU86" s="12">
        <v>1</v>
      </c>
      <c r="DV86" s="40">
        <v>43656</v>
      </c>
      <c r="DW86" s="41" t="s">
        <v>579</v>
      </c>
      <c r="DX86" s="8">
        <v>1</v>
      </c>
      <c r="DY86" s="65" t="s">
        <v>409</v>
      </c>
      <c r="DZ86" s="65"/>
      <c r="EA86" s="8">
        <v>0</v>
      </c>
      <c r="EB86" s="65">
        <v>0</v>
      </c>
      <c r="EC86" s="65" t="s">
        <v>549</v>
      </c>
      <c r="ED86" s="11"/>
      <c r="EE86" s="235">
        <v>43670</v>
      </c>
      <c r="EF86" s="21" t="s">
        <v>836</v>
      </c>
      <c r="EG86" s="23"/>
      <c r="EH86" s="32">
        <v>0.14272309008</v>
      </c>
      <c r="EI86" s="12"/>
      <c r="EJ86" s="11">
        <v>2.5760000000000001</v>
      </c>
      <c r="EK86" s="12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197">
        <v>0</v>
      </c>
      <c r="EZ86" s="194" t="s">
        <v>1047</v>
      </c>
      <c r="FA86" s="311">
        <v>26.57</v>
      </c>
      <c r="FB86" s="191">
        <v>0</v>
      </c>
      <c r="FC86" s="191">
        <v>3</v>
      </c>
      <c r="FD86" s="191">
        <v>2</v>
      </c>
      <c r="FE86" s="191">
        <v>3</v>
      </c>
      <c r="FF86" s="191">
        <v>1</v>
      </c>
      <c r="FG86" s="191">
        <v>110</v>
      </c>
      <c r="FH86" s="191">
        <v>2</v>
      </c>
      <c r="FI86" s="191">
        <v>1</v>
      </c>
      <c r="FJ86" s="191"/>
      <c r="FK86" s="269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  <c r="II86" s="183"/>
      <c r="IJ86" s="183"/>
      <c r="IK86" s="183"/>
      <c r="IL86" s="183"/>
      <c r="IM86" s="183"/>
      <c r="IN86" s="183"/>
      <c r="IO86" s="183"/>
      <c r="IP86" s="183"/>
      <c r="IQ86" s="183"/>
      <c r="IR86" s="183"/>
      <c r="IS86" s="183"/>
      <c r="IT86" s="183"/>
      <c r="IU86" s="183"/>
      <c r="IV86" s="183"/>
      <c r="IW86" s="183"/>
      <c r="IX86" s="183"/>
      <c r="IY86" s="183"/>
      <c r="IZ86" s="183"/>
      <c r="JA86" s="183"/>
      <c r="JB86" s="183"/>
      <c r="JC86" s="183"/>
      <c r="JD86" s="183"/>
      <c r="JE86" s="183"/>
      <c r="JF86" s="183"/>
      <c r="JG86" s="183"/>
      <c r="JH86" s="183"/>
      <c r="JI86" s="183"/>
      <c r="JJ86" s="183"/>
      <c r="JK86" s="183"/>
      <c r="JL86" s="183"/>
      <c r="JM86" s="183"/>
      <c r="JN86" s="183"/>
      <c r="JO86" s="183"/>
      <c r="JP86" s="183"/>
      <c r="JQ86" s="183"/>
      <c r="JR86" s="183"/>
      <c r="JS86" s="183"/>
      <c r="JT86" s="183"/>
      <c r="JU86" s="183"/>
      <c r="JV86" s="183"/>
      <c r="JW86" s="183"/>
      <c r="JX86" s="183"/>
      <c r="JY86" s="183"/>
      <c r="JZ86" s="183"/>
      <c r="KA86" s="183"/>
      <c r="KB86" s="183"/>
      <c r="KC86" s="183"/>
      <c r="KD86" s="183"/>
      <c r="KE86" s="183"/>
      <c r="KF86" s="183"/>
      <c r="KG86" s="183"/>
      <c r="KH86" s="183"/>
      <c r="KI86" s="183"/>
      <c r="KJ86" s="183"/>
      <c r="KK86" s="183"/>
      <c r="KL86" s="183"/>
      <c r="KM86" s="183"/>
      <c r="KN86" s="183"/>
      <c r="KO86" s="183"/>
      <c r="KP86" s="183"/>
      <c r="KQ86" s="183"/>
      <c r="KR86" s="183"/>
      <c r="KS86" s="183"/>
      <c r="KT86" s="183"/>
      <c r="KU86" s="183"/>
      <c r="KV86" s="183"/>
      <c r="KW86" s="183"/>
      <c r="KX86" s="183"/>
      <c r="KY86" s="183"/>
      <c r="KZ86" s="183"/>
      <c r="LA86" s="183"/>
      <c r="LB86" s="183"/>
      <c r="LC86" s="183"/>
      <c r="LD86" s="183"/>
      <c r="LE86" s="183"/>
      <c r="LF86" s="183"/>
      <c r="LG86" s="183"/>
      <c r="LH86" s="183"/>
      <c r="LI86" s="183"/>
      <c r="LJ86" s="183"/>
      <c r="LK86" s="183"/>
      <c r="LL86" s="183"/>
      <c r="LM86" s="183"/>
      <c r="LN86" s="183"/>
      <c r="LO86" s="183"/>
      <c r="LP86" s="183"/>
      <c r="LQ86" s="183"/>
      <c r="LR86" s="183"/>
      <c r="LS86" s="183"/>
      <c r="LT86" s="183"/>
      <c r="LU86" s="183"/>
      <c r="LV86" s="183"/>
      <c r="LW86" s="183"/>
      <c r="LX86" s="183"/>
      <c r="LY86" s="183"/>
      <c r="LZ86" s="183"/>
      <c r="MA86" s="183"/>
      <c r="MB86" s="183"/>
      <c r="MC86" s="183"/>
      <c r="MD86" s="183"/>
      <c r="ME86" s="183"/>
      <c r="MF86" s="183"/>
      <c r="MG86" s="183"/>
      <c r="MH86" s="183"/>
      <c r="MI86" s="183"/>
      <c r="MJ86" s="183"/>
      <c r="MK86" s="183"/>
      <c r="ML86" s="183"/>
      <c r="MM86" s="183"/>
      <c r="MN86" s="183"/>
      <c r="MO86" s="183"/>
      <c r="MP86" s="183"/>
      <c r="MQ86" s="183"/>
      <c r="MR86" s="183"/>
      <c r="MS86" s="183"/>
      <c r="MT86" s="183"/>
      <c r="MU86" s="183"/>
      <c r="MV86" s="183"/>
      <c r="MW86" s="183"/>
      <c r="MX86" s="183"/>
      <c r="MY86" s="183"/>
      <c r="MZ86" s="183"/>
      <c r="NA86" s="183"/>
      <c r="NB86" s="183"/>
      <c r="NC86" s="183"/>
      <c r="ND86" s="183"/>
      <c r="NE86" s="183"/>
      <c r="NF86" s="183"/>
      <c r="NG86" s="183"/>
      <c r="NH86" s="183"/>
      <c r="NI86" s="183"/>
      <c r="NJ86" s="183"/>
      <c r="NK86" s="183"/>
      <c r="NL86" s="183"/>
      <c r="NM86" s="183"/>
      <c r="NN86" s="183"/>
      <c r="NO86" s="183"/>
      <c r="NP86" s="183"/>
      <c r="NQ86" s="183"/>
      <c r="NR86" s="183"/>
      <c r="NS86" s="183"/>
      <c r="NT86" s="183"/>
      <c r="NU86" s="183"/>
      <c r="NV86" s="183"/>
      <c r="NW86" s="183"/>
      <c r="NX86" s="183"/>
      <c r="NY86" s="183"/>
      <c r="NZ86" s="183"/>
      <c r="OA86" s="183"/>
      <c r="OB86" s="183"/>
      <c r="OC86" s="183"/>
      <c r="OD86" s="183"/>
      <c r="OE86" s="183"/>
      <c r="OF86" s="183"/>
      <c r="OG86" s="183"/>
      <c r="OH86" s="183"/>
      <c r="OI86" s="183"/>
      <c r="OJ86" s="183"/>
      <c r="OK86" s="183"/>
      <c r="OL86" s="183"/>
      <c r="OM86" s="183"/>
      <c r="ON86" s="183"/>
      <c r="OO86" s="183"/>
      <c r="OP86" s="183"/>
      <c r="OQ86" s="183"/>
      <c r="OR86" s="183"/>
      <c r="OS86" s="183"/>
      <c r="OT86" s="183"/>
      <c r="OU86" s="183"/>
      <c r="OV86" s="183"/>
      <c r="OW86" s="183"/>
      <c r="OX86" s="183"/>
      <c r="OY86" s="183"/>
      <c r="OZ86" s="183"/>
      <c r="PA86" s="183"/>
      <c r="PB86" s="183"/>
      <c r="PC86" s="183"/>
      <c r="PD86" s="183"/>
      <c r="PE86" s="183"/>
      <c r="PF86" s="183"/>
      <c r="PG86" s="183"/>
      <c r="PH86" s="183"/>
      <c r="PI86" s="183"/>
      <c r="PJ86" s="183"/>
      <c r="PK86" s="183"/>
      <c r="PL86" s="183"/>
      <c r="PM86" s="183"/>
      <c r="PN86" s="183"/>
      <c r="PO86" s="183"/>
      <c r="PP86" s="183"/>
      <c r="PQ86" s="183"/>
      <c r="PR86" s="183"/>
      <c r="PS86" s="183"/>
      <c r="PT86" s="183"/>
      <c r="PU86" s="183"/>
      <c r="PV86" s="183"/>
      <c r="PW86" s="183"/>
      <c r="PX86" s="183"/>
    </row>
    <row r="87" spans="1:440">
      <c r="A87" s="12">
        <v>7</v>
      </c>
      <c r="B87" s="44">
        <v>11849</v>
      </c>
      <c r="C87" s="24" t="s">
        <v>530</v>
      </c>
      <c r="D87" s="26" t="s">
        <v>430</v>
      </c>
      <c r="E87" s="43">
        <v>5712091671</v>
      </c>
      <c r="F87" s="8">
        <v>62</v>
      </c>
      <c r="G87" s="26" t="s">
        <v>703</v>
      </c>
      <c r="H87" s="239" t="s">
        <v>288</v>
      </c>
      <c r="I87" s="79" t="s">
        <v>310</v>
      </c>
      <c r="J87" s="11" t="s">
        <v>285</v>
      </c>
      <c r="K87" s="12">
        <v>17</v>
      </c>
      <c r="L87" s="11" t="s">
        <v>691</v>
      </c>
      <c r="M87" s="11" t="s">
        <v>290</v>
      </c>
      <c r="N87" s="12" t="s">
        <v>697</v>
      </c>
      <c r="O87" s="83" t="s">
        <v>666</v>
      </c>
      <c r="P87" s="272"/>
      <c r="Q87" s="85" t="s">
        <v>704</v>
      </c>
      <c r="R87" s="117"/>
      <c r="S87" s="118"/>
      <c r="T87" s="8" t="s">
        <v>672</v>
      </c>
      <c r="U87" s="102">
        <v>112</v>
      </c>
      <c r="V87" s="102">
        <v>1900</v>
      </c>
      <c r="W87" s="239" t="s">
        <v>323</v>
      </c>
      <c r="X87" s="102">
        <v>150</v>
      </c>
      <c r="Y87" s="109"/>
      <c r="Z87" s="8"/>
      <c r="AA87" s="102"/>
      <c r="AB87" s="8"/>
      <c r="AC87" s="8"/>
      <c r="AD87" s="8"/>
      <c r="AE87" s="126">
        <v>36.4</v>
      </c>
      <c r="AF87" s="127">
        <v>57</v>
      </c>
      <c r="AG87" s="128">
        <v>5.8</v>
      </c>
      <c r="AH87" s="129">
        <v>99.2</v>
      </c>
      <c r="AI87" s="130">
        <v>0.63859649122807016</v>
      </c>
      <c r="AJ87" s="131">
        <v>3.7038596491228066</v>
      </c>
      <c r="AK87" s="132">
        <v>0.57961783439490444</v>
      </c>
      <c r="AL87" s="28">
        <v>33.524399999999993</v>
      </c>
      <c r="AM87" s="28">
        <v>92.1</v>
      </c>
      <c r="AN87" s="133">
        <v>1.0555999999999999</v>
      </c>
      <c r="AO87" s="71">
        <v>2.9</v>
      </c>
      <c r="AP87" s="49" t="s">
        <v>286</v>
      </c>
      <c r="AQ87" s="49">
        <v>72.150000000000006</v>
      </c>
      <c r="AR87" s="49" t="s">
        <v>286</v>
      </c>
      <c r="AS87" s="71">
        <v>0.2</v>
      </c>
      <c r="AT87" s="71">
        <v>81.099999999999994</v>
      </c>
      <c r="AU87" s="71">
        <v>18.5</v>
      </c>
      <c r="AV87" s="71">
        <v>25.7</v>
      </c>
      <c r="AW87" s="246">
        <v>5361</v>
      </c>
      <c r="AX87" s="142">
        <v>321.60000000000002</v>
      </c>
      <c r="AY87" s="71">
        <v>0</v>
      </c>
      <c r="AZ87" s="71">
        <v>41.9</v>
      </c>
      <c r="BA87" s="49">
        <v>58.1</v>
      </c>
      <c r="BB87" s="159">
        <v>0.72117039586919096</v>
      </c>
      <c r="BC87" s="141">
        <v>0.2</v>
      </c>
      <c r="BD87" s="71">
        <v>0.5494505494505495</v>
      </c>
      <c r="BE87" s="49" t="s">
        <v>286</v>
      </c>
      <c r="BF87" s="49">
        <v>15.2</v>
      </c>
      <c r="BG87" s="49">
        <v>15.959999999999999</v>
      </c>
      <c r="BH87" s="49">
        <v>20813</v>
      </c>
      <c r="BI87" s="71">
        <v>46</v>
      </c>
      <c r="BJ87" s="49">
        <v>87.8</v>
      </c>
      <c r="BK87" s="49">
        <v>7797</v>
      </c>
      <c r="BL87" s="71">
        <v>12.200000000000003</v>
      </c>
      <c r="BM87" s="71">
        <v>56.715000000000003</v>
      </c>
      <c r="BN87" s="49">
        <v>12.9</v>
      </c>
      <c r="BO87" s="248">
        <v>7.3530000000000006</v>
      </c>
      <c r="BP87" s="49">
        <v>33.1</v>
      </c>
      <c r="BQ87" s="248">
        <v>18.867000000000001</v>
      </c>
      <c r="BR87" s="49">
        <v>53.5</v>
      </c>
      <c r="BS87" s="248">
        <v>30.495000000000001</v>
      </c>
      <c r="BT87" s="71">
        <v>0.1</v>
      </c>
      <c r="BU87" s="167">
        <v>97.5</v>
      </c>
      <c r="BV87" s="167">
        <v>6492.9</v>
      </c>
      <c r="BW87" s="167">
        <v>85.6</v>
      </c>
      <c r="BX87" s="167">
        <v>3977</v>
      </c>
      <c r="BY87" s="167">
        <v>32.799999999999997</v>
      </c>
      <c r="BZ87" s="167">
        <v>58.9</v>
      </c>
      <c r="CA87" s="167">
        <v>4477.2</v>
      </c>
      <c r="CB87" s="124">
        <v>0.38972809667673713</v>
      </c>
      <c r="CC87" s="49">
        <v>3</v>
      </c>
      <c r="CD87" s="155" t="s">
        <v>705</v>
      </c>
      <c r="CE87" s="8" t="s">
        <v>287</v>
      </c>
      <c r="CF87" s="242" t="s">
        <v>323</v>
      </c>
      <c r="CG87" s="13">
        <v>2</v>
      </c>
      <c r="CH87" s="13"/>
      <c r="CI87" s="49" t="s">
        <v>288</v>
      </c>
      <c r="CJ87" s="13">
        <v>0</v>
      </c>
      <c r="CK87" s="49">
        <v>0</v>
      </c>
      <c r="CL87" s="49" t="s">
        <v>333</v>
      </c>
      <c r="CM87" s="13"/>
      <c r="CN87" s="49" t="s">
        <v>290</v>
      </c>
      <c r="CO87" s="49" t="s">
        <v>290</v>
      </c>
      <c r="CP87" s="49">
        <v>114</v>
      </c>
      <c r="CQ87" s="49">
        <v>27.2</v>
      </c>
      <c r="CR87" s="49">
        <v>72.8</v>
      </c>
      <c r="CS87" s="49" t="s">
        <v>290</v>
      </c>
      <c r="CT87" s="49" t="s">
        <v>290</v>
      </c>
      <c r="CU87" s="49" t="s">
        <v>290</v>
      </c>
      <c r="CV87" s="49" t="s">
        <v>290</v>
      </c>
      <c r="CW87" s="49">
        <v>0</v>
      </c>
      <c r="CX87" s="73"/>
      <c r="CY87" s="13">
        <v>12</v>
      </c>
      <c r="CZ87" s="13">
        <v>2</v>
      </c>
      <c r="DA87" s="13">
        <v>1</v>
      </c>
      <c r="DB87" s="13"/>
      <c r="DC87" s="13">
        <v>99</v>
      </c>
      <c r="DD87" s="17"/>
      <c r="DE87" s="13">
        <v>1</v>
      </c>
      <c r="DF87" s="13"/>
      <c r="DG87" s="49">
        <v>3</v>
      </c>
      <c r="DH87" s="49">
        <v>2</v>
      </c>
      <c r="DI87" s="13"/>
      <c r="DJ87" s="52"/>
      <c r="DK87" s="131">
        <v>2.9485998840342442</v>
      </c>
      <c r="DL87" s="185">
        <v>8.091045746187818E-2</v>
      </c>
      <c r="DM87" s="142">
        <v>50</v>
      </c>
      <c r="DN87" s="65" t="s">
        <v>349</v>
      </c>
      <c r="DO87" s="65"/>
      <c r="DP87" s="65" t="s">
        <v>409</v>
      </c>
      <c r="DQ87" s="12">
        <v>0</v>
      </c>
      <c r="DR87" s="12">
        <v>1</v>
      </c>
      <c r="DS87" s="12">
        <v>1</v>
      </c>
      <c r="DT87" s="65" t="s">
        <v>706</v>
      </c>
      <c r="DU87" s="12">
        <v>0</v>
      </c>
      <c r="DV87" s="73"/>
      <c r="DW87" s="20"/>
      <c r="DX87" s="8">
        <v>1</v>
      </c>
      <c r="DY87" s="65" t="s">
        <v>409</v>
      </c>
      <c r="DZ87" s="65" t="s">
        <v>707</v>
      </c>
      <c r="EA87" s="8">
        <v>0</v>
      </c>
      <c r="EB87" s="65">
        <v>0</v>
      </c>
      <c r="EC87" s="65" t="s">
        <v>549</v>
      </c>
      <c r="ED87" s="11"/>
      <c r="EE87" s="235">
        <v>43780</v>
      </c>
      <c r="EF87" s="21" t="s">
        <v>836</v>
      </c>
      <c r="EG87" s="23"/>
      <c r="EH87" s="32">
        <v>2.1338656988273206</v>
      </c>
      <c r="EI87" s="12"/>
      <c r="EJ87" s="12"/>
      <c r="EK87" s="12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197">
        <v>0</v>
      </c>
      <c r="EZ87" s="194" t="s">
        <v>1047</v>
      </c>
      <c r="FA87" s="311">
        <v>26.57</v>
      </c>
      <c r="FB87" s="191">
        <v>0</v>
      </c>
      <c r="FC87" s="191">
        <v>3</v>
      </c>
      <c r="FD87" s="191">
        <v>2</v>
      </c>
      <c r="FE87" s="191">
        <v>3</v>
      </c>
      <c r="FF87" s="191">
        <v>1</v>
      </c>
      <c r="FG87" s="191">
        <v>120</v>
      </c>
      <c r="FH87" s="191">
        <v>2</v>
      </c>
      <c r="FI87" s="191">
        <v>1</v>
      </c>
      <c r="FJ87" s="191"/>
      <c r="FK87" s="269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  <c r="IH87" s="183"/>
      <c r="II87" s="183"/>
      <c r="IJ87" s="183"/>
      <c r="IK87" s="183"/>
      <c r="IL87" s="183"/>
      <c r="IM87" s="183"/>
      <c r="IN87" s="183"/>
      <c r="IO87" s="183"/>
      <c r="IP87" s="183"/>
      <c r="IQ87" s="183"/>
      <c r="IR87" s="183"/>
      <c r="IS87" s="183"/>
      <c r="IT87" s="183"/>
      <c r="IU87" s="183"/>
      <c r="IV87" s="183"/>
      <c r="IW87" s="183"/>
      <c r="IX87" s="183"/>
      <c r="IY87" s="183"/>
      <c r="IZ87" s="183"/>
      <c r="JA87" s="183"/>
      <c r="JB87" s="183"/>
      <c r="JC87" s="183"/>
      <c r="JD87" s="183"/>
      <c r="JE87" s="183"/>
      <c r="JF87" s="183"/>
      <c r="JG87" s="183"/>
      <c r="JH87" s="183"/>
      <c r="JI87" s="183"/>
      <c r="JJ87" s="183"/>
      <c r="JK87" s="183"/>
      <c r="JL87" s="183"/>
      <c r="JM87" s="183"/>
      <c r="JN87" s="183"/>
      <c r="JO87" s="183"/>
      <c r="JP87" s="183"/>
      <c r="JQ87" s="183"/>
      <c r="JR87" s="183"/>
      <c r="JS87" s="183"/>
      <c r="JT87" s="183"/>
      <c r="JU87" s="183"/>
      <c r="JV87" s="183"/>
      <c r="JW87" s="183"/>
      <c r="JX87" s="183"/>
      <c r="JY87" s="183"/>
      <c r="JZ87" s="183"/>
      <c r="KA87" s="183"/>
      <c r="KB87" s="183"/>
      <c r="KC87" s="183"/>
      <c r="KD87" s="183"/>
      <c r="KE87" s="183"/>
      <c r="KF87" s="183"/>
      <c r="KG87" s="183"/>
      <c r="KH87" s="183"/>
      <c r="KI87" s="183"/>
      <c r="KJ87" s="183"/>
      <c r="KK87" s="183"/>
      <c r="KL87" s="183"/>
      <c r="KM87" s="183"/>
      <c r="KN87" s="183"/>
      <c r="KO87" s="183"/>
      <c r="KP87" s="183"/>
      <c r="KQ87" s="183"/>
      <c r="KR87" s="183"/>
      <c r="KS87" s="183"/>
      <c r="KT87" s="183"/>
      <c r="KU87" s="183"/>
      <c r="KV87" s="183"/>
      <c r="KW87" s="183"/>
      <c r="KX87" s="183"/>
      <c r="KY87" s="183"/>
      <c r="KZ87" s="183"/>
      <c r="LA87" s="183"/>
      <c r="LB87" s="183"/>
      <c r="LC87" s="183"/>
      <c r="LD87" s="183"/>
      <c r="LE87" s="183"/>
      <c r="LF87" s="183"/>
      <c r="LG87" s="183"/>
      <c r="LH87" s="183"/>
      <c r="LI87" s="183"/>
      <c r="LJ87" s="183"/>
      <c r="LK87" s="183"/>
      <c r="LL87" s="183"/>
      <c r="LM87" s="183"/>
      <c r="LN87" s="183"/>
      <c r="LO87" s="183"/>
      <c r="LP87" s="183"/>
      <c r="LQ87" s="183"/>
      <c r="LR87" s="183"/>
      <c r="LS87" s="183"/>
      <c r="LT87" s="183"/>
      <c r="LU87" s="183"/>
      <c r="LV87" s="183"/>
      <c r="LW87" s="183"/>
      <c r="LX87" s="183"/>
      <c r="LY87" s="183"/>
      <c r="LZ87" s="183"/>
      <c r="MA87" s="183"/>
      <c r="MB87" s="183"/>
      <c r="MC87" s="183"/>
      <c r="MD87" s="183"/>
      <c r="ME87" s="183"/>
      <c r="MF87" s="183"/>
      <c r="MG87" s="183"/>
      <c r="MH87" s="183"/>
      <c r="MI87" s="183"/>
      <c r="MJ87" s="183"/>
      <c r="MK87" s="183"/>
      <c r="ML87" s="183"/>
      <c r="MM87" s="183"/>
      <c r="MN87" s="183"/>
      <c r="MO87" s="183"/>
      <c r="MP87" s="183"/>
      <c r="MQ87" s="183"/>
      <c r="MR87" s="183"/>
      <c r="MS87" s="183"/>
      <c r="MT87" s="183"/>
      <c r="MU87" s="183"/>
      <c r="MV87" s="183"/>
      <c r="MW87" s="183"/>
      <c r="MX87" s="183"/>
      <c r="MY87" s="183"/>
      <c r="MZ87" s="183"/>
      <c r="NA87" s="183"/>
      <c r="NB87" s="183"/>
      <c r="NC87" s="183"/>
      <c r="ND87" s="183"/>
      <c r="NE87" s="183"/>
      <c r="NF87" s="183"/>
      <c r="NG87" s="183"/>
      <c r="NH87" s="183"/>
      <c r="NI87" s="183"/>
      <c r="NJ87" s="183"/>
      <c r="NK87" s="183"/>
      <c r="NL87" s="183"/>
      <c r="NM87" s="183"/>
      <c r="NN87" s="183"/>
      <c r="NO87" s="183"/>
      <c r="NP87" s="183"/>
      <c r="NQ87" s="183"/>
      <c r="NR87" s="183"/>
      <c r="NS87" s="183"/>
      <c r="NT87" s="183"/>
      <c r="NU87" s="183"/>
      <c r="NV87" s="183"/>
      <c r="NW87" s="183"/>
      <c r="NX87" s="183"/>
      <c r="NY87" s="183"/>
      <c r="NZ87" s="183"/>
      <c r="OA87" s="183"/>
      <c r="OB87" s="183"/>
      <c r="OC87" s="183"/>
      <c r="OD87" s="183"/>
      <c r="OE87" s="183"/>
      <c r="OF87" s="183"/>
      <c r="OG87" s="183"/>
      <c r="OH87" s="183"/>
      <c r="OI87" s="183"/>
      <c r="OJ87" s="183"/>
      <c r="OK87" s="183"/>
      <c r="OL87" s="183"/>
      <c r="OM87" s="183"/>
      <c r="ON87" s="183"/>
      <c r="OO87" s="183"/>
      <c r="OP87" s="183"/>
      <c r="OQ87" s="183"/>
      <c r="OR87" s="183"/>
      <c r="OS87" s="183"/>
      <c r="OT87" s="183"/>
      <c r="OU87" s="183"/>
      <c r="OV87" s="183"/>
      <c r="OW87" s="183"/>
      <c r="OX87" s="183"/>
      <c r="OY87" s="183"/>
      <c r="OZ87" s="183"/>
      <c r="PA87" s="183"/>
      <c r="PB87" s="183"/>
      <c r="PC87" s="183"/>
      <c r="PD87" s="183"/>
      <c r="PE87" s="183"/>
      <c r="PF87" s="183"/>
      <c r="PG87" s="183"/>
      <c r="PH87" s="183"/>
      <c r="PI87" s="183"/>
      <c r="PJ87" s="183"/>
      <c r="PK87" s="183"/>
      <c r="PL87" s="183"/>
      <c r="PM87" s="183"/>
      <c r="PN87" s="183"/>
      <c r="PO87" s="183"/>
      <c r="PP87" s="183"/>
      <c r="PQ87" s="183"/>
      <c r="PR87" s="183"/>
      <c r="PS87" s="183"/>
      <c r="PT87" s="183"/>
      <c r="PU87" s="183"/>
      <c r="PV87" s="183"/>
      <c r="PW87" s="183"/>
      <c r="PX87" s="183"/>
    </row>
    <row r="88" spans="1:440">
      <c r="A88" s="12">
        <v>1</v>
      </c>
      <c r="B88" s="44">
        <v>10429</v>
      </c>
      <c r="C88" s="24" t="s">
        <v>569</v>
      </c>
      <c r="D88" s="26" t="s">
        <v>570</v>
      </c>
      <c r="E88" s="25">
        <v>5805032662</v>
      </c>
      <c r="F88" s="8">
        <v>61</v>
      </c>
      <c r="G88" s="26" t="s">
        <v>565</v>
      </c>
      <c r="H88" s="60" t="s">
        <v>571</v>
      </c>
      <c r="I88" s="36" t="s">
        <v>310</v>
      </c>
      <c r="J88" s="12" t="s">
        <v>285</v>
      </c>
      <c r="K88" s="12">
        <v>8</v>
      </c>
      <c r="L88" s="11" t="s">
        <v>572</v>
      </c>
      <c r="M88" s="12" t="s">
        <v>290</v>
      </c>
      <c r="N88" s="12" t="s">
        <v>567</v>
      </c>
      <c r="O88" s="120" t="s">
        <v>395</v>
      </c>
      <c r="P88" s="123" t="s">
        <v>395</v>
      </c>
      <c r="Q88" s="68" t="s">
        <v>507</v>
      </c>
      <c r="R88" s="120" t="s">
        <v>395</v>
      </c>
      <c r="S88" s="120" t="s">
        <v>395</v>
      </c>
      <c r="T88" s="8"/>
      <c r="U88" s="112">
        <v>11113</v>
      </c>
      <c r="V88" s="114">
        <v>83</v>
      </c>
      <c r="W88" s="241" t="s">
        <v>323</v>
      </c>
      <c r="X88" s="112">
        <v>300</v>
      </c>
      <c r="Y88" s="8"/>
      <c r="Z88" s="8"/>
      <c r="AA88" s="100"/>
      <c r="AB88" s="8"/>
      <c r="AC88" s="8"/>
      <c r="AD88" s="8"/>
      <c r="AE88" s="126">
        <v>21</v>
      </c>
      <c r="AF88" s="127">
        <v>23.6</v>
      </c>
      <c r="AG88" s="128">
        <v>51.3</v>
      </c>
      <c r="AH88" s="129">
        <v>95.9</v>
      </c>
      <c r="AI88" s="130">
        <v>0.88983050847457623</v>
      </c>
      <c r="AJ88" s="131">
        <v>45.648305084745758</v>
      </c>
      <c r="AK88" s="132">
        <v>0.28037383177570091</v>
      </c>
      <c r="AL88" s="32">
        <v>19.887</v>
      </c>
      <c r="AM88" s="28">
        <v>94.7</v>
      </c>
      <c r="AN88" s="133">
        <v>6.3E-2</v>
      </c>
      <c r="AO88" s="248">
        <v>0.3</v>
      </c>
      <c r="AP88" s="246" t="s">
        <v>286</v>
      </c>
      <c r="AQ88" s="147">
        <v>55.87</v>
      </c>
      <c r="AR88" s="246" t="s">
        <v>286</v>
      </c>
      <c r="AS88" s="48"/>
      <c r="AT88" s="48"/>
      <c r="AU88" s="258"/>
      <c r="AV88" s="258"/>
      <c r="AW88" s="248"/>
      <c r="AX88" s="256" t="s">
        <v>286</v>
      </c>
      <c r="AY88" s="71"/>
      <c r="AZ88" s="49">
        <v>45.2</v>
      </c>
      <c r="BA88" s="49">
        <v>54.8</v>
      </c>
      <c r="BB88" s="159">
        <v>0.82481751824817529</v>
      </c>
      <c r="BC88" s="141" t="s">
        <v>286</v>
      </c>
      <c r="BD88" s="49" t="s">
        <v>286</v>
      </c>
      <c r="BE88" s="246" t="s">
        <v>286</v>
      </c>
      <c r="BF88" s="71">
        <v>13.049999999999999</v>
      </c>
      <c r="BG88" s="71">
        <v>12.04</v>
      </c>
      <c r="BH88" s="142" t="s">
        <v>286</v>
      </c>
      <c r="BI88" s="71">
        <v>55.3</v>
      </c>
      <c r="BJ88" s="149" t="s">
        <v>286</v>
      </c>
      <c r="BK88" s="150"/>
      <c r="BL88" s="149" t="s">
        <v>286</v>
      </c>
      <c r="BM88" s="71">
        <v>23.6</v>
      </c>
      <c r="BN88" s="248">
        <v>26.5</v>
      </c>
      <c r="BO88" s="248">
        <v>6.5145833333333343</v>
      </c>
      <c r="BP88" s="248">
        <v>28.8</v>
      </c>
      <c r="BQ88" s="248">
        <v>7.080000000000001</v>
      </c>
      <c r="BR88" s="248">
        <v>40.700000000000003</v>
      </c>
      <c r="BS88" s="248">
        <v>10.005416666666667</v>
      </c>
      <c r="BT88" s="149" t="s">
        <v>286</v>
      </c>
      <c r="BU88" s="167"/>
      <c r="BV88" s="167"/>
      <c r="BW88" s="167"/>
      <c r="BX88" s="167"/>
      <c r="BY88" s="167"/>
      <c r="BZ88" s="167"/>
      <c r="CA88" s="167"/>
      <c r="CB88" s="124">
        <v>0.92013888888888884</v>
      </c>
      <c r="CC88" s="49">
        <v>5</v>
      </c>
      <c r="CD88" s="63" t="s">
        <v>573</v>
      </c>
      <c r="CE88" s="8" t="s">
        <v>287</v>
      </c>
      <c r="CF88" s="105" t="s">
        <v>323</v>
      </c>
      <c r="CG88" s="13">
        <v>2</v>
      </c>
      <c r="CH88" s="13"/>
      <c r="CI88" s="13" t="s">
        <v>574</v>
      </c>
      <c r="CJ88" s="13" t="s">
        <v>317</v>
      </c>
      <c r="CK88" s="13">
        <v>0</v>
      </c>
      <c r="CL88" s="13"/>
      <c r="CM88" s="13"/>
      <c r="CN88" s="49">
        <v>21.1</v>
      </c>
      <c r="CO88" s="49" t="s">
        <v>290</v>
      </c>
      <c r="CP88" s="49">
        <v>734</v>
      </c>
      <c r="CQ88" s="49">
        <v>56.8</v>
      </c>
      <c r="CR88" s="49">
        <v>43.2</v>
      </c>
      <c r="CS88" s="49" t="s">
        <v>290</v>
      </c>
      <c r="CT88" s="49" t="s">
        <v>290</v>
      </c>
      <c r="CU88" s="49" t="s">
        <v>290</v>
      </c>
      <c r="CV88" s="49" t="s">
        <v>290</v>
      </c>
      <c r="CW88" s="49">
        <v>1</v>
      </c>
      <c r="CX88" s="73" t="s">
        <v>575</v>
      </c>
      <c r="CY88" s="13">
        <v>25</v>
      </c>
      <c r="CZ88" s="16">
        <v>3</v>
      </c>
      <c r="DA88" s="49">
        <v>1</v>
      </c>
      <c r="DB88" s="49">
        <v>175</v>
      </c>
      <c r="DC88" s="49">
        <v>107</v>
      </c>
      <c r="DD88" s="71">
        <v>34.9</v>
      </c>
      <c r="DE88" s="72">
        <v>1</v>
      </c>
      <c r="DF88" s="13"/>
      <c r="DG88" s="13">
        <v>2</v>
      </c>
      <c r="DH88" s="13">
        <v>2</v>
      </c>
      <c r="DI88" s="13"/>
      <c r="DJ88" s="52">
        <v>43539</v>
      </c>
      <c r="DK88" s="139">
        <v>16.382978723404257</v>
      </c>
      <c r="DL88" s="71">
        <v>7.3084745762711859E-2</v>
      </c>
      <c r="DM88" s="142">
        <v>10</v>
      </c>
      <c r="DN88" s="64" t="s">
        <v>397</v>
      </c>
      <c r="DO88" s="64"/>
      <c r="DP88" s="64">
        <v>0</v>
      </c>
      <c r="DQ88" s="13">
        <v>0</v>
      </c>
      <c r="DR88" s="49">
        <v>1</v>
      </c>
      <c r="DS88" s="13">
        <v>1</v>
      </c>
      <c r="DT88" s="60" t="s">
        <v>578</v>
      </c>
      <c r="DU88" s="49">
        <v>1</v>
      </c>
      <c r="DV88" s="69">
        <v>43515</v>
      </c>
      <c r="DW88" s="48" t="s">
        <v>579</v>
      </c>
      <c r="DX88" s="13">
        <v>0</v>
      </c>
      <c r="DY88" s="13" t="s">
        <v>580</v>
      </c>
      <c r="DZ88" s="60" t="s">
        <v>581</v>
      </c>
      <c r="EA88" s="13"/>
      <c r="EB88" s="60">
        <v>0</v>
      </c>
      <c r="EC88" s="60" t="s">
        <v>582</v>
      </c>
      <c r="ED88" s="11"/>
      <c r="EE88" s="235">
        <v>43531</v>
      </c>
      <c r="EF88" s="52" t="s">
        <v>836</v>
      </c>
      <c r="EG88" s="23">
        <v>-1</v>
      </c>
      <c r="EH88" s="32">
        <v>9.2158486601999989</v>
      </c>
      <c r="EI88" s="49"/>
      <c r="EJ88" s="49"/>
      <c r="EK88" s="49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197">
        <v>0</v>
      </c>
      <c r="EZ88" s="194" t="s">
        <v>1057</v>
      </c>
      <c r="FA88" s="311">
        <v>34.869999999999997</v>
      </c>
      <c r="FB88" s="191">
        <v>0</v>
      </c>
      <c r="FC88" s="191">
        <v>2</v>
      </c>
      <c r="FD88" s="191">
        <v>1</v>
      </c>
      <c r="FE88" s="191">
        <v>2</v>
      </c>
      <c r="FF88" s="191">
        <v>1</v>
      </c>
      <c r="FG88" s="191">
        <v>25</v>
      </c>
      <c r="FH88" s="191">
        <v>2</v>
      </c>
      <c r="FI88" s="191">
        <v>1</v>
      </c>
      <c r="FJ88" s="191" t="s">
        <v>1011</v>
      </c>
      <c r="FK88" s="269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  <c r="II88" s="183"/>
      <c r="IJ88" s="183"/>
      <c r="IK88" s="183"/>
      <c r="IL88" s="183"/>
      <c r="IM88" s="183"/>
      <c r="IN88" s="183"/>
      <c r="IO88" s="183"/>
      <c r="IP88" s="183"/>
      <c r="IQ88" s="183"/>
      <c r="IR88" s="183"/>
      <c r="IS88" s="183"/>
      <c r="IT88" s="183"/>
      <c r="IU88" s="183"/>
      <c r="IV88" s="183"/>
      <c r="IW88" s="183"/>
      <c r="IX88" s="183"/>
      <c r="IY88" s="183"/>
      <c r="IZ88" s="183"/>
      <c r="JA88" s="183"/>
      <c r="JB88" s="183"/>
      <c r="JC88" s="183"/>
      <c r="JD88" s="183"/>
      <c r="JE88" s="183"/>
      <c r="JF88" s="183"/>
      <c r="JG88" s="183"/>
      <c r="JH88" s="183"/>
      <c r="JI88" s="183"/>
      <c r="JJ88" s="183"/>
      <c r="JK88" s="183"/>
      <c r="JL88" s="183"/>
      <c r="JM88" s="183"/>
      <c r="JN88" s="183"/>
      <c r="JO88" s="183"/>
      <c r="JP88" s="183"/>
      <c r="JQ88" s="183"/>
      <c r="JR88" s="183"/>
      <c r="JS88" s="183"/>
      <c r="JT88" s="183"/>
      <c r="JU88" s="183"/>
      <c r="JV88" s="183"/>
      <c r="JW88" s="183"/>
      <c r="JX88" s="183"/>
      <c r="JY88" s="183"/>
      <c r="JZ88" s="183"/>
      <c r="KA88" s="183"/>
      <c r="KB88" s="183"/>
      <c r="KC88" s="183"/>
      <c r="KD88" s="183"/>
      <c r="KE88" s="183"/>
      <c r="KF88" s="183"/>
      <c r="KG88" s="183"/>
      <c r="KH88" s="183"/>
      <c r="KI88" s="183"/>
      <c r="KJ88" s="183"/>
      <c r="KK88" s="183"/>
      <c r="KL88" s="183"/>
      <c r="KM88" s="183"/>
      <c r="KN88" s="183"/>
      <c r="KO88" s="183"/>
      <c r="KP88" s="183"/>
      <c r="KQ88" s="183"/>
      <c r="KR88" s="183"/>
      <c r="KS88" s="183"/>
      <c r="KT88" s="183"/>
      <c r="KU88" s="183"/>
      <c r="KV88" s="183"/>
      <c r="KW88" s="183"/>
      <c r="KX88" s="183"/>
      <c r="KY88" s="183"/>
      <c r="KZ88" s="183"/>
      <c r="LA88" s="183"/>
      <c r="LB88" s="183"/>
      <c r="LC88" s="183"/>
      <c r="LD88" s="183"/>
      <c r="LE88" s="183"/>
      <c r="LF88" s="183"/>
      <c r="LG88" s="183"/>
      <c r="LH88" s="183"/>
      <c r="LI88" s="183"/>
      <c r="LJ88" s="183"/>
      <c r="LK88" s="183"/>
      <c r="LL88" s="183"/>
      <c r="LM88" s="183"/>
      <c r="LN88" s="183"/>
      <c r="LO88" s="183"/>
      <c r="LP88" s="183"/>
      <c r="LQ88" s="183"/>
      <c r="LR88" s="183"/>
      <c r="LS88" s="183"/>
      <c r="LT88" s="183"/>
      <c r="LU88" s="183"/>
      <c r="LV88" s="183"/>
      <c r="LW88" s="183"/>
      <c r="LX88" s="183"/>
      <c r="LY88" s="183"/>
      <c r="LZ88" s="183"/>
      <c r="MA88" s="183"/>
      <c r="MB88" s="183"/>
      <c r="MC88" s="183"/>
      <c r="MD88" s="183"/>
      <c r="ME88" s="183"/>
      <c r="MF88" s="183"/>
      <c r="MG88" s="183"/>
      <c r="MH88" s="183"/>
      <c r="MI88" s="183"/>
      <c r="MJ88" s="183"/>
      <c r="MK88" s="183"/>
      <c r="ML88" s="183"/>
      <c r="MM88" s="183"/>
      <c r="MN88" s="183"/>
      <c r="MO88" s="183"/>
      <c r="MP88" s="183"/>
      <c r="MQ88" s="183"/>
      <c r="MR88" s="183"/>
      <c r="MS88" s="183"/>
      <c r="MT88" s="183"/>
      <c r="MU88" s="183"/>
      <c r="MV88" s="183"/>
      <c r="MW88" s="183"/>
      <c r="MX88" s="183"/>
      <c r="MY88" s="183"/>
      <c r="MZ88" s="183"/>
      <c r="NA88" s="183"/>
      <c r="NB88" s="183"/>
      <c r="NC88" s="183"/>
      <c r="ND88" s="183"/>
      <c r="NE88" s="183"/>
      <c r="NF88" s="183"/>
      <c r="NG88" s="183"/>
      <c r="NH88" s="183"/>
      <c r="NI88" s="183"/>
      <c r="NJ88" s="183"/>
      <c r="NK88" s="183"/>
      <c r="NL88" s="183"/>
      <c r="NM88" s="183"/>
      <c r="NN88" s="183"/>
      <c r="NO88" s="183"/>
      <c r="NP88" s="183"/>
      <c r="NQ88" s="183"/>
      <c r="NR88" s="183"/>
      <c r="NS88" s="183"/>
      <c r="NT88" s="183"/>
      <c r="NU88" s="183"/>
      <c r="NV88" s="183"/>
      <c r="NW88" s="183"/>
      <c r="NX88" s="183"/>
      <c r="NY88" s="183"/>
      <c r="NZ88" s="183"/>
      <c r="OA88" s="183"/>
      <c r="OB88" s="183"/>
      <c r="OC88" s="183"/>
      <c r="OD88" s="183"/>
      <c r="OE88" s="183"/>
      <c r="OF88" s="183"/>
      <c r="OG88" s="183"/>
      <c r="OH88" s="183"/>
      <c r="OI88" s="183"/>
      <c r="OJ88" s="183"/>
      <c r="OK88" s="183"/>
      <c r="OL88" s="183"/>
      <c r="OM88" s="183"/>
      <c r="ON88" s="183"/>
      <c r="OO88" s="183"/>
      <c r="OP88" s="183"/>
      <c r="OQ88" s="183"/>
      <c r="OR88" s="183"/>
      <c r="OS88" s="183"/>
      <c r="OT88" s="183"/>
      <c r="OU88" s="183"/>
      <c r="OV88" s="183"/>
      <c r="OW88" s="183"/>
      <c r="OX88" s="183"/>
      <c r="OY88" s="183"/>
      <c r="OZ88" s="183"/>
      <c r="PA88" s="183"/>
      <c r="PB88" s="183"/>
      <c r="PC88" s="183"/>
      <c r="PD88" s="183"/>
      <c r="PE88" s="183"/>
      <c r="PF88" s="183"/>
      <c r="PG88" s="183"/>
      <c r="PH88" s="183"/>
      <c r="PI88" s="183"/>
      <c r="PJ88" s="183"/>
      <c r="PK88" s="183"/>
      <c r="PL88" s="183"/>
      <c r="PM88" s="183"/>
      <c r="PN88" s="183"/>
      <c r="PO88" s="183"/>
      <c r="PP88" s="183"/>
      <c r="PQ88" s="183"/>
      <c r="PR88" s="183"/>
      <c r="PS88" s="183"/>
      <c r="PT88" s="183"/>
      <c r="PU88" s="183"/>
      <c r="PV88" s="183"/>
      <c r="PW88" s="183"/>
      <c r="PX88" s="183"/>
    </row>
    <row r="89" spans="1:440">
      <c r="A89" s="12">
        <v>2</v>
      </c>
      <c r="B89" s="44">
        <v>10467</v>
      </c>
      <c r="C89" s="24" t="s">
        <v>569</v>
      </c>
      <c r="D89" s="26" t="s">
        <v>570</v>
      </c>
      <c r="E89" s="25">
        <v>5805032662</v>
      </c>
      <c r="F89" s="8">
        <v>61</v>
      </c>
      <c r="G89" s="26" t="s">
        <v>588</v>
      </c>
      <c r="H89" s="60" t="s">
        <v>589</v>
      </c>
      <c r="I89" s="53" t="s">
        <v>584</v>
      </c>
      <c r="J89" s="12" t="s">
        <v>285</v>
      </c>
      <c r="K89" s="12">
        <v>10</v>
      </c>
      <c r="L89" s="11" t="s">
        <v>566</v>
      </c>
      <c r="M89" s="12" t="s">
        <v>290</v>
      </c>
      <c r="N89" s="12" t="s">
        <v>567</v>
      </c>
      <c r="O89" s="180" t="s">
        <v>456</v>
      </c>
      <c r="P89" s="123" t="s">
        <v>395</v>
      </c>
      <c r="Q89" s="57" t="s">
        <v>458</v>
      </c>
      <c r="R89" s="120" t="s">
        <v>434</v>
      </c>
      <c r="S89" s="120" t="s">
        <v>395</v>
      </c>
      <c r="T89" s="8"/>
      <c r="U89" s="112">
        <v>44300</v>
      </c>
      <c r="V89" s="114">
        <v>332</v>
      </c>
      <c r="W89" s="241" t="s">
        <v>323</v>
      </c>
      <c r="X89" s="112">
        <v>300</v>
      </c>
      <c r="Y89" s="8"/>
      <c r="Z89" s="8"/>
      <c r="AA89" s="100"/>
      <c r="AB89" s="8"/>
      <c r="AC89" s="8"/>
      <c r="AD89" s="8"/>
      <c r="AE89" s="126">
        <v>18.600000000000001</v>
      </c>
      <c r="AF89" s="127">
        <v>35.799999999999997</v>
      </c>
      <c r="AG89" s="128">
        <v>45.3</v>
      </c>
      <c r="AH89" s="129">
        <v>99.699999999999989</v>
      </c>
      <c r="AI89" s="130">
        <v>0.51955307262569839</v>
      </c>
      <c r="AJ89" s="131">
        <v>23.535754189944136</v>
      </c>
      <c r="AK89" s="132">
        <v>0.22934648581997538</v>
      </c>
      <c r="AL89" s="32">
        <v>17.409600000000001</v>
      </c>
      <c r="AM89" s="28">
        <v>93.6</v>
      </c>
      <c r="AN89" s="133">
        <v>0.26039999999999996</v>
      </c>
      <c r="AO89" s="248">
        <v>1.4</v>
      </c>
      <c r="AP89" s="246" t="s">
        <v>286</v>
      </c>
      <c r="AQ89" s="147">
        <v>57.459999999999994</v>
      </c>
      <c r="AR89" s="246">
        <v>0.15</v>
      </c>
      <c r="AS89" s="48"/>
      <c r="AT89" s="48"/>
      <c r="AU89" s="258"/>
      <c r="AV89" s="258"/>
      <c r="AW89" s="248"/>
      <c r="AX89" s="256">
        <v>300</v>
      </c>
      <c r="AY89" s="71">
        <v>0.12</v>
      </c>
      <c r="AZ89" s="49">
        <v>46.7</v>
      </c>
      <c r="BA89" s="49">
        <v>53.3</v>
      </c>
      <c r="BB89" s="159">
        <v>0.87617260787992501</v>
      </c>
      <c r="BC89" s="141">
        <v>0.3</v>
      </c>
      <c r="BD89" s="71">
        <v>1.6129032258064515</v>
      </c>
      <c r="BE89" s="246" t="s">
        <v>286</v>
      </c>
      <c r="BF89" s="71">
        <v>30.150000000000002</v>
      </c>
      <c r="BG89" s="71">
        <v>40.419999999999995</v>
      </c>
      <c r="BH89" s="142">
        <v>26702.619047619046</v>
      </c>
      <c r="BI89" s="71">
        <v>70.800000000000011</v>
      </c>
      <c r="BJ89" s="246">
        <v>94.3</v>
      </c>
      <c r="BK89" s="142">
        <v>7633.666666666667</v>
      </c>
      <c r="BL89" s="71">
        <v>5.7000000000000028</v>
      </c>
      <c r="BM89" s="71">
        <v>33.46893758865248</v>
      </c>
      <c r="BN89" s="248">
        <v>37.1</v>
      </c>
      <c r="BO89" s="248">
        <v>13.45673758865248</v>
      </c>
      <c r="BP89" s="248">
        <v>33.700000000000003</v>
      </c>
      <c r="BQ89" s="248">
        <v>12.0646</v>
      </c>
      <c r="BR89" s="248">
        <v>22.2</v>
      </c>
      <c r="BS89" s="248">
        <v>7.9475999999999987</v>
      </c>
      <c r="BT89" s="249">
        <v>1.1000000000000001</v>
      </c>
      <c r="BU89" s="167"/>
      <c r="BV89" s="167"/>
      <c r="BW89" s="167"/>
      <c r="BX89" s="167"/>
      <c r="BY89" s="167"/>
      <c r="BZ89" s="167">
        <v>73.3</v>
      </c>
      <c r="CA89" s="167">
        <v>5007</v>
      </c>
      <c r="CB89" s="124">
        <v>1.1008902077151335</v>
      </c>
      <c r="CC89" s="49"/>
      <c r="CD89" s="42"/>
      <c r="CE89" s="8" t="s">
        <v>287</v>
      </c>
      <c r="CF89" s="105" t="s">
        <v>323</v>
      </c>
      <c r="CG89" s="13">
        <v>2</v>
      </c>
      <c r="CH89" s="13"/>
      <c r="CI89" s="13"/>
      <c r="CJ89" s="13" t="s">
        <v>317</v>
      </c>
      <c r="CK89" s="13">
        <v>0</v>
      </c>
      <c r="CL89" s="13"/>
      <c r="CM89" s="13"/>
      <c r="CN89" s="49" t="s">
        <v>290</v>
      </c>
      <c r="CO89" s="49" t="s">
        <v>290</v>
      </c>
      <c r="CP89" s="49" t="s">
        <v>290</v>
      </c>
      <c r="CQ89" s="49" t="s">
        <v>290</v>
      </c>
      <c r="CR89" s="49" t="s">
        <v>290</v>
      </c>
      <c r="CS89" s="49" t="s">
        <v>290</v>
      </c>
      <c r="CT89" s="49" t="s">
        <v>290</v>
      </c>
      <c r="CU89" s="49" t="s">
        <v>290</v>
      </c>
      <c r="CV89" s="49" t="s">
        <v>290</v>
      </c>
      <c r="CW89" s="49" t="s">
        <v>290</v>
      </c>
      <c r="CX89" s="73"/>
      <c r="CY89" s="13"/>
      <c r="CZ89" s="13"/>
      <c r="DA89" s="49">
        <v>1</v>
      </c>
      <c r="DB89" s="49">
        <v>175</v>
      </c>
      <c r="DC89" s="49">
        <v>107</v>
      </c>
      <c r="DD89" s="71">
        <v>34.9</v>
      </c>
      <c r="DE89" s="72">
        <v>1</v>
      </c>
      <c r="DF89" s="13"/>
      <c r="DG89" s="13">
        <v>2</v>
      </c>
      <c r="DH89" s="13">
        <v>2</v>
      </c>
      <c r="DI89" s="13"/>
      <c r="DJ89" s="52">
        <v>43539</v>
      </c>
      <c r="DK89" s="139">
        <v>19.987429289754871</v>
      </c>
      <c r="DL89" s="71">
        <v>5.6955223880597018E-2</v>
      </c>
      <c r="DM89" s="142">
        <v>10</v>
      </c>
      <c r="DN89" s="64" t="s">
        <v>397</v>
      </c>
      <c r="DO89" s="64"/>
      <c r="DP89" s="64"/>
      <c r="DQ89" s="13">
        <v>0</v>
      </c>
      <c r="DR89" s="12">
        <v>1</v>
      </c>
      <c r="DS89" s="12">
        <v>1</v>
      </c>
      <c r="DT89" s="65"/>
      <c r="DU89" s="12">
        <v>0</v>
      </c>
      <c r="DV89" s="73"/>
      <c r="DW89" s="20"/>
      <c r="DX89" s="12">
        <v>1</v>
      </c>
      <c r="DY89" s="40">
        <v>43539</v>
      </c>
      <c r="DZ89" s="42" t="s">
        <v>374</v>
      </c>
      <c r="EA89" s="8">
        <v>0</v>
      </c>
      <c r="EB89" s="65">
        <v>0</v>
      </c>
      <c r="EC89" s="65" t="s">
        <v>582</v>
      </c>
      <c r="ED89" s="11"/>
      <c r="EE89" s="235">
        <v>43539</v>
      </c>
      <c r="EF89" s="52" t="s">
        <v>836</v>
      </c>
      <c r="EG89" s="23">
        <v>0</v>
      </c>
      <c r="EH89" s="32">
        <v>6.5747460398107069</v>
      </c>
      <c r="EI89" s="12"/>
      <c r="EJ89" s="11">
        <v>1.4079999999999999</v>
      </c>
      <c r="EK89" s="12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197">
        <v>0</v>
      </c>
      <c r="EZ89" s="194" t="s">
        <v>1057</v>
      </c>
      <c r="FA89" s="311">
        <v>34.869999999999997</v>
      </c>
      <c r="FB89" s="191">
        <v>0</v>
      </c>
      <c r="FC89" s="191">
        <v>2</v>
      </c>
      <c r="FD89" s="191">
        <v>1</v>
      </c>
      <c r="FE89" s="191">
        <v>2</v>
      </c>
      <c r="FF89" s="191">
        <v>1</v>
      </c>
      <c r="FG89" s="191"/>
      <c r="FH89" s="191">
        <v>2</v>
      </c>
      <c r="FI89" s="191">
        <v>0</v>
      </c>
      <c r="FJ89" s="191" t="s">
        <v>1011</v>
      </c>
      <c r="FK89" s="269" t="s">
        <v>1040</v>
      </c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  <c r="II89" s="183"/>
      <c r="IJ89" s="183"/>
      <c r="IK89" s="183"/>
      <c r="IL89" s="183"/>
      <c r="IM89" s="183"/>
      <c r="IN89" s="183"/>
      <c r="IO89" s="183"/>
      <c r="IP89" s="183"/>
      <c r="IQ89" s="183"/>
      <c r="IR89" s="183"/>
      <c r="IS89" s="183"/>
      <c r="IT89" s="183"/>
      <c r="IU89" s="183"/>
      <c r="IV89" s="183"/>
      <c r="IW89" s="183"/>
      <c r="IX89" s="183"/>
      <c r="IY89" s="183"/>
      <c r="IZ89" s="183"/>
      <c r="JA89" s="183"/>
      <c r="JB89" s="183"/>
      <c r="JC89" s="183"/>
      <c r="JD89" s="183"/>
      <c r="JE89" s="183"/>
      <c r="JF89" s="183"/>
      <c r="JG89" s="183"/>
      <c r="JH89" s="183"/>
      <c r="JI89" s="183"/>
      <c r="JJ89" s="183"/>
      <c r="JK89" s="183"/>
      <c r="JL89" s="183"/>
      <c r="JM89" s="183"/>
      <c r="JN89" s="183"/>
      <c r="JO89" s="183"/>
      <c r="JP89" s="183"/>
      <c r="JQ89" s="183"/>
      <c r="JR89" s="183"/>
      <c r="JS89" s="183"/>
      <c r="JT89" s="183"/>
      <c r="JU89" s="183"/>
      <c r="JV89" s="183"/>
      <c r="JW89" s="183"/>
      <c r="JX89" s="183"/>
      <c r="JY89" s="183"/>
      <c r="JZ89" s="183"/>
      <c r="KA89" s="183"/>
      <c r="KB89" s="183"/>
      <c r="KC89" s="183"/>
      <c r="KD89" s="183"/>
      <c r="KE89" s="183"/>
      <c r="KF89" s="183"/>
      <c r="KG89" s="183"/>
      <c r="KH89" s="183"/>
      <c r="KI89" s="183"/>
      <c r="KJ89" s="183"/>
      <c r="KK89" s="183"/>
      <c r="KL89" s="183"/>
      <c r="KM89" s="183"/>
      <c r="KN89" s="183"/>
      <c r="KO89" s="183"/>
      <c r="KP89" s="183"/>
      <c r="KQ89" s="183"/>
      <c r="KR89" s="183"/>
      <c r="KS89" s="183"/>
      <c r="KT89" s="183"/>
      <c r="KU89" s="183"/>
      <c r="KV89" s="183"/>
      <c r="KW89" s="183"/>
      <c r="KX89" s="183"/>
      <c r="KY89" s="183"/>
      <c r="KZ89" s="183"/>
      <c r="LA89" s="183"/>
      <c r="LB89" s="183"/>
      <c r="LC89" s="183"/>
      <c r="LD89" s="183"/>
      <c r="LE89" s="183"/>
      <c r="LF89" s="183"/>
      <c r="LG89" s="183"/>
      <c r="LH89" s="183"/>
      <c r="LI89" s="183"/>
      <c r="LJ89" s="183"/>
      <c r="LK89" s="183"/>
      <c r="LL89" s="183"/>
      <c r="LM89" s="183"/>
      <c r="LN89" s="183"/>
      <c r="LO89" s="183"/>
      <c r="LP89" s="183"/>
      <c r="LQ89" s="183"/>
      <c r="LR89" s="183"/>
      <c r="LS89" s="183"/>
      <c r="LT89" s="183"/>
      <c r="LU89" s="183"/>
      <c r="LV89" s="183"/>
      <c r="LW89" s="183"/>
      <c r="LX89" s="183"/>
      <c r="LY89" s="183"/>
      <c r="LZ89" s="183"/>
      <c r="MA89" s="183"/>
      <c r="MB89" s="183"/>
      <c r="MC89" s="183"/>
      <c r="MD89" s="183"/>
      <c r="ME89" s="183"/>
      <c r="MF89" s="183"/>
      <c r="MG89" s="183"/>
      <c r="MH89" s="183"/>
      <c r="MI89" s="183"/>
      <c r="MJ89" s="183"/>
      <c r="MK89" s="183"/>
      <c r="ML89" s="183"/>
      <c r="MM89" s="183"/>
      <c r="MN89" s="183"/>
      <c r="MO89" s="183"/>
      <c r="MP89" s="183"/>
      <c r="MQ89" s="183"/>
      <c r="MR89" s="183"/>
      <c r="MS89" s="183"/>
      <c r="MT89" s="183"/>
      <c r="MU89" s="183"/>
      <c r="MV89" s="183"/>
      <c r="MW89" s="183"/>
      <c r="MX89" s="183"/>
      <c r="MY89" s="183"/>
      <c r="MZ89" s="183"/>
      <c r="NA89" s="183"/>
      <c r="NB89" s="183"/>
      <c r="NC89" s="183"/>
      <c r="ND89" s="183"/>
      <c r="NE89" s="183"/>
      <c r="NF89" s="183"/>
      <c r="NG89" s="183"/>
      <c r="NH89" s="183"/>
      <c r="NI89" s="183"/>
      <c r="NJ89" s="183"/>
      <c r="NK89" s="183"/>
      <c r="NL89" s="183"/>
      <c r="NM89" s="183"/>
      <c r="NN89" s="183"/>
      <c r="NO89" s="183"/>
      <c r="NP89" s="183"/>
      <c r="NQ89" s="183"/>
      <c r="NR89" s="183"/>
      <c r="NS89" s="183"/>
      <c r="NT89" s="183"/>
      <c r="NU89" s="183"/>
      <c r="NV89" s="183"/>
      <c r="NW89" s="183"/>
      <c r="NX89" s="183"/>
      <c r="NY89" s="183"/>
      <c r="NZ89" s="183"/>
      <c r="OA89" s="183"/>
      <c r="OB89" s="183"/>
      <c r="OC89" s="183"/>
      <c r="OD89" s="183"/>
      <c r="OE89" s="183"/>
      <c r="OF89" s="183"/>
      <c r="OG89" s="183"/>
      <c r="OH89" s="183"/>
      <c r="OI89" s="183"/>
      <c r="OJ89" s="183"/>
      <c r="OK89" s="183"/>
      <c r="OL89" s="183"/>
      <c r="OM89" s="183"/>
      <c r="ON89" s="183"/>
      <c r="OO89" s="183"/>
      <c r="OP89" s="183"/>
      <c r="OQ89" s="183"/>
      <c r="OR89" s="183"/>
      <c r="OS89" s="183"/>
      <c r="OT89" s="183"/>
      <c r="OU89" s="183"/>
      <c r="OV89" s="183"/>
      <c r="OW89" s="183"/>
      <c r="OX89" s="183"/>
      <c r="OY89" s="183"/>
      <c r="OZ89" s="183"/>
      <c r="PA89" s="183"/>
      <c r="PB89" s="183"/>
      <c r="PC89" s="183"/>
      <c r="PD89" s="183"/>
      <c r="PE89" s="183"/>
      <c r="PF89" s="183"/>
      <c r="PG89" s="183"/>
      <c r="PH89" s="183"/>
      <c r="PI89" s="183"/>
      <c r="PJ89" s="183"/>
      <c r="PK89" s="183"/>
      <c r="PL89" s="183"/>
      <c r="PM89" s="183"/>
      <c r="PN89" s="183"/>
      <c r="PO89" s="183"/>
      <c r="PP89" s="183"/>
      <c r="PQ89" s="183"/>
      <c r="PR89" s="183"/>
      <c r="PS89" s="183"/>
      <c r="PT89" s="183"/>
      <c r="PU89" s="183"/>
      <c r="PV89" s="183"/>
      <c r="PW89" s="183"/>
      <c r="PX89" s="183"/>
    </row>
    <row r="90" spans="1:440">
      <c r="A90" s="12">
        <v>3</v>
      </c>
      <c r="B90" s="44">
        <v>10719</v>
      </c>
      <c r="C90" s="24" t="s">
        <v>569</v>
      </c>
      <c r="D90" s="26" t="s">
        <v>570</v>
      </c>
      <c r="E90" s="25">
        <v>5805032662</v>
      </c>
      <c r="F90" s="8">
        <v>61</v>
      </c>
      <c r="G90" s="26" t="s">
        <v>610</v>
      </c>
      <c r="H90" s="239" t="s">
        <v>611</v>
      </c>
      <c r="I90" s="36" t="s">
        <v>310</v>
      </c>
      <c r="J90" s="11" t="s">
        <v>285</v>
      </c>
      <c r="K90" s="12">
        <v>12</v>
      </c>
      <c r="L90" s="11" t="s">
        <v>612</v>
      </c>
      <c r="M90" s="11" t="s">
        <v>290</v>
      </c>
      <c r="N90" s="12" t="s">
        <v>603</v>
      </c>
      <c r="O90" s="76"/>
      <c r="P90" s="272"/>
      <c r="Q90" s="77" t="s">
        <v>613</v>
      </c>
      <c r="R90" s="78"/>
      <c r="S90" s="76"/>
      <c r="T90" s="8" t="s">
        <v>604</v>
      </c>
      <c r="U90" s="102">
        <v>398</v>
      </c>
      <c r="V90" s="115">
        <v>4776</v>
      </c>
      <c r="W90" s="241" t="s">
        <v>323</v>
      </c>
      <c r="X90" s="102">
        <v>500</v>
      </c>
      <c r="Y90" s="8"/>
      <c r="Z90" s="8"/>
      <c r="AA90" s="102"/>
      <c r="AB90" s="8"/>
      <c r="AC90" s="8"/>
      <c r="AD90" s="8"/>
      <c r="AE90" s="126">
        <v>20.2</v>
      </c>
      <c r="AF90" s="127">
        <v>30.5</v>
      </c>
      <c r="AG90" s="128">
        <v>46.6</v>
      </c>
      <c r="AH90" s="129">
        <v>97.300000000000011</v>
      </c>
      <c r="AI90" s="130">
        <v>0.6622950819672131</v>
      </c>
      <c r="AJ90" s="131">
        <v>30.862950819672132</v>
      </c>
      <c r="AK90" s="132">
        <v>0.26199740596627757</v>
      </c>
      <c r="AL90" s="28">
        <v>18.6648</v>
      </c>
      <c r="AM90" s="28">
        <v>92.4</v>
      </c>
      <c r="AN90" s="133">
        <v>0.5252</v>
      </c>
      <c r="AO90" s="71">
        <v>2.6</v>
      </c>
      <c r="AP90" s="246" t="s">
        <v>286</v>
      </c>
      <c r="AQ90" s="71">
        <v>14.5</v>
      </c>
      <c r="AR90" s="246" t="s">
        <v>286</v>
      </c>
      <c r="AS90" s="49">
        <v>0.6</v>
      </c>
      <c r="AT90" s="49"/>
      <c r="AU90" s="49"/>
      <c r="AV90" s="49"/>
      <c r="AW90" s="256">
        <v>6120</v>
      </c>
      <c r="AX90" s="49" t="s">
        <v>286</v>
      </c>
      <c r="AY90" s="71" t="s">
        <v>286</v>
      </c>
      <c r="AZ90" s="49">
        <v>51.2</v>
      </c>
      <c r="BA90" s="49">
        <v>48.8</v>
      </c>
      <c r="BB90" s="159">
        <v>1.0491803278688525</v>
      </c>
      <c r="BC90" s="141">
        <v>0.3</v>
      </c>
      <c r="BD90" s="71">
        <v>1.4851485148514851</v>
      </c>
      <c r="BE90" s="246" t="s">
        <v>286</v>
      </c>
      <c r="BF90" s="71">
        <v>62.907801418439725</v>
      </c>
      <c r="BG90" s="49">
        <v>54.8</v>
      </c>
      <c r="BH90" s="256">
        <v>28614</v>
      </c>
      <c r="BI90" s="71">
        <v>89.1</v>
      </c>
      <c r="BJ90" s="49">
        <v>85</v>
      </c>
      <c r="BK90" s="142">
        <v>11224</v>
      </c>
      <c r="BL90" s="71">
        <v>15</v>
      </c>
      <c r="BM90" s="71">
        <v>29.951000000000001</v>
      </c>
      <c r="BN90" s="248">
        <v>17.600000000000001</v>
      </c>
      <c r="BO90" s="248">
        <v>5.3680000000000003</v>
      </c>
      <c r="BP90" s="248">
        <v>71.5</v>
      </c>
      <c r="BQ90" s="248">
        <v>21.807500000000001</v>
      </c>
      <c r="BR90" s="248">
        <v>9.1</v>
      </c>
      <c r="BS90" s="248">
        <v>2.7755000000000001</v>
      </c>
      <c r="BT90" s="49">
        <v>1.9</v>
      </c>
      <c r="BU90" s="167"/>
      <c r="BV90" s="167"/>
      <c r="BW90" s="167"/>
      <c r="BX90" s="167"/>
      <c r="BY90" s="167"/>
      <c r="BZ90" s="167"/>
      <c r="CA90" s="167"/>
      <c r="CB90" s="124">
        <v>0.24615384615384617</v>
      </c>
      <c r="CC90" s="49"/>
      <c r="CD90" s="63" t="s">
        <v>614</v>
      </c>
      <c r="CE90" s="8" t="s">
        <v>287</v>
      </c>
      <c r="CF90" s="105" t="s">
        <v>323</v>
      </c>
      <c r="CG90" s="13">
        <v>2</v>
      </c>
      <c r="CH90" s="13"/>
      <c r="CI90" s="49" t="s">
        <v>615</v>
      </c>
      <c r="CJ90" s="13" t="s">
        <v>317</v>
      </c>
      <c r="CK90" s="49">
        <v>0</v>
      </c>
      <c r="CL90" s="13" t="s">
        <v>290</v>
      </c>
      <c r="CM90" s="13"/>
      <c r="CN90" s="49" t="s">
        <v>290</v>
      </c>
      <c r="CO90" s="49" t="s">
        <v>290</v>
      </c>
      <c r="CP90" s="49">
        <v>783</v>
      </c>
      <c r="CQ90" s="49">
        <v>44.4</v>
      </c>
      <c r="CR90" s="49">
        <v>55.6</v>
      </c>
      <c r="CS90" s="49" t="s">
        <v>290</v>
      </c>
      <c r="CT90" s="49" t="s">
        <v>290</v>
      </c>
      <c r="CU90" s="49" t="s">
        <v>290</v>
      </c>
      <c r="CV90" s="49" t="s">
        <v>290</v>
      </c>
      <c r="CW90" s="49">
        <v>0</v>
      </c>
      <c r="CX90" s="73"/>
      <c r="CY90" s="49">
        <v>20</v>
      </c>
      <c r="CZ90" s="13">
        <v>2</v>
      </c>
      <c r="DA90" s="49">
        <v>1</v>
      </c>
      <c r="DB90" s="49">
        <v>175</v>
      </c>
      <c r="DC90" s="49">
        <v>107</v>
      </c>
      <c r="DD90" s="71">
        <v>34.9</v>
      </c>
      <c r="DE90" s="72">
        <v>1</v>
      </c>
      <c r="DF90" s="13"/>
      <c r="DG90" s="49">
        <v>2</v>
      </c>
      <c r="DH90" s="49">
        <v>2</v>
      </c>
      <c r="DI90" s="13"/>
      <c r="DJ90" s="52"/>
      <c r="DK90" s="131">
        <v>1.7606939175566627</v>
      </c>
      <c r="DL90" s="185">
        <v>0.44169579999999997</v>
      </c>
      <c r="DM90" s="142">
        <v>10</v>
      </c>
      <c r="DN90" s="64" t="s">
        <v>397</v>
      </c>
      <c r="DO90" s="64"/>
      <c r="DP90" s="64"/>
      <c r="DQ90" s="49">
        <v>0</v>
      </c>
      <c r="DR90" s="49">
        <v>1</v>
      </c>
      <c r="DS90" s="49">
        <v>2</v>
      </c>
      <c r="DT90" s="60" t="s">
        <v>409</v>
      </c>
      <c r="DU90" s="49">
        <v>1</v>
      </c>
      <c r="DV90" s="69">
        <v>43552</v>
      </c>
      <c r="DW90" s="48" t="s">
        <v>579</v>
      </c>
      <c r="DX90" s="13">
        <v>1</v>
      </c>
      <c r="DY90" s="13" t="s">
        <v>409</v>
      </c>
      <c r="DZ90" s="13" t="s">
        <v>619</v>
      </c>
      <c r="EA90" s="13">
        <v>0</v>
      </c>
      <c r="EB90" s="60">
        <v>0</v>
      </c>
      <c r="EC90" s="60" t="s">
        <v>582</v>
      </c>
      <c r="ED90" s="11"/>
      <c r="EE90" s="235">
        <v>43580</v>
      </c>
      <c r="EF90" s="52" t="s">
        <v>836</v>
      </c>
      <c r="EG90" s="23"/>
      <c r="EH90" s="32">
        <v>8.9955922853119965</v>
      </c>
      <c r="EI90" s="49"/>
      <c r="EJ90" s="11">
        <v>47.28</v>
      </c>
      <c r="EK90" s="49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98">
        <v>0</v>
      </c>
      <c r="EZ90" s="194" t="s">
        <v>1057</v>
      </c>
      <c r="FA90" s="313">
        <v>34.869999999999997</v>
      </c>
      <c r="FB90" s="191">
        <v>0</v>
      </c>
      <c r="FC90" s="191">
        <v>2</v>
      </c>
      <c r="FD90" s="191">
        <v>1</v>
      </c>
      <c r="FE90" s="191">
        <v>2</v>
      </c>
      <c r="FF90" s="191">
        <v>1</v>
      </c>
      <c r="FG90" s="191">
        <v>20</v>
      </c>
      <c r="FH90" s="191">
        <v>2</v>
      </c>
      <c r="FI90" s="191">
        <v>1</v>
      </c>
      <c r="FJ90" s="191" t="s">
        <v>1011</v>
      </c>
      <c r="FK90" s="269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  <c r="II90" s="183"/>
      <c r="IJ90" s="183"/>
      <c r="IK90" s="183"/>
      <c r="IL90" s="183"/>
      <c r="IM90" s="183"/>
      <c r="IN90" s="183"/>
      <c r="IO90" s="183"/>
      <c r="IP90" s="183"/>
      <c r="IQ90" s="183"/>
      <c r="IR90" s="183"/>
      <c r="IS90" s="183"/>
      <c r="IT90" s="183"/>
      <c r="IU90" s="183"/>
      <c r="IV90" s="183"/>
      <c r="IW90" s="183"/>
      <c r="IX90" s="183"/>
      <c r="IY90" s="183"/>
      <c r="IZ90" s="183"/>
      <c r="JA90" s="183"/>
      <c r="JB90" s="183"/>
      <c r="JC90" s="183"/>
      <c r="JD90" s="183"/>
      <c r="JE90" s="183"/>
      <c r="JF90" s="183"/>
      <c r="JG90" s="183"/>
      <c r="JH90" s="183"/>
      <c r="JI90" s="183"/>
      <c r="JJ90" s="183"/>
      <c r="JK90" s="183"/>
      <c r="JL90" s="183"/>
      <c r="JM90" s="183"/>
      <c r="JN90" s="183"/>
      <c r="JO90" s="183"/>
      <c r="JP90" s="183"/>
      <c r="JQ90" s="183"/>
      <c r="JR90" s="183"/>
      <c r="JS90" s="183"/>
      <c r="JT90" s="183"/>
      <c r="JU90" s="183"/>
      <c r="JV90" s="183"/>
      <c r="JW90" s="183"/>
      <c r="JX90" s="183"/>
      <c r="JY90" s="183"/>
      <c r="JZ90" s="183"/>
      <c r="KA90" s="183"/>
      <c r="KB90" s="183"/>
      <c r="KC90" s="183"/>
      <c r="KD90" s="183"/>
      <c r="KE90" s="183"/>
      <c r="KF90" s="183"/>
      <c r="KG90" s="183"/>
      <c r="KH90" s="183"/>
      <c r="KI90" s="183"/>
      <c r="KJ90" s="183"/>
      <c r="KK90" s="183"/>
      <c r="KL90" s="183"/>
      <c r="KM90" s="183"/>
      <c r="KN90" s="183"/>
      <c r="KO90" s="183"/>
      <c r="KP90" s="183"/>
      <c r="KQ90" s="183"/>
      <c r="KR90" s="183"/>
      <c r="KS90" s="183"/>
      <c r="KT90" s="183"/>
      <c r="KU90" s="183"/>
      <c r="KV90" s="183"/>
      <c r="KW90" s="183"/>
      <c r="KX90" s="183"/>
      <c r="KY90" s="183"/>
      <c r="KZ90" s="183"/>
      <c r="LA90" s="183"/>
      <c r="LB90" s="183"/>
      <c r="LC90" s="183"/>
      <c r="LD90" s="183"/>
      <c r="LE90" s="183"/>
      <c r="LF90" s="183"/>
      <c r="LG90" s="183"/>
      <c r="LH90" s="183"/>
      <c r="LI90" s="183"/>
      <c r="LJ90" s="183"/>
      <c r="LK90" s="183"/>
      <c r="LL90" s="183"/>
      <c r="LM90" s="183"/>
      <c r="LN90" s="183"/>
      <c r="LO90" s="183"/>
      <c r="LP90" s="183"/>
      <c r="LQ90" s="183"/>
      <c r="LR90" s="183"/>
      <c r="LS90" s="183"/>
      <c r="LT90" s="183"/>
      <c r="LU90" s="183"/>
      <c r="LV90" s="183"/>
      <c r="LW90" s="183"/>
      <c r="LX90" s="183"/>
      <c r="LY90" s="183"/>
      <c r="LZ90" s="183"/>
      <c r="MA90" s="183"/>
      <c r="MB90" s="183"/>
      <c r="MC90" s="183"/>
      <c r="MD90" s="183"/>
      <c r="ME90" s="183"/>
      <c r="MF90" s="183"/>
      <c r="MG90" s="183"/>
      <c r="MH90" s="183"/>
      <c r="MI90" s="183"/>
      <c r="MJ90" s="183"/>
      <c r="MK90" s="183"/>
      <c r="ML90" s="183"/>
      <c r="MM90" s="183"/>
      <c r="MN90" s="183"/>
      <c r="MO90" s="183"/>
      <c r="MP90" s="183"/>
      <c r="MQ90" s="183"/>
      <c r="MR90" s="183"/>
      <c r="MS90" s="183"/>
      <c r="MT90" s="183"/>
      <c r="MU90" s="183"/>
      <c r="MV90" s="183"/>
      <c r="MW90" s="183"/>
      <c r="MX90" s="183"/>
      <c r="MY90" s="183"/>
      <c r="MZ90" s="183"/>
      <c r="NA90" s="183"/>
      <c r="NB90" s="183"/>
      <c r="NC90" s="183"/>
      <c r="ND90" s="183"/>
      <c r="NE90" s="183"/>
      <c r="NF90" s="183"/>
      <c r="NG90" s="183"/>
      <c r="NH90" s="183"/>
      <c r="NI90" s="183"/>
      <c r="NJ90" s="183"/>
      <c r="NK90" s="183"/>
      <c r="NL90" s="183"/>
      <c r="NM90" s="183"/>
      <c r="NN90" s="183"/>
      <c r="NO90" s="183"/>
      <c r="NP90" s="183"/>
      <c r="NQ90" s="183"/>
      <c r="NR90" s="183"/>
      <c r="NS90" s="183"/>
      <c r="NT90" s="183"/>
      <c r="NU90" s="183"/>
      <c r="NV90" s="183"/>
      <c r="NW90" s="183"/>
      <c r="NX90" s="183"/>
      <c r="NY90" s="183"/>
      <c r="NZ90" s="183"/>
      <c r="OA90" s="183"/>
      <c r="OB90" s="183"/>
      <c r="OC90" s="183"/>
      <c r="OD90" s="183"/>
      <c r="OE90" s="183"/>
      <c r="OF90" s="183"/>
      <c r="OG90" s="183"/>
      <c r="OH90" s="183"/>
      <c r="OI90" s="183"/>
      <c r="OJ90" s="183"/>
      <c r="OK90" s="183"/>
      <c r="OL90" s="183"/>
      <c r="OM90" s="183"/>
      <c r="ON90" s="183"/>
      <c r="OO90" s="183"/>
      <c r="OP90" s="183"/>
      <c r="OQ90" s="183"/>
      <c r="OR90" s="183"/>
      <c r="OS90" s="183"/>
      <c r="OT90" s="183"/>
      <c r="OU90" s="183"/>
      <c r="OV90" s="183"/>
      <c r="OW90" s="183"/>
      <c r="OX90" s="183"/>
      <c r="OY90" s="183"/>
      <c r="OZ90" s="183"/>
      <c r="PA90" s="183"/>
      <c r="PB90" s="183"/>
      <c r="PC90" s="183"/>
      <c r="PD90" s="183"/>
      <c r="PE90" s="183"/>
      <c r="PF90" s="183"/>
      <c r="PG90" s="183"/>
      <c r="PH90" s="183"/>
      <c r="PI90" s="183"/>
      <c r="PJ90" s="183"/>
      <c r="PK90" s="183"/>
      <c r="PL90" s="183"/>
      <c r="PM90" s="183"/>
      <c r="PN90" s="183"/>
      <c r="PO90" s="183"/>
      <c r="PP90" s="183"/>
      <c r="PQ90" s="183"/>
      <c r="PR90" s="183"/>
      <c r="PS90" s="183"/>
      <c r="PT90" s="183"/>
      <c r="PU90" s="183"/>
      <c r="PV90" s="183"/>
      <c r="PW90" s="183"/>
      <c r="PX90" s="183"/>
    </row>
    <row r="91" spans="1:440">
      <c r="A91" s="12">
        <v>4</v>
      </c>
      <c r="B91" s="44">
        <v>11450</v>
      </c>
      <c r="C91" s="24" t="s">
        <v>569</v>
      </c>
      <c r="D91" s="26" t="s">
        <v>570</v>
      </c>
      <c r="E91" s="25">
        <v>5805032662</v>
      </c>
      <c r="F91" s="8">
        <v>61</v>
      </c>
      <c r="G91" s="26" t="s">
        <v>653</v>
      </c>
      <c r="H91" s="239" t="s">
        <v>654</v>
      </c>
      <c r="I91" s="79" t="s">
        <v>310</v>
      </c>
      <c r="J91" s="11" t="s">
        <v>285</v>
      </c>
      <c r="K91" s="12">
        <v>7</v>
      </c>
      <c r="L91" s="11" t="s">
        <v>655</v>
      </c>
      <c r="M91" s="11" t="s">
        <v>290</v>
      </c>
      <c r="N91" s="12" t="s">
        <v>656</v>
      </c>
      <c r="O91" s="78"/>
      <c r="P91" s="272"/>
      <c r="Q91" s="82" t="s">
        <v>657</v>
      </c>
      <c r="R91" s="78"/>
      <c r="S91" s="82" t="s">
        <v>649</v>
      </c>
      <c r="T91" s="8" t="s">
        <v>658</v>
      </c>
      <c r="U91" s="102">
        <v>2043</v>
      </c>
      <c r="V91" s="102">
        <v>14300</v>
      </c>
      <c r="W91" s="239" t="s">
        <v>323</v>
      </c>
      <c r="X91" s="102">
        <v>1000</v>
      </c>
      <c r="Y91" s="109"/>
      <c r="Z91" s="8"/>
      <c r="AA91" s="102"/>
      <c r="AB91" s="8"/>
      <c r="AC91" s="8"/>
      <c r="AD91" s="8"/>
      <c r="AE91" s="126">
        <v>16</v>
      </c>
      <c r="AF91" s="127">
        <v>8.99</v>
      </c>
      <c r="AG91" s="128">
        <v>73.8</v>
      </c>
      <c r="AH91" s="129">
        <v>98.789999999999992</v>
      </c>
      <c r="AI91" s="130">
        <v>1.7797552836484982</v>
      </c>
      <c r="AJ91" s="131">
        <v>131.34593993325916</v>
      </c>
      <c r="AK91" s="132">
        <v>0.193260055562266</v>
      </c>
      <c r="AL91" s="28">
        <v>14.704000000000001</v>
      </c>
      <c r="AM91" s="28">
        <v>91.9</v>
      </c>
      <c r="AN91" s="133">
        <v>0.496</v>
      </c>
      <c r="AO91" s="71">
        <v>3.1</v>
      </c>
      <c r="AP91" s="49" t="s">
        <v>286</v>
      </c>
      <c r="AQ91" s="49">
        <v>20.7</v>
      </c>
      <c r="AR91" s="49" t="s">
        <v>286</v>
      </c>
      <c r="AS91" s="49" t="s">
        <v>286</v>
      </c>
      <c r="AT91" s="49"/>
      <c r="AU91" s="49"/>
      <c r="AV91" s="49"/>
      <c r="AW91" s="256">
        <v>5049.130434782609</v>
      </c>
      <c r="AX91" s="142">
        <v>359</v>
      </c>
      <c r="AY91" s="71">
        <v>0</v>
      </c>
      <c r="AZ91" s="49">
        <v>53.1</v>
      </c>
      <c r="BA91" s="49">
        <v>46.9</v>
      </c>
      <c r="BB91" s="159">
        <v>1.1321961620469083</v>
      </c>
      <c r="BC91" s="141">
        <v>0.38</v>
      </c>
      <c r="BD91" s="71">
        <v>2.375</v>
      </c>
      <c r="BE91" s="49" t="s">
        <v>286</v>
      </c>
      <c r="BF91" s="71">
        <v>36.140350877192979</v>
      </c>
      <c r="BG91" s="49">
        <v>32.5</v>
      </c>
      <c r="BH91" s="256">
        <v>17037.078651685391</v>
      </c>
      <c r="BI91" s="71">
        <v>67</v>
      </c>
      <c r="BJ91" s="49">
        <v>81.8</v>
      </c>
      <c r="BK91" s="49">
        <v>15782</v>
      </c>
      <c r="BL91" s="71">
        <v>18.200000000000003</v>
      </c>
      <c r="BM91" s="71">
        <v>8.8012099999999993</v>
      </c>
      <c r="BN91" s="49">
        <v>27.5</v>
      </c>
      <c r="BO91" s="248">
        <v>2.4722499999999998</v>
      </c>
      <c r="BP91" s="49">
        <v>39.5</v>
      </c>
      <c r="BQ91" s="248">
        <v>3.55105</v>
      </c>
      <c r="BR91" s="49">
        <v>30.9</v>
      </c>
      <c r="BS91" s="248">
        <v>2.7779099999999999</v>
      </c>
      <c r="BT91" s="71">
        <v>2.4</v>
      </c>
      <c r="BU91" s="167"/>
      <c r="BV91" s="167"/>
      <c r="BW91" s="167"/>
      <c r="BX91" s="167"/>
      <c r="BY91" s="167"/>
      <c r="BZ91" s="167">
        <v>94.7</v>
      </c>
      <c r="CA91" s="167">
        <v>7173</v>
      </c>
      <c r="CB91" s="124">
        <v>0.69620253164556967</v>
      </c>
      <c r="CC91" s="49"/>
      <c r="CD91" s="155" t="s">
        <v>659</v>
      </c>
      <c r="CE91" s="8" t="s">
        <v>287</v>
      </c>
      <c r="CF91" s="60" t="s">
        <v>323</v>
      </c>
      <c r="CG91" s="13">
        <v>2</v>
      </c>
      <c r="CH91" s="13"/>
      <c r="CI91" s="49" t="s">
        <v>660</v>
      </c>
      <c r="CJ91" s="13">
        <v>1</v>
      </c>
      <c r="CK91" s="49">
        <v>0</v>
      </c>
      <c r="CL91" s="13"/>
      <c r="CM91" s="13"/>
      <c r="CN91" s="49">
        <v>16.399999999999999</v>
      </c>
      <c r="CO91" s="49" t="s">
        <v>290</v>
      </c>
      <c r="CP91" s="49">
        <v>2467</v>
      </c>
      <c r="CQ91" s="49">
        <v>68.3</v>
      </c>
      <c r="CR91" s="49">
        <v>31.7</v>
      </c>
      <c r="CS91" s="49" t="s">
        <v>290</v>
      </c>
      <c r="CT91" s="49" t="s">
        <v>290</v>
      </c>
      <c r="CU91" s="49" t="s">
        <v>290</v>
      </c>
      <c r="CV91" s="49" t="s">
        <v>290</v>
      </c>
      <c r="CW91" s="49">
        <v>0</v>
      </c>
      <c r="CX91" s="73"/>
      <c r="CY91" s="13"/>
      <c r="CZ91" s="13"/>
      <c r="DA91" s="13">
        <v>1</v>
      </c>
      <c r="DB91" s="13">
        <v>175</v>
      </c>
      <c r="DC91" s="13">
        <v>107</v>
      </c>
      <c r="DD91" s="17">
        <v>34.9</v>
      </c>
      <c r="DE91" s="13">
        <v>1</v>
      </c>
      <c r="DF91" s="13"/>
      <c r="DG91" s="49">
        <v>2</v>
      </c>
      <c r="DH91" s="49">
        <v>2</v>
      </c>
      <c r="DI91" s="13"/>
      <c r="DJ91" s="52"/>
      <c r="DK91" s="131">
        <v>21.886322776932651</v>
      </c>
      <c r="DL91" s="185">
        <v>2.0162323999999998</v>
      </c>
      <c r="DM91" s="142">
        <v>10</v>
      </c>
      <c r="DN91" s="64" t="s">
        <v>397</v>
      </c>
      <c r="DO91" s="64"/>
      <c r="DP91" s="64"/>
      <c r="DQ91" s="12">
        <v>0</v>
      </c>
      <c r="DR91" s="12">
        <v>1</v>
      </c>
      <c r="DS91" s="12">
        <v>1</v>
      </c>
      <c r="DT91" s="65" t="s">
        <v>661</v>
      </c>
      <c r="DU91" s="12">
        <v>1</v>
      </c>
      <c r="DV91" s="40">
        <v>43671</v>
      </c>
      <c r="DW91" s="41" t="s">
        <v>579</v>
      </c>
      <c r="DX91" s="8">
        <v>0</v>
      </c>
      <c r="DY91" s="65" t="s">
        <v>661</v>
      </c>
      <c r="DZ91" s="65" t="s">
        <v>662</v>
      </c>
      <c r="EA91" s="8">
        <v>0</v>
      </c>
      <c r="EB91" s="65">
        <v>0</v>
      </c>
      <c r="EC91" s="65" t="s">
        <v>663</v>
      </c>
      <c r="ED91" s="11"/>
      <c r="EE91" s="235">
        <v>43671</v>
      </c>
      <c r="EF91" s="52" t="s">
        <v>836</v>
      </c>
      <c r="EG91" s="23"/>
      <c r="EH91" s="32">
        <v>11.071621875</v>
      </c>
      <c r="EI91" s="12"/>
      <c r="EJ91" s="11">
        <v>4.8559999999999999</v>
      </c>
      <c r="EK91" s="12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197">
        <v>0</v>
      </c>
      <c r="EZ91" s="194" t="s">
        <v>1041</v>
      </c>
      <c r="FA91" s="311">
        <v>34.869999999999997</v>
      </c>
      <c r="FB91" s="191">
        <v>0</v>
      </c>
      <c r="FC91" s="191">
        <v>2</v>
      </c>
      <c r="FD91" s="191">
        <v>1</v>
      </c>
      <c r="FE91" s="191">
        <v>1</v>
      </c>
      <c r="FF91" s="191">
        <v>1</v>
      </c>
      <c r="FG91" s="191"/>
      <c r="FH91" s="191">
        <v>2</v>
      </c>
      <c r="FI91" s="191">
        <v>0</v>
      </c>
      <c r="FJ91" s="191" t="s">
        <v>1011</v>
      </c>
      <c r="FK91" s="269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  <c r="II91" s="183"/>
      <c r="IJ91" s="183"/>
      <c r="IK91" s="183"/>
      <c r="IL91" s="183"/>
      <c r="IM91" s="183"/>
      <c r="IN91" s="183"/>
      <c r="IO91" s="183"/>
      <c r="IP91" s="183"/>
      <c r="IQ91" s="183"/>
      <c r="IR91" s="183"/>
      <c r="IS91" s="183"/>
      <c r="IT91" s="183"/>
      <c r="IU91" s="183"/>
      <c r="IV91" s="183"/>
      <c r="IW91" s="183"/>
      <c r="IX91" s="183"/>
      <c r="IY91" s="183"/>
      <c r="IZ91" s="183"/>
      <c r="JA91" s="183"/>
      <c r="JB91" s="183"/>
      <c r="JC91" s="183"/>
      <c r="JD91" s="183"/>
      <c r="JE91" s="183"/>
      <c r="JF91" s="183"/>
      <c r="JG91" s="183"/>
      <c r="JH91" s="183"/>
      <c r="JI91" s="183"/>
      <c r="JJ91" s="183"/>
      <c r="JK91" s="183"/>
      <c r="JL91" s="183"/>
      <c r="JM91" s="183"/>
      <c r="JN91" s="183"/>
      <c r="JO91" s="183"/>
      <c r="JP91" s="183"/>
      <c r="JQ91" s="183"/>
      <c r="JR91" s="183"/>
      <c r="JS91" s="183"/>
      <c r="JT91" s="183"/>
      <c r="JU91" s="183"/>
      <c r="JV91" s="183"/>
      <c r="JW91" s="183"/>
      <c r="JX91" s="183"/>
      <c r="JY91" s="183"/>
      <c r="JZ91" s="183"/>
      <c r="KA91" s="183"/>
      <c r="KB91" s="183"/>
      <c r="KC91" s="183"/>
      <c r="KD91" s="183"/>
      <c r="KE91" s="183"/>
      <c r="KF91" s="183"/>
      <c r="KG91" s="183"/>
      <c r="KH91" s="183"/>
      <c r="KI91" s="183"/>
      <c r="KJ91" s="183"/>
      <c r="KK91" s="183"/>
      <c r="KL91" s="183"/>
      <c r="KM91" s="183"/>
      <c r="KN91" s="183"/>
      <c r="KO91" s="183"/>
      <c r="KP91" s="183"/>
      <c r="KQ91" s="183"/>
      <c r="KR91" s="183"/>
      <c r="KS91" s="183"/>
      <c r="KT91" s="183"/>
      <c r="KU91" s="183"/>
      <c r="KV91" s="183"/>
      <c r="KW91" s="183"/>
      <c r="KX91" s="183"/>
      <c r="KY91" s="183"/>
      <c r="KZ91" s="183"/>
      <c r="LA91" s="183"/>
      <c r="LB91" s="183"/>
      <c r="LC91" s="183"/>
      <c r="LD91" s="183"/>
      <c r="LE91" s="183"/>
      <c r="LF91" s="183"/>
      <c r="LG91" s="183"/>
      <c r="LH91" s="183"/>
      <c r="LI91" s="183"/>
      <c r="LJ91" s="183"/>
      <c r="LK91" s="183"/>
      <c r="LL91" s="183"/>
      <c r="LM91" s="183"/>
      <c r="LN91" s="183"/>
      <c r="LO91" s="183"/>
      <c r="LP91" s="183"/>
      <c r="LQ91" s="183"/>
      <c r="LR91" s="183"/>
      <c r="LS91" s="183"/>
      <c r="LT91" s="183"/>
      <c r="LU91" s="183"/>
      <c r="LV91" s="183"/>
      <c r="LW91" s="183"/>
      <c r="LX91" s="183"/>
      <c r="LY91" s="183"/>
      <c r="LZ91" s="183"/>
      <c r="MA91" s="183"/>
      <c r="MB91" s="183"/>
      <c r="MC91" s="183"/>
      <c r="MD91" s="183"/>
      <c r="ME91" s="183"/>
      <c r="MF91" s="183"/>
      <c r="MG91" s="183"/>
      <c r="MH91" s="183"/>
      <c r="MI91" s="183"/>
      <c r="MJ91" s="183"/>
      <c r="MK91" s="183"/>
      <c r="ML91" s="183"/>
      <c r="MM91" s="183"/>
      <c r="MN91" s="183"/>
      <c r="MO91" s="183"/>
      <c r="MP91" s="183"/>
      <c r="MQ91" s="183"/>
      <c r="MR91" s="183"/>
      <c r="MS91" s="183"/>
      <c r="MT91" s="183"/>
      <c r="MU91" s="183"/>
      <c r="MV91" s="183"/>
      <c r="MW91" s="183"/>
      <c r="MX91" s="183"/>
      <c r="MY91" s="183"/>
      <c r="MZ91" s="183"/>
      <c r="NA91" s="183"/>
      <c r="NB91" s="183"/>
      <c r="NC91" s="183"/>
      <c r="ND91" s="183"/>
      <c r="NE91" s="183"/>
      <c r="NF91" s="183"/>
      <c r="NG91" s="183"/>
      <c r="NH91" s="183"/>
      <c r="NI91" s="183"/>
      <c r="NJ91" s="183"/>
      <c r="NK91" s="183"/>
      <c r="NL91" s="183"/>
      <c r="NM91" s="183"/>
      <c r="NN91" s="183"/>
      <c r="NO91" s="183"/>
      <c r="NP91" s="183"/>
      <c r="NQ91" s="183"/>
      <c r="NR91" s="183"/>
      <c r="NS91" s="183"/>
      <c r="NT91" s="183"/>
      <c r="NU91" s="183"/>
      <c r="NV91" s="183"/>
      <c r="NW91" s="183"/>
      <c r="NX91" s="183"/>
      <c r="NY91" s="183"/>
      <c r="NZ91" s="183"/>
      <c r="OA91" s="183"/>
      <c r="OB91" s="183"/>
      <c r="OC91" s="183"/>
      <c r="OD91" s="183"/>
      <c r="OE91" s="183"/>
      <c r="OF91" s="183"/>
      <c r="OG91" s="183"/>
      <c r="OH91" s="183"/>
      <c r="OI91" s="183"/>
      <c r="OJ91" s="183"/>
      <c r="OK91" s="183"/>
      <c r="OL91" s="183"/>
      <c r="OM91" s="183"/>
      <c r="ON91" s="183"/>
      <c r="OO91" s="183"/>
      <c r="OP91" s="183"/>
      <c r="OQ91" s="183"/>
      <c r="OR91" s="183"/>
      <c r="OS91" s="183"/>
      <c r="OT91" s="183"/>
      <c r="OU91" s="183"/>
      <c r="OV91" s="183"/>
      <c r="OW91" s="183"/>
      <c r="OX91" s="183"/>
      <c r="OY91" s="183"/>
      <c r="OZ91" s="183"/>
      <c r="PA91" s="183"/>
      <c r="PB91" s="183"/>
      <c r="PC91" s="183"/>
      <c r="PD91" s="183"/>
      <c r="PE91" s="183"/>
      <c r="PF91" s="183"/>
      <c r="PG91" s="183"/>
      <c r="PH91" s="183"/>
      <c r="PI91" s="183"/>
      <c r="PJ91" s="183"/>
      <c r="PK91" s="183"/>
      <c r="PL91" s="183"/>
      <c r="PM91" s="183"/>
      <c r="PN91" s="183"/>
      <c r="PO91" s="183"/>
      <c r="PP91" s="183"/>
      <c r="PQ91" s="183"/>
      <c r="PR91" s="183"/>
      <c r="PS91" s="183"/>
      <c r="PT91" s="183"/>
      <c r="PU91" s="183"/>
      <c r="PV91" s="183"/>
      <c r="PW91" s="183"/>
      <c r="PX91" s="183"/>
    </row>
    <row r="92" spans="1:440">
      <c r="A92" s="12">
        <v>5</v>
      </c>
      <c r="B92" s="44">
        <v>12888</v>
      </c>
      <c r="C92" s="24" t="s">
        <v>569</v>
      </c>
      <c r="D92" s="26" t="s">
        <v>570</v>
      </c>
      <c r="E92" s="25">
        <v>5805032662</v>
      </c>
      <c r="F92" s="8">
        <v>62</v>
      </c>
      <c r="G92" s="26" t="s">
        <v>772</v>
      </c>
      <c r="H92" s="239" t="s">
        <v>773</v>
      </c>
      <c r="I92" s="79" t="s">
        <v>310</v>
      </c>
      <c r="J92" s="11" t="s">
        <v>285</v>
      </c>
      <c r="K92" s="12">
        <v>24</v>
      </c>
      <c r="L92" s="11" t="s">
        <v>774</v>
      </c>
      <c r="M92" s="11" t="s">
        <v>449</v>
      </c>
      <c r="N92" s="12" t="s">
        <v>771</v>
      </c>
      <c r="O92" s="87" t="s">
        <v>746</v>
      </c>
      <c r="P92" s="272"/>
      <c r="Q92" s="90" t="s">
        <v>765</v>
      </c>
      <c r="R92" s="117"/>
      <c r="S92" s="118"/>
      <c r="T92" s="8" t="s">
        <v>677</v>
      </c>
      <c r="U92" s="102">
        <v>647</v>
      </c>
      <c r="V92" s="102">
        <v>15500</v>
      </c>
      <c r="W92" s="239" t="s">
        <v>323</v>
      </c>
      <c r="X92" s="102">
        <v>1500</v>
      </c>
      <c r="Y92" s="109"/>
      <c r="Z92" s="109"/>
      <c r="AA92" s="102"/>
      <c r="AB92" s="8"/>
      <c r="AC92" s="109"/>
      <c r="AD92" s="8"/>
      <c r="AE92" s="126">
        <v>17</v>
      </c>
      <c r="AF92" s="127">
        <v>39.6</v>
      </c>
      <c r="AG92" s="128">
        <v>42.3</v>
      </c>
      <c r="AH92" s="129">
        <v>98.9</v>
      </c>
      <c r="AI92" s="130">
        <v>0.42929292929292928</v>
      </c>
      <c r="AJ92" s="131">
        <v>18.159090909090907</v>
      </c>
      <c r="AK92" s="132">
        <v>0.20757020757020755</v>
      </c>
      <c r="AL92" s="28">
        <v>13.819999999999999</v>
      </c>
      <c r="AM92" s="28">
        <v>81.294117647058812</v>
      </c>
      <c r="AN92" s="133">
        <v>1.33</v>
      </c>
      <c r="AO92" s="71">
        <v>7.8235294117647056</v>
      </c>
      <c r="AP92" s="49" t="s">
        <v>286</v>
      </c>
      <c r="AQ92" s="71">
        <v>52.1</v>
      </c>
      <c r="AR92" s="49" t="s">
        <v>286</v>
      </c>
      <c r="AS92" s="71">
        <v>1.74</v>
      </c>
      <c r="AT92" s="71"/>
      <c r="AU92" s="71"/>
      <c r="AV92" s="71"/>
      <c r="AW92" s="256">
        <v>6259.2307692307686</v>
      </c>
      <c r="AX92" s="256">
        <v>731.5</v>
      </c>
      <c r="AY92" s="71">
        <v>2.82</v>
      </c>
      <c r="AZ92" s="71">
        <v>49.2</v>
      </c>
      <c r="BA92" s="71">
        <v>50.8</v>
      </c>
      <c r="BB92" s="159">
        <v>0.96850393700787407</v>
      </c>
      <c r="BC92" s="141">
        <v>0.23</v>
      </c>
      <c r="BD92" s="71">
        <v>1.3529411764705883</v>
      </c>
      <c r="BE92" s="49" t="s">
        <v>286</v>
      </c>
      <c r="BF92" s="71">
        <v>38.5</v>
      </c>
      <c r="BG92" s="71">
        <v>25.299999999999997</v>
      </c>
      <c r="BH92" s="49">
        <v>22770</v>
      </c>
      <c r="BI92" s="71">
        <v>89.8</v>
      </c>
      <c r="BJ92" s="49">
        <v>94.8</v>
      </c>
      <c r="BK92" s="49">
        <v>15101</v>
      </c>
      <c r="BL92" s="71">
        <v>5.2000000000000028</v>
      </c>
      <c r="BM92" s="71">
        <v>39.437640000000002</v>
      </c>
      <c r="BN92" s="246">
        <v>57.5</v>
      </c>
      <c r="BO92" s="248">
        <v>22.77</v>
      </c>
      <c r="BP92" s="49">
        <v>32.299999999999997</v>
      </c>
      <c r="BQ92" s="248">
        <v>12.790799999999999</v>
      </c>
      <c r="BR92" s="49">
        <v>9.7899999999999991</v>
      </c>
      <c r="BS92" s="248">
        <v>3.8768399999999996</v>
      </c>
      <c r="BT92" s="250">
        <v>1.51</v>
      </c>
      <c r="BU92" s="167">
        <v>84.9</v>
      </c>
      <c r="BV92" s="167">
        <v>3886</v>
      </c>
      <c r="BW92" s="167">
        <v>76.3</v>
      </c>
      <c r="BX92" s="167">
        <v>3286</v>
      </c>
      <c r="BY92" s="167">
        <v>39.700000000000003</v>
      </c>
      <c r="BZ92" s="167">
        <v>77.5</v>
      </c>
      <c r="CA92" s="167">
        <v>3597</v>
      </c>
      <c r="CB92" s="124">
        <v>1.780185758513932</v>
      </c>
      <c r="CC92" s="49"/>
      <c r="CD92" s="155" t="s">
        <v>775</v>
      </c>
      <c r="CE92" s="8" t="s">
        <v>287</v>
      </c>
      <c r="CF92" s="60" t="s">
        <v>323</v>
      </c>
      <c r="CG92" s="13">
        <v>2</v>
      </c>
      <c r="CH92" s="13"/>
      <c r="CI92" s="13"/>
      <c r="CJ92" s="13" t="s">
        <v>296</v>
      </c>
      <c r="CK92" s="49">
        <v>0</v>
      </c>
      <c r="CL92" s="49" t="s">
        <v>333</v>
      </c>
      <c r="CM92" s="13"/>
      <c r="CN92" s="248">
        <v>8.9</v>
      </c>
      <c r="CO92" s="248" t="s">
        <v>290</v>
      </c>
      <c r="CP92" s="248">
        <v>1148</v>
      </c>
      <c r="CQ92" s="248">
        <v>32.4</v>
      </c>
      <c r="CR92" s="248">
        <v>67.599999999999994</v>
      </c>
      <c r="CS92" s="248" t="s">
        <v>290</v>
      </c>
      <c r="CT92" s="248" t="s">
        <v>290</v>
      </c>
      <c r="CU92" s="248" t="s">
        <v>290</v>
      </c>
      <c r="CV92" s="248" t="s">
        <v>290</v>
      </c>
      <c r="CW92" s="246">
        <v>0</v>
      </c>
      <c r="CX92" s="42"/>
      <c r="CY92" s="13"/>
      <c r="CZ92" s="13">
        <v>3</v>
      </c>
      <c r="DA92" s="13"/>
      <c r="DB92" s="13">
        <v>176</v>
      </c>
      <c r="DC92" s="13">
        <v>107</v>
      </c>
      <c r="DD92" s="17">
        <v>34.542871900826448</v>
      </c>
      <c r="DE92" s="13"/>
      <c r="DF92" s="13"/>
      <c r="DG92" s="13">
        <v>2</v>
      </c>
      <c r="DH92" s="13">
        <v>1</v>
      </c>
      <c r="DI92" s="13"/>
      <c r="DJ92" s="52"/>
      <c r="DK92" s="131">
        <v>3.8914577936777728</v>
      </c>
      <c r="DL92" s="185">
        <v>0.70885360000000008</v>
      </c>
      <c r="DM92" s="142">
        <v>10</v>
      </c>
      <c r="DN92" s="65" t="s">
        <v>397</v>
      </c>
      <c r="DO92" s="65"/>
      <c r="DP92" s="65"/>
      <c r="DQ92" s="8">
        <v>0</v>
      </c>
      <c r="DR92" s="8">
        <v>4</v>
      </c>
      <c r="DS92" s="8"/>
      <c r="DT92" s="65" t="s">
        <v>486</v>
      </c>
      <c r="DU92" s="8"/>
      <c r="DV92" s="103"/>
      <c r="DW92" s="65"/>
      <c r="DX92" s="8">
        <v>0</v>
      </c>
      <c r="DY92" s="65" t="s">
        <v>409</v>
      </c>
      <c r="DZ92" s="65" t="s">
        <v>662</v>
      </c>
      <c r="EA92" s="8">
        <v>0</v>
      </c>
      <c r="EB92" s="65">
        <v>0</v>
      </c>
      <c r="EC92" s="65" t="s">
        <v>663</v>
      </c>
      <c r="ED92" s="11"/>
      <c r="EE92" s="235">
        <v>43986</v>
      </c>
      <c r="EF92" s="52" t="s">
        <v>836</v>
      </c>
      <c r="EG92" s="23"/>
      <c r="EH92" s="12">
        <v>3.1</v>
      </c>
      <c r="EI92" s="12"/>
      <c r="EJ92" s="11">
        <v>7.3120000000000003</v>
      </c>
      <c r="EK92" s="12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197">
        <v>0</v>
      </c>
      <c r="EZ92" s="194" t="s">
        <v>1041</v>
      </c>
      <c r="FA92" s="311">
        <v>34.869999999999997</v>
      </c>
      <c r="FB92" s="191">
        <v>0</v>
      </c>
      <c r="FC92" s="191">
        <v>2</v>
      </c>
      <c r="FD92" s="191">
        <v>1</v>
      </c>
      <c r="FE92" s="191">
        <v>3</v>
      </c>
      <c r="FF92" s="191">
        <v>1</v>
      </c>
      <c r="FG92" s="191">
        <v>50</v>
      </c>
      <c r="FH92" s="191">
        <v>2</v>
      </c>
      <c r="FI92" s="191">
        <v>1</v>
      </c>
      <c r="FJ92" s="191" t="s">
        <v>1011</v>
      </c>
      <c r="FK92" s="269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  <c r="IK92" s="183"/>
      <c r="IL92" s="183"/>
      <c r="IM92" s="183"/>
      <c r="IN92" s="183"/>
      <c r="IO92" s="183"/>
      <c r="IP92" s="183"/>
      <c r="IQ92" s="183"/>
      <c r="IR92" s="183"/>
      <c r="IS92" s="183"/>
      <c r="IT92" s="183"/>
      <c r="IU92" s="183"/>
      <c r="IV92" s="183"/>
      <c r="IW92" s="183"/>
      <c r="IX92" s="183"/>
      <c r="IY92" s="183"/>
      <c r="IZ92" s="183"/>
      <c r="JA92" s="183"/>
      <c r="JB92" s="183"/>
      <c r="JC92" s="183"/>
      <c r="JD92" s="183"/>
      <c r="JE92" s="183"/>
      <c r="JF92" s="183"/>
      <c r="JG92" s="183"/>
      <c r="JH92" s="183"/>
      <c r="JI92" s="183"/>
      <c r="JJ92" s="183"/>
      <c r="JK92" s="183"/>
      <c r="JL92" s="183"/>
      <c r="JM92" s="183"/>
      <c r="JN92" s="183"/>
      <c r="JO92" s="183"/>
      <c r="JP92" s="183"/>
      <c r="JQ92" s="183"/>
      <c r="JR92" s="183"/>
      <c r="JS92" s="183"/>
      <c r="JT92" s="183"/>
      <c r="JU92" s="183"/>
      <c r="JV92" s="183"/>
      <c r="JW92" s="183"/>
      <c r="JX92" s="183"/>
      <c r="JY92" s="183"/>
      <c r="JZ92" s="183"/>
      <c r="KA92" s="183"/>
      <c r="KB92" s="183"/>
      <c r="KC92" s="183"/>
      <c r="KD92" s="183"/>
      <c r="KE92" s="183"/>
      <c r="KF92" s="183"/>
      <c r="KG92" s="183"/>
      <c r="KH92" s="183"/>
      <c r="KI92" s="183"/>
      <c r="KJ92" s="183"/>
      <c r="KK92" s="183"/>
      <c r="KL92" s="183"/>
      <c r="KM92" s="183"/>
      <c r="KN92" s="183"/>
      <c r="KO92" s="183"/>
      <c r="KP92" s="183"/>
      <c r="KQ92" s="183"/>
      <c r="KR92" s="183"/>
      <c r="KS92" s="183"/>
      <c r="KT92" s="183"/>
      <c r="KU92" s="183"/>
      <c r="KV92" s="183"/>
      <c r="KW92" s="183"/>
      <c r="KX92" s="183"/>
      <c r="KY92" s="183"/>
      <c r="KZ92" s="183"/>
      <c r="LA92" s="183"/>
      <c r="LB92" s="183"/>
      <c r="LC92" s="183"/>
      <c r="LD92" s="183"/>
      <c r="LE92" s="183"/>
      <c r="LF92" s="183"/>
      <c r="LG92" s="183"/>
      <c r="LH92" s="183"/>
      <c r="LI92" s="183"/>
      <c r="LJ92" s="183"/>
      <c r="LK92" s="183"/>
      <c r="LL92" s="183"/>
      <c r="LM92" s="183"/>
      <c r="LN92" s="183"/>
      <c r="LO92" s="183"/>
      <c r="LP92" s="183"/>
      <c r="LQ92" s="183"/>
      <c r="LR92" s="183"/>
      <c r="LS92" s="183"/>
      <c r="LT92" s="183"/>
      <c r="LU92" s="183"/>
      <c r="LV92" s="183"/>
      <c r="LW92" s="183"/>
      <c r="LX92" s="183"/>
      <c r="LY92" s="183"/>
      <c r="LZ92" s="183"/>
      <c r="MA92" s="183"/>
      <c r="MB92" s="183"/>
      <c r="MC92" s="183"/>
      <c r="MD92" s="183"/>
      <c r="ME92" s="183"/>
      <c r="MF92" s="183"/>
      <c r="MG92" s="183"/>
      <c r="MH92" s="183"/>
      <c r="MI92" s="183"/>
      <c r="MJ92" s="183"/>
      <c r="MK92" s="183"/>
      <c r="ML92" s="183"/>
      <c r="MM92" s="183"/>
      <c r="MN92" s="183"/>
      <c r="MO92" s="183"/>
      <c r="MP92" s="183"/>
      <c r="MQ92" s="183"/>
      <c r="MR92" s="183"/>
      <c r="MS92" s="183"/>
      <c r="MT92" s="183"/>
      <c r="MU92" s="183"/>
      <c r="MV92" s="183"/>
      <c r="MW92" s="183"/>
      <c r="MX92" s="183"/>
      <c r="MY92" s="183"/>
      <c r="MZ92" s="183"/>
      <c r="NA92" s="183"/>
      <c r="NB92" s="183"/>
      <c r="NC92" s="183"/>
      <c r="ND92" s="183"/>
      <c r="NE92" s="183"/>
      <c r="NF92" s="183"/>
      <c r="NG92" s="183"/>
      <c r="NH92" s="183"/>
      <c r="NI92" s="183"/>
      <c r="NJ92" s="183"/>
      <c r="NK92" s="183"/>
      <c r="NL92" s="183"/>
      <c r="NM92" s="183"/>
      <c r="NN92" s="183"/>
      <c r="NO92" s="183"/>
      <c r="NP92" s="183"/>
      <c r="NQ92" s="183"/>
      <c r="NR92" s="183"/>
      <c r="NS92" s="183"/>
      <c r="NT92" s="183"/>
      <c r="NU92" s="183"/>
      <c r="NV92" s="183"/>
      <c r="NW92" s="183"/>
      <c r="NX92" s="183"/>
      <c r="NY92" s="183"/>
      <c r="NZ92" s="183"/>
      <c r="OA92" s="183"/>
      <c r="OB92" s="183"/>
      <c r="OC92" s="183"/>
      <c r="OD92" s="183"/>
      <c r="OE92" s="183"/>
      <c r="OF92" s="183"/>
      <c r="OG92" s="183"/>
      <c r="OH92" s="183"/>
      <c r="OI92" s="183"/>
      <c r="OJ92" s="183"/>
      <c r="OK92" s="183"/>
      <c r="OL92" s="183"/>
      <c r="OM92" s="183"/>
      <c r="ON92" s="183"/>
      <c r="OO92" s="183"/>
      <c r="OP92" s="183"/>
      <c r="OQ92" s="183"/>
      <c r="OR92" s="183"/>
      <c r="OS92" s="183"/>
      <c r="OT92" s="183"/>
      <c r="OU92" s="183"/>
      <c r="OV92" s="183"/>
      <c r="OW92" s="183"/>
      <c r="OX92" s="183"/>
      <c r="OY92" s="183"/>
      <c r="OZ92" s="183"/>
      <c r="PA92" s="183"/>
      <c r="PB92" s="183"/>
      <c r="PC92" s="183"/>
      <c r="PD92" s="183"/>
      <c r="PE92" s="183"/>
      <c r="PF92" s="183"/>
      <c r="PG92" s="183"/>
      <c r="PH92" s="183"/>
      <c r="PI92" s="183"/>
      <c r="PJ92" s="183"/>
      <c r="PK92" s="183"/>
      <c r="PL92" s="183"/>
      <c r="PM92" s="183"/>
      <c r="PN92" s="183"/>
      <c r="PO92" s="183"/>
      <c r="PP92" s="183"/>
      <c r="PQ92" s="183"/>
      <c r="PR92" s="183"/>
      <c r="PS92" s="183"/>
      <c r="PT92" s="183"/>
      <c r="PU92" s="183"/>
      <c r="PV92" s="183"/>
      <c r="PW92" s="183"/>
      <c r="PX92" s="183"/>
    </row>
    <row r="93" spans="1:440">
      <c r="A93" s="12">
        <v>1</v>
      </c>
      <c r="B93" s="44">
        <v>6072</v>
      </c>
      <c r="C93" s="24" t="s">
        <v>347</v>
      </c>
      <c r="D93" s="8" t="s">
        <v>348</v>
      </c>
      <c r="E93" s="25">
        <v>5810161346</v>
      </c>
      <c r="F93" s="8">
        <v>59</v>
      </c>
      <c r="G93" s="8" t="s">
        <v>344</v>
      </c>
      <c r="H93" s="60" t="s">
        <v>288</v>
      </c>
      <c r="I93" s="36" t="s">
        <v>310</v>
      </c>
      <c r="J93" s="12" t="s">
        <v>285</v>
      </c>
      <c r="K93" s="12">
        <v>18</v>
      </c>
      <c r="L93" s="12">
        <v>2</v>
      </c>
      <c r="M93" s="12"/>
      <c r="N93" s="12" t="s">
        <v>338</v>
      </c>
      <c r="O93" s="37" t="s">
        <v>333</v>
      </c>
      <c r="P93" s="270" t="s">
        <v>313</v>
      </c>
      <c r="Q93" s="37" t="s">
        <v>333</v>
      </c>
      <c r="R93" s="123" t="s">
        <v>346</v>
      </c>
      <c r="S93" s="37" t="s">
        <v>333</v>
      </c>
      <c r="T93" s="8"/>
      <c r="U93" s="96"/>
      <c r="V93" s="96"/>
      <c r="W93" s="105" t="s">
        <v>315</v>
      </c>
      <c r="X93" s="65"/>
      <c r="Y93" s="8">
        <v>42.9</v>
      </c>
      <c r="Z93" s="99">
        <v>21.3</v>
      </c>
      <c r="AA93" s="100">
        <v>35.8215</v>
      </c>
      <c r="AB93" s="8">
        <v>46550</v>
      </c>
      <c r="AC93" s="23">
        <v>10.344444444444445</v>
      </c>
      <c r="AD93" s="8">
        <v>4</v>
      </c>
      <c r="AE93" s="126">
        <v>32.6</v>
      </c>
      <c r="AF93" s="127">
        <v>16</v>
      </c>
      <c r="AG93" s="128">
        <v>47.8</v>
      </c>
      <c r="AH93" s="129">
        <v>96.4</v>
      </c>
      <c r="AI93" s="130">
        <v>2.0375000000000001</v>
      </c>
      <c r="AJ93" s="131">
        <v>97.392499999999998</v>
      </c>
      <c r="AK93" s="132">
        <v>0.5109717868338558</v>
      </c>
      <c r="AL93" s="28">
        <v>29.97</v>
      </c>
      <c r="AM93" s="28">
        <v>91.932515337423311</v>
      </c>
      <c r="AN93" s="133">
        <v>1</v>
      </c>
      <c r="AO93" s="71">
        <v>3.0674846625766872</v>
      </c>
      <c r="AP93" s="252" t="s">
        <v>286</v>
      </c>
      <c r="AQ93" s="49" t="s">
        <v>286</v>
      </c>
      <c r="AR93" s="252" t="s">
        <v>286</v>
      </c>
      <c r="AS93" s="71"/>
      <c r="AT93" s="71"/>
      <c r="AU93" s="49"/>
      <c r="AV93" s="49"/>
      <c r="AW93" s="248"/>
      <c r="AX93" s="49"/>
      <c r="AY93" s="49"/>
      <c r="AZ93" s="49">
        <v>23.5</v>
      </c>
      <c r="BA93" s="49">
        <v>76</v>
      </c>
      <c r="BB93" s="257">
        <v>0.30921052631578949</v>
      </c>
      <c r="BC93" s="141">
        <v>0.7</v>
      </c>
      <c r="BD93" s="71">
        <v>2.147239263803681</v>
      </c>
      <c r="BE93" s="252" t="s">
        <v>286</v>
      </c>
      <c r="BF93" s="71">
        <v>33.5</v>
      </c>
      <c r="BG93" s="71">
        <v>12.090000000000002</v>
      </c>
      <c r="BH93" s="137"/>
      <c r="BI93" s="49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67"/>
      <c r="BV93" s="167"/>
      <c r="BW93" s="167"/>
      <c r="BX93" s="167"/>
      <c r="BY93" s="167"/>
      <c r="BZ93" s="167"/>
      <c r="CA93" s="167"/>
      <c r="CB93" s="101"/>
      <c r="CC93" s="246">
        <v>3</v>
      </c>
      <c r="CD93" s="73"/>
      <c r="CE93" s="30" t="s">
        <v>287</v>
      </c>
      <c r="CF93" s="51" t="s">
        <v>315</v>
      </c>
      <c r="CG93" s="33">
        <v>2</v>
      </c>
      <c r="CH93" s="16" t="s">
        <v>288</v>
      </c>
      <c r="CI93" s="13"/>
      <c r="CJ93" s="13" t="s">
        <v>296</v>
      </c>
      <c r="CK93" s="16">
        <v>0</v>
      </c>
      <c r="CL93" s="16" t="s">
        <v>290</v>
      </c>
      <c r="CM93" s="16" t="s">
        <v>290</v>
      </c>
      <c r="CN93" s="49" t="s">
        <v>290</v>
      </c>
      <c r="CO93" s="49" t="s">
        <v>290</v>
      </c>
      <c r="CP93" s="49">
        <v>275</v>
      </c>
      <c r="CQ93" s="49">
        <v>34.200000000000003</v>
      </c>
      <c r="CR93" s="49">
        <v>65.8</v>
      </c>
      <c r="CS93" s="49" t="s">
        <v>290</v>
      </c>
      <c r="CT93" s="49" t="s">
        <v>290</v>
      </c>
      <c r="CU93" s="49" t="s">
        <v>290</v>
      </c>
      <c r="CV93" s="49" t="s">
        <v>290</v>
      </c>
      <c r="CW93" s="49">
        <v>0</v>
      </c>
      <c r="CX93" s="73"/>
      <c r="CY93" s="16"/>
      <c r="CZ93" s="16">
        <v>3</v>
      </c>
      <c r="DA93" s="16">
        <v>1</v>
      </c>
      <c r="DB93" s="16">
        <v>186</v>
      </c>
      <c r="DC93" s="16">
        <v>98</v>
      </c>
      <c r="DD93" s="17">
        <v>28.326974216672447</v>
      </c>
      <c r="DE93" s="16">
        <v>2</v>
      </c>
      <c r="DF93" s="18" t="s">
        <v>290</v>
      </c>
      <c r="DG93" s="15">
        <v>3</v>
      </c>
      <c r="DH93" s="16">
        <v>2</v>
      </c>
      <c r="DI93" s="16" t="s">
        <v>290</v>
      </c>
      <c r="DJ93" s="19"/>
      <c r="DK93" s="139">
        <v>42.9</v>
      </c>
      <c r="DL93" s="186">
        <v>0.27500000000000002</v>
      </c>
      <c r="DM93" s="140"/>
      <c r="DN93" s="20"/>
      <c r="DO93" s="20"/>
      <c r="DP93" s="20"/>
      <c r="DQ93" s="12"/>
      <c r="DR93" s="12"/>
      <c r="DS93" s="12"/>
      <c r="DT93" s="20"/>
      <c r="DU93" s="20"/>
      <c r="DV93" s="20"/>
      <c r="DW93" s="20"/>
      <c r="DX93" s="12"/>
      <c r="DY93" s="20"/>
      <c r="DZ93" s="20"/>
      <c r="EA93" s="12"/>
      <c r="EB93" s="20"/>
      <c r="EC93" s="20"/>
      <c r="ED93" s="11"/>
      <c r="EE93" s="236">
        <v>42803</v>
      </c>
      <c r="EF93" s="52" t="s">
        <v>836</v>
      </c>
      <c r="EG93" s="23"/>
      <c r="EH93" s="32">
        <v>1.13635089442058</v>
      </c>
      <c r="EI93" s="12"/>
      <c r="EJ93" s="12"/>
      <c r="EK93" s="12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197">
        <v>0</v>
      </c>
      <c r="EZ93" s="194" t="s">
        <v>1047</v>
      </c>
      <c r="FA93" s="311"/>
      <c r="FB93" s="191">
        <v>0</v>
      </c>
      <c r="FC93" s="191">
        <v>3</v>
      </c>
      <c r="FD93" s="191">
        <v>2</v>
      </c>
      <c r="FE93" s="191">
        <v>4</v>
      </c>
      <c r="FF93" s="191">
        <v>1</v>
      </c>
      <c r="FG93" s="191">
        <v>40</v>
      </c>
      <c r="FH93" s="191">
        <v>2</v>
      </c>
      <c r="FI93" s="191">
        <v>1</v>
      </c>
      <c r="FJ93" s="191" t="s">
        <v>1012</v>
      </c>
      <c r="FK93" s="269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  <c r="II93" s="183"/>
      <c r="IJ93" s="183"/>
      <c r="IK93" s="183"/>
      <c r="IL93" s="183"/>
      <c r="IM93" s="183"/>
      <c r="IN93" s="183"/>
      <c r="IO93" s="183"/>
      <c r="IP93" s="183"/>
      <c r="IQ93" s="183"/>
      <c r="IR93" s="183"/>
      <c r="IS93" s="183"/>
      <c r="IT93" s="183"/>
      <c r="IU93" s="183"/>
      <c r="IV93" s="183"/>
      <c r="IW93" s="183"/>
      <c r="IX93" s="183"/>
      <c r="IY93" s="183"/>
      <c r="IZ93" s="183"/>
      <c r="JA93" s="183"/>
      <c r="JB93" s="183"/>
      <c r="JC93" s="183"/>
      <c r="JD93" s="183"/>
      <c r="JE93" s="183"/>
      <c r="JF93" s="183"/>
      <c r="JG93" s="183"/>
      <c r="JH93" s="183"/>
      <c r="JI93" s="183"/>
      <c r="JJ93" s="183"/>
      <c r="JK93" s="183"/>
      <c r="JL93" s="183"/>
      <c r="JM93" s="183"/>
      <c r="JN93" s="183"/>
      <c r="JO93" s="183"/>
      <c r="JP93" s="183"/>
      <c r="JQ93" s="183"/>
      <c r="JR93" s="183"/>
      <c r="JS93" s="183"/>
      <c r="JT93" s="183"/>
      <c r="JU93" s="183"/>
      <c r="JV93" s="183"/>
      <c r="JW93" s="183"/>
      <c r="JX93" s="183"/>
      <c r="JY93" s="183"/>
      <c r="JZ93" s="183"/>
      <c r="KA93" s="183"/>
      <c r="KB93" s="183"/>
      <c r="KC93" s="183"/>
      <c r="KD93" s="183"/>
      <c r="KE93" s="183"/>
      <c r="KF93" s="183"/>
      <c r="KG93" s="183"/>
      <c r="KH93" s="183"/>
      <c r="KI93" s="183"/>
      <c r="KJ93" s="183"/>
      <c r="KK93" s="183"/>
      <c r="KL93" s="183"/>
      <c r="KM93" s="183"/>
      <c r="KN93" s="183"/>
      <c r="KO93" s="183"/>
      <c r="KP93" s="183"/>
      <c r="KQ93" s="183"/>
      <c r="KR93" s="183"/>
      <c r="KS93" s="183"/>
      <c r="KT93" s="183"/>
      <c r="KU93" s="183"/>
      <c r="KV93" s="183"/>
      <c r="KW93" s="183"/>
      <c r="KX93" s="183"/>
      <c r="KY93" s="183"/>
      <c r="KZ93" s="183"/>
      <c r="LA93" s="183"/>
      <c r="LB93" s="183"/>
      <c r="LC93" s="183"/>
      <c r="LD93" s="183"/>
      <c r="LE93" s="183"/>
      <c r="LF93" s="183"/>
      <c r="LG93" s="183"/>
      <c r="LH93" s="183"/>
      <c r="LI93" s="183"/>
      <c r="LJ93" s="183"/>
      <c r="LK93" s="183"/>
      <c r="LL93" s="183"/>
      <c r="LM93" s="183"/>
      <c r="LN93" s="183"/>
      <c r="LO93" s="183"/>
      <c r="LP93" s="183"/>
      <c r="LQ93" s="183"/>
      <c r="LR93" s="183"/>
      <c r="LS93" s="183"/>
      <c r="LT93" s="183"/>
      <c r="LU93" s="183"/>
      <c r="LV93" s="183"/>
      <c r="LW93" s="183"/>
      <c r="LX93" s="183"/>
      <c r="LY93" s="183"/>
      <c r="LZ93" s="183"/>
      <c r="MA93" s="183"/>
      <c r="MB93" s="183"/>
      <c r="MC93" s="183"/>
      <c r="MD93" s="183"/>
      <c r="ME93" s="183"/>
      <c r="MF93" s="183"/>
      <c r="MG93" s="183"/>
      <c r="MH93" s="183"/>
      <c r="MI93" s="183"/>
      <c r="MJ93" s="183"/>
      <c r="MK93" s="183"/>
      <c r="ML93" s="183"/>
      <c r="MM93" s="183"/>
      <c r="MN93" s="183"/>
      <c r="MO93" s="183"/>
      <c r="MP93" s="183"/>
      <c r="MQ93" s="183"/>
      <c r="MR93" s="183"/>
      <c r="MS93" s="183"/>
      <c r="MT93" s="183"/>
      <c r="MU93" s="183"/>
      <c r="MV93" s="183"/>
      <c r="MW93" s="183"/>
      <c r="MX93" s="183"/>
      <c r="MY93" s="183"/>
      <c r="MZ93" s="183"/>
      <c r="NA93" s="183"/>
      <c r="NB93" s="183"/>
      <c r="NC93" s="183"/>
      <c r="ND93" s="183"/>
      <c r="NE93" s="183"/>
      <c r="NF93" s="183"/>
      <c r="NG93" s="183"/>
      <c r="NH93" s="183"/>
      <c r="NI93" s="183"/>
      <c r="NJ93" s="183"/>
      <c r="NK93" s="183"/>
      <c r="NL93" s="183"/>
      <c r="NM93" s="183"/>
      <c r="NN93" s="183"/>
      <c r="NO93" s="183"/>
      <c r="NP93" s="183"/>
      <c r="NQ93" s="183"/>
      <c r="NR93" s="183"/>
      <c r="NS93" s="183"/>
      <c r="NT93" s="183"/>
      <c r="NU93" s="183"/>
      <c r="NV93" s="183"/>
      <c r="NW93" s="183"/>
      <c r="NX93" s="183"/>
      <c r="NY93" s="183"/>
      <c r="NZ93" s="183"/>
      <c r="OA93" s="183"/>
      <c r="OB93" s="183"/>
      <c r="OC93" s="183"/>
      <c r="OD93" s="183"/>
      <c r="OE93" s="183"/>
      <c r="OF93" s="183"/>
      <c r="OG93" s="183"/>
      <c r="OH93" s="183"/>
      <c r="OI93" s="183"/>
      <c r="OJ93" s="183"/>
      <c r="OK93" s="183"/>
      <c r="OL93" s="183"/>
      <c r="OM93" s="183"/>
      <c r="ON93" s="183"/>
      <c r="OO93" s="183"/>
      <c r="OP93" s="183"/>
      <c r="OQ93" s="183"/>
      <c r="OR93" s="183"/>
      <c r="OS93" s="183"/>
      <c r="OT93" s="183"/>
      <c r="OU93" s="183"/>
      <c r="OV93" s="183"/>
      <c r="OW93" s="183"/>
      <c r="OX93" s="183"/>
      <c r="OY93" s="183"/>
      <c r="OZ93" s="183"/>
      <c r="PA93" s="183"/>
      <c r="PB93" s="183"/>
      <c r="PC93" s="183"/>
      <c r="PD93" s="183"/>
      <c r="PE93" s="183"/>
      <c r="PF93" s="183"/>
      <c r="PG93" s="183"/>
      <c r="PH93" s="183"/>
      <c r="PI93" s="183"/>
      <c r="PJ93" s="183"/>
      <c r="PK93" s="183"/>
      <c r="PL93" s="183"/>
      <c r="PM93" s="183"/>
      <c r="PN93" s="183"/>
      <c r="PO93" s="183"/>
      <c r="PP93" s="183"/>
      <c r="PQ93" s="183"/>
      <c r="PR93" s="183"/>
      <c r="PS93" s="183"/>
      <c r="PT93" s="183"/>
      <c r="PU93" s="183"/>
      <c r="PV93" s="183"/>
      <c r="PW93" s="183"/>
      <c r="PX93" s="183"/>
    </row>
    <row r="94" spans="1:440">
      <c r="A94" s="11">
        <v>2</v>
      </c>
      <c r="B94" s="44">
        <v>16099</v>
      </c>
      <c r="C94" s="24" t="s">
        <v>347</v>
      </c>
      <c r="D94" s="26" t="s">
        <v>348</v>
      </c>
      <c r="E94" s="43">
        <v>5810161346</v>
      </c>
      <c r="F94" s="8">
        <f>LEFT(G94,4)-CONCATENATE(IF(LEFT(E94, 2)&lt;MID(G94, 3, 4), 20, 19),LEFT(E94,2))</f>
        <v>63</v>
      </c>
      <c r="G94" s="26" t="s">
        <v>864</v>
      </c>
      <c r="H94" s="239" t="s">
        <v>865</v>
      </c>
      <c r="I94" s="79" t="s">
        <v>310</v>
      </c>
      <c r="J94" s="11" t="s">
        <v>285</v>
      </c>
      <c r="K94" s="11">
        <v>17</v>
      </c>
      <c r="L94" s="11" t="s">
        <v>407</v>
      </c>
      <c r="M94" s="11" t="s">
        <v>449</v>
      </c>
      <c r="N94" s="12" t="s">
        <v>866</v>
      </c>
      <c r="O94" s="78"/>
      <c r="P94" s="272"/>
      <c r="Q94" s="176" t="s">
        <v>840</v>
      </c>
      <c r="R94" s="78"/>
      <c r="S94" s="78"/>
      <c r="T94" s="8" t="s">
        <v>862</v>
      </c>
      <c r="U94" s="102">
        <v>1564</v>
      </c>
      <c r="V94" s="102">
        <v>26000</v>
      </c>
      <c r="W94" s="240" t="s">
        <v>323</v>
      </c>
      <c r="X94" s="102">
        <v>1500</v>
      </c>
      <c r="Y94" s="109"/>
      <c r="Z94" s="109"/>
      <c r="AA94" s="102"/>
      <c r="AB94" s="8"/>
      <c r="AC94" s="109"/>
      <c r="AD94" s="8"/>
      <c r="AE94" s="126">
        <v>20.3</v>
      </c>
      <c r="AF94" s="127">
        <v>6.17</v>
      </c>
      <c r="AG94" s="128">
        <v>72.400000000000006</v>
      </c>
      <c r="AH94" s="129">
        <f>AE94+AF94+AG94</f>
        <v>98.87</v>
      </c>
      <c r="AI94" s="130">
        <f>AE94/AF94</f>
        <v>3.2901134521880064</v>
      </c>
      <c r="AJ94" s="131">
        <f>AE94/AF94*AG94</f>
        <v>238.2042139384117</v>
      </c>
      <c r="AK94" s="132">
        <f>AE94/(AF94+AG94)</f>
        <v>0.25836833396970854</v>
      </c>
      <c r="AL94" s="28">
        <f>AM94*AE94/100</f>
        <v>18.434000000000001</v>
      </c>
      <c r="AM94" s="28">
        <f>98-AO94-(BT94*100/AE94)</f>
        <v>90.807881773399018</v>
      </c>
      <c r="AN94" s="133">
        <v>0.98</v>
      </c>
      <c r="AO94" s="71">
        <f>AN94*100/AE94</f>
        <v>4.8275862068965516</v>
      </c>
      <c r="AP94" s="49" t="s">
        <v>286</v>
      </c>
      <c r="AQ94" s="71">
        <v>19.240000000000002</v>
      </c>
      <c r="AR94" s="49" t="s">
        <v>286</v>
      </c>
      <c r="AS94" s="71">
        <v>1.1100000000000001</v>
      </c>
      <c r="AT94" s="71"/>
      <c r="AU94" s="71"/>
      <c r="AV94" s="71"/>
      <c r="AW94" s="256">
        <v>7497.5</v>
      </c>
      <c r="AX94" s="256">
        <v>416.24</v>
      </c>
      <c r="AY94" s="71">
        <v>0.23</v>
      </c>
      <c r="AZ94" s="71">
        <v>23.2</v>
      </c>
      <c r="BA94" s="71">
        <f>100-AZ94</f>
        <v>76.8</v>
      </c>
      <c r="BB94" s="159">
        <f>AZ94/BA94</f>
        <v>0.30208333333333331</v>
      </c>
      <c r="BC94" s="141">
        <v>0.16</v>
      </c>
      <c r="BD94" s="71">
        <f>BC94*100/AE94</f>
        <v>0.78817733990147776</v>
      </c>
      <c r="BE94" s="49" t="s">
        <v>286</v>
      </c>
      <c r="BF94" s="71">
        <v>35.35</v>
      </c>
      <c r="BG94" s="71">
        <v>31.92</v>
      </c>
      <c r="BH94" s="142">
        <v>42124.32</v>
      </c>
      <c r="BI94" s="71">
        <f>BN94+BP94</f>
        <v>56.1</v>
      </c>
      <c r="BJ94" s="49">
        <v>78.599999999999994</v>
      </c>
      <c r="BK94" s="142">
        <v>9552.2999999999993</v>
      </c>
      <c r="BL94" s="71">
        <f>100-BJ94</f>
        <v>21.400000000000006</v>
      </c>
      <c r="BM94" s="71">
        <f>BO94+BQ94+BS94</f>
        <v>5.7627799999999993</v>
      </c>
      <c r="BN94" s="248">
        <v>31.8</v>
      </c>
      <c r="BO94" s="248">
        <f>BN94*AF94/100</f>
        <v>1.9620599999999999</v>
      </c>
      <c r="BP94" s="71">
        <v>24.3</v>
      </c>
      <c r="BQ94" s="248">
        <f>BP94*AF94/100</f>
        <v>1.4993100000000001</v>
      </c>
      <c r="BR94" s="71">
        <v>37.299999999999997</v>
      </c>
      <c r="BS94" s="248">
        <f>BR94*AF94/100</f>
        <v>2.3014099999999997</v>
      </c>
      <c r="BT94" s="250">
        <v>0.48</v>
      </c>
      <c r="BU94" s="167">
        <v>97.8</v>
      </c>
      <c r="BV94" s="167">
        <v>10606</v>
      </c>
      <c r="BW94" s="167">
        <v>93</v>
      </c>
      <c r="BX94" s="167">
        <v>6798</v>
      </c>
      <c r="BY94" s="167">
        <v>74.099999999999994</v>
      </c>
      <c r="BZ94" s="167">
        <v>84.6</v>
      </c>
      <c r="CA94" s="167">
        <v>6945</v>
      </c>
      <c r="CB94" s="124">
        <f>BN94/BP94</f>
        <v>1.308641975308642</v>
      </c>
      <c r="CC94" s="49"/>
      <c r="CD94" s="155" t="s">
        <v>867</v>
      </c>
      <c r="CE94" s="8" t="s">
        <v>287</v>
      </c>
      <c r="CF94" s="60" t="s">
        <v>323</v>
      </c>
      <c r="CG94" s="13">
        <v>2</v>
      </c>
      <c r="CH94" s="13"/>
      <c r="CI94" s="13"/>
      <c r="CJ94" s="13"/>
      <c r="CK94" s="13"/>
      <c r="CL94" s="13"/>
      <c r="CM94" s="13"/>
      <c r="CN94" s="248" t="s">
        <v>290</v>
      </c>
      <c r="CO94" s="248" t="s">
        <v>290</v>
      </c>
      <c r="CP94" s="248">
        <v>2057</v>
      </c>
      <c r="CQ94" s="248">
        <v>59.2</v>
      </c>
      <c r="CR94" s="248">
        <v>40.799999999999997</v>
      </c>
      <c r="CS94" s="249" t="s">
        <v>290</v>
      </c>
      <c r="CT94" s="249" t="s">
        <v>290</v>
      </c>
      <c r="CU94" s="249" t="s">
        <v>290</v>
      </c>
      <c r="CV94" s="249" t="s">
        <v>290</v>
      </c>
      <c r="CW94" s="246">
        <v>0</v>
      </c>
      <c r="CX94" s="42"/>
      <c r="CY94" s="13"/>
      <c r="CZ94" s="13"/>
      <c r="DA94" s="56"/>
      <c r="DB94" s="13"/>
      <c r="DC94" s="13"/>
      <c r="DD94" s="13"/>
      <c r="DE94" s="13"/>
      <c r="DF94" s="13"/>
      <c r="DG94" s="13"/>
      <c r="DH94" s="13"/>
      <c r="DI94" s="13"/>
      <c r="DJ94" s="52"/>
      <c r="DK94" s="131">
        <v>80.61286203884147</v>
      </c>
      <c r="DL94" s="185">
        <v>1.4971007999999999</v>
      </c>
      <c r="DM94" s="140"/>
      <c r="DN94" s="103"/>
      <c r="DO94" s="103"/>
      <c r="DP94" s="65"/>
      <c r="DQ94" s="8"/>
      <c r="DR94" s="8"/>
      <c r="DS94" s="8"/>
      <c r="DT94" s="65"/>
      <c r="DU94" s="8"/>
      <c r="DV94" s="8"/>
      <c r="DW94" s="8"/>
      <c r="DX94" s="8"/>
      <c r="DY94" s="65"/>
      <c r="DZ94" s="65"/>
      <c r="EA94" s="8"/>
      <c r="EB94" s="65"/>
      <c r="EC94" s="65"/>
      <c r="ED94" s="11"/>
      <c r="EE94" s="235">
        <v>44455</v>
      </c>
      <c r="EF94" s="21" t="s">
        <v>836</v>
      </c>
      <c r="EG94" s="23"/>
      <c r="EH94" s="41"/>
      <c r="EI94" s="41"/>
      <c r="EJ94" s="41"/>
      <c r="EK94" s="1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195">
        <v>0</v>
      </c>
      <c r="EZ94" s="194" t="s">
        <v>1047</v>
      </c>
      <c r="FA94" s="312">
        <v>31.8</v>
      </c>
      <c r="FB94" s="191">
        <v>0</v>
      </c>
      <c r="FC94" s="191">
        <v>3</v>
      </c>
      <c r="FD94" s="191">
        <v>2</v>
      </c>
      <c r="FE94" s="191">
        <v>4</v>
      </c>
      <c r="FF94" s="191">
        <v>1</v>
      </c>
      <c r="FG94" s="191">
        <v>150</v>
      </c>
      <c r="FH94" s="191">
        <v>2</v>
      </c>
      <c r="FI94" s="191">
        <v>1</v>
      </c>
      <c r="FJ94" s="191" t="s">
        <v>1012</v>
      </c>
      <c r="FK94" s="269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  <c r="IK94" s="183"/>
      <c r="IL94" s="183"/>
      <c r="IM94" s="183"/>
      <c r="IN94" s="183"/>
      <c r="IO94" s="183"/>
      <c r="IP94" s="183"/>
      <c r="IQ94" s="183"/>
      <c r="IR94" s="183"/>
      <c r="IS94" s="183"/>
      <c r="IT94" s="183"/>
      <c r="IU94" s="183"/>
      <c r="IV94" s="183"/>
      <c r="IW94" s="183"/>
      <c r="IX94" s="183"/>
      <c r="IY94" s="183"/>
      <c r="IZ94" s="183"/>
      <c r="JA94" s="183"/>
      <c r="JB94" s="183"/>
      <c r="JC94" s="183"/>
      <c r="JD94" s="183"/>
      <c r="JE94" s="183"/>
      <c r="JF94" s="183"/>
      <c r="JG94" s="183"/>
      <c r="JH94" s="183"/>
      <c r="JI94" s="183"/>
      <c r="JJ94" s="183"/>
      <c r="JK94" s="183"/>
      <c r="JL94" s="183"/>
      <c r="JM94" s="183"/>
      <c r="JN94" s="183"/>
      <c r="JO94" s="183"/>
      <c r="JP94" s="183"/>
      <c r="JQ94" s="183"/>
      <c r="JR94" s="183"/>
      <c r="JS94" s="183"/>
      <c r="JT94" s="183"/>
      <c r="JU94" s="183"/>
      <c r="JV94" s="183"/>
      <c r="JW94" s="183"/>
      <c r="JX94" s="183"/>
      <c r="JY94" s="183"/>
      <c r="JZ94" s="183"/>
      <c r="KA94" s="183"/>
      <c r="KB94" s="183"/>
      <c r="KC94" s="183"/>
      <c r="KD94" s="183"/>
      <c r="KE94" s="183"/>
      <c r="KF94" s="183"/>
      <c r="KG94" s="183"/>
      <c r="KH94" s="183"/>
      <c r="KI94" s="183"/>
      <c r="KJ94" s="183"/>
      <c r="KK94" s="183"/>
      <c r="KL94" s="183"/>
      <c r="KM94" s="183"/>
      <c r="KN94" s="183"/>
      <c r="KO94" s="183"/>
      <c r="KP94" s="183"/>
      <c r="KQ94" s="183"/>
      <c r="KR94" s="183"/>
      <c r="KS94" s="183"/>
      <c r="KT94" s="183"/>
      <c r="KU94" s="183"/>
      <c r="KV94" s="183"/>
      <c r="KW94" s="183"/>
      <c r="KX94" s="183"/>
      <c r="KY94" s="183"/>
      <c r="KZ94" s="183"/>
      <c r="LA94" s="183"/>
      <c r="LB94" s="183"/>
      <c r="LC94" s="183"/>
      <c r="LD94" s="183"/>
      <c r="LE94" s="183"/>
      <c r="LF94" s="183"/>
      <c r="LG94" s="183"/>
      <c r="LH94" s="183"/>
      <c r="LI94" s="183"/>
      <c r="LJ94" s="183"/>
      <c r="LK94" s="183"/>
      <c r="LL94" s="183"/>
      <c r="LM94" s="183"/>
      <c r="LN94" s="183"/>
      <c r="LO94" s="183"/>
      <c r="LP94" s="183"/>
      <c r="LQ94" s="183"/>
      <c r="LR94" s="183"/>
      <c r="LS94" s="183"/>
      <c r="LT94" s="183"/>
      <c r="LU94" s="183"/>
      <c r="LV94" s="183"/>
      <c r="LW94" s="183"/>
      <c r="LX94" s="183"/>
      <c r="LY94" s="183"/>
      <c r="LZ94" s="183"/>
      <c r="MA94" s="183"/>
      <c r="MB94" s="183"/>
      <c r="MC94" s="183"/>
      <c r="MD94" s="183"/>
      <c r="ME94" s="183"/>
      <c r="MF94" s="183"/>
      <c r="MG94" s="183"/>
      <c r="MH94" s="183"/>
      <c r="MI94" s="183"/>
      <c r="MJ94" s="183"/>
      <c r="MK94" s="183"/>
      <c r="ML94" s="183"/>
      <c r="MM94" s="183"/>
      <c r="MN94" s="183"/>
      <c r="MO94" s="183"/>
      <c r="MP94" s="183"/>
      <c r="MQ94" s="183"/>
      <c r="MR94" s="183"/>
      <c r="MS94" s="183"/>
      <c r="MT94" s="183"/>
      <c r="MU94" s="183"/>
      <c r="MV94" s="183"/>
      <c r="MW94" s="183"/>
      <c r="MX94" s="183"/>
      <c r="MY94" s="183"/>
      <c r="MZ94" s="183"/>
      <c r="NA94" s="183"/>
      <c r="NB94" s="183"/>
      <c r="NC94" s="183"/>
      <c r="ND94" s="183"/>
      <c r="NE94" s="183"/>
      <c r="NF94" s="183"/>
      <c r="NG94" s="183"/>
      <c r="NH94" s="183"/>
      <c r="NI94" s="183"/>
      <c r="NJ94" s="183"/>
      <c r="NK94" s="183"/>
      <c r="NL94" s="183"/>
      <c r="NM94" s="183"/>
      <c r="NN94" s="183"/>
      <c r="NO94" s="183"/>
      <c r="NP94" s="183"/>
      <c r="NQ94" s="183"/>
      <c r="NR94" s="183"/>
      <c r="NS94" s="183"/>
      <c r="NT94" s="183"/>
      <c r="NU94" s="183"/>
      <c r="NV94" s="183"/>
      <c r="NW94" s="183"/>
      <c r="NX94" s="183"/>
      <c r="NY94" s="183"/>
      <c r="NZ94" s="183"/>
      <c r="OA94" s="183"/>
      <c r="OB94" s="183"/>
      <c r="OC94" s="183"/>
      <c r="OD94" s="183"/>
      <c r="OE94" s="183"/>
      <c r="OF94" s="183"/>
      <c r="OG94" s="183"/>
      <c r="OH94" s="183"/>
      <c r="OI94" s="183"/>
      <c r="OJ94" s="183"/>
      <c r="OK94" s="183"/>
      <c r="OL94" s="183"/>
      <c r="OM94" s="183"/>
      <c r="ON94" s="183"/>
      <c r="OO94" s="183"/>
      <c r="OP94" s="183"/>
      <c r="OQ94" s="183"/>
      <c r="OR94" s="183"/>
      <c r="OS94" s="183"/>
      <c r="OT94" s="183"/>
      <c r="OU94" s="183"/>
      <c r="OV94" s="183"/>
      <c r="OW94" s="183"/>
      <c r="OX94" s="183"/>
      <c r="OY94" s="183"/>
      <c r="OZ94" s="183"/>
      <c r="PA94" s="183"/>
      <c r="PB94" s="183"/>
      <c r="PC94" s="183"/>
      <c r="PD94" s="183"/>
      <c r="PE94" s="183"/>
      <c r="PF94" s="183"/>
      <c r="PG94" s="183"/>
      <c r="PH94" s="183"/>
      <c r="PI94" s="183"/>
      <c r="PJ94" s="183"/>
      <c r="PK94" s="183"/>
      <c r="PL94" s="183"/>
      <c r="PM94" s="183"/>
      <c r="PN94" s="183"/>
      <c r="PO94" s="183"/>
      <c r="PP94" s="183"/>
      <c r="PQ94" s="183"/>
      <c r="PR94" s="183"/>
      <c r="PS94" s="183"/>
      <c r="PT94" s="183"/>
      <c r="PU94" s="183"/>
      <c r="PV94" s="183"/>
      <c r="PW94" s="183"/>
      <c r="PX94" s="183"/>
    </row>
    <row r="95" spans="1:440" ht="15" customHeight="1">
      <c r="A95" s="12">
        <v>1</v>
      </c>
      <c r="B95" s="44">
        <v>5138</v>
      </c>
      <c r="C95" s="24" t="s">
        <v>298</v>
      </c>
      <c r="D95" s="26" t="s">
        <v>852</v>
      </c>
      <c r="E95" s="25">
        <v>6011221436</v>
      </c>
      <c r="F95" s="8">
        <v>56</v>
      </c>
      <c r="G95" s="26" t="s">
        <v>299</v>
      </c>
      <c r="H95" s="60" t="s">
        <v>300</v>
      </c>
      <c r="I95" s="36" t="s">
        <v>310</v>
      </c>
      <c r="J95" s="95" t="s">
        <v>285</v>
      </c>
      <c r="K95" s="11">
        <v>9</v>
      </c>
      <c r="L95" s="11">
        <v>8</v>
      </c>
      <c r="M95" s="12"/>
      <c r="N95" s="12"/>
      <c r="O95" s="37"/>
      <c r="P95" s="270"/>
      <c r="Q95" s="37"/>
      <c r="R95" s="121"/>
      <c r="S95" s="37"/>
      <c r="T95" s="8"/>
      <c r="U95" s="8"/>
      <c r="V95" s="8"/>
      <c r="W95" s="241" t="s">
        <v>315</v>
      </c>
      <c r="X95" s="65"/>
      <c r="Y95" s="8"/>
      <c r="Z95" s="99"/>
      <c r="AA95" s="100"/>
      <c r="AB95" s="8"/>
      <c r="AC95" s="23"/>
      <c r="AD95" s="8"/>
      <c r="AE95" s="151">
        <v>74.599999999999994</v>
      </c>
      <c r="AF95" s="127">
        <v>8.8000000000000007</v>
      </c>
      <c r="AG95" s="152">
        <v>13</v>
      </c>
      <c r="AH95" s="129">
        <v>96.399999999999991</v>
      </c>
      <c r="AI95" s="130">
        <v>8.4772727272727266</v>
      </c>
      <c r="AJ95" s="131">
        <v>110.20454545454544</v>
      </c>
      <c r="AK95" s="132">
        <v>3.4220183486238529</v>
      </c>
      <c r="AL95" s="32">
        <v>68.599999999999994</v>
      </c>
      <c r="AM95" s="28">
        <v>91.957104557640747</v>
      </c>
      <c r="AN95" s="133">
        <v>2.27</v>
      </c>
      <c r="AO95" s="71">
        <v>3.0428954423592494</v>
      </c>
      <c r="AP95" s="71">
        <v>29.900000000000002</v>
      </c>
      <c r="AQ95" s="49" t="s">
        <v>286</v>
      </c>
      <c r="AR95" s="62">
        <v>1.9E-2</v>
      </c>
      <c r="AS95" s="71"/>
      <c r="AT95" s="71"/>
      <c r="AU95" s="49"/>
      <c r="AV95" s="49"/>
      <c r="AW95" s="248"/>
      <c r="AX95" s="71"/>
      <c r="AY95" s="71">
        <v>11.77</v>
      </c>
      <c r="AZ95" s="71">
        <v>42.084432717678105</v>
      </c>
      <c r="BA95" s="71">
        <v>57.915567282321902</v>
      </c>
      <c r="BB95" s="159">
        <v>0.72665148063781315</v>
      </c>
      <c r="BC95" s="141">
        <v>1.2074400000000001</v>
      </c>
      <c r="BD95" s="71">
        <v>1.6185522788203754</v>
      </c>
      <c r="BE95" s="71" t="s">
        <v>286</v>
      </c>
      <c r="BF95" s="71">
        <v>45.35</v>
      </c>
      <c r="BG95" s="71">
        <v>90.5</v>
      </c>
      <c r="BH95" s="137"/>
      <c r="BI95" s="71">
        <v>26.650000000000002</v>
      </c>
      <c r="BJ95" s="49">
        <v>69.599999999999994</v>
      </c>
      <c r="BK95" s="49"/>
      <c r="BL95" s="49">
        <v>3.4000000000000004</v>
      </c>
      <c r="BM95" s="49">
        <v>10.9</v>
      </c>
      <c r="BN95" s="49">
        <v>4.55</v>
      </c>
      <c r="BO95" s="71">
        <v>0.40039999999999998</v>
      </c>
      <c r="BP95" s="49">
        <v>22.1</v>
      </c>
      <c r="BQ95" s="71">
        <v>1.9448000000000001</v>
      </c>
      <c r="BR95" s="49">
        <v>72.599999999999994</v>
      </c>
      <c r="BS95" s="71">
        <v>6.3887999999999998</v>
      </c>
      <c r="BT95" s="49">
        <v>0.3</v>
      </c>
      <c r="BU95" s="167"/>
      <c r="BV95" s="167"/>
      <c r="BW95" s="167"/>
      <c r="BX95" s="167"/>
      <c r="BY95" s="167"/>
      <c r="BZ95" s="167"/>
      <c r="CA95" s="167"/>
      <c r="CB95" s="124">
        <v>0.20588235294117646</v>
      </c>
      <c r="CC95" s="246">
        <v>4</v>
      </c>
      <c r="CD95" s="73"/>
      <c r="CE95" s="30" t="s">
        <v>287</v>
      </c>
      <c r="CF95" s="244" t="s">
        <v>315</v>
      </c>
      <c r="CG95" s="13">
        <v>2</v>
      </c>
      <c r="CH95" s="13" t="s">
        <v>288</v>
      </c>
      <c r="CI95" s="13"/>
      <c r="CJ95" s="13">
        <v>0</v>
      </c>
      <c r="CK95" s="13">
        <v>1</v>
      </c>
      <c r="CL95" s="18">
        <v>42477</v>
      </c>
      <c r="CM95" s="13">
        <v>1</v>
      </c>
      <c r="CN95" s="49" t="s">
        <v>290</v>
      </c>
      <c r="CO95" s="49" t="s">
        <v>290</v>
      </c>
      <c r="CP95" s="49">
        <v>223</v>
      </c>
      <c r="CQ95" s="49">
        <v>29.6</v>
      </c>
      <c r="CR95" s="49">
        <v>70.400000000000006</v>
      </c>
      <c r="CS95" s="49">
        <v>2.1</v>
      </c>
      <c r="CT95" s="49">
        <v>917.8</v>
      </c>
      <c r="CU95" s="49" t="s">
        <v>290</v>
      </c>
      <c r="CV95" s="49">
        <v>3.47</v>
      </c>
      <c r="CW95" s="49">
        <v>0</v>
      </c>
      <c r="CX95" s="73"/>
      <c r="CY95" s="13"/>
      <c r="CZ95" s="16"/>
      <c r="DA95" s="13">
        <v>1</v>
      </c>
      <c r="DB95" s="13">
        <v>172</v>
      </c>
      <c r="DC95" s="13">
        <v>82</v>
      </c>
      <c r="DD95" s="17">
        <v>27.717685235262298</v>
      </c>
      <c r="DE95" s="13">
        <v>0</v>
      </c>
      <c r="DF95" s="18">
        <v>42487</v>
      </c>
      <c r="DG95" s="13" t="s">
        <v>290</v>
      </c>
      <c r="DH95" s="13" t="s">
        <v>290</v>
      </c>
      <c r="DI95" s="13" t="s">
        <v>290</v>
      </c>
      <c r="DJ95" s="19"/>
      <c r="DK95" s="32">
        <v>2.92</v>
      </c>
      <c r="DL95" s="186">
        <v>0.223</v>
      </c>
      <c r="DM95" s="140"/>
      <c r="DN95" s="20"/>
      <c r="DO95" s="20"/>
      <c r="DP95" s="20"/>
      <c r="DQ95" s="12"/>
      <c r="DR95" s="12"/>
      <c r="DS95" s="12"/>
      <c r="DT95" s="20"/>
      <c r="DU95" s="20"/>
      <c r="DV95" s="20"/>
      <c r="DW95" s="20"/>
      <c r="DX95" s="12"/>
      <c r="DY95" s="20"/>
      <c r="DZ95" s="20"/>
      <c r="EA95" s="12"/>
      <c r="EB95" s="20"/>
      <c r="EC95" s="20"/>
      <c r="ED95" s="11">
        <v>6</v>
      </c>
      <c r="EE95" s="235">
        <v>42682</v>
      </c>
      <c r="EF95" s="21" t="s">
        <v>297</v>
      </c>
      <c r="EG95" s="23"/>
      <c r="EH95" s="22">
        <v>2.1</v>
      </c>
      <c r="EI95" s="12"/>
      <c r="EJ95" s="12"/>
      <c r="EK95" s="12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197">
        <v>0</v>
      </c>
      <c r="EZ95" s="194" t="s">
        <v>1049</v>
      </c>
      <c r="FA95" s="311">
        <v>29.41</v>
      </c>
      <c r="FB95" s="191">
        <v>3</v>
      </c>
      <c r="FC95" s="191"/>
      <c r="FD95" s="191"/>
      <c r="FE95" s="191">
        <v>2</v>
      </c>
      <c r="FF95" s="191">
        <v>1</v>
      </c>
      <c r="FG95" s="191">
        <v>40</v>
      </c>
      <c r="FH95" s="191">
        <v>2</v>
      </c>
      <c r="FI95" s="191">
        <v>0</v>
      </c>
      <c r="FJ95" s="191"/>
      <c r="FK95" s="269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  <c r="IK95" s="183"/>
      <c r="IL95" s="183"/>
      <c r="IM95" s="183"/>
      <c r="IN95" s="183"/>
      <c r="IO95" s="183"/>
      <c r="IP95" s="183"/>
      <c r="IQ95" s="183"/>
      <c r="IR95" s="183"/>
      <c r="IS95" s="183"/>
      <c r="IT95" s="183"/>
      <c r="IU95" s="183"/>
      <c r="IV95" s="183"/>
      <c r="IW95" s="183"/>
      <c r="IX95" s="183"/>
      <c r="IY95" s="183"/>
      <c r="IZ95" s="183"/>
      <c r="JA95" s="183"/>
      <c r="JB95" s="183"/>
      <c r="JC95" s="183"/>
      <c r="JD95" s="183"/>
      <c r="JE95" s="183"/>
      <c r="JF95" s="183"/>
      <c r="JG95" s="183"/>
      <c r="JH95" s="183"/>
      <c r="JI95" s="183"/>
      <c r="JJ95" s="183"/>
      <c r="JK95" s="183"/>
      <c r="JL95" s="183"/>
      <c r="JM95" s="183"/>
      <c r="JN95" s="183"/>
      <c r="JO95" s="183"/>
      <c r="JP95" s="183"/>
      <c r="JQ95" s="183"/>
      <c r="JR95" s="183"/>
      <c r="JS95" s="183"/>
      <c r="JT95" s="183"/>
      <c r="JU95" s="183"/>
      <c r="JV95" s="183"/>
      <c r="JW95" s="183"/>
      <c r="JX95" s="183"/>
      <c r="JY95" s="183"/>
      <c r="JZ95" s="183"/>
      <c r="KA95" s="183"/>
      <c r="KB95" s="183"/>
      <c r="KC95" s="183"/>
      <c r="KD95" s="183"/>
      <c r="KE95" s="183"/>
      <c r="KF95" s="183"/>
      <c r="KG95" s="183"/>
      <c r="KH95" s="183"/>
      <c r="KI95" s="183"/>
      <c r="KJ95" s="183"/>
      <c r="KK95" s="183"/>
      <c r="KL95" s="183"/>
      <c r="KM95" s="183"/>
      <c r="KN95" s="183"/>
      <c r="KO95" s="183"/>
      <c r="KP95" s="183"/>
      <c r="KQ95" s="183"/>
      <c r="KR95" s="183"/>
      <c r="KS95" s="183"/>
      <c r="KT95" s="183"/>
      <c r="KU95" s="183"/>
      <c r="KV95" s="183"/>
      <c r="KW95" s="183"/>
      <c r="KX95" s="183"/>
      <c r="KY95" s="183"/>
      <c r="KZ95" s="183"/>
      <c r="LA95" s="183"/>
      <c r="LB95" s="183"/>
      <c r="LC95" s="183"/>
      <c r="LD95" s="183"/>
      <c r="LE95" s="183"/>
      <c r="LF95" s="183"/>
      <c r="LG95" s="183"/>
      <c r="LH95" s="183"/>
      <c r="LI95" s="183"/>
      <c r="LJ95" s="183"/>
      <c r="LK95" s="183"/>
      <c r="LL95" s="183"/>
      <c r="LM95" s="183"/>
      <c r="LN95" s="183"/>
      <c r="LO95" s="183"/>
      <c r="LP95" s="183"/>
      <c r="LQ95" s="183"/>
      <c r="LR95" s="183"/>
      <c r="LS95" s="183"/>
      <c r="LT95" s="183"/>
      <c r="LU95" s="183"/>
      <c r="LV95" s="183"/>
      <c r="LW95" s="183"/>
      <c r="LX95" s="183"/>
      <c r="LY95" s="183"/>
      <c r="LZ95" s="183"/>
      <c r="MA95" s="183"/>
      <c r="MB95" s="183"/>
      <c r="MC95" s="183"/>
      <c r="MD95" s="183"/>
      <c r="ME95" s="183"/>
      <c r="MF95" s="183"/>
      <c r="MG95" s="183"/>
      <c r="MH95" s="183"/>
      <c r="MI95" s="183"/>
      <c r="MJ95" s="183"/>
      <c r="MK95" s="183"/>
      <c r="ML95" s="183"/>
      <c r="MM95" s="183"/>
      <c r="MN95" s="183"/>
      <c r="MO95" s="183"/>
      <c r="MP95" s="183"/>
      <c r="MQ95" s="183"/>
      <c r="MR95" s="183"/>
      <c r="MS95" s="183"/>
      <c r="MT95" s="183"/>
      <c r="MU95" s="183"/>
      <c r="MV95" s="183"/>
      <c r="MW95" s="183"/>
      <c r="MX95" s="183"/>
      <c r="MY95" s="183"/>
      <c r="MZ95" s="183"/>
      <c r="NA95" s="183"/>
      <c r="NB95" s="183"/>
      <c r="NC95" s="183"/>
      <c r="ND95" s="183"/>
      <c r="NE95" s="183"/>
      <c r="NF95" s="183"/>
      <c r="NG95" s="183"/>
      <c r="NH95" s="183"/>
      <c r="NI95" s="183"/>
      <c r="NJ95" s="183"/>
      <c r="NK95" s="183"/>
      <c r="NL95" s="183"/>
      <c r="NM95" s="183"/>
      <c r="NN95" s="183"/>
      <c r="NO95" s="183"/>
      <c r="NP95" s="183"/>
      <c r="NQ95" s="183"/>
      <c r="NR95" s="183"/>
      <c r="NS95" s="183"/>
      <c r="NT95" s="183"/>
      <c r="NU95" s="183"/>
      <c r="NV95" s="183"/>
      <c r="NW95" s="183"/>
      <c r="NX95" s="183"/>
      <c r="NY95" s="183"/>
      <c r="NZ95" s="183"/>
      <c r="OA95" s="183"/>
      <c r="OB95" s="183"/>
      <c r="OC95" s="183"/>
      <c r="OD95" s="183"/>
      <c r="OE95" s="183"/>
      <c r="OF95" s="183"/>
      <c r="OG95" s="183"/>
      <c r="OH95" s="183"/>
      <c r="OI95" s="183"/>
      <c r="OJ95" s="183"/>
      <c r="OK95" s="183"/>
      <c r="OL95" s="183"/>
      <c r="OM95" s="183"/>
      <c r="ON95" s="183"/>
      <c r="OO95" s="183"/>
      <c r="OP95" s="183"/>
      <c r="OQ95" s="183"/>
      <c r="OR95" s="183"/>
      <c r="OS95" s="183"/>
      <c r="OT95" s="183"/>
      <c r="OU95" s="183"/>
      <c r="OV95" s="183"/>
      <c r="OW95" s="183"/>
      <c r="OX95" s="183"/>
      <c r="OY95" s="183"/>
      <c r="OZ95" s="183"/>
      <c r="PA95" s="183"/>
      <c r="PB95" s="183"/>
      <c r="PC95" s="183"/>
      <c r="PD95" s="183"/>
      <c r="PE95" s="183"/>
      <c r="PF95" s="183"/>
      <c r="PG95" s="183"/>
      <c r="PH95" s="183"/>
      <c r="PI95" s="183"/>
      <c r="PJ95" s="183"/>
      <c r="PK95" s="183"/>
      <c r="PL95" s="183"/>
      <c r="PM95" s="183"/>
      <c r="PN95" s="183"/>
      <c r="PO95" s="183"/>
      <c r="PP95" s="183"/>
      <c r="PQ95" s="183"/>
      <c r="PR95" s="183"/>
      <c r="PS95" s="183"/>
      <c r="PT95" s="183"/>
      <c r="PU95" s="183"/>
      <c r="PV95" s="183"/>
      <c r="PW95" s="183"/>
      <c r="PX95" s="183"/>
    </row>
    <row r="96" spans="1:440">
      <c r="A96" s="12">
        <v>2</v>
      </c>
      <c r="B96" s="44">
        <v>15992</v>
      </c>
      <c r="C96" s="24" t="s">
        <v>298</v>
      </c>
      <c r="D96" s="26" t="s">
        <v>852</v>
      </c>
      <c r="E96" s="43">
        <v>6011221436</v>
      </c>
      <c r="F96" s="8">
        <f>LEFT(G96,4)-CONCATENATE(IF(LEFT(E96, 2)&lt;MID(G96, 3, 4), 20, 19),LEFT(E96,2))</f>
        <v>61</v>
      </c>
      <c r="G96" s="26" t="s">
        <v>853</v>
      </c>
      <c r="H96" s="239" t="s">
        <v>854</v>
      </c>
      <c r="I96" s="79" t="s">
        <v>310</v>
      </c>
      <c r="J96" s="11" t="s">
        <v>285</v>
      </c>
      <c r="K96" s="11">
        <v>12</v>
      </c>
      <c r="L96" s="11">
        <v>10</v>
      </c>
      <c r="M96" s="11" t="s">
        <v>290</v>
      </c>
      <c r="N96" s="12" t="s">
        <v>855</v>
      </c>
      <c r="O96" s="78"/>
      <c r="P96" s="272"/>
      <c r="Q96" s="176" t="s">
        <v>840</v>
      </c>
      <c r="R96" s="78"/>
      <c r="S96" s="78"/>
      <c r="T96" s="8" t="s">
        <v>625</v>
      </c>
      <c r="U96" s="102">
        <v>132</v>
      </c>
      <c r="V96" s="102">
        <v>1500</v>
      </c>
      <c r="W96" s="240" t="s">
        <v>315</v>
      </c>
      <c r="X96" s="102">
        <v>150</v>
      </c>
      <c r="Y96" s="109"/>
      <c r="Z96" s="109"/>
      <c r="AA96" s="102"/>
      <c r="AB96" s="8"/>
      <c r="AC96" s="109"/>
      <c r="AD96" s="8"/>
      <c r="AE96" s="126">
        <v>49.5</v>
      </c>
      <c r="AF96" s="127">
        <v>15.5</v>
      </c>
      <c r="AG96" s="128">
        <v>33.799999999999997</v>
      </c>
      <c r="AH96" s="129">
        <f>AE96+AF96+AG96</f>
        <v>98.8</v>
      </c>
      <c r="AI96" s="130">
        <f>AE96/AF96</f>
        <v>3.193548387096774</v>
      </c>
      <c r="AJ96" s="131">
        <f>AE96/AF96*AG96</f>
        <v>107.94193548387095</v>
      </c>
      <c r="AK96" s="132">
        <f>AE96/(AF96+AG96)</f>
        <v>1.004056795131846</v>
      </c>
      <c r="AL96" s="28">
        <f>AM96*AE96/100</f>
        <v>43.85</v>
      </c>
      <c r="AM96" s="28">
        <f>98-AO96-(BT96*100/AE96)</f>
        <v>88.585858585858588</v>
      </c>
      <c r="AN96" s="133">
        <v>3.76</v>
      </c>
      <c r="AO96" s="71">
        <f>AN96*100/AE96</f>
        <v>7.595959595959596</v>
      </c>
      <c r="AP96" s="49" t="s">
        <v>286</v>
      </c>
      <c r="AQ96" s="71">
        <v>12.103000000000002</v>
      </c>
      <c r="AR96" s="49" t="s">
        <v>286</v>
      </c>
      <c r="AS96" s="71">
        <v>7.4</v>
      </c>
      <c r="AT96" s="71"/>
      <c r="AU96" s="71"/>
      <c r="AV96" s="71"/>
      <c r="AW96" s="256">
        <v>10441.592920353984</v>
      </c>
      <c r="AX96" s="256">
        <v>931.69999999999993</v>
      </c>
      <c r="AY96" s="71">
        <v>2.83</v>
      </c>
      <c r="AZ96" s="71">
        <v>54</v>
      </c>
      <c r="BA96" s="71">
        <f>100-AZ96</f>
        <v>46</v>
      </c>
      <c r="BB96" s="159">
        <f>AZ96/BA96</f>
        <v>1.173913043478261</v>
      </c>
      <c r="BC96" s="141">
        <v>0.42</v>
      </c>
      <c r="BD96" s="71">
        <f>BC96*100/AE96</f>
        <v>0.84848484848484851</v>
      </c>
      <c r="BE96" s="49" t="s">
        <v>286</v>
      </c>
      <c r="BF96" s="71">
        <v>23.974999999999998</v>
      </c>
      <c r="BG96" s="71">
        <v>39.160000000000004</v>
      </c>
      <c r="BH96" s="142">
        <v>31639.68</v>
      </c>
      <c r="BI96" s="71">
        <f>BN96+BP96</f>
        <v>58.33</v>
      </c>
      <c r="BJ96" s="49">
        <v>79.2</v>
      </c>
      <c r="BK96" s="142">
        <v>7883.75</v>
      </c>
      <c r="BL96" s="71">
        <f>100-BJ96</f>
        <v>20.799999999999997</v>
      </c>
      <c r="BM96" s="71">
        <f>BO96+BQ96+BS96</f>
        <v>15.272150000000002</v>
      </c>
      <c r="BN96" s="248">
        <v>5.23</v>
      </c>
      <c r="BO96" s="248">
        <f>BN96*AF96/100</f>
        <v>0.81065000000000009</v>
      </c>
      <c r="BP96" s="71">
        <v>53.1</v>
      </c>
      <c r="BQ96" s="248">
        <f>BP96*AF96/100</f>
        <v>8.230500000000001</v>
      </c>
      <c r="BR96" s="71">
        <v>40.200000000000003</v>
      </c>
      <c r="BS96" s="248">
        <f>BR96*AF96/100</f>
        <v>6.2309999999999999</v>
      </c>
      <c r="BT96" s="250">
        <v>0.9</v>
      </c>
      <c r="BU96" s="167">
        <v>89.1</v>
      </c>
      <c r="BV96" s="167">
        <v>9135</v>
      </c>
      <c r="BW96" s="167">
        <v>89.7</v>
      </c>
      <c r="BX96" s="167">
        <v>5767</v>
      </c>
      <c r="BY96" s="167">
        <v>59.6</v>
      </c>
      <c r="BZ96" s="167">
        <v>76.7</v>
      </c>
      <c r="CA96" s="167">
        <v>5377</v>
      </c>
      <c r="CB96" s="124">
        <f>BN96/BP96</f>
        <v>9.8493408662900198E-2</v>
      </c>
      <c r="CC96" s="49"/>
      <c r="CD96" s="155" t="s">
        <v>856</v>
      </c>
      <c r="CE96" s="8" t="s">
        <v>287</v>
      </c>
      <c r="CF96" s="60" t="s">
        <v>315</v>
      </c>
      <c r="CG96" s="13">
        <v>2</v>
      </c>
      <c r="CH96" s="13"/>
      <c r="CI96" s="13"/>
      <c r="CJ96" s="13"/>
      <c r="CK96" s="13"/>
      <c r="CL96" s="13"/>
      <c r="CM96" s="13"/>
      <c r="CN96" s="248">
        <v>5.6</v>
      </c>
      <c r="CO96" s="71" t="s">
        <v>857</v>
      </c>
      <c r="CP96" s="248">
        <v>208</v>
      </c>
      <c r="CQ96" s="248">
        <v>24.5</v>
      </c>
      <c r="CR96" s="248">
        <v>75.5</v>
      </c>
      <c r="CS96" s="71" t="s">
        <v>858</v>
      </c>
      <c r="CT96" s="249">
        <v>2920.5</v>
      </c>
      <c r="CU96" s="249" t="s">
        <v>290</v>
      </c>
      <c r="CV96" s="249">
        <v>4.8</v>
      </c>
      <c r="CW96" s="246">
        <v>0</v>
      </c>
      <c r="CX96" s="42"/>
      <c r="CY96" s="13"/>
      <c r="CZ96" s="13"/>
      <c r="DA96" s="56"/>
      <c r="DB96" s="13"/>
      <c r="DC96" s="13"/>
      <c r="DD96" s="13"/>
      <c r="DE96" s="13"/>
      <c r="DF96" s="13"/>
      <c r="DG96" s="13"/>
      <c r="DH96" s="13"/>
      <c r="DI96" s="13"/>
      <c r="DJ96" s="52"/>
      <c r="DK96" s="131">
        <v>0.52385590411644545</v>
      </c>
      <c r="DL96" s="185">
        <v>9.6657599999999996E-2</v>
      </c>
      <c r="DM96" s="140"/>
      <c r="DN96" s="103"/>
      <c r="DO96" s="103"/>
      <c r="DP96" s="65"/>
      <c r="DQ96" s="8"/>
      <c r="DR96" s="8"/>
      <c r="DS96" s="8"/>
      <c r="DT96" s="65"/>
      <c r="DU96" s="8"/>
      <c r="DV96" s="8"/>
      <c r="DW96" s="8"/>
      <c r="DX96" s="8"/>
      <c r="DY96" s="65"/>
      <c r="DZ96" s="65"/>
      <c r="EA96" s="8"/>
      <c r="EB96" s="65"/>
      <c r="EC96" s="65"/>
      <c r="ED96" s="11"/>
      <c r="EE96" s="235">
        <v>44432</v>
      </c>
      <c r="EF96" s="21" t="s">
        <v>297</v>
      </c>
      <c r="EG96" s="23"/>
      <c r="EH96" s="41"/>
      <c r="EI96" s="41"/>
      <c r="EJ96" s="41"/>
      <c r="EK96" s="1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195">
        <v>0</v>
      </c>
      <c r="EZ96" s="194" t="s">
        <v>1049</v>
      </c>
      <c r="FA96" s="312">
        <v>28.72</v>
      </c>
      <c r="FB96" s="191">
        <v>3</v>
      </c>
      <c r="FC96" s="191"/>
      <c r="FD96" s="191"/>
      <c r="FE96" s="191">
        <v>2</v>
      </c>
      <c r="FF96" s="191">
        <v>1</v>
      </c>
      <c r="FG96" s="191">
        <v>45</v>
      </c>
      <c r="FH96" s="191">
        <v>2</v>
      </c>
      <c r="FI96" s="191">
        <v>0</v>
      </c>
      <c r="FJ96" s="191" t="s">
        <v>1012</v>
      </c>
      <c r="FK96" s="269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  <c r="II96" s="183"/>
      <c r="IJ96" s="183"/>
      <c r="IK96" s="183"/>
      <c r="IL96" s="183"/>
      <c r="IM96" s="183"/>
      <c r="IN96" s="183"/>
      <c r="IO96" s="183"/>
      <c r="IP96" s="183"/>
      <c r="IQ96" s="183"/>
      <c r="IR96" s="183"/>
      <c r="IS96" s="183"/>
      <c r="IT96" s="183"/>
      <c r="IU96" s="183"/>
      <c r="IV96" s="183"/>
      <c r="IW96" s="183"/>
      <c r="IX96" s="183"/>
      <c r="IY96" s="183"/>
      <c r="IZ96" s="183"/>
      <c r="JA96" s="183"/>
      <c r="JB96" s="183"/>
      <c r="JC96" s="183"/>
      <c r="JD96" s="183"/>
      <c r="JE96" s="183"/>
      <c r="JF96" s="183"/>
      <c r="JG96" s="183"/>
      <c r="JH96" s="183"/>
      <c r="JI96" s="183"/>
      <c r="JJ96" s="183"/>
      <c r="JK96" s="183"/>
      <c r="JL96" s="183"/>
      <c r="JM96" s="183"/>
      <c r="JN96" s="183"/>
      <c r="JO96" s="183"/>
      <c r="JP96" s="183"/>
      <c r="JQ96" s="183"/>
      <c r="JR96" s="183"/>
      <c r="JS96" s="183"/>
      <c r="JT96" s="183"/>
      <c r="JU96" s="183"/>
      <c r="JV96" s="183"/>
      <c r="JW96" s="183"/>
      <c r="JX96" s="183"/>
      <c r="JY96" s="183"/>
      <c r="JZ96" s="183"/>
      <c r="KA96" s="183"/>
      <c r="KB96" s="183"/>
      <c r="KC96" s="183"/>
      <c r="KD96" s="183"/>
      <c r="KE96" s="183"/>
      <c r="KF96" s="183"/>
      <c r="KG96" s="183"/>
      <c r="KH96" s="183"/>
      <c r="KI96" s="183"/>
      <c r="KJ96" s="183"/>
      <c r="KK96" s="183"/>
      <c r="KL96" s="183"/>
      <c r="KM96" s="183"/>
      <c r="KN96" s="183"/>
      <c r="KO96" s="183"/>
      <c r="KP96" s="183"/>
      <c r="KQ96" s="183"/>
      <c r="KR96" s="183"/>
      <c r="KS96" s="183"/>
      <c r="KT96" s="183"/>
      <c r="KU96" s="183"/>
      <c r="KV96" s="183"/>
      <c r="KW96" s="183"/>
      <c r="KX96" s="183"/>
      <c r="KY96" s="183"/>
      <c r="KZ96" s="183"/>
      <c r="LA96" s="183"/>
      <c r="LB96" s="183"/>
      <c r="LC96" s="183"/>
      <c r="LD96" s="183"/>
      <c r="LE96" s="183"/>
      <c r="LF96" s="183"/>
      <c r="LG96" s="183"/>
      <c r="LH96" s="183"/>
      <c r="LI96" s="183"/>
      <c r="LJ96" s="183"/>
      <c r="LK96" s="183"/>
      <c r="LL96" s="183"/>
      <c r="LM96" s="183"/>
      <c r="LN96" s="183"/>
      <c r="LO96" s="183"/>
      <c r="LP96" s="183"/>
      <c r="LQ96" s="183"/>
      <c r="LR96" s="183"/>
      <c r="LS96" s="183"/>
      <c r="LT96" s="183"/>
      <c r="LU96" s="183"/>
      <c r="LV96" s="183"/>
      <c r="LW96" s="183"/>
      <c r="LX96" s="183"/>
      <c r="LY96" s="183"/>
      <c r="LZ96" s="183"/>
      <c r="MA96" s="183"/>
      <c r="MB96" s="183"/>
      <c r="MC96" s="183"/>
      <c r="MD96" s="183"/>
      <c r="ME96" s="183"/>
      <c r="MF96" s="183"/>
      <c r="MG96" s="183"/>
      <c r="MH96" s="183"/>
      <c r="MI96" s="183"/>
      <c r="MJ96" s="183"/>
      <c r="MK96" s="183"/>
      <c r="ML96" s="183"/>
      <c r="MM96" s="183"/>
      <c r="MN96" s="183"/>
      <c r="MO96" s="183"/>
      <c r="MP96" s="183"/>
      <c r="MQ96" s="183"/>
      <c r="MR96" s="183"/>
      <c r="MS96" s="183"/>
      <c r="MT96" s="183"/>
      <c r="MU96" s="183"/>
      <c r="MV96" s="183"/>
      <c r="MW96" s="183"/>
      <c r="MX96" s="183"/>
      <c r="MY96" s="183"/>
      <c r="MZ96" s="183"/>
      <c r="NA96" s="183"/>
      <c r="NB96" s="183"/>
      <c r="NC96" s="183"/>
      <c r="ND96" s="183"/>
      <c r="NE96" s="183"/>
      <c r="NF96" s="183"/>
      <c r="NG96" s="183"/>
      <c r="NH96" s="183"/>
      <c r="NI96" s="183"/>
      <c r="NJ96" s="183"/>
      <c r="NK96" s="183"/>
      <c r="NL96" s="183"/>
      <c r="NM96" s="183"/>
      <c r="NN96" s="183"/>
      <c r="NO96" s="183"/>
      <c r="NP96" s="183"/>
      <c r="NQ96" s="183"/>
      <c r="NR96" s="183"/>
      <c r="NS96" s="183"/>
      <c r="NT96" s="183"/>
      <c r="NU96" s="183"/>
      <c r="NV96" s="183"/>
      <c r="NW96" s="183"/>
      <c r="NX96" s="183"/>
      <c r="NY96" s="183"/>
      <c r="NZ96" s="183"/>
      <c r="OA96" s="183"/>
      <c r="OB96" s="183"/>
      <c r="OC96" s="183"/>
      <c r="OD96" s="183"/>
      <c r="OE96" s="183"/>
      <c r="OF96" s="183"/>
      <c r="OG96" s="183"/>
      <c r="OH96" s="183"/>
      <c r="OI96" s="183"/>
      <c r="OJ96" s="183"/>
      <c r="OK96" s="183"/>
      <c r="OL96" s="183"/>
      <c r="OM96" s="183"/>
      <c r="ON96" s="183"/>
      <c r="OO96" s="183"/>
      <c r="OP96" s="183"/>
      <c r="OQ96" s="183"/>
      <c r="OR96" s="183"/>
      <c r="OS96" s="183"/>
      <c r="OT96" s="183"/>
      <c r="OU96" s="183"/>
      <c r="OV96" s="183"/>
      <c r="OW96" s="183"/>
      <c r="OX96" s="183"/>
      <c r="OY96" s="183"/>
      <c r="OZ96" s="183"/>
      <c r="PA96" s="183"/>
      <c r="PB96" s="183"/>
      <c r="PC96" s="183"/>
      <c r="PD96" s="183"/>
      <c r="PE96" s="183"/>
      <c r="PF96" s="183"/>
      <c r="PG96" s="183"/>
      <c r="PH96" s="183"/>
      <c r="PI96" s="183"/>
      <c r="PJ96" s="183"/>
      <c r="PK96" s="183"/>
      <c r="PL96" s="183"/>
      <c r="PM96" s="183"/>
      <c r="PN96" s="183"/>
      <c r="PO96" s="183"/>
      <c r="PP96" s="183"/>
      <c r="PQ96" s="183"/>
      <c r="PR96" s="183"/>
      <c r="PS96" s="183"/>
      <c r="PT96" s="183"/>
      <c r="PU96" s="183"/>
      <c r="PV96" s="183"/>
      <c r="PW96" s="183"/>
      <c r="PX96" s="183"/>
    </row>
    <row r="97" spans="1:440">
      <c r="A97" s="12">
        <v>3</v>
      </c>
      <c r="B97" s="44">
        <v>16265</v>
      </c>
      <c r="C97" s="24" t="s">
        <v>298</v>
      </c>
      <c r="D97" s="26" t="s">
        <v>852</v>
      </c>
      <c r="E97" s="43">
        <v>6011221436</v>
      </c>
      <c r="F97" s="8">
        <f>LEFT(G97,4)-CONCATENATE(IF(LEFT(E97, 2)&lt;MID(G97, 3, 4), 20, 19),LEFT(E97,2))</f>
        <v>61</v>
      </c>
      <c r="G97" s="26" t="s">
        <v>859</v>
      </c>
      <c r="H97" s="239" t="s">
        <v>860</v>
      </c>
      <c r="I97" s="79" t="s">
        <v>310</v>
      </c>
      <c r="J97" s="11" t="s">
        <v>285</v>
      </c>
      <c r="K97" s="11">
        <v>12</v>
      </c>
      <c r="L97" s="11">
        <v>10</v>
      </c>
      <c r="M97" s="11" t="s">
        <v>449</v>
      </c>
      <c r="N97" s="12" t="s">
        <v>861</v>
      </c>
      <c r="O97" s="78"/>
      <c r="P97" s="118"/>
      <c r="Q97" s="176" t="s">
        <v>840</v>
      </c>
      <c r="R97" s="78"/>
      <c r="S97" s="78"/>
      <c r="T97" s="8" t="s">
        <v>862</v>
      </c>
      <c r="U97" s="102">
        <v>150</v>
      </c>
      <c r="V97" s="102">
        <v>1790</v>
      </c>
      <c r="W97" s="240" t="s">
        <v>315</v>
      </c>
      <c r="X97" s="102">
        <v>150</v>
      </c>
      <c r="Y97" s="109"/>
      <c r="Z97" s="109"/>
      <c r="AA97" s="102"/>
      <c r="AB97" s="8"/>
      <c r="AC97" s="109"/>
      <c r="AD97" s="8"/>
      <c r="AE97" s="126">
        <v>45.3</v>
      </c>
      <c r="AF97" s="127">
        <v>37.700000000000003</v>
      </c>
      <c r="AG97" s="128">
        <v>14.7</v>
      </c>
      <c r="AH97" s="129">
        <f>AE97+AF97+AG97</f>
        <v>97.7</v>
      </c>
      <c r="AI97" s="130">
        <f>AE97/AF97</f>
        <v>1.2015915119363394</v>
      </c>
      <c r="AJ97" s="131">
        <f>AE97/AF97*AG97</f>
        <v>17.663395225464189</v>
      </c>
      <c r="AK97" s="132">
        <f>AE97/(AF97+AG97)</f>
        <v>0.86450381679389299</v>
      </c>
      <c r="AL97" s="28">
        <f>AM97*AE97/100</f>
        <v>38.813999999999993</v>
      </c>
      <c r="AM97" s="28">
        <f>98-AO97-(BT97*100/AE97)</f>
        <v>85.682119205298008</v>
      </c>
      <c r="AN97" s="133">
        <v>5.16</v>
      </c>
      <c r="AO97" s="71">
        <f>AN97*100/AE97</f>
        <v>11.390728476821193</v>
      </c>
      <c r="AP97" s="49" t="s">
        <v>286</v>
      </c>
      <c r="AQ97" s="71">
        <v>4.524</v>
      </c>
      <c r="AR97" s="49" t="s">
        <v>286</v>
      </c>
      <c r="AS97" s="71">
        <v>2.4299999999999999E-3</v>
      </c>
      <c r="AT97" s="71"/>
      <c r="AU97" s="71"/>
      <c r="AV97" s="71"/>
      <c r="AW97" s="256">
        <v>11005.833333333334</v>
      </c>
      <c r="AX97" s="256">
        <v>1240.25</v>
      </c>
      <c r="AY97" s="71">
        <v>6.83</v>
      </c>
      <c r="AZ97" s="71">
        <v>51.8</v>
      </c>
      <c r="BA97" s="71">
        <f>100-AZ97</f>
        <v>48.2</v>
      </c>
      <c r="BB97" s="159">
        <f>AZ97/BA97</f>
        <v>1.0746887966804979</v>
      </c>
      <c r="BC97" s="141">
        <v>8.6999999999999994E-2</v>
      </c>
      <c r="BD97" s="71">
        <f>BC97*100/AE97</f>
        <v>0.19205298013245034</v>
      </c>
      <c r="BE97" s="49" t="s">
        <v>286</v>
      </c>
      <c r="BF97" s="71">
        <v>13.02</v>
      </c>
      <c r="BG97" s="71">
        <v>39.6</v>
      </c>
      <c r="BH97" s="142" t="s">
        <v>286</v>
      </c>
      <c r="BI97" s="71">
        <f>BN97+BP97</f>
        <v>74.5</v>
      </c>
      <c r="BJ97" s="49">
        <v>58.7</v>
      </c>
      <c r="BK97" s="142">
        <v>7815.09</v>
      </c>
      <c r="BL97" s="71">
        <f>100-BJ97</f>
        <v>41.3</v>
      </c>
      <c r="BM97" s="71">
        <f>BO97+BQ97+BS97</f>
        <v>37.360700000000001</v>
      </c>
      <c r="BN97" s="248">
        <v>37</v>
      </c>
      <c r="BO97" s="248">
        <f>BN97*AF97/100</f>
        <v>13.949000000000002</v>
      </c>
      <c r="BP97" s="71">
        <v>37.5</v>
      </c>
      <c r="BQ97" s="248">
        <f>BP97*AF97/100</f>
        <v>14.137499999999999</v>
      </c>
      <c r="BR97" s="71">
        <v>24.6</v>
      </c>
      <c r="BS97" s="248">
        <f>BR97*AF97/100</f>
        <v>9.2742000000000004</v>
      </c>
      <c r="BT97" s="250">
        <v>0.42</v>
      </c>
      <c r="BU97" s="167">
        <v>62.9</v>
      </c>
      <c r="BV97" s="167">
        <v>1644</v>
      </c>
      <c r="BW97" s="167">
        <v>95.8</v>
      </c>
      <c r="BX97" s="167">
        <v>1998</v>
      </c>
      <c r="BY97" s="167">
        <v>39.700000000000003</v>
      </c>
      <c r="BZ97" s="167">
        <v>20.3</v>
      </c>
      <c r="CA97" s="167">
        <v>4804</v>
      </c>
      <c r="CB97" s="124">
        <f>BN97/BP97</f>
        <v>0.98666666666666669</v>
      </c>
      <c r="CC97" s="49"/>
      <c r="CD97" s="155" t="s">
        <v>863</v>
      </c>
      <c r="CE97" s="8" t="s">
        <v>287</v>
      </c>
      <c r="CF97" s="60" t="s">
        <v>315</v>
      </c>
      <c r="CG97" s="13">
        <v>2</v>
      </c>
      <c r="CH97" s="13"/>
      <c r="CI97" s="13"/>
      <c r="CJ97" s="13"/>
      <c r="CK97" s="13"/>
      <c r="CL97" s="13"/>
      <c r="CM97" s="13"/>
      <c r="CN97" s="248">
        <v>8</v>
      </c>
      <c r="CO97" s="248">
        <v>3.1</v>
      </c>
      <c r="CP97" s="248">
        <v>632</v>
      </c>
      <c r="CQ97" s="248">
        <v>18.8</v>
      </c>
      <c r="CR97" s="248">
        <v>81.2</v>
      </c>
      <c r="CS97" s="71" t="s">
        <v>858</v>
      </c>
      <c r="CT97" s="249">
        <v>2755.7</v>
      </c>
      <c r="CU97" s="246" t="s">
        <v>290</v>
      </c>
      <c r="CV97" s="249">
        <v>4.5999999999999996</v>
      </c>
      <c r="CW97" s="246">
        <v>0</v>
      </c>
      <c r="CX97" s="42"/>
      <c r="CY97" s="13"/>
      <c r="CZ97" s="13"/>
      <c r="DA97" s="56"/>
      <c r="DB97" s="13"/>
      <c r="DC97" s="13"/>
      <c r="DD97" s="13"/>
      <c r="DE97" s="13"/>
      <c r="DF97" s="13"/>
      <c r="DG97" s="13"/>
      <c r="DH97" s="13"/>
      <c r="DI97" s="13"/>
      <c r="DJ97" s="52"/>
      <c r="DK97" s="131">
        <v>0.38619869125520523</v>
      </c>
      <c r="DL97" s="185">
        <v>0.1012752</v>
      </c>
      <c r="DM97" s="140"/>
      <c r="DN97" s="103"/>
      <c r="DO97" s="103"/>
      <c r="DP97" s="65"/>
      <c r="DQ97" s="8"/>
      <c r="DR97" s="8"/>
      <c r="DS97" s="8"/>
      <c r="DT97" s="65"/>
      <c r="DU97" s="8"/>
      <c r="DV97" s="8"/>
      <c r="DW97" s="8"/>
      <c r="DX97" s="8"/>
      <c r="DY97" s="65"/>
      <c r="DZ97" s="65"/>
      <c r="EA97" s="8"/>
      <c r="EB97" s="65"/>
      <c r="EC97" s="65"/>
      <c r="ED97" s="11"/>
      <c r="EE97" s="235">
        <v>44488</v>
      </c>
      <c r="EF97" s="21" t="s">
        <v>297</v>
      </c>
      <c r="EG97" s="23"/>
      <c r="EH97" s="41"/>
      <c r="EI97" s="41"/>
      <c r="EJ97" s="41"/>
      <c r="EK97" s="1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195">
        <v>0</v>
      </c>
      <c r="EZ97" s="194" t="s">
        <v>1049</v>
      </c>
      <c r="FA97" s="312">
        <v>28.72</v>
      </c>
      <c r="FB97" s="191">
        <v>3</v>
      </c>
      <c r="FC97" s="191"/>
      <c r="FD97" s="191"/>
      <c r="FE97" s="191">
        <v>2</v>
      </c>
      <c r="FF97" s="191">
        <v>1</v>
      </c>
      <c r="FG97" s="191">
        <v>40</v>
      </c>
      <c r="FH97" s="191">
        <v>2</v>
      </c>
      <c r="FI97" s="191">
        <v>0</v>
      </c>
      <c r="FJ97" s="191" t="s">
        <v>1012</v>
      </c>
      <c r="FK97" s="269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  <c r="II97" s="183"/>
      <c r="IJ97" s="183"/>
      <c r="IK97" s="183"/>
      <c r="IL97" s="183"/>
      <c r="IM97" s="183"/>
      <c r="IN97" s="183"/>
      <c r="IO97" s="183"/>
      <c r="IP97" s="183"/>
      <c r="IQ97" s="183"/>
      <c r="IR97" s="183"/>
      <c r="IS97" s="183"/>
      <c r="IT97" s="183"/>
      <c r="IU97" s="183"/>
      <c r="IV97" s="183"/>
      <c r="IW97" s="183"/>
      <c r="IX97" s="183"/>
      <c r="IY97" s="183"/>
      <c r="IZ97" s="183"/>
      <c r="JA97" s="183"/>
      <c r="JB97" s="183"/>
      <c r="JC97" s="183"/>
      <c r="JD97" s="183"/>
      <c r="JE97" s="183"/>
      <c r="JF97" s="183"/>
      <c r="JG97" s="183"/>
      <c r="JH97" s="183"/>
      <c r="JI97" s="183"/>
      <c r="JJ97" s="183"/>
      <c r="JK97" s="183"/>
      <c r="JL97" s="183"/>
      <c r="JM97" s="183"/>
      <c r="JN97" s="183"/>
      <c r="JO97" s="183"/>
      <c r="JP97" s="183"/>
      <c r="JQ97" s="183"/>
      <c r="JR97" s="183"/>
      <c r="JS97" s="183"/>
      <c r="JT97" s="183"/>
      <c r="JU97" s="183"/>
      <c r="JV97" s="183"/>
      <c r="JW97" s="183"/>
      <c r="JX97" s="183"/>
      <c r="JY97" s="183"/>
      <c r="JZ97" s="183"/>
      <c r="KA97" s="183"/>
      <c r="KB97" s="183"/>
      <c r="KC97" s="183"/>
      <c r="KD97" s="183"/>
      <c r="KE97" s="183"/>
      <c r="KF97" s="183"/>
      <c r="KG97" s="183"/>
      <c r="KH97" s="183"/>
      <c r="KI97" s="183"/>
      <c r="KJ97" s="183"/>
      <c r="KK97" s="183"/>
      <c r="KL97" s="183"/>
      <c r="KM97" s="183"/>
      <c r="KN97" s="183"/>
      <c r="KO97" s="183"/>
      <c r="KP97" s="183"/>
      <c r="KQ97" s="183"/>
      <c r="KR97" s="183"/>
      <c r="KS97" s="183"/>
      <c r="KT97" s="183"/>
      <c r="KU97" s="183"/>
      <c r="KV97" s="183"/>
      <c r="KW97" s="183"/>
      <c r="KX97" s="183"/>
      <c r="KY97" s="183"/>
      <c r="KZ97" s="183"/>
      <c r="LA97" s="183"/>
      <c r="LB97" s="183"/>
      <c r="LC97" s="183"/>
      <c r="LD97" s="183"/>
      <c r="LE97" s="183"/>
      <c r="LF97" s="183"/>
      <c r="LG97" s="183"/>
      <c r="LH97" s="183"/>
      <c r="LI97" s="183"/>
      <c r="LJ97" s="183"/>
      <c r="LK97" s="183"/>
      <c r="LL97" s="183"/>
      <c r="LM97" s="183"/>
      <c r="LN97" s="183"/>
      <c r="LO97" s="183"/>
      <c r="LP97" s="183"/>
      <c r="LQ97" s="183"/>
      <c r="LR97" s="183"/>
      <c r="LS97" s="183"/>
      <c r="LT97" s="183"/>
      <c r="LU97" s="183"/>
      <c r="LV97" s="183"/>
      <c r="LW97" s="183"/>
      <c r="LX97" s="183"/>
      <c r="LY97" s="183"/>
      <c r="LZ97" s="183"/>
      <c r="MA97" s="183"/>
      <c r="MB97" s="183"/>
      <c r="MC97" s="183"/>
      <c r="MD97" s="183"/>
      <c r="ME97" s="183"/>
      <c r="MF97" s="183"/>
      <c r="MG97" s="183"/>
      <c r="MH97" s="183"/>
      <c r="MI97" s="183"/>
      <c r="MJ97" s="183"/>
      <c r="MK97" s="183"/>
      <c r="ML97" s="183"/>
      <c r="MM97" s="183"/>
      <c r="MN97" s="183"/>
      <c r="MO97" s="183"/>
      <c r="MP97" s="183"/>
      <c r="MQ97" s="183"/>
      <c r="MR97" s="183"/>
      <c r="MS97" s="183"/>
      <c r="MT97" s="183"/>
      <c r="MU97" s="183"/>
      <c r="MV97" s="183"/>
      <c r="MW97" s="183"/>
      <c r="MX97" s="183"/>
      <c r="MY97" s="183"/>
      <c r="MZ97" s="183"/>
      <c r="NA97" s="183"/>
      <c r="NB97" s="183"/>
      <c r="NC97" s="183"/>
      <c r="ND97" s="183"/>
      <c r="NE97" s="183"/>
      <c r="NF97" s="183"/>
      <c r="NG97" s="183"/>
      <c r="NH97" s="183"/>
      <c r="NI97" s="183"/>
      <c r="NJ97" s="183"/>
      <c r="NK97" s="183"/>
      <c r="NL97" s="183"/>
      <c r="NM97" s="183"/>
      <c r="NN97" s="183"/>
      <c r="NO97" s="183"/>
      <c r="NP97" s="183"/>
      <c r="NQ97" s="183"/>
      <c r="NR97" s="183"/>
      <c r="NS97" s="183"/>
      <c r="NT97" s="183"/>
      <c r="NU97" s="183"/>
      <c r="NV97" s="183"/>
      <c r="NW97" s="183"/>
      <c r="NX97" s="183"/>
      <c r="NY97" s="183"/>
      <c r="NZ97" s="183"/>
      <c r="OA97" s="183"/>
      <c r="OB97" s="183"/>
      <c r="OC97" s="183"/>
      <c r="OD97" s="183"/>
      <c r="OE97" s="183"/>
      <c r="OF97" s="183"/>
      <c r="OG97" s="183"/>
      <c r="OH97" s="183"/>
      <c r="OI97" s="183"/>
      <c r="OJ97" s="183"/>
      <c r="OK97" s="183"/>
      <c r="OL97" s="183"/>
      <c r="OM97" s="183"/>
      <c r="ON97" s="183"/>
      <c r="OO97" s="183"/>
      <c r="OP97" s="183"/>
      <c r="OQ97" s="183"/>
      <c r="OR97" s="183"/>
      <c r="OS97" s="183"/>
      <c r="OT97" s="183"/>
      <c r="OU97" s="183"/>
      <c r="OV97" s="183"/>
      <c r="OW97" s="183"/>
      <c r="OX97" s="183"/>
      <c r="OY97" s="183"/>
      <c r="OZ97" s="183"/>
      <c r="PA97" s="183"/>
      <c r="PB97" s="183"/>
      <c r="PC97" s="183"/>
      <c r="PD97" s="183"/>
      <c r="PE97" s="183"/>
      <c r="PF97" s="183"/>
      <c r="PG97" s="183"/>
      <c r="PH97" s="183"/>
      <c r="PI97" s="183"/>
      <c r="PJ97" s="183"/>
      <c r="PK97" s="183"/>
      <c r="PL97" s="183"/>
      <c r="PM97" s="183"/>
      <c r="PN97" s="183"/>
      <c r="PO97" s="183"/>
      <c r="PP97" s="183"/>
      <c r="PQ97" s="183"/>
      <c r="PR97" s="183"/>
      <c r="PS97" s="183"/>
      <c r="PT97" s="183"/>
      <c r="PU97" s="183"/>
      <c r="PV97" s="183"/>
      <c r="PW97" s="183"/>
      <c r="PX97" s="183"/>
    </row>
    <row r="98" spans="1:440">
      <c r="A98" s="12">
        <v>1</v>
      </c>
      <c r="B98" s="44">
        <v>7385</v>
      </c>
      <c r="C98" s="24" t="s">
        <v>429</v>
      </c>
      <c r="D98" s="26" t="s">
        <v>430</v>
      </c>
      <c r="E98" s="43">
        <v>6106030645</v>
      </c>
      <c r="F98" s="8">
        <v>56</v>
      </c>
      <c r="G98" s="26" t="s">
        <v>431</v>
      </c>
      <c r="H98" s="239" t="s">
        <v>288</v>
      </c>
      <c r="I98" s="36" t="s">
        <v>310</v>
      </c>
      <c r="J98" s="12" t="s">
        <v>285</v>
      </c>
      <c r="K98" s="12">
        <v>15</v>
      </c>
      <c r="L98" s="11">
        <v>1</v>
      </c>
      <c r="M98" s="11"/>
      <c r="N98" s="12" t="s">
        <v>423</v>
      </c>
      <c r="O98" s="180" t="s">
        <v>432</v>
      </c>
      <c r="P98" s="123" t="s">
        <v>395</v>
      </c>
      <c r="Q98" s="120" t="s">
        <v>433</v>
      </c>
      <c r="R98" s="121" t="s">
        <v>434</v>
      </c>
      <c r="S98" s="120" t="s">
        <v>395</v>
      </c>
      <c r="T98" s="26"/>
      <c r="U98" s="9"/>
      <c r="V98" s="9"/>
      <c r="W98" s="241" t="s">
        <v>315</v>
      </c>
      <c r="X98" s="65"/>
      <c r="Y98" s="8">
        <v>22.8</v>
      </c>
      <c r="Z98" s="8"/>
      <c r="AA98" s="100">
        <v>20.155200000000001</v>
      </c>
      <c r="AB98" s="8">
        <v>16373</v>
      </c>
      <c r="AC98" s="23">
        <v>4.366133333333333</v>
      </c>
      <c r="AD98" s="8">
        <v>4</v>
      </c>
      <c r="AE98" s="126">
        <v>17.600000000000001</v>
      </c>
      <c r="AF98" s="127">
        <v>47.2</v>
      </c>
      <c r="AG98" s="128">
        <v>33.5</v>
      </c>
      <c r="AH98" s="129">
        <v>98.300000000000011</v>
      </c>
      <c r="AI98" s="130">
        <v>0.3728813559322034</v>
      </c>
      <c r="AJ98" s="131">
        <v>12.491525423728813</v>
      </c>
      <c r="AK98" s="132">
        <v>0.21809169764560099</v>
      </c>
      <c r="AL98" s="28">
        <v>15.741440000000001</v>
      </c>
      <c r="AM98" s="28">
        <v>89.44</v>
      </c>
      <c r="AN98" s="133">
        <v>0.97855999999999999</v>
      </c>
      <c r="AO98" s="248">
        <v>5.56</v>
      </c>
      <c r="AP98" s="246" t="s">
        <v>286</v>
      </c>
      <c r="AQ98" s="71">
        <v>68.400000000000006</v>
      </c>
      <c r="AR98" s="62">
        <v>9.2070532666507901E-2</v>
      </c>
      <c r="AS98" s="71"/>
      <c r="AT98" s="71"/>
      <c r="AU98" s="246"/>
      <c r="AV98" s="246"/>
      <c r="AW98" s="248"/>
      <c r="AX98" s="246"/>
      <c r="AY98" s="49"/>
      <c r="AZ98" s="246">
        <v>30.8</v>
      </c>
      <c r="BA98" s="246">
        <v>68.7</v>
      </c>
      <c r="BB98" s="257">
        <v>0.44832605531295489</v>
      </c>
      <c r="BC98" s="141">
        <v>0.3</v>
      </c>
      <c r="BD98" s="71">
        <v>1.7045454545454544</v>
      </c>
      <c r="BE98" s="246" t="s">
        <v>286</v>
      </c>
      <c r="BF98" s="248">
        <v>39.549999999999997</v>
      </c>
      <c r="BG98" s="246">
        <v>64</v>
      </c>
      <c r="BH98" s="137"/>
      <c r="BI98" s="71">
        <v>72.400000000000006</v>
      </c>
      <c r="BJ98" s="137">
        <v>89.8</v>
      </c>
      <c r="BK98" s="136">
        <v>9625.6756756756749</v>
      </c>
      <c r="BL98" s="137">
        <v>10.200000000000003</v>
      </c>
      <c r="BM98" s="71">
        <v>46.775199999999998</v>
      </c>
      <c r="BN98" s="137">
        <v>46</v>
      </c>
      <c r="BO98" s="248">
        <v>21.712000000000003</v>
      </c>
      <c r="BP98" s="137">
        <v>26.4</v>
      </c>
      <c r="BQ98" s="248">
        <v>12.460799999999999</v>
      </c>
      <c r="BR98" s="137">
        <v>26.7</v>
      </c>
      <c r="BS98" s="248">
        <v>12.602399999999999</v>
      </c>
      <c r="BT98" s="137"/>
      <c r="BU98" s="167"/>
      <c r="BV98" s="167"/>
      <c r="BW98" s="167"/>
      <c r="BX98" s="167"/>
      <c r="BY98" s="167"/>
      <c r="BZ98" s="167"/>
      <c r="CA98" s="167"/>
      <c r="CB98" s="124">
        <v>1.7424242424242424</v>
      </c>
      <c r="CC98" s="49">
        <v>3</v>
      </c>
      <c r="CD98" s="73"/>
      <c r="CE98" s="27" t="s">
        <v>287</v>
      </c>
      <c r="CF98" s="105" t="s">
        <v>315</v>
      </c>
      <c r="CG98" s="33">
        <v>2</v>
      </c>
      <c r="CH98" s="13"/>
      <c r="CI98" s="13"/>
      <c r="CJ98" s="13">
        <v>0</v>
      </c>
      <c r="CK98" s="13"/>
      <c r="CL98" s="18"/>
      <c r="CM98" s="13"/>
      <c r="CN98" s="49" t="s">
        <v>290</v>
      </c>
      <c r="CO98" s="49" t="s">
        <v>290</v>
      </c>
      <c r="CP98" s="49">
        <v>299</v>
      </c>
      <c r="CQ98" s="49">
        <v>35.5</v>
      </c>
      <c r="CR98" s="49">
        <v>64.5</v>
      </c>
      <c r="CS98" s="49" t="s">
        <v>290</v>
      </c>
      <c r="CT98" s="49" t="s">
        <v>290</v>
      </c>
      <c r="CU98" s="49" t="s">
        <v>290</v>
      </c>
      <c r="CV98" s="49" t="s">
        <v>290</v>
      </c>
      <c r="CW98" s="49">
        <v>0</v>
      </c>
      <c r="CX98" s="42"/>
      <c r="CY98" s="13"/>
      <c r="CZ98" s="13">
        <v>2</v>
      </c>
      <c r="DA98" s="13">
        <v>0</v>
      </c>
      <c r="DB98" s="13">
        <v>170</v>
      </c>
      <c r="DC98" s="13">
        <v>86</v>
      </c>
      <c r="DD98" s="17">
        <v>29.757785467128027</v>
      </c>
      <c r="DE98" s="13">
        <v>1</v>
      </c>
      <c r="DF98" s="18" t="s">
        <v>290</v>
      </c>
      <c r="DG98" s="13">
        <v>2</v>
      </c>
      <c r="DH98" s="13">
        <v>1</v>
      </c>
      <c r="DI98" s="13">
        <v>4</v>
      </c>
      <c r="DJ98" s="52">
        <v>42997</v>
      </c>
      <c r="DK98" s="139">
        <v>22.8</v>
      </c>
      <c r="DL98" s="71">
        <v>2.4747728000000004E-2</v>
      </c>
      <c r="DM98" s="142">
        <v>40</v>
      </c>
      <c r="DN98" s="20" t="s">
        <v>290</v>
      </c>
      <c r="DO98" s="20" t="s">
        <v>435</v>
      </c>
      <c r="DP98" s="20" t="s">
        <v>436</v>
      </c>
      <c r="DQ98" s="12">
        <v>0</v>
      </c>
      <c r="DR98" s="12">
        <v>2</v>
      </c>
      <c r="DS98" s="12">
        <v>1</v>
      </c>
      <c r="DT98" s="20" t="s">
        <v>437</v>
      </c>
      <c r="DU98" s="20"/>
      <c r="DV98" s="20"/>
      <c r="DW98" s="20"/>
      <c r="DX98" s="12">
        <v>1</v>
      </c>
      <c r="DY98" s="20" t="s">
        <v>438</v>
      </c>
      <c r="DZ98" s="20" t="s">
        <v>439</v>
      </c>
      <c r="EA98" s="12">
        <v>0</v>
      </c>
      <c r="EB98" s="20">
        <v>0</v>
      </c>
      <c r="EC98" s="20" t="s">
        <v>440</v>
      </c>
      <c r="ED98" s="11"/>
      <c r="EE98" s="235">
        <v>43047</v>
      </c>
      <c r="EF98" s="35" t="s">
        <v>836</v>
      </c>
      <c r="EG98" s="23">
        <v>1</v>
      </c>
      <c r="EH98" s="32">
        <v>1.4389446679687501</v>
      </c>
      <c r="EI98" s="12"/>
      <c r="EJ98" s="11">
        <v>0.79200000000000004</v>
      </c>
      <c r="EK98" s="12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197">
        <v>0</v>
      </c>
      <c r="EZ98" s="194" t="s">
        <v>1047</v>
      </c>
      <c r="FA98" s="311">
        <v>28.71</v>
      </c>
      <c r="FB98" s="191">
        <v>0</v>
      </c>
      <c r="FC98" s="191">
        <v>2</v>
      </c>
      <c r="FD98" s="191">
        <v>1</v>
      </c>
      <c r="FE98" s="191">
        <v>1</v>
      </c>
      <c r="FF98" s="191">
        <v>1</v>
      </c>
      <c r="FG98" s="191">
        <v>45</v>
      </c>
      <c r="FH98" s="191">
        <v>2</v>
      </c>
      <c r="FI98" s="191">
        <v>1</v>
      </c>
      <c r="FJ98" s="191"/>
      <c r="FK98" s="269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  <c r="II98" s="183"/>
      <c r="IJ98" s="183"/>
      <c r="IK98" s="183"/>
      <c r="IL98" s="183"/>
      <c r="IM98" s="183"/>
      <c r="IN98" s="183"/>
      <c r="IO98" s="183"/>
      <c r="IP98" s="183"/>
      <c r="IQ98" s="183"/>
      <c r="IR98" s="183"/>
      <c r="IS98" s="183"/>
      <c r="IT98" s="183"/>
      <c r="IU98" s="183"/>
      <c r="IV98" s="183"/>
      <c r="IW98" s="183"/>
      <c r="IX98" s="183"/>
      <c r="IY98" s="183"/>
      <c r="IZ98" s="183"/>
      <c r="JA98" s="183"/>
      <c r="JB98" s="183"/>
      <c r="JC98" s="183"/>
      <c r="JD98" s="183"/>
      <c r="JE98" s="183"/>
      <c r="JF98" s="183"/>
      <c r="JG98" s="183"/>
      <c r="JH98" s="183"/>
      <c r="JI98" s="183"/>
      <c r="JJ98" s="183"/>
      <c r="JK98" s="183"/>
      <c r="JL98" s="183"/>
      <c r="JM98" s="183"/>
      <c r="JN98" s="183"/>
      <c r="JO98" s="183"/>
      <c r="JP98" s="183"/>
      <c r="JQ98" s="183"/>
      <c r="JR98" s="183"/>
      <c r="JS98" s="183"/>
      <c r="JT98" s="183"/>
      <c r="JU98" s="183"/>
      <c r="JV98" s="183"/>
      <c r="JW98" s="183"/>
      <c r="JX98" s="183"/>
      <c r="JY98" s="183"/>
      <c r="JZ98" s="183"/>
      <c r="KA98" s="183"/>
      <c r="KB98" s="183"/>
      <c r="KC98" s="183"/>
      <c r="KD98" s="183"/>
      <c r="KE98" s="183"/>
      <c r="KF98" s="183"/>
      <c r="KG98" s="183"/>
      <c r="KH98" s="183"/>
      <c r="KI98" s="183"/>
      <c r="KJ98" s="183"/>
      <c r="KK98" s="183"/>
      <c r="KL98" s="183"/>
      <c r="KM98" s="183"/>
      <c r="KN98" s="183"/>
      <c r="KO98" s="183"/>
      <c r="KP98" s="183"/>
      <c r="KQ98" s="183"/>
      <c r="KR98" s="183"/>
      <c r="KS98" s="183"/>
      <c r="KT98" s="183"/>
      <c r="KU98" s="183"/>
      <c r="KV98" s="183"/>
      <c r="KW98" s="183"/>
      <c r="KX98" s="183"/>
      <c r="KY98" s="183"/>
      <c r="KZ98" s="183"/>
      <c r="LA98" s="183"/>
      <c r="LB98" s="183"/>
      <c r="LC98" s="183"/>
      <c r="LD98" s="183"/>
      <c r="LE98" s="183"/>
      <c r="LF98" s="183"/>
      <c r="LG98" s="183"/>
      <c r="LH98" s="183"/>
      <c r="LI98" s="183"/>
      <c r="LJ98" s="183"/>
      <c r="LK98" s="183"/>
      <c r="LL98" s="183"/>
      <c r="LM98" s="183"/>
      <c r="LN98" s="183"/>
      <c r="LO98" s="183"/>
      <c r="LP98" s="183"/>
      <c r="LQ98" s="183"/>
      <c r="LR98" s="183"/>
      <c r="LS98" s="183"/>
      <c r="LT98" s="183"/>
      <c r="LU98" s="183"/>
      <c r="LV98" s="183"/>
      <c r="LW98" s="183"/>
      <c r="LX98" s="183"/>
      <c r="LY98" s="183"/>
      <c r="LZ98" s="183"/>
      <c r="MA98" s="183"/>
      <c r="MB98" s="183"/>
      <c r="MC98" s="183"/>
      <c r="MD98" s="183"/>
      <c r="ME98" s="183"/>
      <c r="MF98" s="183"/>
      <c r="MG98" s="183"/>
      <c r="MH98" s="183"/>
      <c r="MI98" s="183"/>
      <c r="MJ98" s="183"/>
      <c r="MK98" s="183"/>
      <c r="ML98" s="183"/>
      <c r="MM98" s="183"/>
      <c r="MN98" s="183"/>
      <c r="MO98" s="183"/>
      <c r="MP98" s="183"/>
      <c r="MQ98" s="183"/>
      <c r="MR98" s="183"/>
      <c r="MS98" s="183"/>
      <c r="MT98" s="183"/>
      <c r="MU98" s="183"/>
      <c r="MV98" s="183"/>
      <c r="MW98" s="183"/>
      <c r="MX98" s="183"/>
      <c r="MY98" s="183"/>
      <c r="MZ98" s="183"/>
      <c r="NA98" s="183"/>
      <c r="NB98" s="183"/>
      <c r="NC98" s="183"/>
      <c r="ND98" s="183"/>
      <c r="NE98" s="183"/>
      <c r="NF98" s="183"/>
      <c r="NG98" s="183"/>
      <c r="NH98" s="183"/>
      <c r="NI98" s="183"/>
      <c r="NJ98" s="183"/>
      <c r="NK98" s="183"/>
      <c r="NL98" s="183"/>
      <c r="NM98" s="183"/>
      <c r="NN98" s="183"/>
      <c r="NO98" s="183"/>
      <c r="NP98" s="183"/>
      <c r="NQ98" s="183"/>
      <c r="NR98" s="183"/>
      <c r="NS98" s="183"/>
      <c r="NT98" s="183"/>
      <c r="NU98" s="183"/>
      <c r="NV98" s="183"/>
      <c r="NW98" s="183"/>
      <c r="NX98" s="183"/>
      <c r="NY98" s="183"/>
      <c r="NZ98" s="183"/>
      <c r="OA98" s="183"/>
      <c r="OB98" s="183"/>
      <c r="OC98" s="183"/>
      <c r="OD98" s="183"/>
      <c r="OE98" s="183"/>
      <c r="OF98" s="183"/>
      <c r="OG98" s="183"/>
      <c r="OH98" s="183"/>
      <c r="OI98" s="183"/>
      <c r="OJ98" s="183"/>
      <c r="OK98" s="183"/>
      <c r="OL98" s="183"/>
      <c r="OM98" s="183"/>
      <c r="ON98" s="183"/>
      <c r="OO98" s="183"/>
      <c r="OP98" s="183"/>
      <c r="OQ98" s="183"/>
      <c r="OR98" s="183"/>
      <c r="OS98" s="183"/>
      <c r="OT98" s="183"/>
      <c r="OU98" s="183"/>
      <c r="OV98" s="183"/>
      <c r="OW98" s="183"/>
      <c r="OX98" s="183"/>
      <c r="OY98" s="183"/>
      <c r="OZ98" s="183"/>
      <c r="PA98" s="183"/>
      <c r="PB98" s="183"/>
      <c r="PC98" s="183"/>
      <c r="PD98" s="183"/>
      <c r="PE98" s="183"/>
      <c r="PF98" s="183"/>
      <c r="PG98" s="183"/>
      <c r="PH98" s="183"/>
      <c r="PI98" s="183"/>
      <c r="PJ98" s="183"/>
      <c r="PK98" s="183"/>
      <c r="PL98" s="183"/>
      <c r="PM98" s="183"/>
      <c r="PN98" s="183"/>
      <c r="PO98" s="183"/>
      <c r="PP98" s="183"/>
      <c r="PQ98" s="183"/>
      <c r="PR98" s="183"/>
      <c r="PS98" s="183"/>
      <c r="PT98" s="183"/>
      <c r="PU98" s="183"/>
      <c r="PV98" s="183"/>
      <c r="PW98" s="183"/>
      <c r="PX98" s="183"/>
    </row>
    <row r="99" spans="1:440">
      <c r="A99" s="12">
        <v>2</v>
      </c>
      <c r="B99" s="44">
        <v>7386</v>
      </c>
      <c r="C99" s="24" t="s">
        <v>429</v>
      </c>
      <c r="D99" s="26" t="s">
        <v>430</v>
      </c>
      <c r="E99" s="43">
        <v>6106030645</v>
      </c>
      <c r="F99" s="8">
        <v>56</v>
      </c>
      <c r="G99" s="26" t="s">
        <v>431</v>
      </c>
      <c r="H99" s="239" t="s">
        <v>288</v>
      </c>
      <c r="I99" s="36" t="s">
        <v>310</v>
      </c>
      <c r="J99" s="12" t="s">
        <v>285</v>
      </c>
      <c r="K99" s="12">
        <v>6</v>
      </c>
      <c r="L99" s="11">
        <v>1</v>
      </c>
      <c r="M99" s="11"/>
      <c r="N99" s="12" t="s">
        <v>423</v>
      </c>
      <c r="O99" s="180" t="s">
        <v>432</v>
      </c>
      <c r="P99" s="123" t="s">
        <v>395</v>
      </c>
      <c r="Q99" s="120" t="s">
        <v>433</v>
      </c>
      <c r="R99" s="121" t="s">
        <v>434</v>
      </c>
      <c r="S99" s="120" t="s">
        <v>395</v>
      </c>
      <c r="T99" s="8"/>
      <c r="U99" s="9"/>
      <c r="V99" s="9"/>
      <c r="W99" s="241" t="s">
        <v>323</v>
      </c>
      <c r="X99" s="65"/>
      <c r="Y99" s="8">
        <v>1.84</v>
      </c>
      <c r="Z99" s="8"/>
      <c r="AA99" s="100">
        <v>1.4536000000000002</v>
      </c>
      <c r="AB99" s="8">
        <v>5342</v>
      </c>
      <c r="AC99" s="23">
        <v>3.5613333333333332</v>
      </c>
      <c r="AD99" s="8">
        <v>4</v>
      </c>
      <c r="AE99" s="126">
        <v>32.4</v>
      </c>
      <c r="AF99" s="127">
        <v>30.5</v>
      </c>
      <c r="AG99" s="128">
        <v>33.299999999999997</v>
      </c>
      <c r="AH99" s="129">
        <v>96.199999999999989</v>
      </c>
      <c r="AI99" s="130">
        <v>1.062295081967213</v>
      </c>
      <c r="AJ99" s="131">
        <v>35.374426229508188</v>
      </c>
      <c r="AK99" s="132">
        <v>0.50783699059561127</v>
      </c>
      <c r="AL99" s="28">
        <v>29.714039999999997</v>
      </c>
      <c r="AM99" s="28">
        <v>91.71</v>
      </c>
      <c r="AN99" s="133">
        <v>1.0659599999999998</v>
      </c>
      <c r="AO99" s="248">
        <v>3.29</v>
      </c>
      <c r="AP99" s="246" t="s">
        <v>286</v>
      </c>
      <c r="AQ99" s="71">
        <v>52</v>
      </c>
      <c r="AR99" s="62">
        <v>0.22894881673087505</v>
      </c>
      <c r="AS99" s="71"/>
      <c r="AT99" s="71"/>
      <c r="AU99" s="246"/>
      <c r="AV99" s="246"/>
      <c r="AW99" s="248"/>
      <c r="AX99" s="246"/>
      <c r="AY99" s="49"/>
      <c r="AZ99" s="246">
        <v>46.9</v>
      </c>
      <c r="BA99" s="246">
        <v>52.1</v>
      </c>
      <c r="BB99" s="159">
        <v>0.9001919385796544</v>
      </c>
      <c r="BC99" s="141">
        <v>0.05</v>
      </c>
      <c r="BD99" s="71">
        <v>0.15432098765432101</v>
      </c>
      <c r="BE99" s="246" t="s">
        <v>286</v>
      </c>
      <c r="BF99" s="248">
        <v>80.2</v>
      </c>
      <c r="BG99" s="246">
        <v>81.400000000000006</v>
      </c>
      <c r="BH99" s="137"/>
      <c r="BI99" s="71">
        <v>32.07</v>
      </c>
      <c r="BJ99" s="137">
        <v>87.2</v>
      </c>
      <c r="BK99" s="136">
        <v>7220.27027027027</v>
      </c>
      <c r="BL99" s="137">
        <v>12.799999999999997</v>
      </c>
      <c r="BM99" s="71">
        <v>29.911349999999999</v>
      </c>
      <c r="BN99" s="137">
        <v>22.8</v>
      </c>
      <c r="BO99" s="248">
        <v>6.9539999999999997</v>
      </c>
      <c r="BP99" s="137">
        <v>9.27</v>
      </c>
      <c r="BQ99" s="248">
        <v>2.82735</v>
      </c>
      <c r="BR99" s="137">
        <v>66</v>
      </c>
      <c r="BS99" s="248">
        <v>20.13</v>
      </c>
      <c r="BT99" s="137"/>
      <c r="BU99" s="167"/>
      <c r="BV99" s="167"/>
      <c r="BW99" s="167"/>
      <c r="BX99" s="167"/>
      <c r="BY99" s="167"/>
      <c r="BZ99" s="167"/>
      <c r="CA99" s="167"/>
      <c r="CB99" s="124">
        <v>2.4595469255663431</v>
      </c>
      <c r="CC99" s="49">
        <v>3</v>
      </c>
      <c r="CD99" s="73"/>
      <c r="CE99" s="27" t="s">
        <v>287</v>
      </c>
      <c r="CF99" s="105" t="s">
        <v>323</v>
      </c>
      <c r="CG99" s="33">
        <v>2</v>
      </c>
      <c r="CH99" s="13"/>
      <c r="CI99" s="13"/>
      <c r="CJ99" s="13">
        <v>0</v>
      </c>
      <c r="CK99" s="13"/>
      <c r="CL99" s="18"/>
      <c r="CM99" s="13"/>
      <c r="CN99" s="49" t="s">
        <v>290</v>
      </c>
      <c r="CO99" s="49" t="s">
        <v>290</v>
      </c>
      <c r="CP99" s="49">
        <v>111</v>
      </c>
      <c r="CQ99" s="49">
        <v>24.3</v>
      </c>
      <c r="CR99" s="49">
        <v>75.7</v>
      </c>
      <c r="CS99" s="49" t="s">
        <v>290</v>
      </c>
      <c r="CT99" s="49" t="s">
        <v>290</v>
      </c>
      <c r="CU99" s="49" t="s">
        <v>290</v>
      </c>
      <c r="CV99" s="49" t="s">
        <v>290</v>
      </c>
      <c r="CW99" s="49">
        <v>0</v>
      </c>
      <c r="CX99" s="42"/>
      <c r="CY99" s="13"/>
      <c r="CZ99" s="13">
        <v>2</v>
      </c>
      <c r="DA99" s="13">
        <v>1</v>
      </c>
      <c r="DB99" s="13">
        <v>170</v>
      </c>
      <c r="DC99" s="13">
        <v>86</v>
      </c>
      <c r="DD99" s="17">
        <v>29.757785467128027</v>
      </c>
      <c r="DE99" s="13">
        <v>2</v>
      </c>
      <c r="DF99" s="18" t="s">
        <v>290</v>
      </c>
      <c r="DG99" s="13">
        <v>2</v>
      </c>
      <c r="DH99" s="13">
        <v>2</v>
      </c>
      <c r="DI99" s="13" t="s">
        <v>290</v>
      </c>
      <c r="DJ99" s="52"/>
      <c r="DK99" s="139">
        <v>1.84</v>
      </c>
      <c r="DL99" s="71">
        <v>9.0340810666666663E-3</v>
      </c>
      <c r="DM99" s="142">
        <v>40</v>
      </c>
      <c r="DN99" s="20" t="s">
        <v>435</v>
      </c>
      <c r="DO99" s="20" t="s">
        <v>290</v>
      </c>
      <c r="DP99" s="20" t="s">
        <v>436</v>
      </c>
      <c r="DQ99" s="12">
        <v>0</v>
      </c>
      <c r="DR99" s="12">
        <v>1</v>
      </c>
      <c r="DS99" s="12">
        <v>1</v>
      </c>
      <c r="DT99" s="20" t="s">
        <v>441</v>
      </c>
      <c r="DU99" s="20"/>
      <c r="DV99" s="20"/>
      <c r="DW99" s="20"/>
      <c r="DX99" s="12">
        <v>1</v>
      </c>
      <c r="DY99" s="20" t="s">
        <v>442</v>
      </c>
      <c r="DZ99" s="20" t="s">
        <v>439</v>
      </c>
      <c r="EA99" s="12">
        <v>0</v>
      </c>
      <c r="EB99" s="20">
        <v>0</v>
      </c>
      <c r="EC99" s="20" t="s">
        <v>443</v>
      </c>
      <c r="ED99" s="11"/>
      <c r="EE99" s="235">
        <v>43047</v>
      </c>
      <c r="EF99" s="35" t="s">
        <v>836</v>
      </c>
      <c r="EG99" s="23"/>
      <c r="EH99" s="32">
        <v>1.148114852</v>
      </c>
      <c r="EI99" s="12"/>
      <c r="EJ99" s="11">
        <v>0</v>
      </c>
      <c r="EK99" s="12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197">
        <v>0</v>
      </c>
      <c r="EZ99" s="194" t="s">
        <v>1047</v>
      </c>
      <c r="FA99" s="311">
        <v>28.17</v>
      </c>
      <c r="FB99" s="191">
        <v>0</v>
      </c>
      <c r="FC99" s="191">
        <v>2</v>
      </c>
      <c r="FD99" s="191">
        <v>1</v>
      </c>
      <c r="FE99" s="191">
        <v>1</v>
      </c>
      <c r="FF99" s="191">
        <v>1</v>
      </c>
      <c r="FG99" s="191">
        <v>45</v>
      </c>
      <c r="FH99" s="191">
        <v>2</v>
      </c>
      <c r="FI99" s="191">
        <v>1</v>
      </c>
      <c r="FJ99" s="191"/>
      <c r="FK99" s="269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  <c r="II99" s="183"/>
      <c r="IJ99" s="183"/>
      <c r="IK99" s="183"/>
      <c r="IL99" s="183"/>
      <c r="IM99" s="183"/>
      <c r="IN99" s="183"/>
      <c r="IO99" s="183"/>
      <c r="IP99" s="183"/>
      <c r="IQ99" s="183"/>
      <c r="IR99" s="183"/>
      <c r="IS99" s="183"/>
      <c r="IT99" s="183"/>
      <c r="IU99" s="183"/>
      <c r="IV99" s="183"/>
      <c r="IW99" s="183"/>
      <c r="IX99" s="183"/>
      <c r="IY99" s="183"/>
      <c r="IZ99" s="183"/>
      <c r="JA99" s="183"/>
      <c r="JB99" s="183"/>
      <c r="JC99" s="183"/>
      <c r="JD99" s="183"/>
      <c r="JE99" s="183"/>
      <c r="JF99" s="183"/>
      <c r="JG99" s="183"/>
      <c r="JH99" s="183"/>
      <c r="JI99" s="183"/>
      <c r="JJ99" s="183"/>
      <c r="JK99" s="183"/>
      <c r="JL99" s="183"/>
      <c r="JM99" s="183"/>
      <c r="JN99" s="183"/>
      <c r="JO99" s="183"/>
      <c r="JP99" s="183"/>
      <c r="JQ99" s="183"/>
      <c r="JR99" s="183"/>
      <c r="JS99" s="183"/>
      <c r="JT99" s="183"/>
      <c r="JU99" s="183"/>
      <c r="JV99" s="183"/>
      <c r="JW99" s="183"/>
      <c r="JX99" s="183"/>
      <c r="JY99" s="183"/>
      <c r="JZ99" s="183"/>
      <c r="KA99" s="183"/>
      <c r="KB99" s="183"/>
      <c r="KC99" s="183"/>
      <c r="KD99" s="183"/>
      <c r="KE99" s="183"/>
      <c r="KF99" s="183"/>
      <c r="KG99" s="183"/>
      <c r="KH99" s="183"/>
      <c r="KI99" s="183"/>
      <c r="KJ99" s="183"/>
      <c r="KK99" s="183"/>
      <c r="KL99" s="183"/>
      <c r="KM99" s="183"/>
      <c r="KN99" s="183"/>
      <c r="KO99" s="183"/>
      <c r="KP99" s="183"/>
      <c r="KQ99" s="183"/>
      <c r="KR99" s="183"/>
      <c r="KS99" s="183"/>
      <c r="KT99" s="183"/>
      <c r="KU99" s="183"/>
      <c r="KV99" s="183"/>
      <c r="KW99" s="183"/>
      <c r="KX99" s="183"/>
      <c r="KY99" s="183"/>
      <c r="KZ99" s="183"/>
      <c r="LA99" s="183"/>
      <c r="LB99" s="183"/>
      <c r="LC99" s="183"/>
      <c r="LD99" s="183"/>
      <c r="LE99" s="183"/>
      <c r="LF99" s="183"/>
      <c r="LG99" s="183"/>
      <c r="LH99" s="183"/>
      <c r="LI99" s="183"/>
      <c r="LJ99" s="183"/>
      <c r="LK99" s="183"/>
      <c r="LL99" s="183"/>
      <c r="LM99" s="183"/>
      <c r="LN99" s="183"/>
      <c r="LO99" s="183"/>
      <c r="LP99" s="183"/>
      <c r="LQ99" s="183"/>
      <c r="LR99" s="183"/>
      <c r="LS99" s="183"/>
      <c r="LT99" s="183"/>
      <c r="LU99" s="183"/>
      <c r="LV99" s="183"/>
      <c r="LW99" s="183"/>
      <c r="LX99" s="183"/>
      <c r="LY99" s="183"/>
      <c r="LZ99" s="183"/>
      <c r="MA99" s="183"/>
      <c r="MB99" s="183"/>
      <c r="MC99" s="183"/>
      <c r="MD99" s="183"/>
      <c r="ME99" s="183"/>
      <c r="MF99" s="183"/>
      <c r="MG99" s="183"/>
      <c r="MH99" s="183"/>
      <c r="MI99" s="183"/>
      <c r="MJ99" s="183"/>
      <c r="MK99" s="183"/>
      <c r="ML99" s="183"/>
      <c r="MM99" s="183"/>
      <c r="MN99" s="183"/>
      <c r="MO99" s="183"/>
      <c r="MP99" s="183"/>
      <c r="MQ99" s="183"/>
      <c r="MR99" s="183"/>
      <c r="MS99" s="183"/>
      <c r="MT99" s="183"/>
      <c r="MU99" s="183"/>
      <c r="MV99" s="183"/>
      <c r="MW99" s="183"/>
      <c r="MX99" s="183"/>
      <c r="MY99" s="183"/>
      <c r="MZ99" s="183"/>
      <c r="NA99" s="183"/>
      <c r="NB99" s="183"/>
      <c r="NC99" s="183"/>
      <c r="ND99" s="183"/>
      <c r="NE99" s="183"/>
      <c r="NF99" s="183"/>
      <c r="NG99" s="183"/>
      <c r="NH99" s="183"/>
      <c r="NI99" s="183"/>
      <c r="NJ99" s="183"/>
      <c r="NK99" s="183"/>
      <c r="NL99" s="183"/>
      <c r="NM99" s="183"/>
      <c r="NN99" s="183"/>
      <c r="NO99" s="183"/>
      <c r="NP99" s="183"/>
      <c r="NQ99" s="183"/>
      <c r="NR99" s="183"/>
      <c r="NS99" s="183"/>
      <c r="NT99" s="183"/>
      <c r="NU99" s="183"/>
      <c r="NV99" s="183"/>
      <c r="NW99" s="183"/>
      <c r="NX99" s="183"/>
      <c r="NY99" s="183"/>
      <c r="NZ99" s="183"/>
      <c r="OA99" s="183"/>
      <c r="OB99" s="183"/>
      <c r="OC99" s="183"/>
      <c r="OD99" s="183"/>
      <c r="OE99" s="183"/>
      <c r="OF99" s="183"/>
      <c r="OG99" s="183"/>
      <c r="OH99" s="183"/>
      <c r="OI99" s="183"/>
      <c r="OJ99" s="183"/>
      <c r="OK99" s="183"/>
      <c r="OL99" s="183"/>
      <c r="OM99" s="183"/>
      <c r="ON99" s="183"/>
      <c r="OO99" s="183"/>
      <c r="OP99" s="183"/>
      <c r="OQ99" s="183"/>
      <c r="OR99" s="183"/>
      <c r="OS99" s="183"/>
      <c r="OT99" s="183"/>
      <c r="OU99" s="183"/>
      <c r="OV99" s="183"/>
      <c r="OW99" s="183"/>
      <c r="OX99" s="183"/>
      <c r="OY99" s="183"/>
      <c r="OZ99" s="183"/>
      <c r="PA99" s="183"/>
      <c r="PB99" s="183"/>
      <c r="PC99" s="183"/>
      <c r="PD99" s="183"/>
      <c r="PE99" s="183"/>
      <c r="PF99" s="183"/>
      <c r="PG99" s="183"/>
      <c r="PH99" s="183"/>
      <c r="PI99" s="183"/>
      <c r="PJ99" s="183"/>
      <c r="PK99" s="183"/>
      <c r="PL99" s="183"/>
      <c r="PM99" s="183"/>
      <c r="PN99" s="183"/>
      <c r="PO99" s="183"/>
      <c r="PP99" s="183"/>
      <c r="PQ99" s="183"/>
      <c r="PR99" s="183"/>
      <c r="PS99" s="183"/>
      <c r="PT99" s="183"/>
      <c r="PU99" s="183"/>
      <c r="PV99" s="183"/>
      <c r="PW99" s="183"/>
      <c r="PX99" s="183"/>
    </row>
    <row r="100" spans="1:440">
      <c r="A100" s="12">
        <v>3</v>
      </c>
      <c r="B100" s="44">
        <v>8982</v>
      </c>
      <c r="C100" s="24" t="s">
        <v>429</v>
      </c>
      <c r="D100" s="26" t="s">
        <v>430</v>
      </c>
      <c r="E100" s="43">
        <v>6106030645</v>
      </c>
      <c r="F100" s="8">
        <v>57</v>
      </c>
      <c r="G100" s="26" t="s">
        <v>491</v>
      </c>
      <c r="H100" s="239" t="s">
        <v>288</v>
      </c>
      <c r="I100" s="36" t="s">
        <v>310</v>
      </c>
      <c r="J100" s="12" t="s">
        <v>285</v>
      </c>
      <c r="K100" s="12">
        <v>60</v>
      </c>
      <c r="L100" s="11">
        <v>1</v>
      </c>
      <c r="M100" s="11" t="s">
        <v>290</v>
      </c>
      <c r="N100" s="12" t="s">
        <v>492</v>
      </c>
      <c r="O100" s="120" t="s">
        <v>395</v>
      </c>
      <c r="P100" s="123" t="s">
        <v>395</v>
      </c>
      <c r="Q100" s="59" t="s">
        <v>474</v>
      </c>
      <c r="R100" s="120" t="s">
        <v>395</v>
      </c>
      <c r="S100" s="120" t="s">
        <v>395</v>
      </c>
      <c r="T100" s="26" t="s">
        <v>395</v>
      </c>
      <c r="U100" s="8"/>
      <c r="V100" s="112"/>
      <c r="W100" s="241" t="s">
        <v>323</v>
      </c>
      <c r="X100" s="26" t="s">
        <v>493</v>
      </c>
      <c r="Y100" s="8"/>
      <c r="Z100" s="8"/>
      <c r="AA100" s="100">
        <v>12.6</v>
      </c>
      <c r="AB100" s="8"/>
      <c r="AC100" s="8"/>
      <c r="AD100" s="8"/>
      <c r="AE100" s="126">
        <v>16.3</v>
      </c>
      <c r="AF100" s="127">
        <v>40.4</v>
      </c>
      <c r="AG100" s="128">
        <v>36.6</v>
      </c>
      <c r="AH100" s="129">
        <v>93.300000000000011</v>
      </c>
      <c r="AI100" s="130">
        <v>0.40346534653465349</v>
      </c>
      <c r="AJ100" s="131">
        <v>14.766831683168318</v>
      </c>
      <c r="AK100" s="132">
        <v>0.2116883116883117</v>
      </c>
      <c r="AL100" s="28">
        <v>14.71401</v>
      </c>
      <c r="AM100" s="28">
        <v>90.27</v>
      </c>
      <c r="AN100" s="133">
        <v>0.77099000000000006</v>
      </c>
      <c r="AO100" s="71">
        <v>4.7300000000000004</v>
      </c>
      <c r="AP100" s="246" t="s">
        <v>286</v>
      </c>
      <c r="AQ100" s="71">
        <v>5.9500000000000011</v>
      </c>
      <c r="AR100" s="246" t="s">
        <v>286</v>
      </c>
      <c r="AS100" s="49"/>
      <c r="AT100" s="49"/>
      <c r="AU100" s="49"/>
      <c r="AV100" s="49"/>
      <c r="AW100" s="248"/>
      <c r="AX100" s="142" t="s">
        <v>286</v>
      </c>
      <c r="AY100" s="71"/>
      <c r="AZ100" s="49">
        <v>32.6</v>
      </c>
      <c r="BA100" s="49">
        <v>66.2</v>
      </c>
      <c r="BB100" s="257">
        <v>0.49244712990936557</v>
      </c>
      <c r="BC100" s="141" t="s">
        <v>286</v>
      </c>
      <c r="BD100" s="49" t="s">
        <v>286</v>
      </c>
      <c r="BE100" s="246" t="s">
        <v>286</v>
      </c>
      <c r="BF100" s="71">
        <v>5.0850000000000009</v>
      </c>
      <c r="BG100" s="71">
        <v>6.9659999999999993</v>
      </c>
      <c r="BH100" s="142">
        <v>22947.35406437534</v>
      </c>
      <c r="BI100" s="49" t="s">
        <v>286</v>
      </c>
      <c r="BJ100" s="49" t="s">
        <v>286</v>
      </c>
      <c r="BK100" s="49"/>
      <c r="BL100" s="49" t="s">
        <v>286</v>
      </c>
      <c r="BM100" s="49" t="s">
        <v>286</v>
      </c>
      <c r="BN100" s="49" t="s">
        <v>286</v>
      </c>
      <c r="BO100" s="49" t="s">
        <v>286</v>
      </c>
      <c r="BP100" s="49" t="s">
        <v>286</v>
      </c>
      <c r="BQ100" s="49" t="s">
        <v>286</v>
      </c>
      <c r="BR100" s="49" t="s">
        <v>286</v>
      </c>
      <c r="BS100" s="49" t="s">
        <v>286</v>
      </c>
      <c r="BT100" s="49" t="s">
        <v>286</v>
      </c>
      <c r="BU100" s="167"/>
      <c r="BV100" s="167"/>
      <c r="BW100" s="167"/>
      <c r="BX100" s="167"/>
      <c r="BY100" s="167"/>
      <c r="BZ100" s="167" t="s">
        <v>286</v>
      </c>
      <c r="CA100" s="167" t="s">
        <v>286</v>
      </c>
      <c r="CB100" s="8"/>
      <c r="CC100" s="49">
        <v>3</v>
      </c>
      <c r="CD100" s="73"/>
      <c r="CE100" s="8" t="s">
        <v>287</v>
      </c>
      <c r="CF100" s="105" t="s">
        <v>323</v>
      </c>
      <c r="CG100" s="13">
        <v>2</v>
      </c>
      <c r="CH100" s="13"/>
      <c r="CI100" s="13" t="s">
        <v>288</v>
      </c>
      <c r="CJ100" s="13">
        <v>0</v>
      </c>
      <c r="CK100" s="13"/>
      <c r="CL100" s="13"/>
      <c r="CM100" s="13"/>
      <c r="CN100" s="49" t="s">
        <v>290</v>
      </c>
      <c r="CO100" s="49" t="s">
        <v>290</v>
      </c>
      <c r="CP100" s="49">
        <v>89</v>
      </c>
      <c r="CQ100" s="49">
        <v>47.2</v>
      </c>
      <c r="CR100" s="49">
        <v>52.8</v>
      </c>
      <c r="CS100" s="49" t="s">
        <v>290</v>
      </c>
      <c r="CT100" s="49" t="s">
        <v>290</v>
      </c>
      <c r="CU100" s="49" t="s">
        <v>290</v>
      </c>
      <c r="CV100" s="49" t="s">
        <v>290</v>
      </c>
      <c r="CW100" s="49">
        <v>0</v>
      </c>
      <c r="CX100" s="73"/>
      <c r="CY100" s="13">
        <v>65</v>
      </c>
      <c r="CZ100" s="16">
        <v>3</v>
      </c>
      <c r="DA100" s="13">
        <v>1</v>
      </c>
      <c r="DB100" s="13">
        <v>170</v>
      </c>
      <c r="DC100" s="13">
        <v>86</v>
      </c>
      <c r="DD100" s="17">
        <v>29.757785467128027</v>
      </c>
      <c r="DE100" s="13">
        <v>2</v>
      </c>
      <c r="DF100" s="13"/>
      <c r="DG100" s="13">
        <v>2</v>
      </c>
      <c r="DH100" s="13">
        <v>2</v>
      </c>
      <c r="DI100" s="13"/>
      <c r="DJ100" s="52"/>
      <c r="DK100" s="139">
        <v>10.392824002474482</v>
      </c>
      <c r="DL100" s="71">
        <v>2.6879999999999998E-2</v>
      </c>
      <c r="DM100" s="142">
        <v>50</v>
      </c>
      <c r="DN100" s="54" t="s">
        <v>349</v>
      </c>
      <c r="DO100" s="54" t="s">
        <v>290</v>
      </c>
      <c r="DP100" s="54" t="s">
        <v>494</v>
      </c>
      <c r="DQ100" s="49">
        <v>0</v>
      </c>
      <c r="DR100" s="49">
        <v>3</v>
      </c>
      <c r="DS100" s="49">
        <v>1</v>
      </c>
      <c r="DT100" s="60" t="s">
        <v>495</v>
      </c>
      <c r="DU100" s="13"/>
      <c r="DV100" s="13"/>
      <c r="DW100" s="13"/>
      <c r="DX100" s="13">
        <v>1</v>
      </c>
      <c r="DY100" s="13" t="s">
        <v>496</v>
      </c>
      <c r="DZ100" s="60" t="s">
        <v>439</v>
      </c>
      <c r="EA100" s="13">
        <v>0</v>
      </c>
      <c r="EB100" s="60">
        <v>0</v>
      </c>
      <c r="EC100" s="60" t="s">
        <v>497</v>
      </c>
      <c r="ED100" s="11"/>
      <c r="EE100" s="235">
        <v>43308</v>
      </c>
      <c r="EF100" s="35" t="s">
        <v>836</v>
      </c>
      <c r="EG100" s="23"/>
      <c r="EH100" s="61">
        <v>0.3519557514875698</v>
      </c>
      <c r="EI100" s="62"/>
      <c r="EJ100" s="11">
        <v>0.90400000000000003</v>
      </c>
      <c r="EK100" s="62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197">
        <v>0</v>
      </c>
      <c r="EZ100" s="194" t="s">
        <v>1047</v>
      </c>
      <c r="FA100" s="311">
        <v>28.17</v>
      </c>
      <c r="FB100" s="191">
        <v>0</v>
      </c>
      <c r="FC100" s="191">
        <v>2</v>
      </c>
      <c r="FD100" s="191">
        <v>1</v>
      </c>
      <c r="FE100" s="191">
        <v>2</v>
      </c>
      <c r="FF100" s="191">
        <v>1</v>
      </c>
      <c r="FG100" s="191">
        <v>65</v>
      </c>
      <c r="FH100" s="191">
        <v>2</v>
      </c>
      <c r="FI100" s="191">
        <v>1</v>
      </c>
      <c r="FJ100" s="191"/>
      <c r="FK100" s="269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  <c r="II100" s="183"/>
      <c r="IJ100" s="183"/>
      <c r="IK100" s="183"/>
      <c r="IL100" s="183"/>
      <c r="IM100" s="183"/>
      <c r="IN100" s="183"/>
      <c r="IO100" s="183"/>
      <c r="IP100" s="183"/>
      <c r="IQ100" s="183"/>
      <c r="IR100" s="183"/>
      <c r="IS100" s="183"/>
      <c r="IT100" s="183"/>
      <c r="IU100" s="183"/>
      <c r="IV100" s="183"/>
      <c r="IW100" s="183"/>
      <c r="IX100" s="183"/>
      <c r="IY100" s="183"/>
      <c r="IZ100" s="183"/>
      <c r="JA100" s="183"/>
      <c r="JB100" s="183"/>
      <c r="JC100" s="183"/>
      <c r="JD100" s="183"/>
      <c r="JE100" s="183"/>
      <c r="JF100" s="183"/>
      <c r="JG100" s="183"/>
      <c r="JH100" s="183"/>
      <c r="JI100" s="183"/>
      <c r="JJ100" s="183"/>
      <c r="JK100" s="183"/>
      <c r="JL100" s="183"/>
      <c r="JM100" s="183"/>
      <c r="JN100" s="183"/>
      <c r="JO100" s="183"/>
      <c r="JP100" s="183"/>
      <c r="JQ100" s="183"/>
      <c r="JR100" s="183"/>
      <c r="JS100" s="183"/>
      <c r="JT100" s="183"/>
      <c r="JU100" s="183"/>
      <c r="JV100" s="183"/>
      <c r="JW100" s="183"/>
      <c r="JX100" s="183"/>
      <c r="JY100" s="183"/>
      <c r="JZ100" s="183"/>
      <c r="KA100" s="183"/>
      <c r="KB100" s="183"/>
      <c r="KC100" s="183"/>
      <c r="KD100" s="183"/>
      <c r="KE100" s="183"/>
      <c r="KF100" s="183"/>
      <c r="KG100" s="183"/>
      <c r="KH100" s="183"/>
      <c r="KI100" s="183"/>
      <c r="KJ100" s="183"/>
      <c r="KK100" s="183"/>
      <c r="KL100" s="183"/>
      <c r="KM100" s="183"/>
      <c r="KN100" s="183"/>
      <c r="KO100" s="183"/>
      <c r="KP100" s="183"/>
      <c r="KQ100" s="183"/>
      <c r="KR100" s="183"/>
      <c r="KS100" s="183"/>
      <c r="KT100" s="183"/>
      <c r="KU100" s="183"/>
      <c r="KV100" s="183"/>
      <c r="KW100" s="183"/>
      <c r="KX100" s="183"/>
      <c r="KY100" s="183"/>
      <c r="KZ100" s="183"/>
      <c r="LA100" s="183"/>
      <c r="LB100" s="183"/>
      <c r="LC100" s="183"/>
      <c r="LD100" s="183"/>
      <c r="LE100" s="183"/>
      <c r="LF100" s="183"/>
      <c r="LG100" s="183"/>
      <c r="LH100" s="183"/>
      <c r="LI100" s="183"/>
      <c r="LJ100" s="183"/>
      <c r="LK100" s="183"/>
      <c r="LL100" s="183"/>
      <c r="LM100" s="183"/>
      <c r="LN100" s="183"/>
      <c r="LO100" s="183"/>
      <c r="LP100" s="183"/>
      <c r="LQ100" s="183"/>
      <c r="LR100" s="183"/>
      <c r="LS100" s="183"/>
      <c r="LT100" s="183"/>
      <c r="LU100" s="183"/>
      <c r="LV100" s="183"/>
      <c r="LW100" s="183"/>
      <c r="LX100" s="183"/>
      <c r="LY100" s="183"/>
      <c r="LZ100" s="183"/>
      <c r="MA100" s="183"/>
      <c r="MB100" s="183"/>
      <c r="MC100" s="183"/>
      <c r="MD100" s="183"/>
      <c r="ME100" s="183"/>
      <c r="MF100" s="183"/>
      <c r="MG100" s="183"/>
      <c r="MH100" s="183"/>
      <c r="MI100" s="183"/>
      <c r="MJ100" s="183"/>
      <c r="MK100" s="183"/>
      <c r="ML100" s="183"/>
      <c r="MM100" s="183"/>
      <c r="MN100" s="183"/>
      <c r="MO100" s="183"/>
      <c r="MP100" s="183"/>
      <c r="MQ100" s="183"/>
      <c r="MR100" s="183"/>
      <c r="MS100" s="183"/>
      <c r="MT100" s="183"/>
      <c r="MU100" s="183"/>
      <c r="MV100" s="183"/>
      <c r="MW100" s="183"/>
      <c r="MX100" s="183"/>
      <c r="MY100" s="183"/>
      <c r="MZ100" s="183"/>
      <c r="NA100" s="183"/>
      <c r="NB100" s="183"/>
      <c r="NC100" s="183"/>
      <c r="ND100" s="183"/>
      <c r="NE100" s="183"/>
      <c r="NF100" s="183"/>
      <c r="NG100" s="183"/>
      <c r="NH100" s="183"/>
      <c r="NI100" s="183"/>
      <c r="NJ100" s="183"/>
      <c r="NK100" s="183"/>
      <c r="NL100" s="183"/>
      <c r="NM100" s="183"/>
      <c r="NN100" s="183"/>
      <c r="NO100" s="183"/>
      <c r="NP100" s="183"/>
      <c r="NQ100" s="183"/>
      <c r="NR100" s="183"/>
      <c r="NS100" s="183"/>
      <c r="NT100" s="183"/>
      <c r="NU100" s="183"/>
      <c r="NV100" s="183"/>
      <c r="NW100" s="183"/>
      <c r="NX100" s="183"/>
      <c r="NY100" s="183"/>
      <c r="NZ100" s="183"/>
      <c r="OA100" s="183"/>
      <c r="OB100" s="183"/>
      <c r="OC100" s="183"/>
      <c r="OD100" s="183"/>
      <c r="OE100" s="183"/>
      <c r="OF100" s="183"/>
      <c r="OG100" s="183"/>
      <c r="OH100" s="183"/>
      <c r="OI100" s="183"/>
      <c r="OJ100" s="183"/>
      <c r="OK100" s="183"/>
      <c r="OL100" s="183"/>
      <c r="OM100" s="183"/>
      <c r="ON100" s="183"/>
      <c r="OO100" s="183"/>
      <c r="OP100" s="183"/>
      <c r="OQ100" s="183"/>
      <c r="OR100" s="183"/>
      <c r="OS100" s="183"/>
      <c r="OT100" s="183"/>
      <c r="OU100" s="183"/>
      <c r="OV100" s="183"/>
      <c r="OW100" s="183"/>
      <c r="OX100" s="183"/>
      <c r="OY100" s="183"/>
      <c r="OZ100" s="183"/>
      <c r="PA100" s="183"/>
      <c r="PB100" s="183"/>
      <c r="PC100" s="183"/>
      <c r="PD100" s="183"/>
      <c r="PE100" s="183"/>
      <c r="PF100" s="183"/>
      <c r="PG100" s="183"/>
      <c r="PH100" s="183"/>
      <c r="PI100" s="183"/>
      <c r="PJ100" s="183"/>
      <c r="PK100" s="183"/>
      <c r="PL100" s="183"/>
      <c r="PM100" s="183"/>
      <c r="PN100" s="183"/>
      <c r="PO100" s="183"/>
      <c r="PP100" s="183"/>
      <c r="PQ100" s="183"/>
      <c r="PR100" s="183"/>
      <c r="PS100" s="183"/>
      <c r="PT100" s="183"/>
      <c r="PU100" s="183"/>
      <c r="PV100" s="183"/>
      <c r="PW100" s="183"/>
      <c r="PX100" s="183"/>
    </row>
    <row r="101" spans="1:440">
      <c r="A101" s="12">
        <v>4</v>
      </c>
      <c r="B101" s="44">
        <v>12143</v>
      </c>
      <c r="C101" s="24" t="s">
        <v>429</v>
      </c>
      <c r="D101" s="26" t="s">
        <v>430</v>
      </c>
      <c r="E101" s="43">
        <v>6106030645</v>
      </c>
      <c r="F101" s="8">
        <v>59</v>
      </c>
      <c r="G101" s="26" t="s">
        <v>725</v>
      </c>
      <c r="H101" s="239" t="s">
        <v>726</v>
      </c>
      <c r="I101" s="79" t="s">
        <v>310</v>
      </c>
      <c r="J101" s="11" t="s">
        <v>285</v>
      </c>
      <c r="K101" s="12">
        <v>19</v>
      </c>
      <c r="L101" s="11">
        <v>2</v>
      </c>
      <c r="M101" s="11" t="s">
        <v>290</v>
      </c>
      <c r="N101" s="12" t="s">
        <v>727</v>
      </c>
      <c r="O101" s="83" t="s">
        <v>666</v>
      </c>
      <c r="P101" s="272"/>
      <c r="Q101" s="85" t="s">
        <v>704</v>
      </c>
      <c r="R101" s="117"/>
      <c r="S101" s="118"/>
      <c r="T101" s="8" t="s">
        <v>672</v>
      </c>
      <c r="U101" s="102">
        <v>306</v>
      </c>
      <c r="V101" s="102">
        <v>5800</v>
      </c>
      <c r="W101" s="239" t="s">
        <v>323</v>
      </c>
      <c r="X101" s="102">
        <v>450</v>
      </c>
      <c r="Y101" s="109"/>
      <c r="Z101" s="109"/>
      <c r="AA101" s="102"/>
      <c r="AB101" s="8"/>
      <c r="AC101" s="8"/>
      <c r="AD101" s="8"/>
      <c r="AE101" s="126">
        <v>9.6999999999999993</v>
      </c>
      <c r="AF101" s="127">
        <v>69</v>
      </c>
      <c r="AG101" s="128">
        <v>20.100000000000001</v>
      </c>
      <c r="AH101" s="129">
        <v>98.800000000000011</v>
      </c>
      <c r="AI101" s="130">
        <v>0.14057971014492754</v>
      </c>
      <c r="AJ101" s="131">
        <v>2.8256521739130438</v>
      </c>
      <c r="AK101" s="132">
        <v>0.10886644219977554</v>
      </c>
      <c r="AL101" s="28">
        <v>8.4874999999999989</v>
      </c>
      <c r="AM101" s="28">
        <v>87.5</v>
      </c>
      <c r="AN101" s="133">
        <v>0.72750000000000004</v>
      </c>
      <c r="AO101" s="71">
        <v>7.5</v>
      </c>
      <c r="AP101" s="49" t="s">
        <v>286</v>
      </c>
      <c r="AQ101" s="71">
        <v>18.600000000000001</v>
      </c>
      <c r="AR101" s="49" t="s">
        <v>286</v>
      </c>
      <c r="AS101" s="71">
        <v>0.05</v>
      </c>
      <c r="AT101" s="71">
        <v>87.5</v>
      </c>
      <c r="AU101" s="71">
        <v>52.4</v>
      </c>
      <c r="AV101" s="71">
        <v>41</v>
      </c>
      <c r="AW101" s="246">
        <v>6945</v>
      </c>
      <c r="AX101" s="142">
        <v>370</v>
      </c>
      <c r="AY101" s="71">
        <v>0.1</v>
      </c>
      <c r="AZ101" s="71">
        <v>29.3</v>
      </c>
      <c r="BA101" s="49">
        <v>70.7</v>
      </c>
      <c r="BB101" s="257">
        <v>0.41442715700141441</v>
      </c>
      <c r="BC101" s="141">
        <v>0.1</v>
      </c>
      <c r="BD101" s="71">
        <v>1.0309278350515465</v>
      </c>
      <c r="BE101" s="49" t="s">
        <v>286</v>
      </c>
      <c r="BF101" s="49">
        <v>34.700000000000003</v>
      </c>
      <c r="BG101" s="71">
        <v>40.612000000000002</v>
      </c>
      <c r="BH101" s="49">
        <v>22824</v>
      </c>
      <c r="BI101" s="71">
        <v>45.7</v>
      </c>
      <c r="BJ101" s="49">
        <v>95.4</v>
      </c>
      <c r="BK101" s="48"/>
      <c r="BL101" s="71">
        <v>4.5999999999999943</v>
      </c>
      <c r="BM101" s="71">
        <v>68.448000000000008</v>
      </c>
      <c r="BN101" s="49">
        <v>10.6</v>
      </c>
      <c r="BO101" s="248">
        <v>7.3140000000000001</v>
      </c>
      <c r="BP101" s="49">
        <v>35.1</v>
      </c>
      <c r="BQ101" s="248">
        <v>24.219000000000001</v>
      </c>
      <c r="BR101" s="49">
        <v>53.5</v>
      </c>
      <c r="BS101" s="248">
        <v>36.914999999999999</v>
      </c>
      <c r="BT101" s="248">
        <v>4.2999999999999997E-2</v>
      </c>
      <c r="BU101" s="167">
        <v>98.6</v>
      </c>
      <c r="BV101" s="167">
        <v>8740.1999999999989</v>
      </c>
      <c r="BW101" s="167">
        <v>69.3</v>
      </c>
      <c r="BX101" s="167">
        <v>3777.8</v>
      </c>
      <c r="BY101" s="167">
        <v>59.1</v>
      </c>
      <c r="BZ101" s="167">
        <v>67.099999999999994</v>
      </c>
      <c r="CA101" s="167">
        <v>3189.2</v>
      </c>
      <c r="CB101" s="124">
        <v>0.30199430199430199</v>
      </c>
      <c r="CC101" s="49"/>
      <c r="CD101" s="155" t="s">
        <v>728</v>
      </c>
      <c r="CE101" s="8" t="s">
        <v>287</v>
      </c>
      <c r="CF101" s="60" t="s">
        <v>323</v>
      </c>
      <c r="CG101" s="13">
        <v>2</v>
      </c>
      <c r="CH101" s="13"/>
      <c r="CI101" s="13"/>
      <c r="CJ101" s="13">
        <v>0</v>
      </c>
      <c r="CK101" s="13"/>
      <c r="CL101" s="13"/>
      <c r="CM101" s="13"/>
      <c r="CN101" s="49" t="s">
        <v>290</v>
      </c>
      <c r="CO101" s="49" t="s">
        <v>290</v>
      </c>
      <c r="CP101" s="49">
        <v>332</v>
      </c>
      <c r="CQ101" s="49">
        <v>44.3</v>
      </c>
      <c r="CR101" s="49">
        <v>55.7</v>
      </c>
      <c r="CS101" s="49" t="s">
        <v>290</v>
      </c>
      <c r="CT101" s="49" t="s">
        <v>290</v>
      </c>
      <c r="CU101" s="49" t="s">
        <v>290</v>
      </c>
      <c r="CV101" s="49" t="s">
        <v>290</v>
      </c>
      <c r="CW101" s="49">
        <v>0</v>
      </c>
      <c r="CX101" s="73"/>
      <c r="CY101" s="13"/>
      <c r="CZ101" s="13"/>
      <c r="DA101" s="56"/>
      <c r="DB101" s="13">
        <v>170</v>
      </c>
      <c r="DC101" s="13">
        <v>80</v>
      </c>
      <c r="DD101" s="17">
        <v>27.681660899653977</v>
      </c>
      <c r="DE101" s="13"/>
      <c r="DF101" s="13"/>
      <c r="DG101" s="13">
        <v>2</v>
      </c>
      <c r="DH101" s="13">
        <v>2</v>
      </c>
      <c r="DI101" s="13"/>
      <c r="DJ101" s="52"/>
      <c r="DK101" s="131">
        <v>40.617788034794955</v>
      </c>
      <c r="DL101" s="185">
        <v>0.30933759999999999</v>
      </c>
      <c r="DM101" s="142">
        <v>72</v>
      </c>
      <c r="DN101" s="65" t="s">
        <v>731</v>
      </c>
      <c r="DO101" s="65" t="s">
        <v>290</v>
      </c>
      <c r="DP101" s="65" t="s">
        <v>732</v>
      </c>
      <c r="DQ101" s="8">
        <v>0</v>
      </c>
      <c r="DR101" s="8">
        <v>0</v>
      </c>
      <c r="DS101" s="8">
        <v>1</v>
      </c>
      <c r="DT101" s="65" t="s">
        <v>441</v>
      </c>
      <c r="DU101" s="65"/>
      <c r="DV101" s="65"/>
      <c r="DW101" s="65"/>
      <c r="DX101" s="8">
        <v>1</v>
      </c>
      <c r="DY101" s="65" t="s">
        <v>733</v>
      </c>
      <c r="DZ101" s="65" t="s">
        <v>734</v>
      </c>
      <c r="EA101" s="8">
        <v>0</v>
      </c>
      <c r="EB101" s="65">
        <v>0</v>
      </c>
      <c r="EC101" s="65" t="s">
        <v>443</v>
      </c>
      <c r="ED101" s="11"/>
      <c r="EE101" s="235">
        <v>43839</v>
      </c>
      <c r="EF101" s="35" t="s">
        <v>836</v>
      </c>
      <c r="EG101" s="23"/>
      <c r="EH101" s="32">
        <v>3.1</v>
      </c>
      <c r="EI101" s="12"/>
      <c r="EJ101" s="11">
        <v>0</v>
      </c>
      <c r="EK101" s="12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197">
        <v>0</v>
      </c>
      <c r="EZ101" s="194" t="s">
        <v>1047</v>
      </c>
      <c r="FA101" s="311">
        <v>27.62</v>
      </c>
      <c r="FB101" s="191">
        <v>0</v>
      </c>
      <c r="FC101" s="191">
        <v>2</v>
      </c>
      <c r="FD101" s="191">
        <v>2</v>
      </c>
      <c r="FE101" s="191">
        <v>2</v>
      </c>
      <c r="FF101" s="191">
        <v>1</v>
      </c>
      <c r="FG101" s="191"/>
      <c r="FH101" s="191">
        <v>2</v>
      </c>
      <c r="FI101" s="191">
        <v>1</v>
      </c>
      <c r="FJ101" s="191" t="s">
        <v>1012</v>
      </c>
      <c r="FK101" s="269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  <c r="IK101" s="183"/>
      <c r="IL101" s="183"/>
      <c r="IM101" s="183"/>
      <c r="IN101" s="183"/>
      <c r="IO101" s="183"/>
      <c r="IP101" s="183"/>
      <c r="IQ101" s="183"/>
      <c r="IR101" s="183"/>
      <c r="IS101" s="183"/>
      <c r="IT101" s="183"/>
      <c r="IU101" s="183"/>
      <c r="IV101" s="183"/>
      <c r="IW101" s="183"/>
      <c r="IX101" s="183"/>
      <c r="IY101" s="183"/>
      <c r="IZ101" s="183"/>
      <c r="JA101" s="183"/>
      <c r="JB101" s="183"/>
      <c r="JC101" s="183"/>
      <c r="JD101" s="183"/>
      <c r="JE101" s="183"/>
      <c r="JF101" s="183"/>
      <c r="JG101" s="183"/>
      <c r="JH101" s="183"/>
      <c r="JI101" s="183"/>
      <c r="JJ101" s="183"/>
      <c r="JK101" s="183"/>
      <c r="JL101" s="183"/>
      <c r="JM101" s="183"/>
      <c r="JN101" s="183"/>
      <c r="JO101" s="183"/>
      <c r="JP101" s="183"/>
      <c r="JQ101" s="183"/>
      <c r="JR101" s="183"/>
      <c r="JS101" s="183"/>
      <c r="JT101" s="183"/>
      <c r="JU101" s="183"/>
      <c r="JV101" s="183"/>
      <c r="JW101" s="183"/>
      <c r="JX101" s="183"/>
      <c r="JY101" s="183"/>
      <c r="JZ101" s="183"/>
      <c r="KA101" s="183"/>
      <c r="KB101" s="183"/>
      <c r="KC101" s="183"/>
      <c r="KD101" s="183"/>
      <c r="KE101" s="183"/>
      <c r="KF101" s="183"/>
      <c r="KG101" s="183"/>
      <c r="KH101" s="183"/>
      <c r="KI101" s="183"/>
      <c r="KJ101" s="183"/>
      <c r="KK101" s="183"/>
      <c r="KL101" s="183"/>
      <c r="KM101" s="183"/>
      <c r="KN101" s="183"/>
      <c r="KO101" s="183"/>
      <c r="KP101" s="183"/>
      <c r="KQ101" s="183"/>
      <c r="KR101" s="183"/>
      <c r="KS101" s="183"/>
      <c r="KT101" s="183"/>
      <c r="KU101" s="183"/>
      <c r="KV101" s="183"/>
      <c r="KW101" s="183"/>
      <c r="KX101" s="183"/>
      <c r="KY101" s="183"/>
      <c r="KZ101" s="183"/>
      <c r="LA101" s="183"/>
      <c r="LB101" s="183"/>
      <c r="LC101" s="183"/>
      <c r="LD101" s="183"/>
      <c r="LE101" s="183"/>
      <c r="LF101" s="183"/>
      <c r="LG101" s="183"/>
      <c r="LH101" s="183"/>
      <c r="LI101" s="183"/>
      <c r="LJ101" s="183"/>
      <c r="LK101" s="183"/>
      <c r="LL101" s="183"/>
      <c r="LM101" s="183"/>
      <c r="LN101" s="183"/>
      <c r="LO101" s="183"/>
      <c r="LP101" s="183"/>
      <c r="LQ101" s="183"/>
      <c r="LR101" s="183"/>
      <c r="LS101" s="183"/>
      <c r="LT101" s="183"/>
      <c r="LU101" s="183"/>
      <c r="LV101" s="183"/>
      <c r="LW101" s="183"/>
      <c r="LX101" s="183"/>
      <c r="LY101" s="183"/>
      <c r="LZ101" s="183"/>
      <c r="MA101" s="183"/>
      <c r="MB101" s="183"/>
      <c r="MC101" s="183"/>
      <c r="MD101" s="183"/>
      <c r="ME101" s="183"/>
      <c r="MF101" s="183"/>
      <c r="MG101" s="183"/>
      <c r="MH101" s="183"/>
      <c r="MI101" s="183"/>
      <c r="MJ101" s="183"/>
      <c r="MK101" s="183"/>
      <c r="ML101" s="183"/>
      <c r="MM101" s="183"/>
      <c r="MN101" s="183"/>
      <c r="MO101" s="183"/>
      <c r="MP101" s="183"/>
      <c r="MQ101" s="183"/>
      <c r="MR101" s="183"/>
      <c r="MS101" s="183"/>
      <c r="MT101" s="183"/>
      <c r="MU101" s="183"/>
      <c r="MV101" s="183"/>
      <c r="MW101" s="183"/>
      <c r="MX101" s="183"/>
      <c r="MY101" s="183"/>
      <c r="MZ101" s="183"/>
      <c r="NA101" s="183"/>
      <c r="NB101" s="183"/>
      <c r="NC101" s="183"/>
      <c r="ND101" s="183"/>
      <c r="NE101" s="183"/>
      <c r="NF101" s="183"/>
      <c r="NG101" s="183"/>
      <c r="NH101" s="183"/>
      <c r="NI101" s="183"/>
      <c r="NJ101" s="183"/>
      <c r="NK101" s="183"/>
      <c r="NL101" s="183"/>
      <c r="NM101" s="183"/>
      <c r="NN101" s="183"/>
      <c r="NO101" s="183"/>
      <c r="NP101" s="183"/>
      <c r="NQ101" s="183"/>
      <c r="NR101" s="183"/>
      <c r="NS101" s="183"/>
      <c r="NT101" s="183"/>
      <c r="NU101" s="183"/>
      <c r="NV101" s="183"/>
      <c r="NW101" s="183"/>
      <c r="NX101" s="183"/>
      <c r="NY101" s="183"/>
      <c r="NZ101" s="183"/>
      <c r="OA101" s="183"/>
      <c r="OB101" s="183"/>
      <c r="OC101" s="183"/>
      <c r="OD101" s="183"/>
      <c r="OE101" s="183"/>
      <c r="OF101" s="183"/>
      <c r="OG101" s="183"/>
      <c r="OH101" s="183"/>
      <c r="OI101" s="183"/>
      <c r="OJ101" s="183"/>
      <c r="OK101" s="183"/>
      <c r="OL101" s="183"/>
      <c r="OM101" s="183"/>
      <c r="ON101" s="183"/>
      <c r="OO101" s="183"/>
      <c r="OP101" s="183"/>
      <c r="OQ101" s="183"/>
      <c r="OR101" s="183"/>
      <c r="OS101" s="183"/>
      <c r="OT101" s="183"/>
      <c r="OU101" s="183"/>
      <c r="OV101" s="183"/>
      <c r="OW101" s="183"/>
      <c r="OX101" s="183"/>
      <c r="OY101" s="183"/>
      <c r="OZ101" s="183"/>
      <c r="PA101" s="183"/>
      <c r="PB101" s="183"/>
      <c r="PC101" s="183"/>
      <c r="PD101" s="183"/>
      <c r="PE101" s="183"/>
      <c r="PF101" s="183"/>
      <c r="PG101" s="183"/>
      <c r="PH101" s="183"/>
      <c r="PI101" s="183"/>
      <c r="PJ101" s="183"/>
      <c r="PK101" s="183"/>
      <c r="PL101" s="183"/>
      <c r="PM101" s="183"/>
      <c r="PN101" s="183"/>
      <c r="PO101" s="183"/>
      <c r="PP101" s="183"/>
      <c r="PQ101" s="183"/>
      <c r="PR101" s="183"/>
      <c r="PS101" s="183"/>
      <c r="PT101" s="183"/>
      <c r="PU101" s="183"/>
      <c r="PV101" s="183"/>
      <c r="PW101" s="183"/>
      <c r="PX101" s="183"/>
    </row>
    <row r="102" spans="1:440" ht="14.45" customHeight="1">
      <c r="A102" s="12">
        <v>5</v>
      </c>
      <c r="B102" s="44">
        <v>12144</v>
      </c>
      <c r="C102" s="24" t="s">
        <v>429</v>
      </c>
      <c r="D102" s="26" t="s">
        <v>430</v>
      </c>
      <c r="E102" s="43">
        <v>6106030645</v>
      </c>
      <c r="F102" s="8">
        <v>59</v>
      </c>
      <c r="G102" s="26" t="s">
        <v>725</v>
      </c>
      <c r="H102" s="239" t="s">
        <v>726</v>
      </c>
      <c r="I102" s="79" t="s">
        <v>310</v>
      </c>
      <c r="J102" s="11" t="s">
        <v>285</v>
      </c>
      <c r="K102" s="12">
        <v>5</v>
      </c>
      <c r="L102" s="11" t="s">
        <v>539</v>
      </c>
      <c r="M102" s="11" t="s">
        <v>290</v>
      </c>
      <c r="N102" s="12" t="s">
        <v>727</v>
      </c>
      <c r="O102" s="83"/>
      <c r="P102" s="272"/>
      <c r="Q102" s="86" t="s">
        <v>729</v>
      </c>
      <c r="R102" s="117"/>
      <c r="S102" s="118"/>
      <c r="T102" s="8" t="s">
        <v>672</v>
      </c>
      <c r="U102" s="102">
        <v>76</v>
      </c>
      <c r="V102" s="102">
        <v>380</v>
      </c>
      <c r="W102" s="239" t="s">
        <v>315</v>
      </c>
      <c r="X102" s="102">
        <v>50</v>
      </c>
      <c r="Y102" s="109"/>
      <c r="Z102" s="109"/>
      <c r="AA102" s="102"/>
      <c r="AB102" s="8"/>
      <c r="AC102" s="8"/>
      <c r="AD102" s="8"/>
      <c r="AE102" s="126">
        <v>28.2</v>
      </c>
      <c r="AF102" s="127">
        <v>28</v>
      </c>
      <c r="AG102" s="128">
        <v>42.9</v>
      </c>
      <c r="AH102" s="129">
        <v>99.1</v>
      </c>
      <c r="AI102" s="130">
        <v>1.0071428571428571</v>
      </c>
      <c r="AJ102" s="131">
        <v>43.206428571428567</v>
      </c>
      <c r="AK102" s="132">
        <v>0.39774330042313111</v>
      </c>
      <c r="AL102" s="28">
        <v>23.039400000000001</v>
      </c>
      <c r="AM102" s="28">
        <v>81.7</v>
      </c>
      <c r="AN102" s="133">
        <v>3.7505999999999999</v>
      </c>
      <c r="AO102" s="71">
        <v>13.3</v>
      </c>
      <c r="AP102" s="49" t="s">
        <v>286</v>
      </c>
      <c r="AQ102" s="71">
        <v>21.8</v>
      </c>
      <c r="AR102" s="49" t="s">
        <v>286</v>
      </c>
      <c r="AS102" s="71">
        <v>1</v>
      </c>
      <c r="AT102" s="71" t="s">
        <v>286</v>
      </c>
      <c r="AU102" s="71" t="s">
        <v>286</v>
      </c>
      <c r="AV102" s="71" t="s">
        <v>286</v>
      </c>
      <c r="AW102" s="246">
        <v>4789</v>
      </c>
      <c r="AX102" s="142">
        <v>640</v>
      </c>
      <c r="AY102" s="71">
        <v>0.3</v>
      </c>
      <c r="AZ102" s="71">
        <v>49.4</v>
      </c>
      <c r="BA102" s="49">
        <v>50.6</v>
      </c>
      <c r="BB102" s="159">
        <v>0.97628458498023707</v>
      </c>
      <c r="BC102" s="141">
        <v>0.2</v>
      </c>
      <c r="BD102" s="71">
        <v>0.70921985815602839</v>
      </c>
      <c r="BE102" s="49" t="s">
        <v>286</v>
      </c>
      <c r="BF102" s="49">
        <v>21.1</v>
      </c>
      <c r="BG102" s="71">
        <v>51.972000000000001</v>
      </c>
      <c r="BH102" s="49">
        <v>64446</v>
      </c>
      <c r="BI102" s="71">
        <v>55.4</v>
      </c>
      <c r="BJ102" s="49">
        <v>94.2</v>
      </c>
      <c r="BK102" s="49">
        <v>11692</v>
      </c>
      <c r="BL102" s="71">
        <v>5.7999999999999972</v>
      </c>
      <c r="BM102" s="71">
        <v>27.495999999999999</v>
      </c>
      <c r="BN102" s="49">
        <v>14</v>
      </c>
      <c r="BO102" s="248">
        <v>3.92</v>
      </c>
      <c r="BP102" s="49">
        <v>41.4</v>
      </c>
      <c r="BQ102" s="248">
        <v>11.592000000000001</v>
      </c>
      <c r="BR102" s="49">
        <v>42.8</v>
      </c>
      <c r="BS102" s="248">
        <v>11.983999999999998</v>
      </c>
      <c r="BT102" s="248" t="s">
        <v>286</v>
      </c>
      <c r="BU102" s="167">
        <v>97.7</v>
      </c>
      <c r="BV102" s="167">
        <v>14534.8</v>
      </c>
      <c r="BW102" s="167">
        <v>99</v>
      </c>
      <c r="BX102" s="167">
        <v>11589.5</v>
      </c>
      <c r="BY102" s="167">
        <v>98.5</v>
      </c>
      <c r="BZ102" s="167">
        <v>98.6</v>
      </c>
      <c r="CA102" s="167">
        <v>11016.599999999999</v>
      </c>
      <c r="CB102" s="124">
        <v>0.33816425120772947</v>
      </c>
      <c r="CC102" s="49"/>
      <c r="CD102" s="155" t="s">
        <v>730</v>
      </c>
      <c r="CE102" s="8" t="s">
        <v>287</v>
      </c>
      <c r="CF102" s="60" t="s">
        <v>315</v>
      </c>
      <c r="CG102" s="13">
        <v>2</v>
      </c>
      <c r="CH102" s="13"/>
      <c r="CI102" s="13"/>
      <c r="CJ102" s="13" t="s">
        <v>296</v>
      </c>
      <c r="CK102" s="13"/>
      <c r="CL102" s="13"/>
      <c r="CM102" s="13"/>
      <c r="CN102" s="49" t="s">
        <v>290</v>
      </c>
      <c r="CO102" s="49" t="s">
        <v>290</v>
      </c>
      <c r="CP102" s="49">
        <v>239</v>
      </c>
      <c r="CQ102" s="49">
        <v>59.8</v>
      </c>
      <c r="CR102" s="49">
        <v>40.200000000000003</v>
      </c>
      <c r="CS102" s="49" t="s">
        <v>290</v>
      </c>
      <c r="CT102" s="49" t="s">
        <v>290</v>
      </c>
      <c r="CU102" s="49" t="s">
        <v>290</v>
      </c>
      <c r="CV102" s="49" t="s">
        <v>290</v>
      </c>
      <c r="CW102" s="49">
        <v>0</v>
      </c>
      <c r="CX102" s="73"/>
      <c r="CY102" s="13"/>
      <c r="CZ102" s="13">
        <v>2</v>
      </c>
      <c r="DA102" s="56"/>
      <c r="DB102" s="13">
        <v>170</v>
      </c>
      <c r="DC102" s="13">
        <v>80</v>
      </c>
      <c r="DD102" s="17">
        <v>27.681660899653977</v>
      </c>
      <c r="DE102" s="13"/>
      <c r="DF102" s="13"/>
      <c r="DG102" s="13">
        <v>2</v>
      </c>
      <c r="DH102" s="13">
        <v>1</v>
      </c>
      <c r="DI102" s="13"/>
      <c r="DJ102" s="52">
        <v>43346</v>
      </c>
      <c r="DK102" s="131">
        <v>0.94749466571328456</v>
      </c>
      <c r="DL102" s="185">
        <v>0.1124188</v>
      </c>
      <c r="DM102" s="142">
        <v>70</v>
      </c>
      <c r="DN102" s="65" t="s">
        <v>290</v>
      </c>
      <c r="DO102" s="65" t="s">
        <v>731</v>
      </c>
      <c r="DP102" s="65" t="s">
        <v>735</v>
      </c>
      <c r="DQ102" s="8">
        <v>0</v>
      </c>
      <c r="DR102" s="8">
        <v>0</v>
      </c>
      <c r="DS102" s="8">
        <v>1</v>
      </c>
      <c r="DT102" s="65" t="s">
        <v>736</v>
      </c>
      <c r="DU102" s="65"/>
      <c r="DV102" s="65"/>
      <c r="DW102" s="65"/>
      <c r="DX102" s="8">
        <v>1</v>
      </c>
      <c r="DY102" s="65" t="s">
        <v>737</v>
      </c>
      <c r="DZ102" s="65" t="s">
        <v>738</v>
      </c>
      <c r="EA102" s="8">
        <v>0</v>
      </c>
      <c r="EB102" s="65">
        <v>0</v>
      </c>
      <c r="EC102" s="65" t="s">
        <v>739</v>
      </c>
      <c r="ED102" s="11"/>
      <c r="EE102" s="235">
        <v>43839</v>
      </c>
      <c r="EF102" s="35" t="s">
        <v>836</v>
      </c>
      <c r="EG102" s="23">
        <v>16</v>
      </c>
      <c r="EH102" s="32">
        <v>1.6</v>
      </c>
      <c r="EI102" s="12"/>
      <c r="EJ102" s="11">
        <v>0.41599999999999998</v>
      </c>
      <c r="EK102" s="12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197">
        <v>0</v>
      </c>
      <c r="EZ102" s="194" t="s">
        <v>1048</v>
      </c>
      <c r="FA102" s="311">
        <v>27.62</v>
      </c>
      <c r="FB102" s="191">
        <v>0</v>
      </c>
      <c r="FC102" s="191">
        <v>3</v>
      </c>
      <c r="FD102" s="191">
        <v>2</v>
      </c>
      <c r="FE102" s="191">
        <v>2</v>
      </c>
      <c r="FF102" s="191">
        <v>1</v>
      </c>
      <c r="FG102" s="191"/>
      <c r="FH102" s="191">
        <v>2</v>
      </c>
      <c r="FI102" s="191">
        <v>1</v>
      </c>
      <c r="FJ102" s="191" t="s">
        <v>1012</v>
      </c>
      <c r="FK102" s="269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  <c r="IK102" s="183"/>
      <c r="IL102" s="183"/>
      <c r="IM102" s="183"/>
      <c r="IN102" s="183"/>
      <c r="IO102" s="183"/>
      <c r="IP102" s="183"/>
      <c r="IQ102" s="183"/>
      <c r="IR102" s="183"/>
      <c r="IS102" s="183"/>
      <c r="IT102" s="183"/>
      <c r="IU102" s="183"/>
      <c r="IV102" s="183"/>
      <c r="IW102" s="183"/>
      <c r="IX102" s="183"/>
      <c r="IY102" s="183"/>
      <c r="IZ102" s="183"/>
      <c r="JA102" s="183"/>
      <c r="JB102" s="183"/>
      <c r="JC102" s="183"/>
      <c r="JD102" s="183"/>
      <c r="JE102" s="183"/>
      <c r="JF102" s="183"/>
      <c r="JG102" s="183"/>
      <c r="JH102" s="183"/>
      <c r="JI102" s="183"/>
      <c r="JJ102" s="183"/>
      <c r="JK102" s="183"/>
      <c r="JL102" s="183"/>
      <c r="JM102" s="183"/>
      <c r="JN102" s="183"/>
      <c r="JO102" s="183"/>
      <c r="JP102" s="183"/>
      <c r="JQ102" s="183"/>
      <c r="JR102" s="183"/>
      <c r="JS102" s="183"/>
      <c r="JT102" s="183"/>
      <c r="JU102" s="183"/>
      <c r="JV102" s="183"/>
      <c r="JW102" s="183"/>
      <c r="JX102" s="183"/>
      <c r="JY102" s="183"/>
      <c r="JZ102" s="183"/>
      <c r="KA102" s="183"/>
      <c r="KB102" s="183"/>
      <c r="KC102" s="183"/>
      <c r="KD102" s="183"/>
      <c r="KE102" s="183"/>
      <c r="KF102" s="183"/>
      <c r="KG102" s="183"/>
      <c r="KH102" s="183"/>
      <c r="KI102" s="183"/>
      <c r="KJ102" s="183"/>
      <c r="KK102" s="183"/>
      <c r="KL102" s="183"/>
      <c r="KM102" s="183"/>
      <c r="KN102" s="183"/>
      <c r="KO102" s="183"/>
      <c r="KP102" s="183"/>
      <c r="KQ102" s="183"/>
      <c r="KR102" s="183"/>
      <c r="KS102" s="183"/>
      <c r="KT102" s="183"/>
      <c r="KU102" s="183"/>
      <c r="KV102" s="183"/>
      <c r="KW102" s="183"/>
      <c r="KX102" s="183"/>
      <c r="KY102" s="183"/>
      <c r="KZ102" s="183"/>
      <c r="LA102" s="183"/>
      <c r="LB102" s="183"/>
      <c r="LC102" s="183"/>
      <c r="LD102" s="183"/>
      <c r="LE102" s="183"/>
      <c r="LF102" s="183"/>
      <c r="LG102" s="183"/>
      <c r="LH102" s="183"/>
      <c r="LI102" s="183"/>
      <c r="LJ102" s="183"/>
      <c r="LK102" s="183"/>
      <c r="LL102" s="183"/>
      <c r="LM102" s="183"/>
      <c r="LN102" s="183"/>
      <c r="LO102" s="183"/>
      <c r="LP102" s="183"/>
      <c r="LQ102" s="183"/>
      <c r="LR102" s="183"/>
      <c r="LS102" s="183"/>
      <c r="LT102" s="183"/>
      <c r="LU102" s="183"/>
      <c r="LV102" s="183"/>
      <c r="LW102" s="183"/>
      <c r="LX102" s="183"/>
      <c r="LY102" s="183"/>
      <c r="LZ102" s="183"/>
      <c r="MA102" s="183"/>
      <c r="MB102" s="183"/>
      <c r="MC102" s="183"/>
      <c r="MD102" s="183"/>
      <c r="ME102" s="183"/>
      <c r="MF102" s="183"/>
      <c r="MG102" s="183"/>
      <c r="MH102" s="183"/>
      <c r="MI102" s="183"/>
      <c r="MJ102" s="183"/>
      <c r="MK102" s="183"/>
      <c r="ML102" s="183"/>
      <c r="MM102" s="183"/>
      <c r="MN102" s="183"/>
      <c r="MO102" s="183"/>
      <c r="MP102" s="183"/>
      <c r="MQ102" s="183"/>
      <c r="MR102" s="183"/>
      <c r="MS102" s="183"/>
      <c r="MT102" s="183"/>
      <c r="MU102" s="183"/>
      <c r="MV102" s="183"/>
      <c r="MW102" s="183"/>
      <c r="MX102" s="183"/>
      <c r="MY102" s="183"/>
      <c r="MZ102" s="183"/>
      <c r="NA102" s="183"/>
      <c r="NB102" s="183"/>
      <c r="NC102" s="183"/>
      <c r="ND102" s="183"/>
      <c r="NE102" s="183"/>
      <c r="NF102" s="183"/>
      <c r="NG102" s="183"/>
      <c r="NH102" s="183"/>
      <c r="NI102" s="183"/>
      <c r="NJ102" s="183"/>
      <c r="NK102" s="183"/>
      <c r="NL102" s="183"/>
      <c r="NM102" s="183"/>
      <c r="NN102" s="183"/>
      <c r="NO102" s="183"/>
      <c r="NP102" s="183"/>
      <c r="NQ102" s="183"/>
      <c r="NR102" s="183"/>
      <c r="NS102" s="183"/>
      <c r="NT102" s="183"/>
      <c r="NU102" s="183"/>
      <c r="NV102" s="183"/>
      <c r="NW102" s="183"/>
      <c r="NX102" s="183"/>
      <c r="NY102" s="183"/>
      <c r="NZ102" s="183"/>
      <c r="OA102" s="183"/>
      <c r="OB102" s="183"/>
      <c r="OC102" s="183"/>
      <c r="OD102" s="183"/>
      <c r="OE102" s="183"/>
      <c r="OF102" s="183"/>
      <c r="OG102" s="183"/>
      <c r="OH102" s="183"/>
      <c r="OI102" s="183"/>
      <c r="OJ102" s="183"/>
      <c r="OK102" s="183"/>
      <c r="OL102" s="183"/>
      <c r="OM102" s="183"/>
      <c r="ON102" s="183"/>
      <c r="OO102" s="183"/>
      <c r="OP102" s="183"/>
      <c r="OQ102" s="183"/>
      <c r="OR102" s="183"/>
      <c r="OS102" s="183"/>
      <c r="OT102" s="183"/>
      <c r="OU102" s="183"/>
      <c r="OV102" s="183"/>
      <c r="OW102" s="183"/>
      <c r="OX102" s="183"/>
      <c r="OY102" s="183"/>
      <c r="OZ102" s="183"/>
      <c r="PA102" s="183"/>
      <c r="PB102" s="183"/>
      <c r="PC102" s="183"/>
      <c r="PD102" s="183"/>
      <c r="PE102" s="183"/>
      <c r="PF102" s="183"/>
      <c r="PG102" s="183"/>
      <c r="PH102" s="183"/>
      <c r="PI102" s="183"/>
      <c r="PJ102" s="183"/>
      <c r="PK102" s="183"/>
      <c r="PL102" s="183"/>
      <c r="PM102" s="183"/>
      <c r="PN102" s="183"/>
      <c r="PO102" s="183"/>
      <c r="PP102" s="183"/>
      <c r="PQ102" s="183"/>
      <c r="PR102" s="183"/>
      <c r="PS102" s="183"/>
      <c r="PT102" s="183"/>
      <c r="PU102" s="183"/>
      <c r="PV102" s="183"/>
      <c r="PW102" s="183"/>
      <c r="PX102" s="183"/>
    </row>
    <row r="103" spans="1:440">
      <c r="A103" s="12">
        <v>6</v>
      </c>
      <c r="B103" s="44">
        <v>12403</v>
      </c>
      <c r="C103" s="24" t="s">
        <v>429</v>
      </c>
      <c r="D103" s="26" t="s">
        <v>430</v>
      </c>
      <c r="E103" s="25">
        <v>6106030645</v>
      </c>
      <c r="F103" s="8">
        <v>59</v>
      </c>
      <c r="G103" s="26" t="s">
        <v>757</v>
      </c>
      <c r="H103" s="239" t="s">
        <v>471</v>
      </c>
      <c r="I103" s="79" t="s">
        <v>310</v>
      </c>
      <c r="J103" s="11" t="s">
        <v>285</v>
      </c>
      <c r="K103" s="12">
        <v>6</v>
      </c>
      <c r="L103" s="11" t="s">
        <v>696</v>
      </c>
      <c r="M103" s="11" t="s">
        <v>290</v>
      </c>
      <c r="N103" s="12" t="s">
        <v>758</v>
      </c>
      <c r="O103" s="78"/>
      <c r="P103" s="272"/>
      <c r="Q103" s="88" t="s">
        <v>747</v>
      </c>
      <c r="R103" s="117"/>
      <c r="S103" s="118"/>
      <c r="T103" s="8" t="s">
        <v>677</v>
      </c>
      <c r="U103" s="102">
        <v>161</v>
      </c>
      <c r="V103" s="102">
        <v>900</v>
      </c>
      <c r="W103" s="239" t="s">
        <v>315</v>
      </c>
      <c r="X103" s="102">
        <v>50</v>
      </c>
      <c r="Y103" s="109"/>
      <c r="Z103" s="109"/>
      <c r="AA103" s="102"/>
      <c r="AB103" s="8"/>
      <c r="AC103" s="109"/>
      <c r="AD103" s="8"/>
      <c r="AE103" s="126">
        <v>52.3</v>
      </c>
      <c r="AF103" s="127">
        <v>41.9</v>
      </c>
      <c r="AG103" s="128">
        <v>5.23</v>
      </c>
      <c r="AH103" s="129">
        <v>99.429999999999993</v>
      </c>
      <c r="AI103" s="130">
        <v>1.2482100238663485</v>
      </c>
      <c r="AJ103" s="131">
        <v>6.5281384248210035</v>
      </c>
      <c r="AK103" s="132">
        <v>1.1096965839168258</v>
      </c>
      <c r="AL103" s="28">
        <v>44.264200000000002</v>
      </c>
      <c r="AM103" s="28">
        <v>84.635181644359477</v>
      </c>
      <c r="AN103" s="133">
        <v>6.0667999999999997</v>
      </c>
      <c r="AO103" s="71">
        <v>11.6</v>
      </c>
      <c r="AP103" s="49" t="s">
        <v>286</v>
      </c>
      <c r="AQ103" s="71">
        <v>11</v>
      </c>
      <c r="AR103" s="49" t="s">
        <v>286</v>
      </c>
      <c r="AS103" s="71">
        <v>0.15</v>
      </c>
      <c r="AT103" s="71"/>
      <c r="AU103" s="248"/>
      <c r="AV103" s="71"/>
      <c r="AW103" s="246">
        <v>4398</v>
      </c>
      <c r="AX103" s="256">
        <v>269.10000000000002</v>
      </c>
      <c r="AY103" s="71">
        <v>0</v>
      </c>
      <c r="AZ103" s="71">
        <v>35.299999999999997</v>
      </c>
      <c r="BA103" s="49">
        <v>64.7</v>
      </c>
      <c r="BB103" s="257">
        <v>0.54559505409582687</v>
      </c>
      <c r="BC103" s="141">
        <v>0.56000000000000005</v>
      </c>
      <c r="BD103" s="71">
        <v>1.0707456978967498</v>
      </c>
      <c r="BE103" s="49" t="s">
        <v>286</v>
      </c>
      <c r="BF103" s="49">
        <v>21.1</v>
      </c>
      <c r="BG103" s="71">
        <v>17.966999999999999</v>
      </c>
      <c r="BH103" s="142">
        <v>49914</v>
      </c>
      <c r="BI103" s="71">
        <v>42.599999999999994</v>
      </c>
      <c r="BJ103" s="49">
        <v>89.7</v>
      </c>
      <c r="BK103" s="49">
        <v>8943</v>
      </c>
      <c r="BL103" s="71">
        <v>10.299999999999997</v>
      </c>
      <c r="BM103" s="71">
        <v>41.480999999999995</v>
      </c>
      <c r="BN103" s="49">
        <v>21.9</v>
      </c>
      <c r="BO103" s="248">
        <v>9.1760999999999981</v>
      </c>
      <c r="BP103" s="49">
        <v>20.7</v>
      </c>
      <c r="BQ103" s="248">
        <v>8.6732999999999993</v>
      </c>
      <c r="BR103" s="49">
        <v>56.4</v>
      </c>
      <c r="BS103" s="248">
        <v>23.631599999999999</v>
      </c>
      <c r="BT103" s="248">
        <v>0.4</v>
      </c>
      <c r="BU103" s="167">
        <v>95.7</v>
      </c>
      <c r="BV103" s="167">
        <v>6213.2</v>
      </c>
      <c r="BW103" s="167">
        <v>87.8</v>
      </c>
      <c r="BX103" s="167">
        <v>5156.8</v>
      </c>
      <c r="BY103" s="167">
        <v>44.7</v>
      </c>
      <c r="BZ103" s="167">
        <v>65</v>
      </c>
      <c r="CA103" s="167">
        <v>3558.7999999999997</v>
      </c>
      <c r="CB103" s="124">
        <v>1.0579710144927537</v>
      </c>
      <c r="CC103" s="49"/>
      <c r="CD103" s="155" t="s">
        <v>759</v>
      </c>
      <c r="CE103" s="8" t="s">
        <v>287</v>
      </c>
      <c r="CF103" s="60" t="s">
        <v>315</v>
      </c>
      <c r="CG103" s="13">
        <v>2</v>
      </c>
      <c r="CH103" s="13"/>
      <c r="CI103" s="13"/>
      <c r="CJ103" s="13">
        <v>0</v>
      </c>
      <c r="CK103" s="13"/>
      <c r="CL103" s="13"/>
      <c r="CM103" s="13"/>
      <c r="CN103" s="49">
        <v>1.9</v>
      </c>
      <c r="CO103" s="49">
        <v>3.3</v>
      </c>
      <c r="CP103" s="49">
        <v>287</v>
      </c>
      <c r="CQ103" s="49">
        <v>32.4</v>
      </c>
      <c r="CR103" s="49">
        <v>67.599999999999994</v>
      </c>
      <c r="CS103" s="49" t="s">
        <v>290</v>
      </c>
      <c r="CT103" s="49" t="s">
        <v>290</v>
      </c>
      <c r="CU103" s="49" t="s">
        <v>290</v>
      </c>
      <c r="CV103" s="49" t="s">
        <v>290</v>
      </c>
      <c r="CW103" s="49">
        <v>0</v>
      </c>
      <c r="CX103" s="73"/>
      <c r="CY103" s="13"/>
      <c r="CZ103" s="13">
        <v>2</v>
      </c>
      <c r="DA103" s="56"/>
      <c r="DB103" s="13">
        <v>170</v>
      </c>
      <c r="DC103" s="13">
        <v>80</v>
      </c>
      <c r="DD103" s="17">
        <v>27.681660899653977</v>
      </c>
      <c r="DE103" s="13"/>
      <c r="DF103" s="13"/>
      <c r="DG103" s="13">
        <v>2</v>
      </c>
      <c r="DH103" s="13">
        <v>1</v>
      </c>
      <c r="DI103" s="13"/>
      <c r="DJ103" s="89">
        <v>43346</v>
      </c>
      <c r="DK103" s="131">
        <v>1.1031192106233534</v>
      </c>
      <c r="DL103" s="185">
        <v>0.16785080000000002</v>
      </c>
      <c r="DM103" s="142">
        <v>70</v>
      </c>
      <c r="DN103" s="65" t="s">
        <v>290</v>
      </c>
      <c r="DO103" s="65" t="s">
        <v>731</v>
      </c>
      <c r="DP103" s="65" t="s">
        <v>760</v>
      </c>
      <c r="DQ103" s="8">
        <v>0</v>
      </c>
      <c r="DR103" s="8">
        <v>2</v>
      </c>
      <c r="DS103" s="8">
        <v>1</v>
      </c>
      <c r="DT103" s="65" t="s">
        <v>761</v>
      </c>
      <c r="DU103" s="65"/>
      <c r="DV103" s="65"/>
      <c r="DW103" s="65"/>
      <c r="DX103" s="8">
        <v>1</v>
      </c>
      <c r="DY103" s="65" t="s">
        <v>737</v>
      </c>
      <c r="DZ103" s="65" t="s">
        <v>738</v>
      </c>
      <c r="EA103" s="8">
        <v>0</v>
      </c>
      <c r="EB103" s="65">
        <v>0</v>
      </c>
      <c r="EC103" s="65" t="s">
        <v>762</v>
      </c>
      <c r="ED103" s="11"/>
      <c r="EE103" s="235">
        <v>43881</v>
      </c>
      <c r="EF103" s="35" t="s">
        <v>836</v>
      </c>
      <c r="EG103" s="23">
        <v>17</v>
      </c>
      <c r="EH103" s="32">
        <v>0.3</v>
      </c>
      <c r="EI103" s="12"/>
      <c r="EJ103" s="12">
        <v>0</v>
      </c>
      <c r="EK103" s="12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197">
        <v>0</v>
      </c>
      <c r="EZ103" s="194" t="s">
        <v>1048</v>
      </c>
      <c r="FA103" s="311">
        <v>27.62</v>
      </c>
      <c r="FB103" s="191">
        <v>0</v>
      </c>
      <c r="FC103" s="191">
        <v>3</v>
      </c>
      <c r="FD103" s="191">
        <v>2</v>
      </c>
      <c r="FE103" s="191">
        <v>3</v>
      </c>
      <c r="FF103" s="191">
        <v>1</v>
      </c>
      <c r="FG103" s="191">
        <v>20</v>
      </c>
      <c r="FH103" s="191">
        <v>2</v>
      </c>
      <c r="FI103" s="191">
        <v>0</v>
      </c>
      <c r="FJ103" s="191" t="s">
        <v>1012</v>
      </c>
      <c r="FK103" s="269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  <c r="IK103" s="183"/>
      <c r="IL103" s="183"/>
      <c r="IM103" s="183"/>
      <c r="IN103" s="183"/>
      <c r="IO103" s="183"/>
      <c r="IP103" s="183"/>
      <c r="IQ103" s="183"/>
      <c r="IR103" s="183"/>
      <c r="IS103" s="183"/>
      <c r="IT103" s="183"/>
      <c r="IU103" s="183"/>
      <c r="IV103" s="183"/>
      <c r="IW103" s="183"/>
      <c r="IX103" s="183"/>
      <c r="IY103" s="183"/>
      <c r="IZ103" s="183"/>
      <c r="JA103" s="183"/>
      <c r="JB103" s="183"/>
      <c r="JC103" s="183"/>
      <c r="JD103" s="183"/>
      <c r="JE103" s="183"/>
      <c r="JF103" s="183"/>
      <c r="JG103" s="183"/>
      <c r="JH103" s="183"/>
      <c r="JI103" s="183"/>
      <c r="JJ103" s="183"/>
      <c r="JK103" s="183"/>
      <c r="JL103" s="183"/>
      <c r="JM103" s="183"/>
      <c r="JN103" s="183"/>
      <c r="JO103" s="183"/>
      <c r="JP103" s="183"/>
      <c r="JQ103" s="183"/>
      <c r="JR103" s="183"/>
      <c r="JS103" s="183"/>
      <c r="JT103" s="183"/>
      <c r="JU103" s="183"/>
      <c r="JV103" s="183"/>
      <c r="JW103" s="183"/>
      <c r="JX103" s="183"/>
      <c r="JY103" s="183"/>
      <c r="JZ103" s="183"/>
      <c r="KA103" s="183"/>
      <c r="KB103" s="183"/>
      <c r="KC103" s="183"/>
      <c r="KD103" s="183"/>
      <c r="KE103" s="183"/>
      <c r="KF103" s="183"/>
      <c r="KG103" s="183"/>
      <c r="KH103" s="183"/>
      <c r="KI103" s="183"/>
      <c r="KJ103" s="183"/>
      <c r="KK103" s="183"/>
      <c r="KL103" s="183"/>
      <c r="KM103" s="183"/>
      <c r="KN103" s="183"/>
      <c r="KO103" s="183"/>
      <c r="KP103" s="183"/>
      <c r="KQ103" s="183"/>
      <c r="KR103" s="183"/>
      <c r="KS103" s="183"/>
      <c r="KT103" s="183"/>
      <c r="KU103" s="183"/>
      <c r="KV103" s="183"/>
      <c r="KW103" s="183"/>
      <c r="KX103" s="183"/>
      <c r="KY103" s="183"/>
      <c r="KZ103" s="183"/>
      <c r="LA103" s="183"/>
      <c r="LB103" s="183"/>
      <c r="LC103" s="183"/>
      <c r="LD103" s="183"/>
      <c r="LE103" s="183"/>
      <c r="LF103" s="183"/>
      <c r="LG103" s="183"/>
      <c r="LH103" s="183"/>
      <c r="LI103" s="183"/>
      <c r="LJ103" s="183"/>
      <c r="LK103" s="183"/>
      <c r="LL103" s="183"/>
      <c r="LM103" s="183"/>
      <c r="LN103" s="183"/>
      <c r="LO103" s="183"/>
      <c r="LP103" s="183"/>
      <c r="LQ103" s="183"/>
      <c r="LR103" s="183"/>
      <c r="LS103" s="183"/>
      <c r="LT103" s="183"/>
      <c r="LU103" s="183"/>
      <c r="LV103" s="183"/>
      <c r="LW103" s="183"/>
      <c r="LX103" s="183"/>
      <c r="LY103" s="183"/>
      <c r="LZ103" s="183"/>
      <c r="MA103" s="183"/>
      <c r="MB103" s="183"/>
      <c r="MC103" s="183"/>
      <c r="MD103" s="183"/>
      <c r="ME103" s="183"/>
      <c r="MF103" s="183"/>
      <c r="MG103" s="183"/>
      <c r="MH103" s="183"/>
      <c r="MI103" s="183"/>
      <c r="MJ103" s="183"/>
      <c r="MK103" s="183"/>
      <c r="ML103" s="183"/>
      <c r="MM103" s="183"/>
      <c r="MN103" s="183"/>
      <c r="MO103" s="183"/>
      <c r="MP103" s="183"/>
      <c r="MQ103" s="183"/>
      <c r="MR103" s="183"/>
      <c r="MS103" s="183"/>
      <c r="MT103" s="183"/>
      <c r="MU103" s="183"/>
      <c r="MV103" s="183"/>
      <c r="MW103" s="183"/>
      <c r="MX103" s="183"/>
      <c r="MY103" s="183"/>
      <c r="MZ103" s="183"/>
      <c r="NA103" s="183"/>
      <c r="NB103" s="183"/>
      <c r="NC103" s="183"/>
      <c r="ND103" s="183"/>
      <c r="NE103" s="183"/>
      <c r="NF103" s="183"/>
      <c r="NG103" s="183"/>
      <c r="NH103" s="183"/>
      <c r="NI103" s="183"/>
      <c r="NJ103" s="183"/>
      <c r="NK103" s="183"/>
      <c r="NL103" s="183"/>
      <c r="NM103" s="183"/>
      <c r="NN103" s="183"/>
      <c r="NO103" s="183"/>
      <c r="NP103" s="183"/>
      <c r="NQ103" s="183"/>
      <c r="NR103" s="183"/>
      <c r="NS103" s="183"/>
      <c r="NT103" s="183"/>
      <c r="NU103" s="183"/>
      <c r="NV103" s="183"/>
      <c r="NW103" s="183"/>
      <c r="NX103" s="183"/>
      <c r="NY103" s="183"/>
      <c r="NZ103" s="183"/>
      <c r="OA103" s="183"/>
      <c r="OB103" s="183"/>
      <c r="OC103" s="183"/>
      <c r="OD103" s="183"/>
      <c r="OE103" s="183"/>
      <c r="OF103" s="183"/>
      <c r="OG103" s="183"/>
      <c r="OH103" s="183"/>
      <c r="OI103" s="183"/>
      <c r="OJ103" s="183"/>
      <c r="OK103" s="183"/>
      <c r="OL103" s="183"/>
      <c r="OM103" s="183"/>
      <c r="ON103" s="183"/>
      <c r="OO103" s="183"/>
      <c r="OP103" s="183"/>
      <c r="OQ103" s="183"/>
      <c r="OR103" s="183"/>
      <c r="OS103" s="183"/>
      <c r="OT103" s="183"/>
      <c r="OU103" s="183"/>
      <c r="OV103" s="183"/>
      <c r="OW103" s="183"/>
      <c r="OX103" s="183"/>
      <c r="OY103" s="183"/>
      <c r="OZ103" s="183"/>
      <c r="PA103" s="183"/>
      <c r="PB103" s="183"/>
      <c r="PC103" s="183"/>
      <c r="PD103" s="183"/>
      <c r="PE103" s="183"/>
      <c r="PF103" s="183"/>
      <c r="PG103" s="183"/>
      <c r="PH103" s="183"/>
      <c r="PI103" s="183"/>
      <c r="PJ103" s="183"/>
      <c r="PK103" s="183"/>
      <c r="PL103" s="183"/>
      <c r="PM103" s="183"/>
      <c r="PN103" s="183"/>
      <c r="PO103" s="183"/>
      <c r="PP103" s="183"/>
      <c r="PQ103" s="183"/>
      <c r="PR103" s="183"/>
      <c r="PS103" s="183"/>
      <c r="PT103" s="183"/>
      <c r="PU103" s="183"/>
      <c r="PV103" s="183"/>
      <c r="PW103" s="183"/>
      <c r="PX103" s="183"/>
    </row>
    <row r="104" spans="1:440">
      <c r="A104" s="12">
        <v>7</v>
      </c>
      <c r="B104" s="44">
        <v>14469</v>
      </c>
      <c r="C104" s="24" t="s">
        <v>429</v>
      </c>
      <c r="D104" s="26" t="s">
        <v>430</v>
      </c>
      <c r="E104" s="25">
        <v>6106030645</v>
      </c>
      <c r="F104" s="8">
        <f>LEFT(G104,4)-CONCATENATE(IF(LEFT(E104, 2)&lt;MID(G104, 3, 4), 20, 19),LEFT(E104,2))</f>
        <v>60</v>
      </c>
      <c r="G104" s="26" t="s">
        <v>837</v>
      </c>
      <c r="H104" s="239" t="s">
        <v>838</v>
      </c>
      <c r="I104" s="79" t="s">
        <v>310</v>
      </c>
      <c r="J104" s="11" t="s">
        <v>285</v>
      </c>
      <c r="K104" s="11">
        <v>32</v>
      </c>
      <c r="L104" s="11" t="s">
        <v>566</v>
      </c>
      <c r="M104" s="11" t="s">
        <v>290</v>
      </c>
      <c r="N104" s="12" t="s">
        <v>839</v>
      </c>
      <c r="O104" s="78"/>
      <c r="P104" s="272"/>
      <c r="Q104" s="176" t="s">
        <v>840</v>
      </c>
      <c r="R104" s="177" t="s">
        <v>841</v>
      </c>
      <c r="S104" s="118"/>
      <c r="T104" s="8" t="s">
        <v>677</v>
      </c>
      <c r="U104" s="102">
        <v>69</v>
      </c>
      <c r="V104" s="102">
        <v>2200</v>
      </c>
      <c r="W104" s="240" t="s">
        <v>315</v>
      </c>
      <c r="X104" s="102">
        <v>150</v>
      </c>
      <c r="Y104" s="109"/>
      <c r="Z104" s="109"/>
      <c r="AA104" s="102"/>
      <c r="AB104" s="8"/>
      <c r="AC104" s="109"/>
      <c r="AD104" s="8"/>
      <c r="AE104" s="126">
        <v>27.4</v>
      </c>
      <c r="AF104" s="127">
        <v>59</v>
      </c>
      <c r="AG104" s="128">
        <v>12.3</v>
      </c>
      <c r="AH104" s="129">
        <f>AE104+AF104+AG104</f>
        <v>98.7</v>
      </c>
      <c r="AI104" s="130">
        <f>AE104/AF104</f>
        <v>0.4644067796610169</v>
      </c>
      <c r="AJ104" s="131">
        <f>AE104/AF104*AG104</f>
        <v>5.712203389830508</v>
      </c>
      <c r="AK104" s="132">
        <f>AE104/(AF104+AG104)</f>
        <v>0.38429172510518933</v>
      </c>
      <c r="AL104" s="28">
        <f>AM104*AE104/100</f>
        <v>23.831999999999997</v>
      </c>
      <c r="AM104" s="28">
        <f>98-AO104-(BT104*100/AE104)</f>
        <v>86.978102189781026</v>
      </c>
      <c r="AN104" s="133">
        <v>2.74</v>
      </c>
      <c r="AO104" s="71">
        <f>AN104*100/AE104</f>
        <v>10</v>
      </c>
      <c r="AP104" s="49" t="s">
        <v>286</v>
      </c>
      <c r="AQ104" s="71">
        <v>50.6</v>
      </c>
      <c r="AR104" s="49" t="s">
        <v>286</v>
      </c>
      <c r="AS104" s="71">
        <v>0.19</v>
      </c>
      <c r="AT104" s="71"/>
      <c r="AU104" s="71"/>
      <c r="AV104" s="71"/>
      <c r="AW104" s="246">
        <v>5296</v>
      </c>
      <c r="AX104" s="256">
        <v>351.69491525423729</v>
      </c>
      <c r="AY104" s="71">
        <v>0.41</v>
      </c>
      <c r="AZ104" s="71">
        <v>39.1</v>
      </c>
      <c r="BA104" s="49">
        <v>60.9</v>
      </c>
      <c r="BB104" s="159">
        <f>AZ104/BA104</f>
        <v>0.64203612479474548</v>
      </c>
      <c r="BC104" s="141">
        <v>0.39</v>
      </c>
      <c r="BD104" s="71">
        <f>BC104*100/AE104</f>
        <v>1.4233576642335768</v>
      </c>
      <c r="BE104" s="49" t="s">
        <v>286</v>
      </c>
      <c r="BF104" s="71">
        <v>56.1</v>
      </c>
      <c r="BG104" s="71">
        <v>65.400000000000006</v>
      </c>
      <c r="BH104" s="71">
        <v>65239.65</v>
      </c>
      <c r="BI104" s="71">
        <f>BN104+BP104</f>
        <v>43.2</v>
      </c>
      <c r="BJ104" s="49">
        <v>66.7</v>
      </c>
      <c r="BK104" s="142">
        <v>8673.3333333333321</v>
      </c>
      <c r="BL104" s="71">
        <f>100-BJ104</f>
        <v>33.299999999999997</v>
      </c>
      <c r="BM104" s="71">
        <f>BO104+BQ104+BS104</f>
        <v>57.82</v>
      </c>
      <c r="BN104" s="248">
        <v>11.8</v>
      </c>
      <c r="BO104" s="248">
        <f>BN104*AF104/100</f>
        <v>6.9620000000000006</v>
      </c>
      <c r="BP104" s="49">
        <v>31.4</v>
      </c>
      <c r="BQ104" s="248">
        <f>BP104*AF104/100</f>
        <v>18.526</v>
      </c>
      <c r="BR104" s="49">
        <v>54.8</v>
      </c>
      <c r="BS104" s="248">
        <f>BR104*AF104/100</f>
        <v>32.332000000000001</v>
      </c>
      <c r="BT104" s="250">
        <v>0.28000000000000003</v>
      </c>
      <c r="BU104" s="167">
        <v>98.2</v>
      </c>
      <c r="BV104" s="167">
        <v>10350</v>
      </c>
      <c r="BW104" s="167">
        <v>77.8</v>
      </c>
      <c r="BX104" s="167">
        <v>6000</v>
      </c>
      <c r="BY104" s="167">
        <v>51.8</v>
      </c>
      <c r="BZ104" s="167">
        <v>66</v>
      </c>
      <c r="CA104" s="167">
        <v>5168</v>
      </c>
      <c r="CB104" s="124">
        <f>BN104/BP104</f>
        <v>0.37579617834394907</v>
      </c>
      <c r="CC104" s="49"/>
      <c r="CD104" s="155" t="s">
        <v>842</v>
      </c>
      <c r="CE104" s="8" t="s">
        <v>287</v>
      </c>
      <c r="CF104" s="60" t="s">
        <v>315</v>
      </c>
      <c r="CG104" s="13">
        <v>2</v>
      </c>
      <c r="CH104" s="13" t="s">
        <v>288</v>
      </c>
      <c r="CI104" s="13" t="s">
        <v>288</v>
      </c>
      <c r="CJ104" s="13">
        <v>0</v>
      </c>
      <c r="CK104" s="13">
        <v>0</v>
      </c>
      <c r="CL104" s="13">
        <v>0</v>
      </c>
      <c r="CM104" s="13" t="s">
        <v>290</v>
      </c>
      <c r="CN104" s="49" t="s">
        <v>290</v>
      </c>
      <c r="CO104" s="49" t="s">
        <v>290</v>
      </c>
      <c r="CP104" s="49">
        <v>64</v>
      </c>
      <c r="CQ104" s="49">
        <v>26.5</v>
      </c>
      <c r="CR104" s="49">
        <v>73.5</v>
      </c>
      <c r="CS104" s="49" t="s">
        <v>290</v>
      </c>
      <c r="CT104" s="49" t="s">
        <v>290</v>
      </c>
      <c r="CU104" s="49" t="s">
        <v>290</v>
      </c>
      <c r="CV104" s="49" t="s">
        <v>290</v>
      </c>
      <c r="CW104" s="49">
        <v>0</v>
      </c>
      <c r="CX104" s="73"/>
      <c r="CY104" s="13">
        <v>30</v>
      </c>
      <c r="CZ104" s="16">
        <v>3</v>
      </c>
      <c r="DA104" s="56"/>
      <c r="DB104" s="13">
        <v>170</v>
      </c>
      <c r="DC104" s="13">
        <v>80</v>
      </c>
      <c r="DD104" s="13">
        <v>27.7</v>
      </c>
      <c r="DE104" s="13" t="s">
        <v>290</v>
      </c>
      <c r="DF104" s="13">
        <v>43889</v>
      </c>
      <c r="DG104" s="13">
        <v>3</v>
      </c>
      <c r="DH104" s="13" t="s">
        <v>843</v>
      </c>
      <c r="DI104" s="13" t="s">
        <v>844</v>
      </c>
      <c r="DJ104" s="52">
        <v>43346</v>
      </c>
      <c r="DK104" s="131">
        <v>19.428815004262574</v>
      </c>
      <c r="DL104" s="185">
        <v>7.5548850000000001E-2</v>
      </c>
      <c r="DM104" s="140">
        <v>72</v>
      </c>
      <c r="DN104" s="8" t="s">
        <v>290</v>
      </c>
      <c r="DO104" s="8" t="s">
        <v>845</v>
      </c>
      <c r="DP104" s="65" t="s">
        <v>846</v>
      </c>
      <c r="DQ104" s="8">
        <v>0</v>
      </c>
      <c r="DR104" s="8" t="s">
        <v>290</v>
      </c>
      <c r="DS104" s="8">
        <v>0</v>
      </c>
      <c r="DT104" s="65" t="s">
        <v>441</v>
      </c>
      <c r="DU104" s="8">
        <v>1</v>
      </c>
      <c r="DV104" s="8" t="s">
        <v>317</v>
      </c>
      <c r="DW104" s="8" t="s">
        <v>847</v>
      </c>
      <c r="DX104" s="8">
        <v>1</v>
      </c>
      <c r="DY104" s="65" t="s">
        <v>848</v>
      </c>
      <c r="DZ104" s="65" t="s">
        <v>849</v>
      </c>
      <c r="EA104" s="8">
        <v>1</v>
      </c>
      <c r="EB104" s="65" t="s">
        <v>850</v>
      </c>
      <c r="EC104" s="65" t="s">
        <v>851</v>
      </c>
      <c r="ED104" s="11"/>
      <c r="EE104" s="235">
        <v>44231</v>
      </c>
      <c r="EF104" s="52" t="s">
        <v>374</v>
      </c>
      <c r="EG104" s="23">
        <v>29</v>
      </c>
      <c r="EH104" s="12"/>
      <c r="EI104" s="12"/>
      <c r="EJ104" s="12"/>
      <c r="EK104" s="1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195">
        <v>0</v>
      </c>
      <c r="EZ104" s="315" t="s">
        <v>1056</v>
      </c>
      <c r="FA104" s="312">
        <v>27.62</v>
      </c>
      <c r="FB104" s="191">
        <v>0</v>
      </c>
      <c r="FC104" s="191">
        <v>3</v>
      </c>
      <c r="FD104" s="191">
        <v>2</v>
      </c>
      <c r="FE104" s="191">
        <v>2</v>
      </c>
      <c r="FF104" s="191">
        <v>1</v>
      </c>
      <c r="FG104" s="191">
        <v>30</v>
      </c>
      <c r="FH104" s="191">
        <v>2</v>
      </c>
      <c r="FI104" s="191">
        <v>1</v>
      </c>
      <c r="FJ104" s="191" t="s">
        <v>1042</v>
      </c>
      <c r="FK104" s="269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  <c r="IK104" s="183"/>
      <c r="IL104" s="183"/>
      <c r="IM104" s="183"/>
      <c r="IN104" s="183"/>
      <c r="IO104" s="183"/>
      <c r="IP104" s="183"/>
      <c r="IQ104" s="183"/>
      <c r="IR104" s="183"/>
      <c r="IS104" s="183"/>
      <c r="IT104" s="183"/>
      <c r="IU104" s="183"/>
      <c r="IV104" s="183"/>
      <c r="IW104" s="183"/>
      <c r="IX104" s="183"/>
      <c r="IY104" s="183"/>
      <c r="IZ104" s="183"/>
      <c r="JA104" s="183"/>
      <c r="JB104" s="183"/>
      <c r="JC104" s="183"/>
      <c r="JD104" s="183"/>
      <c r="JE104" s="183"/>
      <c r="JF104" s="183"/>
      <c r="JG104" s="183"/>
      <c r="JH104" s="183"/>
      <c r="JI104" s="183"/>
      <c r="JJ104" s="183"/>
      <c r="JK104" s="183"/>
      <c r="JL104" s="183"/>
      <c r="JM104" s="183"/>
      <c r="JN104" s="183"/>
      <c r="JO104" s="183"/>
      <c r="JP104" s="183"/>
      <c r="JQ104" s="183"/>
      <c r="JR104" s="183"/>
      <c r="JS104" s="183"/>
      <c r="JT104" s="183"/>
      <c r="JU104" s="183"/>
      <c r="JV104" s="183"/>
      <c r="JW104" s="183"/>
      <c r="JX104" s="183"/>
      <c r="JY104" s="183"/>
      <c r="JZ104" s="183"/>
      <c r="KA104" s="183"/>
      <c r="KB104" s="183"/>
      <c r="KC104" s="183"/>
      <c r="KD104" s="183"/>
      <c r="KE104" s="183"/>
      <c r="KF104" s="183"/>
      <c r="KG104" s="183"/>
      <c r="KH104" s="183"/>
      <c r="KI104" s="183"/>
      <c r="KJ104" s="183"/>
      <c r="KK104" s="183"/>
      <c r="KL104" s="183"/>
      <c r="KM104" s="183"/>
      <c r="KN104" s="183"/>
      <c r="KO104" s="183"/>
      <c r="KP104" s="183"/>
      <c r="KQ104" s="183"/>
      <c r="KR104" s="183"/>
      <c r="KS104" s="183"/>
      <c r="KT104" s="183"/>
      <c r="KU104" s="183"/>
      <c r="KV104" s="183"/>
      <c r="KW104" s="183"/>
      <c r="KX104" s="183"/>
      <c r="KY104" s="183"/>
      <c r="KZ104" s="183"/>
      <c r="LA104" s="183"/>
      <c r="LB104" s="183"/>
      <c r="LC104" s="183"/>
      <c r="LD104" s="183"/>
      <c r="LE104" s="183"/>
      <c r="LF104" s="183"/>
      <c r="LG104" s="183"/>
      <c r="LH104" s="183"/>
      <c r="LI104" s="183"/>
      <c r="LJ104" s="183"/>
      <c r="LK104" s="183"/>
      <c r="LL104" s="183"/>
      <c r="LM104" s="183"/>
      <c r="LN104" s="183"/>
      <c r="LO104" s="183"/>
      <c r="LP104" s="183"/>
      <c r="LQ104" s="183"/>
      <c r="LR104" s="183"/>
      <c r="LS104" s="183"/>
      <c r="LT104" s="183"/>
      <c r="LU104" s="183"/>
      <c r="LV104" s="183"/>
      <c r="LW104" s="183"/>
      <c r="LX104" s="183"/>
      <c r="LY104" s="183"/>
      <c r="LZ104" s="183"/>
      <c r="MA104" s="183"/>
      <c r="MB104" s="183"/>
      <c r="MC104" s="183"/>
      <c r="MD104" s="183"/>
      <c r="ME104" s="183"/>
      <c r="MF104" s="183"/>
      <c r="MG104" s="183"/>
      <c r="MH104" s="183"/>
      <c r="MI104" s="183"/>
      <c r="MJ104" s="183"/>
      <c r="MK104" s="183"/>
      <c r="ML104" s="183"/>
      <c r="MM104" s="183"/>
      <c r="MN104" s="183"/>
      <c r="MO104" s="183"/>
      <c r="MP104" s="183"/>
      <c r="MQ104" s="183"/>
      <c r="MR104" s="183"/>
      <c r="MS104" s="183"/>
      <c r="MT104" s="183"/>
      <c r="MU104" s="183"/>
      <c r="MV104" s="183"/>
      <c r="MW104" s="183"/>
      <c r="MX104" s="183"/>
      <c r="MY104" s="183"/>
      <c r="MZ104" s="183"/>
      <c r="NA104" s="183"/>
      <c r="NB104" s="183"/>
      <c r="NC104" s="183"/>
      <c r="ND104" s="183"/>
      <c r="NE104" s="183"/>
      <c r="NF104" s="183"/>
      <c r="NG104" s="183"/>
      <c r="NH104" s="183"/>
      <c r="NI104" s="183"/>
      <c r="NJ104" s="183"/>
      <c r="NK104" s="183"/>
      <c r="NL104" s="183"/>
      <c r="NM104" s="183"/>
      <c r="NN104" s="183"/>
      <c r="NO104" s="183"/>
      <c r="NP104" s="183"/>
      <c r="NQ104" s="183"/>
      <c r="NR104" s="183"/>
      <c r="NS104" s="183"/>
      <c r="NT104" s="183"/>
      <c r="NU104" s="183"/>
      <c r="NV104" s="183"/>
      <c r="NW104" s="183"/>
      <c r="NX104" s="183"/>
      <c r="NY104" s="183"/>
      <c r="NZ104" s="183"/>
      <c r="OA104" s="183"/>
      <c r="OB104" s="183"/>
      <c r="OC104" s="183"/>
      <c r="OD104" s="183"/>
      <c r="OE104" s="183"/>
      <c r="OF104" s="183"/>
      <c r="OG104" s="183"/>
      <c r="OH104" s="183"/>
      <c r="OI104" s="183"/>
      <c r="OJ104" s="183"/>
      <c r="OK104" s="183"/>
      <c r="OL104" s="183"/>
      <c r="OM104" s="183"/>
      <c r="ON104" s="183"/>
      <c r="OO104" s="183"/>
      <c r="OP104" s="183"/>
      <c r="OQ104" s="183"/>
      <c r="OR104" s="183"/>
      <c r="OS104" s="183"/>
      <c r="OT104" s="183"/>
      <c r="OU104" s="183"/>
      <c r="OV104" s="183"/>
      <c r="OW104" s="183"/>
      <c r="OX104" s="183"/>
      <c r="OY104" s="183"/>
      <c r="OZ104" s="183"/>
      <c r="PA104" s="183"/>
      <c r="PB104" s="183"/>
      <c r="PC104" s="183"/>
      <c r="PD104" s="183"/>
      <c r="PE104" s="183"/>
      <c r="PF104" s="183"/>
      <c r="PG104" s="183"/>
      <c r="PH104" s="183"/>
      <c r="PI104" s="183"/>
      <c r="PJ104" s="183"/>
      <c r="PK104" s="183"/>
      <c r="PL104" s="183"/>
      <c r="PM104" s="183"/>
      <c r="PN104" s="183"/>
      <c r="PO104" s="183"/>
      <c r="PP104" s="183"/>
      <c r="PQ104" s="183"/>
      <c r="PR104" s="183"/>
      <c r="PS104" s="183"/>
      <c r="PT104" s="183"/>
      <c r="PU104" s="183"/>
      <c r="PV104" s="183"/>
      <c r="PW104" s="183"/>
      <c r="PX104" s="183"/>
    </row>
    <row r="105" spans="1:440">
      <c r="A105" s="11">
        <v>1</v>
      </c>
      <c r="B105" s="44">
        <v>5541</v>
      </c>
      <c r="C105" s="24" t="s">
        <v>342</v>
      </c>
      <c r="D105" s="26" t="s">
        <v>343</v>
      </c>
      <c r="E105" s="67" t="s">
        <v>1043</v>
      </c>
      <c r="F105" s="8">
        <v>56</v>
      </c>
      <c r="G105" s="8" t="s">
        <v>973</v>
      </c>
      <c r="H105" s="60" t="s">
        <v>345</v>
      </c>
      <c r="I105" s="36" t="s">
        <v>310</v>
      </c>
      <c r="J105" s="12" t="s">
        <v>285</v>
      </c>
      <c r="K105" s="12">
        <v>7</v>
      </c>
      <c r="L105" s="12">
        <v>3</v>
      </c>
      <c r="M105" s="12"/>
      <c r="N105" s="12" t="s">
        <v>977</v>
      </c>
      <c r="O105" s="37" t="s">
        <v>312</v>
      </c>
      <c r="P105" s="38"/>
      <c r="Q105" s="37" t="s">
        <v>312</v>
      </c>
      <c r="R105" s="38"/>
      <c r="S105" s="281"/>
      <c r="T105" s="280"/>
      <c r="U105" s="41"/>
      <c r="V105" s="41"/>
      <c r="W105" s="60" t="s">
        <v>315</v>
      </c>
      <c r="X105" s="41"/>
      <c r="Y105" s="41"/>
      <c r="Z105" s="41"/>
      <c r="AA105" s="41"/>
      <c r="AB105" s="41"/>
      <c r="AC105" s="41"/>
      <c r="AD105" s="41"/>
      <c r="AE105" s="126">
        <v>16.5</v>
      </c>
      <c r="AF105" s="127">
        <v>70.900000000000006</v>
      </c>
      <c r="AG105" s="128">
        <v>5.8</v>
      </c>
      <c r="AH105" s="129">
        <v>93.2</v>
      </c>
      <c r="AI105" s="130">
        <v>0.232722143864598</v>
      </c>
      <c r="AJ105" s="131">
        <v>1.3497884344146684</v>
      </c>
      <c r="AK105" s="132">
        <v>0.2151238591916558</v>
      </c>
      <c r="AL105" s="28">
        <v>14.675000000000001</v>
      </c>
      <c r="AM105" s="28">
        <v>88.939393939393938</v>
      </c>
      <c r="AN105" s="133">
        <v>1</v>
      </c>
      <c r="AO105" s="28">
        <v>6.0606060606060606</v>
      </c>
      <c r="AP105" s="11" t="s">
        <v>286</v>
      </c>
      <c r="AQ105" s="144" t="s">
        <v>286</v>
      </c>
      <c r="AR105" s="12">
        <v>0.1</v>
      </c>
      <c r="AS105" s="41"/>
      <c r="AT105" s="41"/>
      <c r="AU105" s="41"/>
      <c r="AV105" s="41"/>
      <c r="AW105" s="41"/>
      <c r="AX105" s="41"/>
      <c r="AY105" s="41" t="s">
        <v>286</v>
      </c>
      <c r="AZ105" s="41" t="s">
        <v>286</v>
      </c>
      <c r="BA105" s="41" t="s">
        <v>286</v>
      </c>
      <c r="BB105" s="41" t="s">
        <v>286</v>
      </c>
      <c r="BC105" s="41" t="s">
        <v>286</v>
      </c>
      <c r="BD105" s="41" t="s">
        <v>286</v>
      </c>
      <c r="BE105" s="41" t="s">
        <v>286</v>
      </c>
      <c r="BF105" s="41"/>
      <c r="BG105" s="41"/>
      <c r="BH105" s="41"/>
      <c r="BI105" s="41">
        <v>36</v>
      </c>
      <c r="BJ105" s="41"/>
      <c r="BK105" s="41"/>
      <c r="BL105" s="41"/>
      <c r="BM105" s="41">
        <v>68.489400000000018</v>
      </c>
      <c r="BN105" s="41">
        <v>22</v>
      </c>
      <c r="BO105" s="41">
        <v>15.598000000000003</v>
      </c>
      <c r="BP105" s="41">
        <v>14</v>
      </c>
      <c r="BQ105" s="41">
        <v>9.9260000000000019</v>
      </c>
      <c r="BR105" s="41">
        <v>60.6</v>
      </c>
      <c r="BS105" s="41">
        <v>42.96540000000001</v>
      </c>
      <c r="BT105" s="41"/>
      <c r="BU105" s="298"/>
      <c r="BV105" s="41"/>
      <c r="BW105" s="41"/>
      <c r="BX105" s="41"/>
      <c r="BY105" s="41"/>
      <c r="BZ105" s="41"/>
      <c r="CA105" s="41"/>
      <c r="CB105" s="32">
        <v>1.5714285714285714</v>
      </c>
      <c r="CC105" s="289" t="s">
        <v>980</v>
      </c>
      <c r="CD105" s="41"/>
      <c r="CE105" s="30" t="s">
        <v>287</v>
      </c>
      <c r="CF105" s="287" t="s">
        <v>315</v>
      </c>
      <c r="CG105" s="33">
        <v>2</v>
      </c>
      <c r="CH105" s="41"/>
      <c r="CI105" s="41"/>
      <c r="CJ105" s="41"/>
      <c r="CK105" s="41"/>
      <c r="CL105" s="41"/>
      <c r="CM105" s="41"/>
      <c r="CN105" s="12" t="s">
        <v>290</v>
      </c>
      <c r="CO105" s="12" t="s">
        <v>290</v>
      </c>
      <c r="CP105" s="12">
        <v>89</v>
      </c>
      <c r="CQ105" s="12">
        <v>16.899999999999999</v>
      </c>
      <c r="CR105" s="12">
        <v>83.1</v>
      </c>
      <c r="CS105" s="12" t="s">
        <v>290</v>
      </c>
      <c r="CT105" s="12" t="s">
        <v>290</v>
      </c>
      <c r="CU105" s="12" t="s">
        <v>290</v>
      </c>
      <c r="CV105" s="12" t="s">
        <v>290</v>
      </c>
      <c r="CW105" s="12">
        <v>0</v>
      </c>
      <c r="CX105" s="42"/>
      <c r="CY105" s="13">
        <v>7</v>
      </c>
      <c r="CZ105" s="16">
        <v>2</v>
      </c>
      <c r="DA105" s="16">
        <v>0</v>
      </c>
      <c r="DB105" s="16">
        <v>179</v>
      </c>
      <c r="DC105" s="16">
        <v>79</v>
      </c>
      <c r="DD105" s="290" t="s">
        <v>290</v>
      </c>
      <c r="DE105" s="16">
        <v>0</v>
      </c>
      <c r="DF105" s="18" t="s">
        <v>290</v>
      </c>
      <c r="DG105" s="16">
        <v>2</v>
      </c>
      <c r="DH105" s="16">
        <v>2</v>
      </c>
      <c r="DI105" s="16">
        <v>4</v>
      </c>
      <c r="DJ105" s="19"/>
      <c r="DK105" s="139">
        <v>22.5</v>
      </c>
      <c r="DL105" s="291">
        <v>2.9666666666666668E-2</v>
      </c>
      <c r="DM105" s="142">
        <v>50</v>
      </c>
      <c r="DN105" s="73"/>
      <c r="DO105" s="73" t="s">
        <v>349</v>
      </c>
      <c r="DP105" s="20" t="s">
        <v>981</v>
      </c>
      <c r="DQ105" s="12">
        <v>0</v>
      </c>
      <c r="DR105" s="12">
        <v>4</v>
      </c>
      <c r="DS105" s="12">
        <v>0</v>
      </c>
      <c r="DT105" s="20" t="s">
        <v>409</v>
      </c>
      <c r="DU105" s="12"/>
      <c r="DV105" s="12"/>
      <c r="DW105" s="12"/>
      <c r="DX105" s="12">
        <v>0</v>
      </c>
      <c r="DY105" s="20" t="s">
        <v>409</v>
      </c>
      <c r="DZ105" s="20" t="s">
        <v>982</v>
      </c>
      <c r="EA105" s="12">
        <v>0</v>
      </c>
      <c r="EB105" s="12">
        <v>0</v>
      </c>
      <c r="EC105" s="20" t="s">
        <v>983</v>
      </c>
      <c r="ED105" s="41"/>
      <c r="EE105" s="236">
        <v>42740</v>
      </c>
      <c r="EF105" s="35" t="s">
        <v>836</v>
      </c>
      <c r="EG105" s="41"/>
      <c r="EH105" s="32">
        <v>1.2771439304674999</v>
      </c>
      <c r="EI105" s="12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197">
        <v>0</v>
      </c>
      <c r="EZ105" s="194" t="s">
        <v>1047</v>
      </c>
      <c r="FA105" s="312">
        <v>24.7</v>
      </c>
      <c r="FB105" s="191">
        <v>0</v>
      </c>
      <c r="FC105" s="191">
        <v>2</v>
      </c>
      <c r="FD105" s="191">
        <v>2</v>
      </c>
      <c r="FE105" s="191">
        <v>3</v>
      </c>
      <c r="FF105" s="191">
        <v>1</v>
      </c>
      <c r="FG105" s="191">
        <v>15</v>
      </c>
      <c r="FH105" s="191">
        <v>2</v>
      </c>
      <c r="FI105" s="191">
        <v>1</v>
      </c>
      <c r="FJ105" s="191" t="s">
        <v>1012</v>
      </c>
      <c r="FK105" s="191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  <c r="IK105" s="183"/>
      <c r="IL105" s="183"/>
      <c r="IM105" s="183"/>
      <c r="IN105" s="183"/>
      <c r="IO105" s="183"/>
      <c r="IP105" s="183"/>
      <c r="IQ105" s="183"/>
      <c r="IR105" s="183"/>
      <c r="IS105" s="183"/>
      <c r="IT105" s="183"/>
      <c r="IU105" s="183"/>
      <c r="IV105" s="183"/>
      <c r="IW105" s="183"/>
      <c r="IX105" s="183"/>
      <c r="IY105" s="183"/>
      <c r="IZ105" s="183"/>
      <c r="JA105" s="183"/>
      <c r="JB105" s="183"/>
      <c r="JC105" s="183"/>
      <c r="JD105" s="183"/>
      <c r="JE105" s="183"/>
      <c r="JF105" s="183"/>
      <c r="JG105" s="183"/>
      <c r="JH105" s="183"/>
      <c r="JI105" s="183"/>
      <c r="JJ105" s="183"/>
      <c r="JK105" s="183"/>
      <c r="JL105" s="183"/>
      <c r="JM105" s="183"/>
      <c r="JN105" s="183"/>
      <c r="JO105" s="183"/>
      <c r="JP105" s="183"/>
      <c r="JQ105" s="183"/>
      <c r="JR105" s="183"/>
      <c r="JS105" s="183"/>
      <c r="JT105" s="183"/>
      <c r="JU105" s="183"/>
      <c r="JV105" s="183"/>
      <c r="JW105" s="183"/>
      <c r="JX105" s="183"/>
      <c r="JY105" s="183"/>
      <c r="JZ105" s="183"/>
      <c r="KA105" s="183"/>
      <c r="KB105" s="183"/>
      <c r="KC105" s="183"/>
      <c r="KD105" s="183"/>
      <c r="KE105" s="183"/>
      <c r="KF105" s="183"/>
      <c r="KG105" s="183"/>
      <c r="KH105" s="183"/>
      <c r="KI105" s="183"/>
      <c r="KJ105" s="183"/>
      <c r="KK105" s="183"/>
      <c r="KL105" s="183"/>
      <c r="KM105" s="183"/>
      <c r="KN105" s="183"/>
      <c r="KO105" s="183"/>
      <c r="KP105" s="183"/>
      <c r="KQ105" s="183"/>
      <c r="KR105" s="183"/>
      <c r="KS105" s="183"/>
      <c r="KT105" s="183"/>
      <c r="KU105" s="183"/>
      <c r="KV105" s="183"/>
      <c r="KW105" s="183"/>
      <c r="KX105" s="183"/>
      <c r="KY105" s="183"/>
      <c r="KZ105" s="183"/>
      <c r="LA105" s="183"/>
      <c r="LB105" s="183"/>
      <c r="LC105" s="183"/>
      <c r="LD105" s="183"/>
      <c r="LE105" s="183"/>
      <c r="LF105" s="183"/>
      <c r="LG105" s="183"/>
      <c r="LH105" s="183"/>
      <c r="LI105" s="183"/>
      <c r="LJ105" s="183"/>
      <c r="LK105" s="183"/>
      <c r="LL105" s="183"/>
      <c r="LM105" s="183"/>
      <c r="LN105" s="183"/>
      <c r="LO105" s="183"/>
      <c r="LP105" s="183"/>
      <c r="LQ105" s="183"/>
      <c r="LR105" s="183"/>
      <c r="LS105" s="183"/>
      <c r="LT105" s="183"/>
      <c r="LU105" s="183"/>
      <c r="LV105" s="183"/>
      <c r="LW105" s="183"/>
      <c r="LX105" s="183"/>
      <c r="LY105" s="183"/>
      <c r="LZ105" s="183"/>
      <c r="MA105" s="183"/>
      <c r="MB105" s="183"/>
      <c r="MC105" s="183"/>
      <c r="MD105" s="183"/>
      <c r="ME105" s="183"/>
      <c r="MF105" s="183"/>
      <c r="MG105" s="183"/>
      <c r="MH105" s="183"/>
      <c r="MI105" s="183"/>
      <c r="MJ105" s="183"/>
      <c r="MK105" s="183"/>
      <c r="ML105" s="183"/>
      <c r="MM105" s="183"/>
      <c r="MN105" s="183"/>
      <c r="MO105" s="183"/>
      <c r="MP105" s="183"/>
      <c r="MQ105" s="183"/>
      <c r="MR105" s="183"/>
      <c r="MS105" s="183"/>
      <c r="MT105" s="183"/>
      <c r="MU105" s="183"/>
      <c r="MV105" s="183"/>
      <c r="MW105" s="183"/>
      <c r="MX105" s="183"/>
      <c r="MY105" s="183"/>
      <c r="MZ105" s="183"/>
      <c r="NA105" s="183"/>
      <c r="NB105" s="183"/>
      <c r="NC105" s="183"/>
      <c r="ND105" s="183"/>
      <c r="NE105" s="183"/>
      <c r="NF105" s="183"/>
      <c r="NG105" s="183"/>
      <c r="NH105" s="183"/>
      <c r="NI105" s="183"/>
      <c r="NJ105" s="183"/>
      <c r="NK105" s="183"/>
      <c r="NL105" s="183"/>
      <c r="NM105" s="183"/>
      <c r="NN105" s="183"/>
      <c r="NO105" s="183"/>
      <c r="NP105" s="183"/>
      <c r="NQ105" s="183"/>
      <c r="NR105" s="183"/>
      <c r="NS105" s="183"/>
      <c r="NT105" s="183"/>
      <c r="NU105" s="183"/>
      <c r="NV105" s="183"/>
      <c r="NW105" s="183"/>
      <c r="NX105" s="183"/>
      <c r="NY105" s="183"/>
      <c r="NZ105" s="183"/>
      <c r="OA105" s="183"/>
      <c r="OB105" s="183"/>
      <c r="OC105" s="183"/>
      <c r="OD105" s="183"/>
      <c r="OE105" s="183"/>
      <c r="OF105" s="183"/>
      <c r="OG105" s="183"/>
      <c r="OH105" s="183"/>
      <c r="OI105" s="183"/>
      <c r="OJ105" s="183"/>
      <c r="OK105" s="183"/>
      <c r="OL105" s="183"/>
      <c r="OM105" s="183"/>
      <c r="ON105" s="183"/>
      <c r="OO105" s="183"/>
      <c r="OP105" s="183"/>
      <c r="OQ105" s="183"/>
      <c r="OR105" s="183"/>
      <c r="OS105" s="183"/>
      <c r="OT105" s="183"/>
      <c r="OU105" s="183"/>
      <c r="OV105" s="183"/>
      <c r="OW105" s="183"/>
      <c r="OX105" s="183"/>
      <c r="OY105" s="183"/>
      <c r="OZ105" s="183"/>
      <c r="PA105" s="183"/>
      <c r="PB105" s="183"/>
      <c r="PC105" s="183"/>
      <c r="PD105" s="183"/>
      <c r="PE105" s="183"/>
      <c r="PF105" s="183"/>
      <c r="PG105" s="183"/>
      <c r="PH105" s="183"/>
      <c r="PI105" s="183"/>
      <c r="PJ105" s="183"/>
      <c r="PK105" s="183"/>
      <c r="PL105" s="183"/>
      <c r="PM105" s="183"/>
      <c r="PN105" s="183"/>
      <c r="PO105" s="183"/>
      <c r="PP105" s="183"/>
      <c r="PQ105" s="183"/>
      <c r="PR105" s="183"/>
      <c r="PS105" s="183"/>
      <c r="PT105" s="183"/>
      <c r="PU105" s="183"/>
      <c r="PV105" s="183"/>
      <c r="PW105" s="183"/>
      <c r="PX105" s="183"/>
    </row>
    <row r="106" spans="1:440">
      <c r="A106" s="12">
        <v>2</v>
      </c>
      <c r="B106" s="44">
        <v>6071</v>
      </c>
      <c r="C106" s="24" t="s">
        <v>342</v>
      </c>
      <c r="D106" s="8" t="s">
        <v>343</v>
      </c>
      <c r="E106" s="67">
        <v>6112040396</v>
      </c>
      <c r="F106" s="8">
        <v>56</v>
      </c>
      <c r="G106" s="8" t="s">
        <v>344</v>
      </c>
      <c r="H106" s="60" t="s">
        <v>345</v>
      </c>
      <c r="I106" s="36" t="s">
        <v>310</v>
      </c>
      <c r="J106" s="12" t="s">
        <v>285</v>
      </c>
      <c r="K106" s="12">
        <v>6</v>
      </c>
      <c r="L106" s="12">
        <v>2</v>
      </c>
      <c r="M106" s="12"/>
      <c r="N106" s="12" t="s">
        <v>338</v>
      </c>
      <c r="O106" s="37" t="s">
        <v>333</v>
      </c>
      <c r="P106" s="270" t="s">
        <v>313</v>
      </c>
      <c r="Q106" s="37" t="s">
        <v>333</v>
      </c>
      <c r="R106" s="120" t="s">
        <v>346</v>
      </c>
      <c r="S106" s="37" t="s">
        <v>333</v>
      </c>
      <c r="T106" s="8"/>
      <c r="U106" s="96"/>
      <c r="V106" s="96"/>
      <c r="W106" s="60" t="s">
        <v>315</v>
      </c>
      <c r="X106" s="65"/>
      <c r="Y106" s="8">
        <v>32.4</v>
      </c>
      <c r="Z106" s="99">
        <v>15.2</v>
      </c>
      <c r="AA106" s="100">
        <v>23.166</v>
      </c>
      <c r="AB106" s="8">
        <v>1249</v>
      </c>
      <c r="AC106" s="23">
        <v>0.83266666666666667</v>
      </c>
      <c r="AD106" s="8">
        <v>4</v>
      </c>
      <c r="AE106" s="126">
        <v>32.799999999999997</v>
      </c>
      <c r="AF106" s="127">
        <v>44.3</v>
      </c>
      <c r="AG106" s="128">
        <v>19.100000000000001</v>
      </c>
      <c r="AH106" s="129">
        <v>96.199999999999989</v>
      </c>
      <c r="AI106" s="130">
        <v>0.7404063205417607</v>
      </c>
      <c r="AJ106" s="131">
        <v>14.14176072234763</v>
      </c>
      <c r="AK106" s="132">
        <v>0.51735015772870663</v>
      </c>
      <c r="AL106" s="28">
        <v>29.76</v>
      </c>
      <c r="AM106" s="28">
        <v>90.731707317073173</v>
      </c>
      <c r="AN106" s="133">
        <v>1.4</v>
      </c>
      <c r="AO106" s="71">
        <v>4.2682926829268295</v>
      </c>
      <c r="AP106" s="252" t="s">
        <v>286</v>
      </c>
      <c r="AQ106" s="49" t="s">
        <v>286</v>
      </c>
      <c r="AR106" s="252" t="s">
        <v>286</v>
      </c>
      <c r="AS106" s="285"/>
      <c r="AT106" s="285"/>
      <c r="AU106" s="303"/>
      <c r="AV106" s="303"/>
      <c r="AW106" s="304"/>
      <c r="AX106" s="303"/>
      <c r="AY106" s="303"/>
      <c r="AZ106" s="303">
        <v>18</v>
      </c>
      <c r="BA106" s="303">
        <v>82</v>
      </c>
      <c r="BB106" s="305">
        <v>0.21951219512195122</v>
      </c>
      <c r="BC106" s="284" t="s">
        <v>286</v>
      </c>
      <c r="BD106" s="303" t="s">
        <v>286</v>
      </c>
      <c r="BE106" s="306" t="s">
        <v>286</v>
      </c>
      <c r="BF106" s="304"/>
      <c r="BG106" s="304"/>
      <c r="BH106" s="286"/>
      <c r="BI106" s="285" t="s">
        <v>286</v>
      </c>
      <c r="BJ106" s="286">
        <v>93.9</v>
      </c>
      <c r="BK106" s="286"/>
      <c r="BL106" s="303">
        <v>2.2000000000000002</v>
      </c>
      <c r="BM106" s="303">
        <v>38.299999999999997</v>
      </c>
      <c r="BN106" s="303" t="s">
        <v>286</v>
      </c>
      <c r="BO106" s="303" t="s">
        <v>286</v>
      </c>
      <c r="BP106" s="303" t="s">
        <v>286</v>
      </c>
      <c r="BQ106" s="303" t="s">
        <v>286</v>
      </c>
      <c r="BR106" s="303">
        <v>48.2</v>
      </c>
      <c r="BS106" s="303">
        <v>18.600000000000001</v>
      </c>
      <c r="BT106" s="303">
        <v>0.5</v>
      </c>
      <c r="BU106" s="167"/>
      <c r="BV106" s="167"/>
      <c r="BW106" s="167"/>
      <c r="BX106" s="167"/>
      <c r="BY106" s="167"/>
      <c r="BZ106" s="167"/>
      <c r="CA106" s="167"/>
      <c r="CB106" s="101"/>
      <c r="CC106" s="283">
        <v>3</v>
      </c>
      <c r="CD106" s="307"/>
      <c r="CE106" s="288" t="s">
        <v>287</v>
      </c>
      <c r="CF106" s="242" t="s">
        <v>315</v>
      </c>
      <c r="CG106" s="33">
        <v>2</v>
      </c>
      <c r="CH106" s="16" t="s">
        <v>288</v>
      </c>
      <c r="CI106" s="13"/>
      <c r="CJ106" s="13">
        <v>0</v>
      </c>
      <c r="CK106" s="16">
        <v>0</v>
      </c>
      <c r="CL106" s="16" t="s">
        <v>290</v>
      </c>
      <c r="CM106" s="16" t="s">
        <v>290</v>
      </c>
      <c r="CN106" s="49" t="s">
        <v>290</v>
      </c>
      <c r="CO106" s="49" t="s">
        <v>290</v>
      </c>
      <c r="CP106" s="49">
        <v>114</v>
      </c>
      <c r="CQ106" s="49">
        <v>29.8</v>
      </c>
      <c r="CR106" s="49">
        <v>70.2</v>
      </c>
      <c r="CS106" s="49" t="s">
        <v>290</v>
      </c>
      <c r="CT106" s="49" t="s">
        <v>290</v>
      </c>
      <c r="CU106" s="49" t="s">
        <v>290</v>
      </c>
      <c r="CV106" s="49" t="s">
        <v>290</v>
      </c>
      <c r="CW106" s="49">
        <v>0</v>
      </c>
      <c r="CX106" s="73"/>
      <c r="CY106" s="16"/>
      <c r="CZ106" s="16">
        <v>2</v>
      </c>
      <c r="DA106" s="16">
        <v>1</v>
      </c>
      <c r="DB106" s="16">
        <v>179</v>
      </c>
      <c r="DC106" s="16">
        <v>79</v>
      </c>
      <c r="DD106" s="39" t="s">
        <v>290</v>
      </c>
      <c r="DE106" s="16">
        <v>0</v>
      </c>
      <c r="DF106" s="18" t="s">
        <v>290</v>
      </c>
      <c r="DG106" s="15">
        <v>2</v>
      </c>
      <c r="DH106" s="16">
        <v>2</v>
      </c>
      <c r="DI106" s="16" t="s">
        <v>290</v>
      </c>
      <c r="DJ106" s="19"/>
      <c r="DK106" s="139">
        <v>32.4</v>
      </c>
      <c r="DL106" s="186">
        <v>0.114</v>
      </c>
      <c r="DM106" s="142">
        <v>50</v>
      </c>
      <c r="DN106" s="20"/>
      <c r="DO106" s="20" t="s">
        <v>349</v>
      </c>
      <c r="DP106" s="20" t="s">
        <v>350</v>
      </c>
      <c r="DQ106" s="12">
        <v>0</v>
      </c>
      <c r="DR106" s="12">
        <v>0</v>
      </c>
      <c r="DS106" s="12">
        <v>0</v>
      </c>
      <c r="DT106" s="20"/>
      <c r="DU106" s="20"/>
      <c r="DV106" s="20"/>
      <c r="DW106" s="20"/>
      <c r="DX106" s="12">
        <v>0</v>
      </c>
      <c r="DY106" s="20"/>
      <c r="DZ106" s="20"/>
      <c r="EA106" s="12">
        <v>0</v>
      </c>
      <c r="EB106" s="20">
        <v>0</v>
      </c>
      <c r="EC106" s="20" t="s">
        <v>351</v>
      </c>
      <c r="ED106" s="11"/>
      <c r="EE106" s="236">
        <v>42803</v>
      </c>
      <c r="EF106" s="35" t="s">
        <v>836</v>
      </c>
      <c r="EG106" s="23"/>
      <c r="EH106" s="32">
        <v>2.0893951827500035E-2</v>
      </c>
      <c r="EI106" s="12"/>
      <c r="EJ106" s="12"/>
      <c r="EK106" s="12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197">
        <v>0</v>
      </c>
      <c r="EZ106" s="194" t="s">
        <v>1047</v>
      </c>
      <c r="FA106" s="311">
        <v>24.7</v>
      </c>
      <c r="FB106" s="191">
        <v>0</v>
      </c>
      <c r="FC106" s="191">
        <v>2</v>
      </c>
      <c r="FD106" s="191">
        <v>2</v>
      </c>
      <c r="FE106" s="191">
        <v>2</v>
      </c>
      <c r="FF106" s="191">
        <v>2</v>
      </c>
      <c r="FG106" s="191"/>
      <c r="FH106" s="191">
        <v>2</v>
      </c>
      <c r="FI106" s="191">
        <v>2</v>
      </c>
      <c r="FJ106" s="191" t="s">
        <v>1045</v>
      </c>
      <c r="FK106" s="269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  <c r="IH106" s="183"/>
      <c r="II106" s="183"/>
      <c r="IJ106" s="183"/>
      <c r="IK106" s="183"/>
      <c r="IL106" s="183"/>
      <c r="IM106" s="183"/>
      <c r="IN106" s="183"/>
      <c r="IO106" s="183"/>
      <c r="IP106" s="183"/>
      <c r="IQ106" s="183"/>
      <c r="IR106" s="183"/>
      <c r="IS106" s="183"/>
      <c r="IT106" s="183"/>
      <c r="IU106" s="183"/>
      <c r="IV106" s="183"/>
      <c r="IW106" s="183"/>
      <c r="IX106" s="183"/>
      <c r="IY106" s="183"/>
      <c r="IZ106" s="183"/>
      <c r="JA106" s="183"/>
      <c r="JB106" s="183"/>
      <c r="JC106" s="183"/>
      <c r="JD106" s="183"/>
      <c r="JE106" s="183"/>
      <c r="JF106" s="183"/>
      <c r="JG106" s="183"/>
      <c r="JH106" s="183"/>
      <c r="JI106" s="183"/>
      <c r="JJ106" s="183"/>
      <c r="JK106" s="183"/>
      <c r="JL106" s="183"/>
      <c r="JM106" s="183"/>
      <c r="JN106" s="183"/>
      <c r="JO106" s="183"/>
      <c r="JP106" s="183"/>
      <c r="JQ106" s="183"/>
      <c r="JR106" s="183"/>
      <c r="JS106" s="183"/>
      <c r="JT106" s="183"/>
      <c r="JU106" s="183"/>
      <c r="JV106" s="183"/>
      <c r="JW106" s="183"/>
      <c r="JX106" s="183"/>
      <c r="JY106" s="183"/>
      <c r="JZ106" s="183"/>
      <c r="KA106" s="183"/>
      <c r="KB106" s="183"/>
      <c r="KC106" s="183"/>
      <c r="KD106" s="183"/>
      <c r="KE106" s="183"/>
      <c r="KF106" s="183"/>
      <c r="KG106" s="183"/>
      <c r="KH106" s="183"/>
      <c r="KI106" s="183"/>
      <c r="KJ106" s="183"/>
      <c r="KK106" s="183"/>
      <c r="KL106" s="183"/>
      <c r="KM106" s="183"/>
      <c r="KN106" s="183"/>
      <c r="KO106" s="183"/>
      <c r="KP106" s="183"/>
      <c r="KQ106" s="183"/>
      <c r="KR106" s="183"/>
      <c r="KS106" s="183"/>
      <c r="KT106" s="183"/>
      <c r="KU106" s="183"/>
      <c r="KV106" s="183"/>
      <c r="KW106" s="183"/>
      <c r="KX106" s="183"/>
      <c r="KY106" s="183"/>
      <c r="KZ106" s="183"/>
      <c r="LA106" s="183"/>
      <c r="LB106" s="183"/>
      <c r="LC106" s="183"/>
      <c r="LD106" s="183"/>
      <c r="LE106" s="183"/>
      <c r="LF106" s="183"/>
      <c r="LG106" s="183"/>
      <c r="LH106" s="183"/>
      <c r="LI106" s="183"/>
      <c r="LJ106" s="183"/>
      <c r="LK106" s="183"/>
      <c r="LL106" s="183"/>
      <c r="LM106" s="183"/>
      <c r="LN106" s="183"/>
      <c r="LO106" s="183"/>
      <c r="LP106" s="183"/>
      <c r="LQ106" s="183"/>
      <c r="LR106" s="183"/>
      <c r="LS106" s="183"/>
      <c r="LT106" s="183"/>
      <c r="LU106" s="183"/>
      <c r="LV106" s="183"/>
      <c r="LW106" s="183"/>
      <c r="LX106" s="183"/>
      <c r="LY106" s="183"/>
      <c r="LZ106" s="183"/>
      <c r="MA106" s="183"/>
      <c r="MB106" s="183"/>
      <c r="MC106" s="183"/>
      <c r="MD106" s="183"/>
      <c r="ME106" s="183"/>
      <c r="MF106" s="183"/>
      <c r="MG106" s="183"/>
      <c r="MH106" s="183"/>
      <c r="MI106" s="183"/>
      <c r="MJ106" s="183"/>
      <c r="MK106" s="183"/>
      <c r="ML106" s="183"/>
      <c r="MM106" s="183"/>
      <c r="MN106" s="183"/>
      <c r="MO106" s="183"/>
      <c r="MP106" s="183"/>
      <c r="MQ106" s="183"/>
      <c r="MR106" s="183"/>
      <c r="MS106" s="183"/>
      <c r="MT106" s="183"/>
      <c r="MU106" s="183"/>
      <c r="MV106" s="183"/>
      <c r="MW106" s="183"/>
      <c r="MX106" s="183"/>
      <c r="MY106" s="183"/>
      <c r="MZ106" s="183"/>
      <c r="NA106" s="183"/>
      <c r="NB106" s="183"/>
      <c r="NC106" s="183"/>
      <c r="ND106" s="183"/>
      <c r="NE106" s="183"/>
      <c r="NF106" s="183"/>
      <c r="NG106" s="183"/>
      <c r="NH106" s="183"/>
      <c r="NI106" s="183"/>
      <c r="NJ106" s="183"/>
      <c r="NK106" s="183"/>
      <c r="NL106" s="183"/>
      <c r="NM106" s="183"/>
      <c r="NN106" s="183"/>
      <c r="NO106" s="183"/>
      <c r="NP106" s="183"/>
      <c r="NQ106" s="183"/>
      <c r="NR106" s="183"/>
      <c r="NS106" s="183"/>
      <c r="NT106" s="183"/>
      <c r="NU106" s="183"/>
      <c r="NV106" s="183"/>
      <c r="NW106" s="183"/>
      <c r="NX106" s="183"/>
      <c r="NY106" s="183"/>
      <c r="NZ106" s="183"/>
      <c r="OA106" s="183"/>
      <c r="OB106" s="183"/>
      <c r="OC106" s="183"/>
      <c r="OD106" s="183"/>
      <c r="OE106" s="183"/>
      <c r="OF106" s="183"/>
      <c r="OG106" s="183"/>
      <c r="OH106" s="183"/>
      <c r="OI106" s="183"/>
      <c r="OJ106" s="183"/>
      <c r="OK106" s="183"/>
      <c r="OL106" s="183"/>
      <c r="OM106" s="183"/>
      <c r="ON106" s="183"/>
      <c r="OO106" s="183"/>
      <c r="OP106" s="183"/>
      <c r="OQ106" s="183"/>
      <c r="OR106" s="183"/>
      <c r="OS106" s="183"/>
      <c r="OT106" s="183"/>
      <c r="OU106" s="183"/>
      <c r="OV106" s="183"/>
      <c r="OW106" s="183"/>
      <c r="OX106" s="183"/>
      <c r="OY106" s="183"/>
      <c r="OZ106" s="183"/>
      <c r="PA106" s="183"/>
      <c r="PB106" s="183"/>
      <c r="PC106" s="183"/>
      <c r="PD106" s="183"/>
      <c r="PE106" s="183"/>
      <c r="PF106" s="183"/>
      <c r="PG106" s="183"/>
      <c r="PH106" s="183"/>
      <c r="PI106" s="183"/>
      <c r="PJ106" s="183"/>
      <c r="PK106" s="183"/>
      <c r="PL106" s="183"/>
      <c r="PM106" s="183"/>
      <c r="PN106" s="183"/>
      <c r="PO106" s="183"/>
      <c r="PP106" s="183"/>
      <c r="PQ106" s="183"/>
      <c r="PR106" s="183"/>
      <c r="PS106" s="183"/>
      <c r="PT106" s="183"/>
      <c r="PU106" s="183"/>
      <c r="PV106" s="183"/>
      <c r="PW106" s="183"/>
      <c r="PX106" s="183"/>
    </row>
    <row r="107" spans="1:440">
      <c r="A107" s="12">
        <v>3</v>
      </c>
      <c r="B107" s="44">
        <v>9152</v>
      </c>
      <c r="C107" s="24" t="s">
        <v>342</v>
      </c>
      <c r="D107" s="26" t="s">
        <v>343</v>
      </c>
      <c r="E107" s="67">
        <v>6112040396</v>
      </c>
      <c r="F107" s="8">
        <v>57</v>
      </c>
      <c r="G107" s="26" t="s">
        <v>975</v>
      </c>
      <c r="H107" s="60" t="s">
        <v>972</v>
      </c>
      <c r="I107" s="36" t="s">
        <v>310</v>
      </c>
      <c r="J107" s="12" t="s">
        <v>285</v>
      </c>
      <c r="K107" s="11">
        <v>12</v>
      </c>
      <c r="L107" s="11" t="s">
        <v>407</v>
      </c>
      <c r="M107" s="11" t="s">
        <v>290</v>
      </c>
      <c r="N107" s="12" t="s">
        <v>499</v>
      </c>
      <c r="O107" s="271" t="s">
        <v>456</v>
      </c>
      <c r="P107" s="180" t="s">
        <v>395</v>
      </c>
      <c r="Q107" s="57" t="s">
        <v>458</v>
      </c>
      <c r="R107" s="180" t="s">
        <v>434</v>
      </c>
      <c r="S107" s="281" t="s">
        <v>395</v>
      </c>
      <c r="T107" s="280"/>
      <c r="U107" s="41"/>
      <c r="V107" s="41"/>
      <c r="W107" s="282" t="s">
        <v>315</v>
      </c>
      <c r="X107" s="41"/>
      <c r="Y107" s="41"/>
      <c r="Z107" s="41"/>
      <c r="AA107" s="41"/>
      <c r="AB107" s="41"/>
      <c r="AC107" s="41"/>
      <c r="AD107" s="41"/>
      <c r="AE107" s="126">
        <v>38.299999999999997</v>
      </c>
      <c r="AF107" s="127">
        <v>49.1</v>
      </c>
      <c r="AG107" s="128">
        <v>10.7</v>
      </c>
      <c r="AH107" s="129">
        <v>98.100000000000009</v>
      </c>
      <c r="AI107" s="130">
        <v>0.78004073319755596</v>
      </c>
      <c r="AJ107" s="131">
        <v>8.3464358452138487</v>
      </c>
      <c r="AK107" s="132">
        <v>0.64046822742474918</v>
      </c>
      <c r="AL107" s="32">
        <v>35.852629999999998</v>
      </c>
      <c r="AM107" s="28">
        <v>93.61</v>
      </c>
      <c r="AN107" s="32">
        <v>0.5323699999999999</v>
      </c>
      <c r="AO107" s="32">
        <v>1.39</v>
      </c>
      <c r="AP107" s="143" t="s">
        <v>286</v>
      </c>
      <c r="AQ107" s="32">
        <v>81.7</v>
      </c>
      <c r="AR107" s="61">
        <v>0.25</v>
      </c>
      <c r="AS107" s="41"/>
      <c r="AT107" s="41"/>
      <c r="AU107" s="41"/>
      <c r="AV107" s="41"/>
      <c r="AW107" s="41"/>
      <c r="AX107" s="41">
        <v>530.04207573632539</v>
      </c>
      <c r="AY107" s="41">
        <v>0.93</v>
      </c>
      <c r="AZ107" s="41">
        <v>22.3</v>
      </c>
      <c r="BA107" s="41">
        <v>78.2</v>
      </c>
      <c r="BB107" s="41">
        <v>0.28516624040920718</v>
      </c>
      <c r="BC107" s="41">
        <v>0.52</v>
      </c>
      <c r="BD107" s="41">
        <v>1.3577023498694518</v>
      </c>
      <c r="BE107" s="41" t="s">
        <v>286</v>
      </c>
      <c r="BF107" s="41">
        <v>72.449999999999989</v>
      </c>
      <c r="BG107" s="41">
        <v>71.099999999999994</v>
      </c>
      <c r="BH107" s="41">
        <v>93000</v>
      </c>
      <c r="BI107" s="41">
        <v>22.48</v>
      </c>
      <c r="BJ107" s="41">
        <v>88.3</v>
      </c>
      <c r="BK107" s="41">
        <v>7320.3357142857149</v>
      </c>
      <c r="BL107" s="41">
        <v>11.700000000000003</v>
      </c>
      <c r="BM107" s="41">
        <v>39.019999999999996</v>
      </c>
      <c r="BN107" s="41">
        <v>16.600000000000001</v>
      </c>
      <c r="BO107" s="41">
        <v>8.14</v>
      </c>
      <c r="BP107" s="41">
        <v>5.88</v>
      </c>
      <c r="BQ107" s="41">
        <v>2.88</v>
      </c>
      <c r="BR107" s="41">
        <v>57.1</v>
      </c>
      <c r="BS107" s="41">
        <v>28</v>
      </c>
      <c r="BT107" s="41">
        <v>1.1100000000000001</v>
      </c>
      <c r="BU107" s="41"/>
      <c r="BV107" s="41"/>
      <c r="BW107" s="41"/>
      <c r="BX107" s="41"/>
      <c r="BY107" s="41"/>
      <c r="BZ107" s="41">
        <v>83.2</v>
      </c>
      <c r="CA107" s="41">
        <v>5059.8534201954399</v>
      </c>
      <c r="CB107" s="32">
        <v>2.8231292517006805</v>
      </c>
      <c r="CC107" s="138">
        <v>3</v>
      </c>
      <c r="CD107" s="41"/>
      <c r="CE107" s="30" t="s">
        <v>287</v>
      </c>
      <c r="CF107" s="242" t="s">
        <v>315</v>
      </c>
      <c r="CG107" s="33">
        <v>2</v>
      </c>
      <c r="CH107" s="41"/>
      <c r="CI107" s="41"/>
      <c r="CJ107" s="41"/>
      <c r="CK107" s="41"/>
      <c r="CL107" s="41"/>
      <c r="CM107" s="41"/>
      <c r="CN107" s="12" t="s">
        <v>290</v>
      </c>
      <c r="CO107" s="12" t="s">
        <v>290</v>
      </c>
      <c r="CP107" s="12">
        <v>266</v>
      </c>
      <c r="CQ107" s="12">
        <v>9</v>
      </c>
      <c r="CR107" s="12">
        <v>91</v>
      </c>
      <c r="CS107" s="12" t="s">
        <v>290</v>
      </c>
      <c r="CT107" s="12" t="s">
        <v>290</v>
      </c>
      <c r="CU107" s="12" t="s">
        <v>290</v>
      </c>
      <c r="CV107" s="12" t="s">
        <v>290</v>
      </c>
      <c r="CW107" s="12">
        <v>0</v>
      </c>
      <c r="CX107" s="42"/>
      <c r="CY107" s="13">
        <v>12</v>
      </c>
      <c r="CZ107" s="16" t="s">
        <v>290</v>
      </c>
      <c r="DA107" s="13">
        <v>1</v>
      </c>
      <c r="DB107" s="13">
        <v>179</v>
      </c>
      <c r="DC107" s="13">
        <v>79</v>
      </c>
      <c r="DD107" s="17">
        <v>24.655909615804749</v>
      </c>
      <c r="DE107" s="13">
        <v>1</v>
      </c>
      <c r="DF107" s="13"/>
      <c r="DG107" s="13">
        <v>2</v>
      </c>
      <c r="DH107" s="13">
        <v>2</v>
      </c>
      <c r="DI107" s="45"/>
      <c r="DJ107" s="52"/>
      <c r="DK107" s="139">
        <v>14.116598147506068</v>
      </c>
      <c r="DL107" s="62">
        <v>0.19655172413793104</v>
      </c>
      <c r="DM107" s="142">
        <v>50</v>
      </c>
      <c r="DN107" s="157"/>
      <c r="DO107" s="157" t="s">
        <v>349</v>
      </c>
      <c r="DP107" s="54" t="s">
        <v>409</v>
      </c>
      <c r="DQ107" s="49">
        <v>1</v>
      </c>
      <c r="DR107" s="49">
        <v>2</v>
      </c>
      <c r="DS107" s="49">
        <v>0</v>
      </c>
      <c r="DT107" s="60" t="s">
        <v>984</v>
      </c>
      <c r="DU107" s="13"/>
      <c r="DV107" s="13"/>
      <c r="DW107" s="13"/>
      <c r="DX107" s="13">
        <v>1</v>
      </c>
      <c r="DY107" s="13" t="s">
        <v>409</v>
      </c>
      <c r="DZ107" s="60" t="s">
        <v>985</v>
      </c>
      <c r="EA107" s="13">
        <v>0</v>
      </c>
      <c r="EB107" s="13">
        <v>0</v>
      </c>
      <c r="EC107" s="60" t="s">
        <v>986</v>
      </c>
      <c r="ED107" s="41"/>
      <c r="EE107" s="236">
        <v>43328</v>
      </c>
      <c r="EF107" s="35" t="s">
        <v>836</v>
      </c>
      <c r="EG107" s="41"/>
      <c r="EH107" s="61">
        <v>5.1070936486500004E-2</v>
      </c>
      <c r="EI107" s="62">
        <v>0.14214400000000069</v>
      </c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197">
        <v>0</v>
      </c>
      <c r="EZ107" s="194" t="s">
        <v>1047</v>
      </c>
      <c r="FA107" s="312">
        <v>24.7</v>
      </c>
      <c r="FB107" s="191">
        <v>0</v>
      </c>
      <c r="FC107" s="191">
        <v>3</v>
      </c>
      <c r="FD107" s="191">
        <v>2</v>
      </c>
      <c r="FE107" s="191">
        <v>2</v>
      </c>
      <c r="FF107" s="191">
        <v>1</v>
      </c>
      <c r="FG107" s="191"/>
      <c r="FH107" s="191">
        <v>2</v>
      </c>
      <c r="FI107" s="191">
        <v>1</v>
      </c>
      <c r="FJ107" s="191" t="s">
        <v>1044</v>
      </c>
      <c r="FK107" s="191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  <c r="IH107" s="183"/>
      <c r="II107" s="183"/>
      <c r="IJ107" s="183"/>
      <c r="IK107" s="183"/>
      <c r="IL107" s="183"/>
      <c r="IM107" s="183"/>
      <c r="IN107" s="183"/>
      <c r="IO107" s="183"/>
      <c r="IP107" s="183"/>
      <c r="IQ107" s="183"/>
      <c r="IR107" s="183"/>
      <c r="IS107" s="183"/>
      <c r="IT107" s="183"/>
      <c r="IU107" s="183"/>
      <c r="IV107" s="183"/>
      <c r="IW107" s="183"/>
      <c r="IX107" s="183"/>
      <c r="IY107" s="183"/>
      <c r="IZ107" s="183"/>
      <c r="JA107" s="183"/>
      <c r="JB107" s="183"/>
      <c r="JC107" s="183"/>
      <c r="JD107" s="183"/>
      <c r="JE107" s="183"/>
      <c r="JF107" s="183"/>
      <c r="JG107" s="183"/>
      <c r="JH107" s="183"/>
      <c r="JI107" s="183"/>
      <c r="JJ107" s="183"/>
      <c r="JK107" s="183"/>
      <c r="JL107" s="183"/>
      <c r="JM107" s="183"/>
      <c r="JN107" s="183"/>
      <c r="JO107" s="183"/>
      <c r="JP107" s="183"/>
      <c r="JQ107" s="183"/>
      <c r="JR107" s="183"/>
      <c r="JS107" s="183"/>
      <c r="JT107" s="183"/>
      <c r="JU107" s="183"/>
      <c r="JV107" s="183"/>
      <c r="JW107" s="183"/>
      <c r="JX107" s="183"/>
      <c r="JY107" s="183"/>
      <c r="JZ107" s="183"/>
      <c r="KA107" s="183"/>
      <c r="KB107" s="183"/>
      <c r="KC107" s="183"/>
      <c r="KD107" s="183"/>
      <c r="KE107" s="183"/>
      <c r="KF107" s="183"/>
      <c r="KG107" s="183"/>
      <c r="KH107" s="183"/>
      <c r="KI107" s="183"/>
      <c r="KJ107" s="183"/>
      <c r="KK107" s="183"/>
      <c r="KL107" s="183"/>
      <c r="KM107" s="183"/>
      <c r="KN107" s="183"/>
      <c r="KO107" s="183"/>
      <c r="KP107" s="183"/>
      <c r="KQ107" s="183"/>
      <c r="KR107" s="183"/>
      <c r="KS107" s="183"/>
      <c r="KT107" s="183"/>
      <c r="KU107" s="183"/>
      <c r="KV107" s="183"/>
      <c r="KW107" s="183"/>
      <c r="KX107" s="183"/>
      <c r="KY107" s="183"/>
      <c r="KZ107" s="183"/>
      <c r="LA107" s="183"/>
      <c r="LB107" s="183"/>
      <c r="LC107" s="183"/>
      <c r="LD107" s="183"/>
      <c r="LE107" s="183"/>
      <c r="LF107" s="183"/>
      <c r="LG107" s="183"/>
      <c r="LH107" s="183"/>
      <c r="LI107" s="183"/>
      <c r="LJ107" s="183"/>
      <c r="LK107" s="183"/>
      <c r="LL107" s="183"/>
      <c r="LM107" s="183"/>
      <c r="LN107" s="183"/>
      <c r="LO107" s="183"/>
      <c r="LP107" s="183"/>
      <c r="LQ107" s="183"/>
      <c r="LR107" s="183"/>
      <c r="LS107" s="183"/>
      <c r="LT107" s="183"/>
      <c r="LU107" s="183"/>
      <c r="LV107" s="183"/>
      <c r="LW107" s="183"/>
      <c r="LX107" s="183"/>
      <c r="LY107" s="183"/>
      <c r="LZ107" s="183"/>
      <c r="MA107" s="183"/>
      <c r="MB107" s="183"/>
      <c r="MC107" s="183"/>
      <c r="MD107" s="183"/>
      <c r="ME107" s="183"/>
      <c r="MF107" s="183"/>
      <c r="MG107" s="183"/>
      <c r="MH107" s="183"/>
      <c r="MI107" s="183"/>
      <c r="MJ107" s="183"/>
      <c r="MK107" s="183"/>
      <c r="ML107" s="183"/>
      <c r="MM107" s="183"/>
      <c r="MN107" s="183"/>
      <c r="MO107" s="183"/>
      <c r="MP107" s="183"/>
      <c r="MQ107" s="183"/>
      <c r="MR107" s="183"/>
      <c r="MS107" s="183"/>
      <c r="MT107" s="183"/>
      <c r="MU107" s="183"/>
      <c r="MV107" s="183"/>
      <c r="MW107" s="183"/>
      <c r="MX107" s="183"/>
      <c r="MY107" s="183"/>
      <c r="MZ107" s="183"/>
      <c r="NA107" s="183"/>
      <c r="NB107" s="183"/>
      <c r="NC107" s="183"/>
      <c r="ND107" s="183"/>
      <c r="NE107" s="183"/>
      <c r="NF107" s="183"/>
      <c r="NG107" s="183"/>
      <c r="NH107" s="183"/>
      <c r="NI107" s="183"/>
      <c r="NJ107" s="183"/>
      <c r="NK107" s="183"/>
      <c r="NL107" s="183"/>
      <c r="NM107" s="183"/>
      <c r="NN107" s="183"/>
      <c r="NO107" s="183"/>
      <c r="NP107" s="183"/>
      <c r="NQ107" s="183"/>
      <c r="NR107" s="183"/>
      <c r="NS107" s="183"/>
      <c r="NT107" s="183"/>
      <c r="NU107" s="183"/>
      <c r="NV107" s="183"/>
      <c r="NW107" s="183"/>
      <c r="NX107" s="183"/>
      <c r="NY107" s="183"/>
      <c r="NZ107" s="183"/>
      <c r="OA107" s="183"/>
      <c r="OB107" s="183"/>
      <c r="OC107" s="183"/>
      <c r="OD107" s="183"/>
      <c r="OE107" s="183"/>
      <c r="OF107" s="183"/>
      <c r="OG107" s="183"/>
      <c r="OH107" s="183"/>
      <c r="OI107" s="183"/>
      <c r="OJ107" s="183"/>
      <c r="OK107" s="183"/>
      <c r="OL107" s="183"/>
      <c r="OM107" s="183"/>
      <c r="ON107" s="183"/>
      <c r="OO107" s="183"/>
      <c r="OP107" s="183"/>
      <c r="OQ107" s="183"/>
      <c r="OR107" s="183"/>
      <c r="OS107" s="183"/>
      <c r="OT107" s="183"/>
      <c r="OU107" s="183"/>
      <c r="OV107" s="183"/>
      <c r="OW107" s="183"/>
      <c r="OX107" s="183"/>
      <c r="OY107" s="183"/>
      <c r="OZ107" s="183"/>
      <c r="PA107" s="183"/>
      <c r="PB107" s="183"/>
      <c r="PC107" s="183"/>
      <c r="PD107" s="183"/>
      <c r="PE107" s="183"/>
      <c r="PF107" s="183"/>
      <c r="PG107" s="183"/>
      <c r="PH107" s="183"/>
      <c r="PI107" s="183"/>
      <c r="PJ107" s="183"/>
      <c r="PK107" s="183"/>
      <c r="PL107" s="183"/>
      <c r="PM107" s="183"/>
      <c r="PN107" s="183"/>
      <c r="PO107" s="183"/>
      <c r="PP107" s="183"/>
      <c r="PQ107" s="183"/>
      <c r="PR107" s="183"/>
      <c r="PS107" s="183"/>
      <c r="PT107" s="183"/>
      <c r="PU107" s="183"/>
      <c r="PV107" s="183"/>
      <c r="PW107" s="183"/>
      <c r="PX107" s="183"/>
    </row>
    <row r="108" spans="1:440">
      <c r="A108" s="12">
        <v>4</v>
      </c>
      <c r="B108" s="44">
        <v>9279</v>
      </c>
      <c r="C108" s="24" t="s">
        <v>342</v>
      </c>
      <c r="D108" s="26" t="s">
        <v>343</v>
      </c>
      <c r="E108" s="67">
        <v>6112040396</v>
      </c>
      <c r="F108" s="8">
        <v>57</v>
      </c>
      <c r="G108" s="26" t="s">
        <v>974</v>
      </c>
      <c r="H108" s="60" t="s">
        <v>972</v>
      </c>
      <c r="I108" s="36" t="s">
        <v>310</v>
      </c>
      <c r="J108" s="12" t="s">
        <v>285</v>
      </c>
      <c r="K108" s="12">
        <v>21</v>
      </c>
      <c r="L108" s="11" t="s">
        <v>976</v>
      </c>
      <c r="M108" s="11" t="s">
        <v>290</v>
      </c>
      <c r="N108" s="12" t="s">
        <v>499</v>
      </c>
      <c r="O108" s="271" t="s">
        <v>456</v>
      </c>
      <c r="P108" s="180" t="s">
        <v>395</v>
      </c>
      <c r="Q108" s="57" t="s">
        <v>978</v>
      </c>
      <c r="R108" s="180" t="s">
        <v>979</v>
      </c>
      <c r="S108" s="281" t="s">
        <v>395</v>
      </c>
      <c r="T108" s="280"/>
      <c r="U108" s="41"/>
      <c r="V108" s="41"/>
      <c r="W108" s="282" t="s">
        <v>315</v>
      </c>
      <c r="X108" s="41"/>
      <c r="Y108" s="41"/>
      <c r="Z108" s="41"/>
      <c r="AA108" s="41"/>
      <c r="AB108" s="41"/>
      <c r="AC108" s="41"/>
      <c r="AD108" s="41"/>
      <c r="AE108" s="126">
        <v>27.3</v>
      </c>
      <c r="AF108" s="127">
        <v>60.4</v>
      </c>
      <c r="AG108" s="128">
        <v>11.3</v>
      </c>
      <c r="AH108" s="129">
        <v>99</v>
      </c>
      <c r="AI108" s="130">
        <v>0.45198675496688745</v>
      </c>
      <c r="AJ108" s="131">
        <v>5.1074503311258281</v>
      </c>
      <c r="AK108" s="132">
        <v>0.3807531380753138</v>
      </c>
      <c r="AL108" s="32">
        <v>25.225200000000005</v>
      </c>
      <c r="AM108" s="28">
        <v>92.4</v>
      </c>
      <c r="AN108" s="32">
        <v>0.70979999999999999</v>
      </c>
      <c r="AO108" s="32">
        <v>2.6</v>
      </c>
      <c r="AP108" s="143" t="s">
        <v>286</v>
      </c>
      <c r="AQ108" s="32">
        <v>89.249999999999986</v>
      </c>
      <c r="AR108" s="61">
        <v>9.6000000000000002E-2</v>
      </c>
      <c r="AS108" s="41"/>
      <c r="AT108" s="41"/>
      <c r="AU108" s="41"/>
      <c r="AV108" s="41"/>
      <c r="AW108" s="41"/>
      <c r="AX108" s="41">
        <v>469.81767180925669</v>
      </c>
      <c r="AY108" s="41">
        <v>0.55000000000000004</v>
      </c>
      <c r="AZ108" s="41">
        <v>26.7</v>
      </c>
      <c r="BA108" s="41">
        <v>73.900000000000006</v>
      </c>
      <c r="BB108" s="41">
        <v>0.36129905277401891</v>
      </c>
      <c r="BC108" s="41">
        <v>5.2999999999999999E-2</v>
      </c>
      <c r="BD108" s="41">
        <v>0.19413919413919412</v>
      </c>
      <c r="BE108" s="41" t="s">
        <v>286</v>
      </c>
      <c r="BF108" s="41">
        <v>56.25</v>
      </c>
      <c r="BG108" s="41">
        <v>68.099999999999994</v>
      </c>
      <c r="BH108" s="41">
        <v>82600</v>
      </c>
      <c r="BI108" s="41">
        <v>39.799999999999997</v>
      </c>
      <c r="BJ108" s="41">
        <v>90.9</v>
      </c>
      <c r="BK108" s="41">
        <v>7786.4266666666663</v>
      </c>
      <c r="BL108" s="41">
        <v>9.0999999999999943</v>
      </c>
      <c r="BM108" s="41">
        <v>51.879999999999995</v>
      </c>
      <c r="BN108" s="41">
        <v>29.9</v>
      </c>
      <c r="BO108" s="41">
        <v>18</v>
      </c>
      <c r="BP108" s="41">
        <v>9.9</v>
      </c>
      <c r="BQ108" s="41">
        <v>5.98</v>
      </c>
      <c r="BR108" s="41">
        <v>46.1</v>
      </c>
      <c r="BS108" s="41">
        <v>27.9</v>
      </c>
      <c r="BT108" s="41">
        <v>0.53</v>
      </c>
      <c r="BU108" s="41"/>
      <c r="BV108" s="41"/>
      <c r="BW108" s="41"/>
      <c r="BX108" s="41"/>
      <c r="BY108" s="41"/>
      <c r="BZ108" s="41">
        <v>89.9</v>
      </c>
      <c r="CA108" s="41">
        <v>6914.4136807817595</v>
      </c>
      <c r="CB108" s="32">
        <v>3.0202020202020199</v>
      </c>
      <c r="CC108" s="41"/>
      <c r="CD108" s="41"/>
      <c r="CE108" s="30" t="s">
        <v>287</v>
      </c>
      <c r="CF108" s="242" t="s">
        <v>315</v>
      </c>
      <c r="CG108" s="33">
        <v>2</v>
      </c>
      <c r="CH108" s="41"/>
      <c r="CI108" s="41"/>
      <c r="CJ108" s="41"/>
      <c r="CK108" s="41"/>
      <c r="CL108" s="41"/>
      <c r="CM108" s="41"/>
      <c r="CN108" s="12" t="s">
        <v>290</v>
      </c>
      <c r="CO108" s="12" t="s">
        <v>290</v>
      </c>
      <c r="CP108" s="12">
        <v>355</v>
      </c>
      <c r="CQ108" s="12">
        <v>20.6</v>
      </c>
      <c r="CR108" s="12">
        <v>79.400000000000006</v>
      </c>
      <c r="CS108" s="12" t="s">
        <v>290</v>
      </c>
      <c r="CT108" s="12" t="s">
        <v>290</v>
      </c>
      <c r="CU108" s="12" t="s">
        <v>290</v>
      </c>
      <c r="CV108" s="12" t="s">
        <v>290</v>
      </c>
      <c r="CW108" s="12">
        <v>0</v>
      </c>
      <c r="CX108" s="42"/>
      <c r="CY108" s="13">
        <v>21</v>
      </c>
      <c r="CZ108" s="13"/>
      <c r="DA108" s="13"/>
      <c r="DB108" s="13">
        <v>179</v>
      </c>
      <c r="DC108" s="13">
        <v>79</v>
      </c>
      <c r="DD108" s="17">
        <v>24.655909615804749</v>
      </c>
      <c r="DE108" s="13"/>
      <c r="DF108" s="13"/>
      <c r="DG108" s="13">
        <v>2</v>
      </c>
      <c r="DH108" s="13">
        <v>2</v>
      </c>
      <c r="DI108" s="13"/>
      <c r="DJ108" s="52"/>
      <c r="DK108" s="139">
        <v>28.731654169070051</v>
      </c>
      <c r="DL108" s="62">
        <v>0.19076595744680849</v>
      </c>
      <c r="DM108" s="142">
        <v>50</v>
      </c>
      <c r="DN108" s="292"/>
      <c r="DO108" s="292" t="s">
        <v>349</v>
      </c>
      <c r="DP108" s="64"/>
      <c r="DQ108" s="8">
        <v>0</v>
      </c>
      <c r="DR108" s="8">
        <v>4</v>
      </c>
      <c r="DS108" s="8">
        <v>0</v>
      </c>
      <c r="DT108" s="65" t="s">
        <v>409</v>
      </c>
      <c r="DU108" s="8"/>
      <c r="DV108" s="8"/>
      <c r="DW108" s="8"/>
      <c r="DX108" s="8">
        <v>1</v>
      </c>
      <c r="DY108" s="65" t="s">
        <v>409</v>
      </c>
      <c r="DZ108" s="65" t="s">
        <v>985</v>
      </c>
      <c r="EA108" s="8">
        <v>0</v>
      </c>
      <c r="EB108" s="8">
        <v>0</v>
      </c>
      <c r="EC108" s="65" t="s">
        <v>987</v>
      </c>
      <c r="ED108" s="41"/>
      <c r="EE108" s="236">
        <v>43349</v>
      </c>
      <c r="EF108" s="35" t="s">
        <v>836</v>
      </c>
      <c r="EG108" s="41"/>
      <c r="EH108" s="32">
        <v>0.13676576674999999</v>
      </c>
      <c r="EI108" s="12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197">
        <v>0</v>
      </c>
      <c r="EZ108" s="194" t="s">
        <v>1047</v>
      </c>
      <c r="FA108" s="312">
        <v>24.7</v>
      </c>
      <c r="FB108" s="191">
        <v>0</v>
      </c>
      <c r="FC108" s="191">
        <v>3</v>
      </c>
      <c r="FD108" s="191">
        <v>2</v>
      </c>
      <c r="FE108" s="191">
        <v>2</v>
      </c>
      <c r="FF108" s="191">
        <v>1</v>
      </c>
      <c r="FG108" s="191"/>
      <c r="FH108" s="191">
        <v>2</v>
      </c>
      <c r="FI108" s="191">
        <v>1</v>
      </c>
      <c r="FJ108" s="191" t="s">
        <v>1044</v>
      </c>
      <c r="FK108" s="191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  <c r="II108" s="183"/>
      <c r="IJ108" s="183"/>
      <c r="IK108" s="183"/>
      <c r="IL108" s="183"/>
      <c r="IM108" s="183"/>
      <c r="IN108" s="183"/>
      <c r="IO108" s="183"/>
      <c r="IP108" s="183"/>
      <c r="IQ108" s="183"/>
      <c r="IR108" s="183"/>
      <c r="IS108" s="183"/>
      <c r="IT108" s="183"/>
      <c r="IU108" s="183"/>
      <c r="IV108" s="183"/>
      <c r="IW108" s="183"/>
      <c r="IX108" s="183"/>
      <c r="IY108" s="183"/>
      <c r="IZ108" s="183"/>
      <c r="JA108" s="183"/>
      <c r="JB108" s="183"/>
      <c r="JC108" s="183"/>
      <c r="JD108" s="183"/>
      <c r="JE108" s="183"/>
      <c r="JF108" s="183"/>
      <c r="JG108" s="183"/>
      <c r="JH108" s="183"/>
      <c r="JI108" s="183"/>
      <c r="JJ108" s="183"/>
      <c r="JK108" s="183"/>
      <c r="JL108" s="183"/>
      <c r="JM108" s="183"/>
      <c r="JN108" s="183"/>
      <c r="JO108" s="183"/>
      <c r="JP108" s="183"/>
      <c r="JQ108" s="183"/>
      <c r="JR108" s="183"/>
      <c r="JS108" s="183"/>
      <c r="JT108" s="183"/>
      <c r="JU108" s="183"/>
      <c r="JV108" s="183"/>
      <c r="JW108" s="183"/>
      <c r="JX108" s="183"/>
      <c r="JY108" s="183"/>
      <c r="JZ108" s="183"/>
      <c r="KA108" s="183"/>
      <c r="KB108" s="183"/>
      <c r="KC108" s="183"/>
      <c r="KD108" s="183"/>
      <c r="KE108" s="183"/>
      <c r="KF108" s="183"/>
      <c r="KG108" s="183"/>
      <c r="KH108" s="183"/>
      <c r="KI108" s="183"/>
      <c r="KJ108" s="183"/>
      <c r="KK108" s="183"/>
      <c r="KL108" s="183"/>
      <c r="KM108" s="183"/>
      <c r="KN108" s="183"/>
      <c r="KO108" s="183"/>
      <c r="KP108" s="183"/>
      <c r="KQ108" s="183"/>
      <c r="KR108" s="183"/>
      <c r="KS108" s="183"/>
      <c r="KT108" s="183"/>
      <c r="KU108" s="183"/>
      <c r="KV108" s="183"/>
      <c r="KW108" s="183"/>
      <c r="KX108" s="183"/>
      <c r="KY108" s="183"/>
      <c r="KZ108" s="183"/>
      <c r="LA108" s="183"/>
      <c r="LB108" s="183"/>
      <c r="LC108" s="183"/>
      <c r="LD108" s="183"/>
      <c r="LE108" s="183"/>
      <c r="LF108" s="183"/>
      <c r="LG108" s="183"/>
      <c r="LH108" s="183"/>
      <c r="LI108" s="183"/>
      <c r="LJ108" s="183"/>
      <c r="LK108" s="183"/>
      <c r="LL108" s="183"/>
      <c r="LM108" s="183"/>
      <c r="LN108" s="183"/>
      <c r="LO108" s="183"/>
      <c r="LP108" s="183"/>
      <c r="LQ108" s="183"/>
      <c r="LR108" s="183"/>
      <c r="LS108" s="183"/>
      <c r="LT108" s="183"/>
      <c r="LU108" s="183"/>
      <c r="LV108" s="183"/>
      <c r="LW108" s="183"/>
      <c r="LX108" s="183"/>
      <c r="LY108" s="183"/>
      <c r="LZ108" s="183"/>
      <c r="MA108" s="183"/>
      <c r="MB108" s="183"/>
      <c r="MC108" s="183"/>
      <c r="MD108" s="183"/>
      <c r="ME108" s="183"/>
      <c r="MF108" s="183"/>
      <c r="MG108" s="183"/>
      <c r="MH108" s="183"/>
      <c r="MI108" s="183"/>
      <c r="MJ108" s="183"/>
      <c r="MK108" s="183"/>
      <c r="ML108" s="183"/>
      <c r="MM108" s="183"/>
      <c r="MN108" s="183"/>
      <c r="MO108" s="183"/>
      <c r="MP108" s="183"/>
      <c r="MQ108" s="183"/>
      <c r="MR108" s="183"/>
      <c r="MS108" s="183"/>
      <c r="MT108" s="183"/>
      <c r="MU108" s="183"/>
      <c r="MV108" s="183"/>
      <c r="MW108" s="183"/>
      <c r="MX108" s="183"/>
      <c r="MY108" s="183"/>
      <c r="MZ108" s="183"/>
      <c r="NA108" s="183"/>
      <c r="NB108" s="183"/>
      <c r="NC108" s="183"/>
      <c r="ND108" s="183"/>
      <c r="NE108" s="183"/>
      <c r="NF108" s="183"/>
      <c r="NG108" s="183"/>
      <c r="NH108" s="183"/>
      <c r="NI108" s="183"/>
      <c r="NJ108" s="183"/>
      <c r="NK108" s="183"/>
      <c r="NL108" s="183"/>
      <c r="NM108" s="183"/>
      <c r="NN108" s="183"/>
      <c r="NO108" s="183"/>
      <c r="NP108" s="183"/>
      <c r="NQ108" s="183"/>
      <c r="NR108" s="183"/>
      <c r="NS108" s="183"/>
      <c r="NT108" s="183"/>
      <c r="NU108" s="183"/>
      <c r="NV108" s="183"/>
      <c r="NW108" s="183"/>
      <c r="NX108" s="183"/>
      <c r="NY108" s="183"/>
      <c r="NZ108" s="183"/>
      <c r="OA108" s="183"/>
      <c r="OB108" s="183"/>
      <c r="OC108" s="183"/>
      <c r="OD108" s="183"/>
      <c r="OE108" s="183"/>
      <c r="OF108" s="183"/>
      <c r="OG108" s="183"/>
      <c r="OH108" s="183"/>
      <c r="OI108" s="183"/>
      <c r="OJ108" s="183"/>
      <c r="OK108" s="183"/>
      <c r="OL108" s="183"/>
      <c r="OM108" s="183"/>
      <c r="ON108" s="183"/>
      <c r="OO108" s="183"/>
      <c r="OP108" s="183"/>
      <c r="OQ108" s="183"/>
      <c r="OR108" s="183"/>
      <c r="OS108" s="183"/>
      <c r="OT108" s="183"/>
      <c r="OU108" s="183"/>
      <c r="OV108" s="183"/>
      <c r="OW108" s="183"/>
      <c r="OX108" s="183"/>
      <c r="OY108" s="183"/>
      <c r="OZ108" s="183"/>
      <c r="PA108" s="183"/>
      <c r="PB108" s="183"/>
      <c r="PC108" s="183"/>
      <c r="PD108" s="183"/>
      <c r="PE108" s="183"/>
      <c r="PF108" s="183"/>
      <c r="PG108" s="183"/>
      <c r="PH108" s="183"/>
      <c r="PI108" s="183"/>
      <c r="PJ108" s="183"/>
      <c r="PK108" s="183"/>
      <c r="PL108" s="183"/>
      <c r="PM108" s="183"/>
      <c r="PN108" s="183"/>
      <c r="PO108" s="183"/>
      <c r="PP108" s="183"/>
      <c r="PQ108" s="183"/>
      <c r="PR108" s="183"/>
      <c r="PS108" s="183"/>
      <c r="PT108" s="183"/>
      <c r="PU108" s="183"/>
      <c r="PV108" s="183"/>
      <c r="PW108" s="183"/>
      <c r="PX108" s="183"/>
    </row>
    <row r="109" spans="1:440">
      <c r="A109" s="12">
        <v>5</v>
      </c>
      <c r="B109" s="44">
        <v>9478</v>
      </c>
      <c r="C109" s="24" t="s">
        <v>342</v>
      </c>
      <c r="D109" s="26" t="s">
        <v>343</v>
      </c>
      <c r="E109" s="67">
        <v>6112040396</v>
      </c>
      <c r="F109" s="8">
        <v>57</v>
      </c>
      <c r="G109" s="26" t="s">
        <v>505</v>
      </c>
      <c r="H109" s="60" t="s">
        <v>972</v>
      </c>
      <c r="I109" s="36" t="s">
        <v>310</v>
      </c>
      <c r="J109" s="12" t="s">
        <v>285</v>
      </c>
      <c r="K109" s="11">
        <v>5</v>
      </c>
      <c r="L109" s="11" t="s">
        <v>481</v>
      </c>
      <c r="M109" s="11" t="s">
        <v>290</v>
      </c>
      <c r="N109" s="12" t="s">
        <v>506</v>
      </c>
      <c r="O109" s="271" t="s">
        <v>395</v>
      </c>
      <c r="P109" s="180" t="s">
        <v>395</v>
      </c>
      <c r="Q109" s="68" t="s">
        <v>507</v>
      </c>
      <c r="R109" s="68" t="s">
        <v>434</v>
      </c>
      <c r="S109" s="281" t="s">
        <v>395</v>
      </c>
      <c r="T109" s="280"/>
      <c r="U109" s="41"/>
      <c r="V109" s="41"/>
      <c r="W109" s="282" t="s">
        <v>315</v>
      </c>
      <c r="X109" s="41"/>
      <c r="Y109" s="41"/>
      <c r="Z109" s="41"/>
      <c r="AA109" s="41"/>
      <c r="AB109" s="41"/>
      <c r="AC109" s="41"/>
      <c r="AD109" s="41"/>
      <c r="AE109" s="126">
        <v>13.7</v>
      </c>
      <c r="AF109" s="127">
        <v>38.700000000000003</v>
      </c>
      <c r="AG109" s="128">
        <v>41.6</v>
      </c>
      <c r="AH109" s="129">
        <v>94</v>
      </c>
      <c r="AI109" s="130">
        <v>0.35400516795865627</v>
      </c>
      <c r="AJ109" s="131">
        <v>14.726614987080101</v>
      </c>
      <c r="AK109" s="132">
        <v>0.17061021170610208</v>
      </c>
      <c r="AL109" s="28">
        <v>12.514949999999999</v>
      </c>
      <c r="AM109" s="28">
        <v>91.35</v>
      </c>
      <c r="AN109" s="133">
        <v>0.50004999999999999</v>
      </c>
      <c r="AO109" s="28">
        <v>3.65</v>
      </c>
      <c r="AP109" s="32" t="s">
        <v>286</v>
      </c>
      <c r="AQ109" s="134">
        <v>26.550000000000004</v>
      </c>
      <c r="AR109" s="11" t="s">
        <v>286</v>
      </c>
      <c r="AS109" s="41"/>
      <c r="AT109" s="41"/>
      <c r="AU109" s="41"/>
      <c r="AV109" s="41"/>
      <c r="AW109" s="41"/>
      <c r="AX109" s="41">
        <v>391.47265077138849</v>
      </c>
      <c r="AY109" s="41">
        <v>0.19</v>
      </c>
      <c r="AZ109" s="41">
        <v>52.2</v>
      </c>
      <c r="BA109" s="41">
        <v>47.8</v>
      </c>
      <c r="BB109" s="41">
        <v>1.092050209205021</v>
      </c>
      <c r="BC109" s="41">
        <v>0.2</v>
      </c>
      <c r="BD109" s="41">
        <v>1.4598540145985401</v>
      </c>
      <c r="BE109" s="41" t="s">
        <v>286</v>
      </c>
      <c r="BF109" s="41">
        <v>27.045000000000002</v>
      </c>
      <c r="BG109" s="41">
        <v>37.452999999999996</v>
      </c>
      <c r="BH109" s="41">
        <v>21480</v>
      </c>
      <c r="BI109" s="41">
        <v>57.3</v>
      </c>
      <c r="BJ109" s="41" t="s">
        <v>286</v>
      </c>
      <c r="BK109" s="41"/>
      <c r="BL109" s="41" t="s">
        <v>286</v>
      </c>
      <c r="BM109" s="41">
        <v>37.419999999999995</v>
      </c>
      <c r="BN109" s="41">
        <v>37.6</v>
      </c>
      <c r="BO109" s="41">
        <v>14.6</v>
      </c>
      <c r="BP109" s="41">
        <v>19.7</v>
      </c>
      <c r="BQ109" s="41">
        <v>7.62</v>
      </c>
      <c r="BR109" s="41">
        <v>39.200000000000003</v>
      </c>
      <c r="BS109" s="41">
        <v>15.2</v>
      </c>
      <c r="BT109" s="41" t="s">
        <v>286</v>
      </c>
      <c r="BU109" s="41"/>
      <c r="BV109" s="41"/>
      <c r="BW109" s="41"/>
      <c r="BX109" s="41"/>
      <c r="BY109" s="41"/>
      <c r="BZ109" s="41">
        <v>76.900000000000006</v>
      </c>
      <c r="CA109" s="41">
        <v>5673.0456026058637</v>
      </c>
      <c r="CB109" s="32">
        <v>1.9086294416243657</v>
      </c>
      <c r="CC109" s="41"/>
      <c r="CD109" s="41"/>
      <c r="CE109" s="30" t="s">
        <v>287</v>
      </c>
      <c r="CF109" s="242" t="s">
        <v>315</v>
      </c>
      <c r="CG109" s="33">
        <v>2</v>
      </c>
      <c r="CH109" s="41"/>
      <c r="CI109" s="41"/>
      <c r="CJ109" s="41"/>
      <c r="CK109" s="41"/>
      <c r="CL109" s="41"/>
      <c r="CM109" s="41"/>
      <c r="CN109" s="12" t="s">
        <v>290</v>
      </c>
      <c r="CO109" s="12" t="s">
        <v>290</v>
      </c>
      <c r="CP109" s="12">
        <v>573</v>
      </c>
      <c r="CQ109" s="12">
        <v>29</v>
      </c>
      <c r="CR109" s="12">
        <v>71</v>
      </c>
      <c r="CS109" s="12" t="s">
        <v>290</v>
      </c>
      <c r="CT109" s="12" t="s">
        <v>290</v>
      </c>
      <c r="CU109" s="12" t="s">
        <v>290</v>
      </c>
      <c r="CV109" s="12" t="s">
        <v>290</v>
      </c>
      <c r="CW109" s="12">
        <v>0</v>
      </c>
      <c r="CX109" s="42"/>
      <c r="CY109" s="13">
        <v>5</v>
      </c>
      <c r="CZ109" s="13">
        <v>2</v>
      </c>
      <c r="DA109" s="13"/>
      <c r="DB109" s="13">
        <v>179</v>
      </c>
      <c r="DC109" s="13">
        <v>79</v>
      </c>
      <c r="DD109" s="17">
        <v>24.655909615804749</v>
      </c>
      <c r="DE109" s="13"/>
      <c r="DF109" s="13"/>
      <c r="DG109" s="13">
        <v>2</v>
      </c>
      <c r="DH109" s="13">
        <v>2</v>
      </c>
      <c r="DI109" s="41"/>
      <c r="DJ109" s="52"/>
      <c r="DK109" s="139">
        <v>9.458955919066959</v>
      </c>
      <c r="DL109" s="62">
        <v>0.20722448979591837</v>
      </c>
      <c r="DM109" s="142">
        <v>50</v>
      </c>
      <c r="DN109" s="292"/>
      <c r="DO109" s="292" t="s">
        <v>349</v>
      </c>
      <c r="DP109" s="64" t="s">
        <v>988</v>
      </c>
      <c r="DQ109" s="13">
        <v>0</v>
      </c>
      <c r="DR109" s="13">
        <v>2</v>
      </c>
      <c r="DS109" s="13">
        <v>0</v>
      </c>
      <c r="DT109" s="60" t="s">
        <v>989</v>
      </c>
      <c r="DU109" s="13"/>
      <c r="DV109" s="13"/>
      <c r="DW109" s="13"/>
      <c r="DX109" s="13">
        <v>0</v>
      </c>
      <c r="DY109" s="13" t="s">
        <v>661</v>
      </c>
      <c r="DZ109" s="13" t="s">
        <v>985</v>
      </c>
      <c r="EA109" s="13">
        <v>0</v>
      </c>
      <c r="EB109" s="13">
        <v>0</v>
      </c>
      <c r="EC109" s="60" t="s">
        <v>987</v>
      </c>
      <c r="ED109" s="41"/>
      <c r="EE109" s="236">
        <v>43370</v>
      </c>
      <c r="EF109" s="35" t="s">
        <v>836</v>
      </c>
      <c r="EG109" s="41"/>
      <c r="EH109" s="32">
        <v>0.15397416874999997</v>
      </c>
      <c r="EI109" s="49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197">
        <v>0</v>
      </c>
      <c r="EZ109" s="194" t="s">
        <v>1047</v>
      </c>
      <c r="FA109" s="312">
        <v>24.7</v>
      </c>
      <c r="FB109" s="191">
        <v>0</v>
      </c>
      <c r="FC109" s="191">
        <v>3</v>
      </c>
      <c r="FD109" s="191">
        <v>2</v>
      </c>
      <c r="FE109" s="191">
        <v>3</v>
      </c>
      <c r="FF109" s="191">
        <v>1</v>
      </c>
      <c r="FG109" s="191"/>
      <c r="FH109" s="191">
        <v>2</v>
      </c>
      <c r="FI109" s="191">
        <v>2</v>
      </c>
      <c r="FJ109" s="191" t="s">
        <v>1044</v>
      </c>
      <c r="FK109" s="191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  <c r="II109" s="183"/>
      <c r="IJ109" s="183"/>
      <c r="IK109" s="183"/>
      <c r="IL109" s="183"/>
      <c r="IM109" s="183"/>
      <c r="IN109" s="183"/>
      <c r="IO109" s="183"/>
      <c r="IP109" s="183"/>
      <c r="IQ109" s="183"/>
      <c r="IR109" s="183"/>
      <c r="IS109" s="183"/>
      <c r="IT109" s="183"/>
      <c r="IU109" s="183"/>
      <c r="IV109" s="183"/>
      <c r="IW109" s="183"/>
      <c r="IX109" s="183"/>
      <c r="IY109" s="183"/>
      <c r="IZ109" s="183"/>
      <c r="JA109" s="183"/>
      <c r="JB109" s="183"/>
      <c r="JC109" s="183"/>
      <c r="JD109" s="183"/>
      <c r="JE109" s="183"/>
      <c r="JF109" s="183"/>
      <c r="JG109" s="183"/>
      <c r="JH109" s="183"/>
      <c r="JI109" s="183"/>
      <c r="JJ109" s="183"/>
      <c r="JK109" s="183"/>
      <c r="JL109" s="183"/>
      <c r="JM109" s="183"/>
      <c r="JN109" s="183"/>
      <c r="JO109" s="183"/>
      <c r="JP109" s="183"/>
      <c r="JQ109" s="183"/>
      <c r="JR109" s="183"/>
      <c r="JS109" s="183"/>
      <c r="JT109" s="183"/>
      <c r="JU109" s="183"/>
      <c r="JV109" s="183"/>
      <c r="JW109" s="183"/>
      <c r="JX109" s="183"/>
      <c r="JY109" s="183"/>
      <c r="JZ109" s="183"/>
      <c r="KA109" s="183"/>
      <c r="KB109" s="183"/>
      <c r="KC109" s="183"/>
      <c r="KD109" s="183"/>
      <c r="KE109" s="183"/>
      <c r="KF109" s="183"/>
      <c r="KG109" s="183"/>
      <c r="KH109" s="183"/>
      <c r="KI109" s="183"/>
      <c r="KJ109" s="183"/>
      <c r="KK109" s="183"/>
      <c r="KL109" s="183"/>
      <c r="KM109" s="183"/>
      <c r="KN109" s="183"/>
      <c r="KO109" s="183"/>
      <c r="KP109" s="183"/>
      <c r="KQ109" s="183"/>
      <c r="KR109" s="183"/>
      <c r="KS109" s="183"/>
      <c r="KT109" s="183"/>
      <c r="KU109" s="183"/>
      <c r="KV109" s="183"/>
      <c r="KW109" s="183"/>
      <c r="KX109" s="183"/>
      <c r="KY109" s="183"/>
      <c r="KZ109" s="183"/>
      <c r="LA109" s="183"/>
      <c r="LB109" s="183"/>
      <c r="LC109" s="183"/>
      <c r="LD109" s="183"/>
      <c r="LE109" s="183"/>
      <c r="LF109" s="183"/>
      <c r="LG109" s="183"/>
      <c r="LH109" s="183"/>
      <c r="LI109" s="183"/>
      <c r="LJ109" s="183"/>
      <c r="LK109" s="183"/>
      <c r="LL109" s="183"/>
      <c r="LM109" s="183"/>
      <c r="LN109" s="183"/>
      <c r="LO109" s="183"/>
      <c r="LP109" s="183"/>
      <c r="LQ109" s="183"/>
      <c r="LR109" s="183"/>
      <c r="LS109" s="183"/>
      <c r="LT109" s="183"/>
      <c r="LU109" s="183"/>
      <c r="LV109" s="183"/>
      <c r="LW109" s="183"/>
      <c r="LX109" s="183"/>
      <c r="LY109" s="183"/>
      <c r="LZ109" s="183"/>
      <c r="MA109" s="183"/>
      <c r="MB109" s="183"/>
      <c r="MC109" s="183"/>
      <c r="MD109" s="183"/>
      <c r="ME109" s="183"/>
      <c r="MF109" s="183"/>
      <c r="MG109" s="183"/>
      <c r="MH109" s="183"/>
      <c r="MI109" s="183"/>
      <c r="MJ109" s="183"/>
      <c r="MK109" s="183"/>
      <c r="ML109" s="183"/>
      <c r="MM109" s="183"/>
      <c r="MN109" s="183"/>
      <c r="MO109" s="183"/>
      <c r="MP109" s="183"/>
      <c r="MQ109" s="183"/>
      <c r="MR109" s="183"/>
      <c r="MS109" s="183"/>
      <c r="MT109" s="183"/>
      <c r="MU109" s="183"/>
      <c r="MV109" s="183"/>
      <c r="MW109" s="183"/>
      <c r="MX109" s="183"/>
      <c r="MY109" s="183"/>
      <c r="MZ109" s="183"/>
      <c r="NA109" s="183"/>
      <c r="NB109" s="183"/>
      <c r="NC109" s="183"/>
      <c r="ND109" s="183"/>
      <c r="NE109" s="183"/>
      <c r="NF109" s="183"/>
      <c r="NG109" s="183"/>
      <c r="NH109" s="183"/>
      <c r="NI109" s="183"/>
      <c r="NJ109" s="183"/>
      <c r="NK109" s="183"/>
      <c r="NL109" s="183"/>
      <c r="NM109" s="183"/>
      <c r="NN109" s="183"/>
      <c r="NO109" s="183"/>
      <c r="NP109" s="183"/>
      <c r="NQ109" s="183"/>
      <c r="NR109" s="183"/>
      <c r="NS109" s="183"/>
      <c r="NT109" s="183"/>
      <c r="NU109" s="183"/>
      <c r="NV109" s="183"/>
      <c r="NW109" s="183"/>
      <c r="NX109" s="183"/>
      <c r="NY109" s="183"/>
      <c r="NZ109" s="183"/>
      <c r="OA109" s="183"/>
      <c r="OB109" s="183"/>
      <c r="OC109" s="183"/>
      <c r="OD109" s="183"/>
      <c r="OE109" s="183"/>
      <c r="OF109" s="183"/>
      <c r="OG109" s="183"/>
      <c r="OH109" s="183"/>
      <c r="OI109" s="183"/>
      <c r="OJ109" s="183"/>
      <c r="OK109" s="183"/>
      <c r="OL109" s="183"/>
      <c r="OM109" s="183"/>
      <c r="ON109" s="183"/>
      <c r="OO109" s="183"/>
      <c r="OP109" s="183"/>
      <c r="OQ109" s="183"/>
      <c r="OR109" s="183"/>
      <c r="OS109" s="183"/>
      <c r="OT109" s="183"/>
      <c r="OU109" s="183"/>
      <c r="OV109" s="183"/>
      <c r="OW109" s="183"/>
      <c r="OX109" s="183"/>
      <c r="OY109" s="183"/>
      <c r="OZ109" s="183"/>
      <c r="PA109" s="183"/>
      <c r="PB109" s="183"/>
      <c r="PC109" s="183"/>
      <c r="PD109" s="183"/>
      <c r="PE109" s="183"/>
      <c r="PF109" s="183"/>
      <c r="PG109" s="183"/>
      <c r="PH109" s="183"/>
      <c r="PI109" s="183"/>
      <c r="PJ109" s="183"/>
      <c r="PK109" s="183"/>
      <c r="PL109" s="183"/>
      <c r="PM109" s="183"/>
      <c r="PN109" s="183"/>
      <c r="PO109" s="183"/>
      <c r="PP109" s="183"/>
      <c r="PQ109" s="183"/>
      <c r="PR109" s="183"/>
      <c r="PS109" s="183"/>
      <c r="PT109" s="183"/>
      <c r="PU109" s="183"/>
      <c r="PV109" s="183"/>
      <c r="PW109" s="183"/>
      <c r="PX109" s="183"/>
    </row>
    <row r="110" spans="1:440">
      <c r="A110" s="12">
        <v>1</v>
      </c>
      <c r="B110" s="44">
        <v>6852</v>
      </c>
      <c r="C110" s="24" t="s">
        <v>388</v>
      </c>
      <c r="D110" s="8" t="s">
        <v>389</v>
      </c>
      <c r="E110" s="43">
        <v>6404271181</v>
      </c>
      <c r="F110" s="8">
        <v>53</v>
      </c>
      <c r="G110" s="8" t="s">
        <v>390</v>
      </c>
      <c r="H110" s="60" t="s">
        <v>391</v>
      </c>
      <c r="I110" s="79" t="s">
        <v>310</v>
      </c>
      <c r="J110" s="8" t="s">
        <v>285</v>
      </c>
      <c r="K110" s="122">
        <v>30</v>
      </c>
      <c r="L110" s="8">
        <v>2</v>
      </c>
      <c r="M110" s="8"/>
      <c r="N110" s="12" t="s">
        <v>392</v>
      </c>
      <c r="O110" s="274" t="s">
        <v>393</v>
      </c>
      <c r="P110" s="123" t="s">
        <v>385</v>
      </c>
      <c r="Q110" s="120" t="s">
        <v>333</v>
      </c>
      <c r="R110" s="121" t="s">
        <v>394</v>
      </c>
      <c r="S110" s="120" t="s">
        <v>395</v>
      </c>
      <c r="T110" s="8"/>
      <c r="U110" s="96"/>
      <c r="V110" s="96"/>
      <c r="W110" s="105" t="s">
        <v>315</v>
      </c>
      <c r="X110" s="104" t="s">
        <v>396</v>
      </c>
      <c r="Y110" s="96">
        <v>90.1</v>
      </c>
      <c r="Z110" s="8"/>
      <c r="AA110" s="100">
        <v>77.215699999999998</v>
      </c>
      <c r="AB110" s="8">
        <v>296016</v>
      </c>
      <c r="AC110" s="23">
        <v>49.335999999999999</v>
      </c>
      <c r="AD110" s="8">
        <v>5</v>
      </c>
      <c r="AE110" s="126">
        <v>2.92</v>
      </c>
      <c r="AF110" s="127">
        <v>5.49</v>
      </c>
      <c r="AG110" s="128">
        <v>89.8</v>
      </c>
      <c r="AH110" s="129">
        <v>98.21</v>
      </c>
      <c r="AI110" s="130">
        <v>0.53187613843351544</v>
      </c>
      <c r="AJ110" s="131">
        <v>47.762477231329683</v>
      </c>
      <c r="AK110" s="132">
        <v>3.0643299401826005E-2</v>
      </c>
      <c r="AL110" s="124">
        <v>2.6739999999999999</v>
      </c>
      <c r="AM110" s="124">
        <v>91.575342465753423</v>
      </c>
      <c r="AN110" s="17">
        <v>0.1</v>
      </c>
      <c r="AO110" s="250">
        <v>3.4246575342465753</v>
      </c>
      <c r="AP110" s="13"/>
      <c r="AQ110" s="13"/>
      <c r="AR110" s="13"/>
      <c r="AS110" s="17"/>
      <c r="AT110" s="17"/>
      <c r="AU110" s="13"/>
      <c r="AV110" s="13"/>
      <c r="AW110" s="250"/>
      <c r="AX110" s="13"/>
      <c r="AY110" s="13"/>
      <c r="AZ110" s="246">
        <v>55.8</v>
      </c>
      <c r="BA110" s="246">
        <v>44</v>
      </c>
      <c r="BB110" s="159">
        <v>1.2681818181818181</v>
      </c>
      <c r="BC110" s="141">
        <v>0</v>
      </c>
      <c r="BD110" s="71">
        <v>0</v>
      </c>
      <c r="BE110" s="246" t="s">
        <v>286</v>
      </c>
      <c r="BF110" s="255">
        <v>23.4</v>
      </c>
      <c r="BG110" s="190">
        <v>46.65</v>
      </c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67"/>
      <c r="BV110" s="167"/>
      <c r="BW110" s="167"/>
      <c r="BX110" s="167"/>
      <c r="BY110" s="167"/>
      <c r="BZ110" s="167"/>
      <c r="CA110" s="167"/>
      <c r="CB110" s="8"/>
      <c r="CC110" s="247">
        <v>5</v>
      </c>
      <c r="CD110" s="103"/>
      <c r="CE110" s="30" t="s">
        <v>287</v>
      </c>
      <c r="CF110" s="51" t="s">
        <v>315</v>
      </c>
      <c r="CG110" s="33">
        <v>2</v>
      </c>
      <c r="CH110" s="16" t="s">
        <v>288</v>
      </c>
      <c r="CI110" s="16" t="s">
        <v>288</v>
      </c>
      <c r="CJ110" s="13">
        <v>1</v>
      </c>
      <c r="CK110" s="16">
        <v>0</v>
      </c>
      <c r="CL110" s="18" t="s">
        <v>290</v>
      </c>
      <c r="CM110" s="16" t="s">
        <v>290</v>
      </c>
      <c r="CN110" s="49" t="s">
        <v>290</v>
      </c>
      <c r="CO110" s="49" t="s">
        <v>290</v>
      </c>
      <c r="CP110" s="49">
        <v>7348</v>
      </c>
      <c r="CQ110" s="49">
        <v>11.2</v>
      </c>
      <c r="CR110" s="49">
        <v>88.8</v>
      </c>
      <c r="CS110" s="49" t="s">
        <v>290</v>
      </c>
      <c r="CT110" s="49" t="s">
        <v>290</v>
      </c>
      <c r="CU110" s="49" t="s">
        <v>290</v>
      </c>
      <c r="CV110" s="49" t="s">
        <v>290</v>
      </c>
      <c r="CW110" s="49">
        <v>0</v>
      </c>
      <c r="CX110" s="73"/>
      <c r="CY110" s="16" t="s">
        <v>290</v>
      </c>
      <c r="CZ110" s="16">
        <v>3</v>
      </c>
      <c r="DA110" s="16">
        <v>0</v>
      </c>
      <c r="DB110" s="16">
        <v>185</v>
      </c>
      <c r="DC110" s="16">
        <v>122</v>
      </c>
      <c r="DD110" s="17">
        <v>35.64645726807889</v>
      </c>
      <c r="DE110" s="16">
        <v>2</v>
      </c>
      <c r="DF110" s="18" t="s">
        <v>290</v>
      </c>
      <c r="DG110" s="15">
        <v>3</v>
      </c>
      <c r="DH110" s="16">
        <v>1</v>
      </c>
      <c r="DI110" s="16" t="s">
        <v>290</v>
      </c>
      <c r="DJ110" s="18">
        <v>42837</v>
      </c>
      <c r="DK110" s="139"/>
      <c r="DL110" s="186">
        <v>7.3479999999999999</v>
      </c>
      <c r="DM110" s="142">
        <v>10</v>
      </c>
      <c r="DN110" s="20"/>
      <c r="DO110" s="20" t="s">
        <v>397</v>
      </c>
      <c r="DP110" s="20" t="s">
        <v>398</v>
      </c>
      <c r="DQ110" s="12">
        <v>0</v>
      </c>
      <c r="DR110" s="12">
        <v>3</v>
      </c>
      <c r="DS110" s="12">
        <v>0</v>
      </c>
      <c r="DT110" s="20" t="s">
        <v>399</v>
      </c>
      <c r="DU110" s="20"/>
      <c r="DV110" s="20"/>
      <c r="DW110" s="20"/>
      <c r="DX110" s="12">
        <v>0</v>
      </c>
      <c r="DY110" s="20"/>
      <c r="DZ110" s="20" t="s">
        <v>400</v>
      </c>
      <c r="EA110" s="12">
        <v>0</v>
      </c>
      <c r="EB110" s="20">
        <v>0</v>
      </c>
      <c r="EC110" s="20" t="s">
        <v>401</v>
      </c>
      <c r="ED110" s="11"/>
      <c r="EE110" s="236">
        <v>42936</v>
      </c>
      <c r="EF110" s="52" t="s">
        <v>836</v>
      </c>
      <c r="EG110" s="23">
        <v>3</v>
      </c>
      <c r="EH110" s="99">
        <v>2.3077106750000005</v>
      </c>
      <c r="EI110" s="12"/>
      <c r="EJ110" s="148">
        <v>0.63200000000000001</v>
      </c>
      <c r="EK110" s="140"/>
      <c r="EL110" s="148">
        <v>1.78</v>
      </c>
      <c r="EM110" s="148">
        <v>0.86</v>
      </c>
      <c r="EN110" s="148">
        <v>926.34</v>
      </c>
      <c r="EO110" s="148">
        <v>2.2599999999999998</v>
      </c>
      <c r="EP110" s="148">
        <v>1.41</v>
      </c>
      <c r="EQ110" s="148">
        <v>1.81</v>
      </c>
      <c r="ER110" s="148">
        <v>119318.9</v>
      </c>
      <c r="ES110" s="148">
        <v>6.06</v>
      </c>
      <c r="ET110" s="148">
        <v>154.19999999999999</v>
      </c>
      <c r="EU110" s="148">
        <v>62.58</v>
      </c>
      <c r="EV110" s="148">
        <v>2.75</v>
      </c>
      <c r="EW110" s="148">
        <v>5.48</v>
      </c>
      <c r="EX110" s="148">
        <v>60.98</v>
      </c>
      <c r="EY110" s="195">
        <v>0</v>
      </c>
      <c r="EZ110" s="195" t="s">
        <v>1047</v>
      </c>
      <c r="FA110" s="312">
        <v>35.65</v>
      </c>
      <c r="FB110" s="191">
        <v>0</v>
      </c>
      <c r="FC110" s="191">
        <v>3</v>
      </c>
      <c r="FD110" s="191">
        <v>1</v>
      </c>
      <c r="FE110" s="191">
        <v>3</v>
      </c>
      <c r="FF110" s="191">
        <v>1</v>
      </c>
      <c r="FG110" s="191"/>
      <c r="FH110" s="191">
        <v>2</v>
      </c>
      <c r="FI110" s="191">
        <v>1</v>
      </c>
      <c r="FJ110" s="191"/>
      <c r="FK110" s="269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  <c r="IK110" s="183"/>
      <c r="IL110" s="183"/>
      <c r="IM110" s="183"/>
      <c r="IN110" s="183"/>
      <c r="IO110" s="183"/>
      <c r="IP110" s="183"/>
      <c r="IQ110" s="183"/>
      <c r="IR110" s="183"/>
      <c r="IS110" s="183"/>
      <c r="IT110" s="183"/>
      <c r="IU110" s="183"/>
      <c r="IV110" s="183"/>
      <c r="IW110" s="183"/>
      <c r="IX110" s="183"/>
      <c r="IY110" s="183"/>
      <c r="IZ110" s="183"/>
      <c r="JA110" s="183"/>
      <c r="JB110" s="183"/>
      <c r="JC110" s="183"/>
      <c r="JD110" s="183"/>
      <c r="JE110" s="183"/>
      <c r="JF110" s="183"/>
      <c r="JG110" s="183"/>
      <c r="JH110" s="183"/>
      <c r="JI110" s="183"/>
      <c r="JJ110" s="183"/>
      <c r="JK110" s="183"/>
      <c r="JL110" s="183"/>
      <c r="JM110" s="183"/>
      <c r="JN110" s="183"/>
      <c r="JO110" s="183"/>
      <c r="JP110" s="183"/>
      <c r="JQ110" s="183"/>
      <c r="JR110" s="183"/>
      <c r="JS110" s="183"/>
      <c r="JT110" s="183"/>
      <c r="JU110" s="183"/>
      <c r="JV110" s="183"/>
      <c r="JW110" s="183"/>
      <c r="JX110" s="183"/>
      <c r="JY110" s="183"/>
      <c r="JZ110" s="183"/>
      <c r="KA110" s="183"/>
      <c r="KB110" s="183"/>
      <c r="KC110" s="183"/>
      <c r="KD110" s="183"/>
      <c r="KE110" s="183"/>
      <c r="KF110" s="183"/>
      <c r="KG110" s="183"/>
      <c r="KH110" s="183"/>
      <c r="KI110" s="183"/>
      <c r="KJ110" s="183"/>
      <c r="KK110" s="183"/>
      <c r="KL110" s="183"/>
      <c r="KM110" s="183"/>
      <c r="KN110" s="183"/>
      <c r="KO110" s="183"/>
      <c r="KP110" s="183"/>
      <c r="KQ110" s="183"/>
      <c r="KR110" s="183"/>
      <c r="KS110" s="183"/>
      <c r="KT110" s="183"/>
      <c r="KU110" s="183"/>
      <c r="KV110" s="183"/>
      <c r="KW110" s="183"/>
      <c r="KX110" s="183"/>
      <c r="KY110" s="183"/>
      <c r="KZ110" s="183"/>
      <c r="LA110" s="183"/>
      <c r="LB110" s="183"/>
      <c r="LC110" s="183"/>
      <c r="LD110" s="183"/>
      <c r="LE110" s="183"/>
      <c r="LF110" s="183"/>
      <c r="LG110" s="183"/>
      <c r="LH110" s="183"/>
      <c r="LI110" s="183"/>
      <c r="LJ110" s="183"/>
      <c r="LK110" s="183"/>
      <c r="LL110" s="183"/>
      <c r="LM110" s="183"/>
      <c r="LN110" s="183"/>
      <c r="LO110" s="183"/>
      <c r="LP110" s="183"/>
      <c r="LQ110" s="183"/>
      <c r="LR110" s="183"/>
      <c r="LS110" s="183"/>
      <c r="LT110" s="183"/>
      <c r="LU110" s="183"/>
      <c r="LV110" s="183"/>
      <c r="LW110" s="183"/>
      <c r="LX110" s="183"/>
      <c r="LY110" s="183"/>
      <c r="LZ110" s="183"/>
      <c r="MA110" s="183"/>
      <c r="MB110" s="183"/>
      <c r="MC110" s="183"/>
      <c r="MD110" s="183"/>
      <c r="ME110" s="183"/>
      <c r="MF110" s="183"/>
      <c r="MG110" s="183"/>
      <c r="MH110" s="183"/>
      <c r="MI110" s="183"/>
      <c r="MJ110" s="183"/>
      <c r="MK110" s="183"/>
      <c r="ML110" s="183"/>
      <c r="MM110" s="183"/>
      <c r="MN110" s="183"/>
      <c r="MO110" s="183"/>
      <c r="MP110" s="183"/>
      <c r="MQ110" s="183"/>
      <c r="MR110" s="183"/>
      <c r="MS110" s="183"/>
      <c r="MT110" s="183"/>
      <c r="MU110" s="183"/>
      <c r="MV110" s="183"/>
      <c r="MW110" s="183"/>
      <c r="MX110" s="183"/>
      <c r="MY110" s="183"/>
      <c r="MZ110" s="183"/>
      <c r="NA110" s="183"/>
      <c r="NB110" s="183"/>
      <c r="NC110" s="183"/>
      <c r="ND110" s="183"/>
      <c r="NE110" s="183"/>
      <c r="NF110" s="183"/>
      <c r="NG110" s="183"/>
      <c r="NH110" s="183"/>
      <c r="NI110" s="183"/>
      <c r="NJ110" s="183"/>
      <c r="NK110" s="183"/>
      <c r="NL110" s="183"/>
      <c r="NM110" s="183"/>
      <c r="NN110" s="183"/>
      <c r="NO110" s="183"/>
      <c r="NP110" s="183"/>
      <c r="NQ110" s="183"/>
      <c r="NR110" s="183"/>
      <c r="NS110" s="183"/>
      <c r="NT110" s="183"/>
      <c r="NU110" s="183"/>
      <c r="NV110" s="183"/>
      <c r="NW110" s="183"/>
      <c r="NX110" s="183"/>
      <c r="NY110" s="183"/>
      <c r="NZ110" s="183"/>
      <c r="OA110" s="183"/>
      <c r="OB110" s="183"/>
      <c r="OC110" s="183"/>
      <c r="OD110" s="183"/>
      <c r="OE110" s="183"/>
      <c r="OF110" s="183"/>
      <c r="OG110" s="183"/>
      <c r="OH110" s="183"/>
      <c r="OI110" s="183"/>
      <c r="OJ110" s="183"/>
      <c r="OK110" s="183"/>
      <c r="OL110" s="183"/>
      <c r="OM110" s="183"/>
      <c r="ON110" s="183"/>
      <c r="OO110" s="183"/>
      <c r="OP110" s="183"/>
      <c r="OQ110" s="183"/>
      <c r="OR110" s="183"/>
      <c r="OS110" s="183"/>
      <c r="OT110" s="183"/>
      <c r="OU110" s="183"/>
      <c r="OV110" s="183"/>
      <c r="OW110" s="183"/>
      <c r="OX110" s="183"/>
      <c r="OY110" s="183"/>
      <c r="OZ110" s="183"/>
      <c r="PA110" s="183"/>
      <c r="PB110" s="183"/>
      <c r="PC110" s="183"/>
      <c r="PD110" s="183"/>
      <c r="PE110" s="183"/>
      <c r="PF110" s="183"/>
      <c r="PG110" s="183"/>
      <c r="PH110" s="183"/>
      <c r="PI110" s="183"/>
      <c r="PJ110" s="183"/>
      <c r="PK110" s="183"/>
      <c r="PL110" s="183"/>
      <c r="PM110" s="183"/>
      <c r="PN110" s="183"/>
      <c r="PO110" s="183"/>
      <c r="PP110" s="183"/>
      <c r="PQ110" s="183"/>
      <c r="PR110" s="183"/>
      <c r="PS110" s="183"/>
      <c r="PT110" s="183"/>
      <c r="PU110" s="183"/>
      <c r="PV110" s="183"/>
      <c r="PW110" s="183"/>
      <c r="PX110" s="183"/>
    </row>
    <row r="111" spans="1:440">
      <c r="A111" s="12">
        <v>2</v>
      </c>
      <c r="B111" s="44">
        <v>7246</v>
      </c>
      <c r="C111" s="24" t="s">
        <v>388</v>
      </c>
      <c r="D111" s="26" t="s">
        <v>389</v>
      </c>
      <c r="E111" s="43">
        <v>6404271181</v>
      </c>
      <c r="F111" s="8">
        <v>53</v>
      </c>
      <c r="G111" s="26" t="s">
        <v>422</v>
      </c>
      <c r="H111" s="239" t="s">
        <v>391</v>
      </c>
      <c r="I111" s="36" t="s">
        <v>310</v>
      </c>
      <c r="J111" s="12" t="s">
        <v>285</v>
      </c>
      <c r="K111" s="12">
        <v>3</v>
      </c>
      <c r="L111" s="11">
        <v>2</v>
      </c>
      <c r="M111" s="11"/>
      <c r="N111" s="12" t="s">
        <v>423</v>
      </c>
      <c r="O111" s="123" t="s">
        <v>333</v>
      </c>
      <c r="P111" s="123" t="s">
        <v>404</v>
      </c>
      <c r="Q111" s="120" t="s">
        <v>333</v>
      </c>
      <c r="R111" s="121" t="s">
        <v>386</v>
      </c>
      <c r="S111" s="120" t="s">
        <v>395</v>
      </c>
      <c r="T111" s="8"/>
      <c r="U111" s="96"/>
      <c r="V111" s="96"/>
      <c r="W111" s="241" t="s">
        <v>315</v>
      </c>
      <c r="X111" s="65"/>
      <c r="Y111" s="8">
        <v>7.73</v>
      </c>
      <c r="Z111" s="8"/>
      <c r="AA111" s="100">
        <v>6.7405600000000003</v>
      </c>
      <c r="AB111" s="8">
        <v>44434</v>
      </c>
      <c r="AC111" s="23">
        <v>59.245333333333335</v>
      </c>
      <c r="AD111" s="8">
        <v>4</v>
      </c>
      <c r="AE111" s="126">
        <v>52.9</v>
      </c>
      <c r="AF111" s="127">
        <v>37.1</v>
      </c>
      <c r="AG111" s="128">
        <v>8.8699999999999992</v>
      </c>
      <c r="AH111" s="129">
        <v>98.87</v>
      </c>
      <c r="AI111" s="130">
        <v>1.425876010781671</v>
      </c>
      <c r="AJ111" s="131">
        <v>12.647520215633421</v>
      </c>
      <c r="AK111" s="132">
        <v>1.150750489449641</v>
      </c>
      <c r="AL111" s="28">
        <v>48.954999999999998</v>
      </c>
      <c r="AM111" s="28">
        <v>92.542533081285441</v>
      </c>
      <c r="AN111" s="133">
        <v>1.3</v>
      </c>
      <c r="AO111" s="248">
        <v>2.4574669187145557</v>
      </c>
      <c r="AP111" s="49"/>
      <c r="AQ111" s="71"/>
      <c r="AR111" s="49"/>
      <c r="AS111" s="71"/>
      <c r="AT111" s="71"/>
      <c r="AU111" s="49"/>
      <c r="AV111" s="49"/>
      <c r="AW111" s="248"/>
      <c r="AX111" s="49"/>
      <c r="AY111" s="71">
        <v>24.3</v>
      </c>
      <c r="AZ111" s="49">
        <v>25.7</v>
      </c>
      <c r="BA111" s="49">
        <v>74.2</v>
      </c>
      <c r="BB111" s="257">
        <v>0.34636118598382748</v>
      </c>
      <c r="BC111" s="141" t="s">
        <v>286</v>
      </c>
      <c r="BD111" s="49" t="s">
        <v>286</v>
      </c>
      <c r="BE111" s="246" t="s">
        <v>286</v>
      </c>
      <c r="BF111" s="71"/>
      <c r="BG111" s="49"/>
      <c r="BH111" s="137"/>
      <c r="BI111" s="71">
        <v>47.41</v>
      </c>
      <c r="BJ111" s="137">
        <v>77.2</v>
      </c>
      <c r="BK111" s="136">
        <v>5834.0540540540542</v>
      </c>
      <c r="BL111" s="137">
        <v>22.799999999999997</v>
      </c>
      <c r="BM111" s="71">
        <v>36.844009999999997</v>
      </c>
      <c r="BN111" s="137">
        <v>6.41</v>
      </c>
      <c r="BO111" s="248">
        <v>2.3781099999999999</v>
      </c>
      <c r="BP111" s="137">
        <v>41</v>
      </c>
      <c r="BQ111" s="248">
        <v>15.211000000000002</v>
      </c>
      <c r="BR111" s="137">
        <v>51.9</v>
      </c>
      <c r="BS111" s="248">
        <v>19.254899999999999</v>
      </c>
      <c r="BT111" s="137"/>
      <c r="BU111" s="167">
        <v>100</v>
      </c>
      <c r="BV111" s="167">
        <v>13749.333333333334</v>
      </c>
      <c r="BW111" s="167">
        <v>99.4</v>
      </c>
      <c r="BX111" s="167">
        <v>9770.6315789473683</v>
      </c>
      <c r="BY111" s="167">
        <v>67.400000000000006</v>
      </c>
      <c r="BZ111" s="167">
        <v>82.8</v>
      </c>
      <c r="CA111" s="167">
        <v>7736.166666666667</v>
      </c>
      <c r="CB111" s="124">
        <v>0.15634146341463415</v>
      </c>
      <c r="CC111" s="49">
        <v>3</v>
      </c>
      <c r="CD111" s="73"/>
      <c r="CE111" s="30" t="s">
        <v>287</v>
      </c>
      <c r="CF111" s="51" t="s">
        <v>315</v>
      </c>
      <c r="CG111" s="33">
        <v>2</v>
      </c>
      <c r="CH111" s="16" t="s">
        <v>288</v>
      </c>
      <c r="CI111" s="16" t="s">
        <v>288</v>
      </c>
      <c r="CJ111" s="13">
        <v>0</v>
      </c>
      <c r="CK111" s="16">
        <v>0</v>
      </c>
      <c r="CL111" s="18" t="s">
        <v>290</v>
      </c>
      <c r="CM111" s="16" t="s">
        <v>290</v>
      </c>
      <c r="CN111" s="49" t="s">
        <v>290</v>
      </c>
      <c r="CO111" s="49" t="s">
        <v>290</v>
      </c>
      <c r="CP111" s="49">
        <v>296</v>
      </c>
      <c r="CQ111" s="49">
        <v>0.13500000000000001</v>
      </c>
      <c r="CR111" s="49">
        <v>0.86499999999999999</v>
      </c>
      <c r="CS111" s="49" t="s">
        <v>290</v>
      </c>
      <c r="CT111" s="49" t="s">
        <v>290</v>
      </c>
      <c r="CU111" s="49" t="s">
        <v>290</v>
      </c>
      <c r="CV111" s="49" t="s">
        <v>290</v>
      </c>
      <c r="CW111" s="49">
        <v>0</v>
      </c>
      <c r="CX111" s="73"/>
      <c r="CY111" s="16" t="s">
        <v>290</v>
      </c>
      <c r="CZ111" s="16" t="s">
        <v>290</v>
      </c>
      <c r="DA111" s="16">
        <v>0</v>
      </c>
      <c r="DB111" s="16">
        <v>185</v>
      </c>
      <c r="DC111" s="16">
        <v>122</v>
      </c>
      <c r="DD111" s="17">
        <v>35.64645726807889</v>
      </c>
      <c r="DE111" s="16">
        <v>2</v>
      </c>
      <c r="DF111" s="18" t="s">
        <v>290</v>
      </c>
      <c r="DG111" s="15">
        <v>3</v>
      </c>
      <c r="DH111" s="16">
        <v>1</v>
      </c>
      <c r="DI111" s="16" t="s">
        <v>290</v>
      </c>
      <c r="DJ111" s="18">
        <v>42837</v>
      </c>
      <c r="DK111" s="139">
        <v>7.73</v>
      </c>
      <c r="DL111" s="71">
        <v>0.136048</v>
      </c>
      <c r="DM111" s="142">
        <v>10</v>
      </c>
      <c r="DN111" s="20"/>
      <c r="DO111" s="20" t="s">
        <v>397</v>
      </c>
      <c r="DP111" s="20" t="s">
        <v>425</v>
      </c>
      <c r="DQ111" s="12">
        <v>0</v>
      </c>
      <c r="DR111" s="12">
        <v>2</v>
      </c>
      <c r="DS111" s="12">
        <v>0</v>
      </c>
      <c r="DT111" s="20" t="s">
        <v>426</v>
      </c>
      <c r="DU111" s="20"/>
      <c r="DV111" s="20"/>
      <c r="DW111" s="20"/>
      <c r="DX111" s="12">
        <v>0</v>
      </c>
      <c r="DY111" s="20" t="s">
        <v>427</v>
      </c>
      <c r="DZ111" s="20" t="s">
        <v>400</v>
      </c>
      <c r="EA111" s="12">
        <v>0</v>
      </c>
      <c r="EB111" s="20">
        <v>0</v>
      </c>
      <c r="EC111" s="20" t="s">
        <v>428</v>
      </c>
      <c r="ED111" s="11"/>
      <c r="EE111" s="235">
        <v>43020</v>
      </c>
      <c r="EF111" s="52" t="s">
        <v>836</v>
      </c>
      <c r="EG111" s="23">
        <v>6</v>
      </c>
      <c r="EH111" s="32">
        <v>0.83665259074999998</v>
      </c>
      <c r="EI111" s="12"/>
      <c r="EJ111" s="148">
        <v>1.4159999999999999</v>
      </c>
      <c r="EK111" s="140"/>
      <c r="EL111" s="148">
        <v>2.29</v>
      </c>
      <c r="EM111" s="148">
        <v>3.85</v>
      </c>
      <c r="EN111" s="148">
        <v>74.81</v>
      </c>
      <c r="EO111" s="148">
        <v>8.25</v>
      </c>
      <c r="EP111" s="148">
        <v>1.43</v>
      </c>
      <c r="EQ111" s="148">
        <v>4.43</v>
      </c>
      <c r="ER111" s="148">
        <v>1376.1</v>
      </c>
      <c r="ES111" s="148">
        <v>7.51</v>
      </c>
      <c r="ET111" s="148">
        <v>69</v>
      </c>
      <c r="EU111" s="148">
        <v>393.1</v>
      </c>
      <c r="EV111" s="148">
        <v>6.45</v>
      </c>
      <c r="EW111" s="148">
        <v>25.02</v>
      </c>
      <c r="EX111" s="148">
        <v>42.97</v>
      </c>
      <c r="EY111" s="195">
        <v>0</v>
      </c>
      <c r="EZ111" s="195" t="s">
        <v>1048</v>
      </c>
      <c r="FA111" s="312">
        <v>35.65</v>
      </c>
      <c r="FB111" s="191">
        <v>0</v>
      </c>
      <c r="FC111" s="191">
        <v>3</v>
      </c>
      <c r="FD111" s="191">
        <v>1</v>
      </c>
      <c r="FE111" s="191">
        <v>2</v>
      </c>
      <c r="FF111" s="191">
        <v>1</v>
      </c>
      <c r="FG111" s="191"/>
      <c r="FH111" s="191">
        <v>2</v>
      </c>
      <c r="FI111" s="191">
        <v>1</v>
      </c>
      <c r="FJ111" s="191" t="s">
        <v>1012</v>
      </c>
      <c r="FK111" s="269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3"/>
      <c r="IM111" s="183"/>
      <c r="IN111" s="183"/>
      <c r="IO111" s="183"/>
      <c r="IP111" s="183"/>
      <c r="IQ111" s="183"/>
      <c r="IR111" s="183"/>
      <c r="IS111" s="183"/>
      <c r="IT111" s="183"/>
      <c r="IU111" s="183"/>
      <c r="IV111" s="183"/>
      <c r="IW111" s="183"/>
      <c r="IX111" s="183"/>
      <c r="IY111" s="183"/>
      <c r="IZ111" s="183"/>
      <c r="JA111" s="183"/>
      <c r="JB111" s="183"/>
      <c r="JC111" s="183"/>
      <c r="JD111" s="183"/>
      <c r="JE111" s="183"/>
      <c r="JF111" s="183"/>
      <c r="JG111" s="183"/>
      <c r="JH111" s="183"/>
      <c r="JI111" s="183"/>
      <c r="JJ111" s="183"/>
      <c r="JK111" s="183"/>
      <c r="JL111" s="183"/>
      <c r="JM111" s="183"/>
      <c r="JN111" s="183"/>
      <c r="JO111" s="183"/>
      <c r="JP111" s="183"/>
      <c r="JQ111" s="183"/>
      <c r="JR111" s="183"/>
      <c r="JS111" s="183"/>
      <c r="JT111" s="183"/>
      <c r="JU111" s="183"/>
      <c r="JV111" s="183"/>
      <c r="JW111" s="183"/>
      <c r="JX111" s="183"/>
      <c r="JY111" s="183"/>
      <c r="JZ111" s="183"/>
      <c r="KA111" s="183"/>
      <c r="KB111" s="183"/>
      <c r="KC111" s="183"/>
      <c r="KD111" s="183"/>
      <c r="KE111" s="183"/>
      <c r="KF111" s="183"/>
      <c r="KG111" s="183"/>
      <c r="KH111" s="183"/>
      <c r="KI111" s="183"/>
      <c r="KJ111" s="183"/>
      <c r="KK111" s="183"/>
      <c r="KL111" s="183"/>
      <c r="KM111" s="183"/>
      <c r="KN111" s="183"/>
      <c r="KO111" s="183"/>
      <c r="KP111" s="183"/>
      <c r="KQ111" s="183"/>
      <c r="KR111" s="183"/>
      <c r="KS111" s="183"/>
      <c r="KT111" s="183"/>
      <c r="KU111" s="183"/>
      <c r="KV111" s="183"/>
      <c r="KW111" s="183"/>
      <c r="KX111" s="183"/>
      <c r="KY111" s="183"/>
      <c r="KZ111" s="183"/>
      <c r="LA111" s="183"/>
      <c r="LB111" s="183"/>
      <c r="LC111" s="183"/>
      <c r="LD111" s="183"/>
      <c r="LE111" s="183"/>
      <c r="LF111" s="183"/>
      <c r="LG111" s="183"/>
      <c r="LH111" s="183"/>
      <c r="LI111" s="183"/>
      <c r="LJ111" s="183"/>
      <c r="LK111" s="183"/>
      <c r="LL111" s="183"/>
      <c r="LM111" s="183"/>
      <c r="LN111" s="183"/>
      <c r="LO111" s="183"/>
      <c r="LP111" s="183"/>
      <c r="LQ111" s="183"/>
      <c r="LR111" s="183"/>
      <c r="LS111" s="183"/>
      <c r="LT111" s="183"/>
      <c r="LU111" s="183"/>
      <c r="LV111" s="183"/>
      <c r="LW111" s="183"/>
      <c r="LX111" s="183"/>
      <c r="LY111" s="183"/>
      <c r="LZ111" s="183"/>
      <c r="MA111" s="183"/>
      <c r="MB111" s="183"/>
      <c r="MC111" s="183"/>
      <c r="MD111" s="183"/>
      <c r="ME111" s="183"/>
      <c r="MF111" s="183"/>
      <c r="MG111" s="183"/>
      <c r="MH111" s="183"/>
      <c r="MI111" s="183"/>
      <c r="MJ111" s="183"/>
      <c r="MK111" s="183"/>
      <c r="ML111" s="183"/>
      <c r="MM111" s="183"/>
      <c r="MN111" s="183"/>
      <c r="MO111" s="183"/>
      <c r="MP111" s="183"/>
      <c r="MQ111" s="183"/>
      <c r="MR111" s="183"/>
      <c r="MS111" s="183"/>
      <c r="MT111" s="183"/>
      <c r="MU111" s="183"/>
      <c r="MV111" s="183"/>
      <c r="MW111" s="183"/>
      <c r="MX111" s="183"/>
      <c r="MY111" s="183"/>
      <c r="MZ111" s="183"/>
      <c r="NA111" s="183"/>
      <c r="NB111" s="183"/>
      <c r="NC111" s="183"/>
      <c r="ND111" s="183"/>
      <c r="NE111" s="183"/>
      <c r="NF111" s="183"/>
      <c r="NG111" s="183"/>
      <c r="NH111" s="183"/>
      <c r="NI111" s="183"/>
      <c r="NJ111" s="183"/>
      <c r="NK111" s="183"/>
      <c r="NL111" s="183"/>
      <c r="NM111" s="183"/>
      <c r="NN111" s="183"/>
      <c r="NO111" s="183"/>
      <c r="NP111" s="183"/>
      <c r="NQ111" s="183"/>
      <c r="NR111" s="183"/>
      <c r="NS111" s="183"/>
      <c r="NT111" s="183"/>
      <c r="NU111" s="183"/>
      <c r="NV111" s="183"/>
      <c r="NW111" s="183"/>
      <c r="NX111" s="183"/>
      <c r="NY111" s="183"/>
      <c r="NZ111" s="183"/>
      <c r="OA111" s="183"/>
      <c r="OB111" s="183"/>
      <c r="OC111" s="183"/>
      <c r="OD111" s="183"/>
      <c r="OE111" s="183"/>
      <c r="OF111" s="183"/>
      <c r="OG111" s="183"/>
      <c r="OH111" s="183"/>
      <c r="OI111" s="183"/>
      <c r="OJ111" s="183"/>
      <c r="OK111" s="183"/>
      <c r="OL111" s="183"/>
      <c r="OM111" s="183"/>
      <c r="ON111" s="183"/>
      <c r="OO111" s="183"/>
      <c r="OP111" s="183"/>
      <c r="OQ111" s="183"/>
      <c r="OR111" s="183"/>
      <c r="OS111" s="183"/>
      <c r="OT111" s="183"/>
      <c r="OU111" s="183"/>
      <c r="OV111" s="183"/>
      <c r="OW111" s="183"/>
      <c r="OX111" s="183"/>
      <c r="OY111" s="183"/>
      <c r="OZ111" s="183"/>
      <c r="PA111" s="183"/>
      <c r="PB111" s="183"/>
      <c r="PC111" s="183"/>
      <c r="PD111" s="183"/>
      <c r="PE111" s="183"/>
      <c r="PF111" s="183"/>
      <c r="PG111" s="183"/>
      <c r="PH111" s="183"/>
      <c r="PI111" s="183"/>
      <c r="PJ111" s="183"/>
      <c r="PK111" s="183"/>
      <c r="PL111" s="183"/>
      <c r="PM111" s="183"/>
      <c r="PN111" s="183"/>
      <c r="PO111" s="183"/>
      <c r="PP111" s="183"/>
      <c r="PQ111" s="183"/>
      <c r="PR111" s="183"/>
      <c r="PS111" s="183"/>
      <c r="PT111" s="183"/>
      <c r="PU111" s="183"/>
      <c r="PV111" s="183"/>
      <c r="PW111" s="183"/>
      <c r="PX111" s="183"/>
    </row>
    <row r="112" spans="1:440">
      <c r="A112" s="12">
        <v>3</v>
      </c>
      <c r="B112" s="44">
        <v>9781</v>
      </c>
      <c r="C112" s="24" t="s">
        <v>388</v>
      </c>
      <c r="D112" s="26" t="s">
        <v>389</v>
      </c>
      <c r="E112" s="43">
        <v>6404271181</v>
      </c>
      <c r="F112" s="8">
        <v>54</v>
      </c>
      <c r="G112" s="26" t="s">
        <v>518</v>
      </c>
      <c r="H112" s="60" t="s">
        <v>519</v>
      </c>
      <c r="I112" s="36" t="s">
        <v>310</v>
      </c>
      <c r="J112" s="11" t="s">
        <v>285</v>
      </c>
      <c r="K112" s="12">
        <v>35</v>
      </c>
      <c r="L112" s="12" t="s">
        <v>520</v>
      </c>
      <c r="M112" s="12" t="s">
        <v>290</v>
      </c>
      <c r="N112" s="12" t="s">
        <v>521</v>
      </c>
      <c r="O112" s="180" t="s">
        <v>456</v>
      </c>
      <c r="P112" s="123" t="s">
        <v>395</v>
      </c>
      <c r="Q112" s="57" t="s">
        <v>458</v>
      </c>
      <c r="R112" s="120" t="s">
        <v>434</v>
      </c>
      <c r="S112" s="26" t="s">
        <v>395</v>
      </c>
      <c r="T112" s="8"/>
      <c r="U112" s="112">
        <v>36524</v>
      </c>
      <c r="V112" s="114">
        <v>913</v>
      </c>
      <c r="W112" s="241" t="s">
        <v>323</v>
      </c>
      <c r="X112" s="98"/>
      <c r="Y112" s="8"/>
      <c r="Z112" s="8"/>
      <c r="AA112" s="65"/>
      <c r="AB112" s="65"/>
      <c r="AC112" s="65"/>
      <c r="AD112" s="65"/>
      <c r="AE112" s="126">
        <v>28.1</v>
      </c>
      <c r="AF112" s="127">
        <v>66.7</v>
      </c>
      <c r="AG112" s="128">
        <v>2.4</v>
      </c>
      <c r="AH112" s="129">
        <v>97.200000000000017</v>
      </c>
      <c r="AI112" s="130">
        <v>0.42128935532233885</v>
      </c>
      <c r="AJ112" s="131">
        <v>1.0110944527736132</v>
      </c>
      <c r="AK112" s="132">
        <v>0.40665701881331401</v>
      </c>
      <c r="AL112" s="160">
        <v>26.515160000000002</v>
      </c>
      <c r="AM112" s="28">
        <v>94.36</v>
      </c>
      <c r="AN112" s="133">
        <v>0.17984000000000003</v>
      </c>
      <c r="AO112" s="263">
        <v>0.64</v>
      </c>
      <c r="AP112" s="154" t="s">
        <v>286</v>
      </c>
      <c r="AQ112" s="263">
        <v>95</v>
      </c>
      <c r="AR112" s="249">
        <v>0.23</v>
      </c>
      <c r="AS112" s="173"/>
      <c r="AT112" s="261"/>
      <c r="AU112" s="261"/>
      <c r="AV112" s="261"/>
      <c r="AW112" s="248"/>
      <c r="AX112" s="264">
        <v>493.66058906030855</v>
      </c>
      <c r="AY112" s="71">
        <v>0.34</v>
      </c>
      <c r="AZ112" s="49">
        <v>25.2</v>
      </c>
      <c r="BA112" s="248">
        <v>75.5</v>
      </c>
      <c r="BB112" s="257">
        <v>0.33377483443708611</v>
      </c>
      <c r="BC112" s="141">
        <v>0.3</v>
      </c>
      <c r="BD112" s="71">
        <v>1.0676156583629892</v>
      </c>
      <c r="BE112" s="149" t="s">
        <v>286</v>
      </c>
      <c r="BF112" s="49">
        <v>30.6</v>
      </c>
      <c r="BG112" s="71">
        <v>49.879999999999995</v>
      </c>
      <c r="BH112" s="142">
        <v>27764.2</v>
      </c>
      <c r="BI112" s="71">
        <v>51</v>
      </c>
      <c r="BJ112" s="49">
        <v>92</v>
      </c>
      <c r="BK112" s="142">
        <v>6779.1379310344828</v>
      </c>
      <c r="BL112" s="71">
        <v>8</v>
      </c>
      <c r="BM112" s="71">
        <v>66.099700000000013</v>
      </c>
      <c r="BN112" s="49">
        <v>30.7</v>
      </c>
      <c r="BO112" s="248">
        <v>20.476900000000001</v>
      </c>
      <c r="BP112" s="49">
        <v>20.3</v>
      </c>
      <c r="BQ112" s="248">
        <v>13.540100000000002</v>
      </c>
      <c r="BR112" s="49">
        <v>48.1</v>
      </c>
      <c r="BS112" s="248">
        <v>32.082700000000003</v>
      </c>
      <c r="BT112" s="49">
        <v>0.9</v>
      </c>
      <c r="BU112" s="167"/>
      <c r="BV112" s="167"/>
      <c r="BW112" s="167"/>
      <c r="BX112" s="167"/>
      <c r="BY112" s="167"/>
      <c r="BZ112" s="167">
        <v>69.7</v>
      </c>
      <c r="CA112" s="167">
        <v>5332.8990228013035</v>
      </c>
      <c r="CB112" s="124">
        <v>1.5123152709359604</v>
      </c>
      <c r="CC112" s="49"/>
      <c r="CD112" s="73"/>
      <c r="CE112" s="30" t="s">
        <v>287</v>
      </c>
      <c r="CF112" s="105" t="s">
        <v>323</v>
      </c>
      <c r="CG112" s="13">
        <v>2</v>
      </c>
      <c r="CH112" s="13"/>
      <c r="CI112" s="13"/>
      <c r="CJ112" s="13">
        <v>0</v>
      </c>
      <c r="CK112" s="13"/>
      <c r="CL112" s="13"/>
      <c r="CM112" s="13"/>
      <c r="CN112" s="49" t="s">
        <v>290</v>
      </c>
      <c r="CO112" s="49" t="s">
        <v>290</v>
      </c>
      <c r="CP112" s="49">
        <v>220</v>
      </c>
      <c r="CQ112" s="49">
        <v>10.9</v>
      </c>
      <c r="CR112" s="49">
        <v>89.1</v>
      </c>
      <c r="CS112" s="49" t="s">
        <v>290</v>
      </c>
      <c r="CT112" s="49" t="s">
        <v>290</v>
      </c>
      <c r="CU112" s="49" t="s">
        <v>290</v>
      </c>
      <c r="CV112" s="49" t="s">
        <v>290</v>
      </c>
      <c r="CW112" s="49">
        <v>1</v>
      </c>
      <c r="CX112" s="73" t="s">
        <v>956</v>
      </c>
      <c r="CY112" s="13"/>
      <c r="CZ112" s="16">
        <v>3</v>
      </c>
      <c r="DA112" s="13"/>
      <c r="DB112" s="13">
        <v>185</v>
      </c>
      <c r="DC112" s="13">
        <v>117</v>
      </c>
      <c r="DD112" s="17">
        <v>34.185536888239589</v>
      </c>
      <c r="DE112" s="13"/>
      <c r="DF112" s="13"/>
      <c r="DG112" s="13">
        <v>3</v>
      </c>
      <c r="DH112" s="13">
        <v>2</v>
      </c>
      <c r="DI112" s="45"/>
      <c r="DJ112" s="52"/>
      <c r="DK112" s="139">
        <v>30.813096687383865</v>
      </c>
      <c r="DL112" s="71">
        <v>0.17487272727272726</v>
      </c>
      <c r="DM112" s="142">
        <v>10</v>
      </c>
      <c r="DN112" s="64" t="s">
        <v>397</v>
      </c>
      <c r="DO112" s="64"/>
      <c r="DP112" s="64" t="s">
        <v>409</v>
      </c>
      <c r="DQ112" s="8">
        <v>0</v>
      </c>
      <c r="DR112" s="8">
        <v>2</v>
      </c>
      <c r="DS112" s="8">
        <v>0</v>
      </c>
      <c r="DT112" s="65" t="s">
        <v>426</v>
      </c>
      <c r="DU112" s="65"/>
      <c r="DV112" s="65"/>
      <c r="DW112" s="65"/>
      <c r="DX112" s="8">
        <v>0</v>
      </c>
      <c r="DY112" s="65"/>
      <c r="DZ112" s="65" t="s">
        <v>522</v>
      </c>
      <c r="EA112" s="8">
        <v>0</v>
      </c>
      <c r="EB112" s="65">
        <v>0</v>
      </c>
      <c r="EC112" s="65" t="s">
        <v>523</v>
      </c>
      <c r="ED112" s="11"/>
      <c r="EE112" s="235">
        <v>43419</v>
      </c>
      <c r="EF112" s="52" t="s">
        <v>836</v>
      </c>
      <c r="EG112" s="23"/>
      <c r="EH112" s="32">
        <v>0.51043655363000018</v>
      </c>
      <c r="EI112" s="12"/>
      <c r="EJ112" s="148">
        <v>2.6160000000000001</v>
      </c>
      <c r="EK112" s="140"/>
      <c r="EL112" s="148">
        <v>1.25</v>
      </c>
      <c r="EM112" s="148">
        <v>2.08</v>
      </c>
      <c r="EN112" s="148">
        <v>87.27</v>
      </c>
      <c r="EO112" s="148">
        <v>3.51</v>
      </c>
      <c r="EP112" s="148">
        <v>0</v>
      </c>
      <c r="EQ112" s="148">
        <v>2.4500000000000002</v>
      </c>
      <c r="ER112" s="148">
        <v>1693</v>
      </c>
      <c r="ES112" s="148">
        <v>3.75</v>
      </c>
      <c r="ET112" s="148">
        <v>37.6</v>
      </c>
      <c r="EU112" s="148">
        <v>111.88</v>
      </c>
      <c r="EV112" s="148">
        <v>2.35</v>
      </c>
      <c r="EW112" s="148">
        <v>9.76</v>
      </c>
      <c r="EX112" s="148">
        <v>51.67</v>
      </c>
      <c r="EY112" s="195">
        <v>0</v>
      </c>
      <c r="EZ112" s="195" t="s">
        <v>1047</v>
      </c>
      <c r="FA112" s="312">
        <v>32.14</v>
      </c>
      <c r="FB112" s="191">
        <v>0</v>
      </c>
      <c r="FC112" s="191">
        <v>2</v>
      </c>
      <c r="FD112" s="191">
        <v>1</v>
      </c>
      <c r="FE112" s="191">
        <v>2</v>
      </c>
      <c r="FF112" s="191">
        <v>1</v>
      </c>
      <c r="FG112" s="191">
        <v>50</v>
      </c>
      <c r="FH112" s="191">
        <v>2</v>
      </c>
      <c r="FI112" s="191">
        <v>1</v>
      </c>
      <c r="FJ112" s="191" t="s">
        <v>1012</v>
      </c>
      <c r="FK112" s="269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  <c r="IK112" s="183"/>
      <c r="IL112" s="183"/>
      <c r="IM112" s="183"/>
      <c r="IN112" s="183"/>
      <c r="IO112" s="183"/>
      <c r="IP112" s="183"/>
      <c r="IQ112" s="183"/>
      <c r="IR112" s="183"/>
      <c r="IS112" s="183"/>
      <c r="IT112" s="183"/>
      <c r="IU112" s="183"/>
      <c r="IV112" s="183"/>
      <c r="IW112" s="183"/>
      <c r="IX112" s="183"/>
      <c r="IY112" s="183"/>
      <c r="IZ112" s="183"/>
      <c r="JA112" s="183"/>
      <c r="JB112" s="183"/>
      <c r="JC112" s="183"/>
      <c r="JD112" s="183"/>
      <c r="JE112" s="183"/>
      <c r="JF112" s="183"/>
      <c r="JG112" s="183"/>
      <c r="JH112" s="183"/>
      <c r="JI112" s="183"/>
      <c r="JJ112" s="183"/>
      <c r="JK112" s="183"/>
      <c r="JL112" s="183"/>
      <c r="JM112" s="183"/>
      <c r="JN112" s="183"/>
      <c r="JO112" s="183"/>
      <c r="JP112" s="183"/>
      <c r="JQ112" s="183"/>
      <c r="JR112" s="183"/>
      <c r="JS112" s="183"/>
      <c r="JT112" s="183"/>
      <c r="JU112" s="183"/>
      <c r="JV112" s="183"/>
      <c r="JW112" s="183"/>
      <c r="JX112" s="183"/>
      <c r="JY112" s="183"/>
      <c r="JZ112" s="183"/>
      <c r="KA112" s="183"/>
      <c r="KB112" s="183"/>
      <c r="KC112" s="183"/>
      <c r="KD112" s="183"/>
      <c r="KE112" s="183"/>
      <c r="KF112" s="183"/>
      <c r="KG112" s="183"/>
      <c r="KH112" s="183"/>
      <c r="KI112" s="183"/>
      <c r="KJ112" s="183"/>
      <c r="KK112" s="183"/>
      <c r="KL112" s="183"/>
      <c r="KM112" s="183"/>
      <c r="KN112" s="183"/>
      <c r="KO112" s="183"/>
      <c r="KP112" s="183"/>
      <c r="KQ112" s="183"/>
      <c r="KR112" s="183"/>
      <c r="KS112" s="183"/>
      <c r="KT112" s="183"/>
      <c r="KU112" s="183"/>
      <c r="KV112" s="183"/>
      <c r="KW112" s="183"/>
      <c r="KX112" s="183"/>
      <c r="KY112" s="183"/>
      <c r="KZ112" s="183"/>
      <c r="LA112" s="183"/>
      <c r="LB112" s="183"/>
      <c r="LC112" s="183"/>
      <c r="LD112" s="183"/>
      <c r="LE112" s="183"/>
      <c r="LF112" s="183"/>
      <c r="LG112" s="183"/>
      <c r="LH112" s="183"/>
      <c r="LI112" s="183"/>
      <c r="LJ112" s="183"/>
      <c r="LK112" s="183"/>
      <c r="LL112" s="183"/>
      <c r="LM112" s="183"/>
      <c r="LN112" s="183"/>
      <c r="LO112" s="183"/>
      <c r="LP112" s="183"/>
      <c r="LQ112" s="183"/>
      <c r="LR112" s="183"/>
      <c r="LS112" s="183"/>
      <c r="LT112" s="183"/>
      <c r="LU112" s="183"/>
      <c r="LV112" s="183"/>
      <c r="LW112" s="183"/>
      <c r="LX112" s="183"/>
      <c r="LY112" s="183"/>
      <c r="LZ112" s="183"/>
      <c r="MA112" s="183"/>
      <c r="MB112" s="183"/>
      <c r="MC112" s="183"/>
      <c r="MD112" s="183"/>
      <c r="ME112" s="183"/>
      <c r="MF112" s="183"/>
      <c r="MG112" s="183"/>
      <c r="MH112" s="183"/>
      <c r="MI112" s="183"/>
      <c r="MJ112" s="183"/>
      <c r="MK112" s="183"/>
      <c r="ML112" s="183"/>
      <c r="MM112" s="183"/>
      <c r="MN112" s="183"/>
      <c r="MO112" s="183"/>
      <c r="MP112" s="183"/>
      <c r="MQ112" s="183"/>
      <c r="MR112" s="183"/>
      <c r="MS112" s="183"/>
      <c r="MT112" s="183"/>
      <c r="MU112" s="183"/>
      <c r="MV112" s="183"/>
      <c r="MW112" s="183"/>
      <c r="MX112" s="183"/>
      <c r="MY112" s="183"/>
      <c r="MZ112" s="183"/>
      <c r="NA112" s="183"/>
      <c r="NB112" s="183"/>
      <c r="NC112" s="183"/>
      <c r="ND112" s="183"/>
      <c r="NE112" s="183"/>
      <c r="NF112" s="183"/>
      <c r="NG112" s="183"/>
      <c r="NH112" s="183"/>
      <c r="NI112" s="183"/>
      <c r="NJ112" s="183"/>
      <c r="NK112" s="183"/>
      <c r="NL112" s="183"/>
      <c r="NM112" s="183"/>
      <c r="NN112" s="183"/>
      <c r="NO112" s="183"/>
      <c r="NP112" s="183"/>
      <c r="NQ112" s="183"/>
      <c r="NR112" s="183"/>
      <c r="NS112" s="183"/>
      <c r="NT112" s="183"/>
      <c r="NU112" s="183"/>
      <c r="NV112" s="183"/>
      <c r="NW112" s="183"/>
      <c r="NX112" s="183"/>
      <c r="NY112" s="183"/>
      <c r="NZ112" s="183"/>
      <c r="OA112" s="183"/>
      <c r="OB112" s="183"/>
      <c r="OC112" s="183"/>
      <c r="OD112" s="183"/>
      <c r="OE112" s="183"/>
      <c r="OF112" s="183"/>
      <c r="OG112" s="183"/>
      <c r="OH112" s="183"/>
      <c r="OI112" s="183"/>
      <c r="OJ112" s="183"/>
      <c r="OK112" s="183"/>
      <c r="OL112" s="183"/>
      <c r="OM112" s="183"/>
      <c r="ON112" s="183"/>
      <c r="OO112" s="183"/>
      <c r="OP112" s="183"/>
      <c r="OQ112" s="183"/>
      <c r="OR112" s="183"/>
      <c r="OS112" s="183"/>
      <c r="OT112" s="183"/>
      <c r="OU112" s="183"/>
      <c r="OV112" s="183"/>
      <c r="OW112" s="183"/>
      <c r="OX112" s="183"/>
      <c r="OY112" s="183"/>
      <c r="OZ112" s="183"/>
      <c r="PA112" s="183"/>
      <c r="PB112" s="183"/>
      <c r="PC112" s="183"/>
      <c r="PD112" s="183"/>
      <c r="PE112" s="183"/>
      <c r="PF112" s="183"/>
      <c r="PG112" s="183"/>
      <c r="PH112" s="183"/>
      <c r="PI112" s="183"/>
      <c r="PJ112" s="183"/>
      <c r="PK112" s="183"/>
      <c r="PL112" s="183"/>
      <c r="PM112" s="183"/>
      <c r="PN112" s="183"/>
      <c r="PO112" s="183"/>
      <c r="PP112" s="183"/>
      <c r="PQ112" s="183"/>
      <c r="PR112" s="183"/>
      <c r="PS112" s="183"/>
      <c r="PT112" s="183"/>
      <c r="PU112" s="183"/>
      <c r="PV112" s="183"/>
      <c r="PW112" s="183"/>
      <c r="PX112" s="183"/>
    </row>
    <row r="113" spans="1:440">
      <c r="A113" s="12">
        <v>4</v>
      </c>
      <c r="B113" s="44">
        <v>10720</v>
      </c>
      <c r="C113" s="24" t="s">
        <v>388</v>
      </c>
      <c r="D113" s="26" t="s">
        <v>389</v>
      </c>
      <c r="E113" s="43">
        <v>6404271181</v>
      </c>
      <c r="F113" s="8">
        <v>55</v>
      </c>
      <c r="G113" s="26" t="s">
        <v>610</v>
      </c>
      <c r="H113" s="239" t="s">
        <v>616</v>
      </c>
      <c r="I113" s="36" t="s">
        <v>310</v>
      </c>
      <c r="J113" s="11" t="s">
        <v>285</v>
      </c>
      <c r="K113" s="12">
        <v>46</v>
      </c>
      <c r="L113" s="11" t="s">
        <v>617</v>
      </c>
      <c r="M113" s="11" t="s">
        <v>290</v>
      </c>
      <c r="N113" s="12" t="s">
        <v>603</v>
      </c>
      <c r="O113" s="76"/>
      <c r="P113" s="272"/>
      <c r="Q113" s="77" t="s">
        <v>613</v>
      </c>
      <c r="R113" s="78"/>
      <c r="S113" s="76"/>
      <c r="T113" s="8" t="s">
        <v>604</v>
      </c>
      <c r="U113" s="102">
        <v>106</v>
      </c>
      <c r="V113" s="115">
        <v>4800</v>
      </c>
      <c r="W113" s="241" t="s">
        <v>323</v>
      </c>
      <c r="X113" s="102">
        <v>500</v>
      </c>
      <c r="Y113" s="8"/>
      <c r="Z113" s="8"/>
      <c r="AA113" s="102"/>
      <c r="AB113" s="8"/>
      <c r="AC113" s="8"/>
      <c r="AD113" s="8"/>
      <c r="AE113" s="126">
        <v>35.5</v>
      </c>
      <c r="AF113" s="127">
        <v>57.7</v>
      </c>
      <c r="AG113" s="128">
        <v>4.8</v>
      </c>
      <c r="AH113" s="129">
        <v>98</v>
      </c>
      <c r="AI113" s="130">
        <v>0.61525129982668969</v>
      </c>
      <c r="AJ113" s="131">
        <v>2.9532062391681104</v>
      </c>
      <c r="AK113" s="132">
        <v>0.56799999999999995</v>
      </c>
      <c r="AL113" s="28">
        <v>29.607000000000003</v>
      </c>
      <c r="AM113" s="28">
        <v>83.4</v>
      </c>
      <c r="AN113" s="133">
        <v>4.1180000000000003</v>
      </c>
      <c r="AO113" s="71">
        <v>11.6</v>
      </c>
      <c r="AP113" s="246" t="s">
        <v>286</v>
      </c>
      <c r="AQ113" s="71">
        <v>54.5</v>
      </c>
      <c r="AR113" s="246" t="s">
        <v>286</v>
      </c>
      <c r="AS113" s="49">
        <v>0.5</v>
      </c>
      <c r="AT113" s="49"/>
      <c r="AU113" s="49"/>
      <c r="AV113" s="49"/>
      <c r="AW113" s="256">
        <v>9143</v>
      </c>
      <c r="AX113" s="49" t="s">
        <v>286</v>
      </c>
      <c r="AY113" s="71" t="s">
        <v>286</v>
      </c>
      <c r="AZ113" s="49">
        <v>45.4</v>
      </c>
      <c r="BA113" s="49">
        <v>54.6</v>
      </c>
      <c r="BB113" s="159">
        <v>0.83150183150183143</v>
      </c>
      <c r="BC113" s="141">
        <v>0.4</v>
      </c>
      <c r="BD113" s="71">
        <v>1.1267605633802817</v>
      </c>
      <c r="BE113" s="246" t="s">
        <v>286</v>
      </c>
      <c r="BF113" s="71">
        <v>67.943262411347519</v>
      </c>
      <c r="BG113" s="49">
        <v>52.1</v>
      </c>
      <c r="BH113" s="256">
        <v>78157</v>
      </c>
      <c r="BI113" s="71">
        <v>42.2</v>
      </c>
      <c r="BJ113" s="49">
        <v>86.9</v>
      </c>
      <c r="BK113" s="142">
        <v>9470.5</v>
      </c>
      <c r="BL113" s="71">
        <v>13.099999999999994</v>
      </c>
      <c r="BM113" s="71">
        <v>56.372900000000008</v>
      </c>
      <c r="BN113" s="248">
        <v>18</v>
      </c>
      <c r="BO113" s="248">
        <v>10.386000000000001</v>
      </c>
      <c r="BP113" s="248">
        <v>24.2</v>
      </c>
      <c r="BQ113" s="248">
        <v>13.9634</v>
      </c>
      <c r="BR113" s="248">
        <v>55.5</v>
      </c>
      <c r="BS113" s="248">
        <v>32.023500000000006</v>
      </c>
      <c r="BT113" s="49">
        <v>1.3</v>
      </c>
      <c r="BU113" s="167"/>
      <c r="BV113" s="167"/>
      <c r="BW113" s="167"/>
      <c r="BX113" s="167"/>
      <c r="BY113" s="167"/>
      <c r="BZ113" s="167"/>
      <c r="CA113" s="167"/>
      <c r="CB113" s="124">
        <v>0.74380165289256206</v>
      </c>
      <c r="CC113" s="49">
        <v>5</v>
      </c>
      <c r="CD113" s="63" t="s">
        <v>618</v>
      </c>
      <c r="CE113" s="8" t="s">
        <v>287</v>
      </c>
      <c r="CF113" s="105" t="s">
        <v>323</v>
      </c>
      <c r="CG113" s="13">
        <v>2</v>
      </c>
      <c r="CH113" s="13"/>
      <c r="CI113" s="13" t="s">
        <v>616</v>
      </c>
      <c r="CJ113" s="13" t="s">
        <v>317</v>
      </c>
      <c r="CK113" s="13"/>
      <c r="CL113" s="13"/>
      <c r="CM113" s="13"/>
      <c r="CN113" s="49" t="s">
        <v>290</v>
      </c>
      <c r="CO113" s="49" t="s">
        <v>290</v>
      </c>
      <c r="CP113" s="49">
        <v>218</v>
      </c>
      <c r="CQ113" s="49">
        <v>14.2</v>
      </c>
      <c r="CR113" s="49">
        <v>85.8</v>
      </c>
      <c r="CS113" s="49" t="s">
        <v>290</v>
      </c>
      <c r="CT113" s="49" t="s">
        <v>290</v>
      </c>
      <c r="CU113" s="49" t="s">
        <v>290</v>
      </c>
      <c r="CV113" s="49" t="s">
        <v>290</v>
      </c>
      <c r="CW113" s="49">
        <v>0</v>
      </c>
      <c r="CX113" s="73"/>
      <c r="CY113" s="13">
        <v>70</v>
      </c>
      <c r="CZ113" s="16">
        <v>3</v>
      </c>
      <c r="DA113" s="13">
        <v>1</v>
      </c>
      <c r="DB113" s="13">
        <v>185</v>
      </c>
      <c r="DC113" s="13">
        <v>110</v>
      </c>
      <c r="DD113" s="17">
        <v>32.140248356464575</v>
      </c>
      <c r="DE113" s="13">
        <v>1</v>
      </c>
      <c r="DF113" s="13"/>
      <c r="DG113" s="13">
        <v>3</v>
      </c>
      <c r="DH113" s="13">
        <v>2</v>
      </c>
      <c r="DI113" s="13"/>
      <c r="DJ113" s="52"/>
      <c r="DK113" s="131">
        <v>2.758313160912218</v>
      </c>
      <c r="DL113" s="185">
        <v>0.11032839999999999</v>
      </c>
      <c r="DM113" s="142">
        <v>10</v>
      </c>
      <c r="DN113" s="64" t="s">
        <v>397</v>
      </c>
      <c r="DO113" s="64"/>
      <c r="DP113" s="64"/>
      <c r="DQ113" s="13">
        <v>0</v>
      </c>
      <c r="DR113" s="13">
        <v>2</v>
      </c>
      <c r="DS113" s="13">
        <v>1</v>
      </c>
      <c r="DT113" s="60" t="s">
        <v>620</v>
      </c>
      <c r="DU113" s="13"/>
      <c r="DV113" s="13"/>
      <c r="DW113" s="13"/>
      <c r="DX113" s="13">
        <v>1</v>
      </c>
      <c r="DY113" s="13"/>
      <c r="DZ113" s="60" t="s">
        <v>621</v>
      </c>
      <c r="EA113" s="13">
        <v>0</v>
      </c>
      <c r="EB113" s="60">
        <v>0</v>
      </c>
      <c r="EC113" s="60" t="s">
        <v>622</v>
      </c>
      <c r="ED113" s="11"/>
      <c r="EE113" s="235">
        <v>43580</v>
      </c>
      <c r="EF113" s="52" t="s">
        <v>836</v>
      </c>
      <c r="EG113" s="23"/>
      <c r="EH113" s="61">
        <v>7.8463766000737483</v>
      </c>
      <c r="EI113" s="62"/>
      <c r="EJ113" s="11">
        <v>4.1920000000000002</v>
      </c>
      <c r="EK113" s="62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197">
        <v>0</v>
      </c>
      <c r="EZ113" s="194" t="s">
        <v>1048</v>
      </c>
      <c r="FA113" s="311">
        <v>32.14</v>
      </c>
      <c r="FB113" s="191">
        <v>0</v>
      </c>
      <c r="FC113" s="191">
        <v>2</v>
      </c>
      <c r="FD113" s="191">
        <v>1</v>
      </c>
      <c r="FE113" s="191">
        <v>2</v>
      </c>
      <c r="FF113" s="191">
        <v>1</v>
      </c>
      <c r="FG113" s="191">
        <v>70</v>
      </c>
      <c r="FH113" s="191">
        <v>2</v>
      </c>
      <c r="FI113" s="191">
        <v>1</v>
      </c>
      <c r="FJ113" s="191" t="s">
        <v>1012</v>
      </c>
      <c r="FK113" s="269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  <c r="II113" s="183"/>
      <c r="IJ113" s="183"/>
      <c r="IK113" s="183"/>
      <c r="IL113" s="183"/>
      <c r="IM113" s="183"/>
      <c r="IN113" s="183"/>
      <c r="IO113" s="183"/>
      <c r="IP113" s="183"/>
      <c r="IQ113" s="183"/>
      <c r="IR113" s="183"/>
      <c r="IS113" s="183"/>
      <c r="IT113" s="183"/>
      <c r="IU113" s="183"/>
      <c r="IV113" s="183"/>
      <c r="IW113" s="183"/>
      <c r="IX113" s="183"/>
      <c r="IY113" s="183"/>
      <c r="IZ113" s="183"/>
      <c r="JA113" s="183"/>
      <c r="JB113" s="183"/>
      <c r="JC113" s="183"/>
      <c r="JD113" s="183"/>
      <c r="JE113" s="183"/>
      <c r="JF113" s="183"/>
      <c r="JG113" s="183"/>
      <c r="JH113" s="183"/>
      <c r="JI113" s="183"/>
      <c r="JJ113" s="183"/>
      <c r="JK113" s="183"/>
      <c r="JL113" s="183"/>
      <c r="JM113" s="183"/>
      <c r="JN113" s="183"/>
      <c r="JO113" s="183"/>
      <c r="JP113" s="183"/>
      <c r="JQ113" s="183"/>
      <c r="JR113" s="183"/>
      <c r="JS113" s="183"/>
      <c r="JT113" s="183"/>
      <c r="JU113" s="183"/>
      <c r="JV113" s="183"/>
      <c r="JW113" s="183"/>
      <c r="JX113" s="183"/>
      <c r="JY113" s="183"/>
      <c r="JZ113" s="183"/>
      <c r="KA113" s="183"/>
      <c r="KB113" s="183"/>
      <c r="KC113" s="183"/>
      <c r="KD113" s="183"/>
      <c r="KE113" s="183"/>
      <c r="KF113" s="183"/>
      <c r="KG113" s="183"/>
      <c r="KH113" s="183"/>
      <c r="KI113" s="183"/>
      <c r="KJ113" s="183"/>
      <c r="KK113" s="183"/>
      <c r="KL113" s="183"/>
      <c r="KM113" s="183"/>
      <c r="KN113" s="183"/>
      <c r="KO113" s="183"/>
      <c r="KP113" s="183"/>
      <c r="KQ113" s="183"/>
      <c r="KR113" s="183"/>
      <c r="KS113" s="183"/>
      <c r="KT113" s="183"/>
      <c r="KU113" s="183"/>
      <c r="KV113" s="183"/>
      <c r="KW113" s="183"/>
      <c r="KX113" s="183"/>
      <c r="KY113" s="183"/>
      <c r="KZ113" s="183"/>
      <c r="LA113" s="183"/>
      <c r="LB113" s="183"/>
      <c r="LC113" s="183"/>
      <c r="LD113" s="183"/>
      <c r="LE113" s="183"/>
      <c r="LF113" s="183"/>
      <c r="LG113" s="183"/>
      <c r="LH113" s="183"/>
      <c r="LI113" s="183"/>
      <c r="LJ113" s="183"/>
      <c r="LK113" s="183"/>
      <c r="LL113" s="183"/>
      <c r="LM113" s="183"/>
      <c r="LN113" s="183"/>
      <c r="LO113" s="183"/>
      <c r="LP113" s="183"/>
      <c r="LQ113" s="183"/>
      <c r="LR113" s="183"/>
      <c r="LS113" s="183"/>
      <c r="LT113" s="183"/>
      <c r="LU113" s="183"/>
      <c r="LV113" s="183"/>
      <c r="LW113" s="183"/>
      <c r="LX113" s="183"/>
      <c r="LY113" s="183"/>
      <c r="LZ113" s="183"/>
      <c r="MA113" s="183"/>
      <c r="MB113" s="183"/>
      <c r="MC113" s="183"/>
      <c r="MD113" s="183"/>
      <c r="ME113" s="183"/>
      <c r="MF113" s="183"/>
      <c r="MG113" s="183"/>
      <c r="MH113" s="183"/>
      <c r="MI113" s="183"/>
      <c r="MJ113" s="183"/>
      <c r="MK113" s="183"/>
      <c r="ML113" s="183"/>
      <c r="MM113" s="183"/>
      <c r="MN113" s="183"/>
      <c r="MO113" s="183"/>
      <c r="MP113" s="183"/>
      <c r="MQ113" s="183"/>
      <c r="MR113" s="183"/>
      <c r="MS113" s="183"/>
      <c r="MT113" s="183"/>
      <c r="MU113" s="183"/>
      <c r="MV113" s="183"/>
      <c r="MW113" s="183"/>
      <c r="MX113" s="183"/>
      <c r="MY113" s="183"/>
      <c r="MZ113" s="183"/>
      <c r="NA113" s="183"/>
      <c r="NB113" s="183"/>
      <c r="NC113" s="183"/>
      <c r="ND113" s="183"/>
      <c r="NE113" s="183"/>
      <c r="NF113" s="183"/>
      <c r="NG113" s="183"/>
      <c r="NH113" s="183"/>
      <c r="NI113" s="183"/>
      <c r="NJ113" s="183"/>
      <c r="NK113" s="183"/>
      <c r="NL113" s="183"/>
      <c r="NM113" s="183"/>
      <c r="NN113" s="183"/>
      <c r="NO113" s="183"/>
      <c r="NP113" s="183"/>
      <c r="NQ113" s="183"/>
      <c r="NR113" s="183"/>
      <c r="NS113" s="183"/>
      <c r="NT113" s="183"/>
      <c r="NU113" s="183"/>
      <c r="NV113" s="183"/>
      <c r="NW113" s="183"/>
      <c r="NX113" s="183"/>
      <c r="NY113" s="183"/>
      <c r="NZ113" s="183"/>
      <c r="OA113" s="183"/>
      <c r="OB113" s="183"/>
      <c r="OC113" s="183"/>
      <c r="OD113" s="183"/>
      <c r="OE113" s="183"/>
      <c r="OF113" s="183"/>
      <c r="OG113" s="183"/>
      <c r="OH113" s="183"/>
      <c r="OI113" s="183"/>
      <c r="OJ113" s="183"/>
      <c r="OK113" s="183"/>
      <c r="OL113" s="183"/>
      <c r="OM113" s="183"/>
      <c r="ON113" s="183"/>
      <c r="OO113" s="183"/>
      <c r="OP113" s="183"/>
      <c r="OQ113" s="183"/>
      <c r="OR113" s="183"/>
      <c r="OS113" s="183"/>
      <c r="OT113" s="183"/>
      <c r="OU113" s="183"/>
      <c r="OV113" s="183"/>
      <c r="OW113" s="183"/>
      <c r="OX113" s="183"/>
      <c r="OY113" s="183"/>
      <c r="OZ113" s="183"/>
      <c r="PA113" s="183"/>
      <c r="PB113" s="183"/>
      <c r="PC113" s="183"/>
      <c r="PD113" s="183"/>
      <c r="PE113" s="183"/>
      <c r="PF113" s="183"/>
      <c r="PG113" s="183"/>
      <c r="PH113" s="183"/>
      <c r="PI113" s="183"/>
      <c r="PJ113" s="183"/>
      <c r="PK113" s="183"/>
      <c r="PL113" s="183"/>
      <c r="PM113" s="183"/>
      <c r="PN113" s="183"/>
      <c r="PO113" s="183"/>
      <c r="PP113" s="183"/>
      <c r="PQ113" s="183"/>
      <c r="PR113" s="183"/>
      <c r="PS113" s="183"/>
      <c r="PT113" s="183"/>
      <c r="PU113" s="183"/>
      <c r="PV113" s="183"/>
      <c r="PW113" s="183"/>
      <c r="PX113" s="183"/>
    </row>
    <row r="114" spans="1:440">
      <c r="A114" s="12">
        <v>5</v>
      </c>
      <c r="B114" s="44">
        <v>11875</v>
      </c>
      <c r="C114" s="24" t="s">
        <v>388</v>
      </c>
      <c r="D114" s="26" t="s">
        <v>389</v>
      </c>
      <c r="E114" s="43">
        <v>6404271181</v>
      </c>
      <c r="F114" s="8">
        <v>55</v>
      </c>
      <c r="G114" s="26" t="s">
        <v>708</v>
      </c>
      <c r="H114" s="239" t="s">
        <v>616</v>
      </c>
      <c r="I114" s="79" t="s">
        <v>310</v>
      </c>
      <c r="J114" s="11" t="s">
        <v>285</v>
      </c>
      <c r="K114" s="12">
        <v>25</v>
      </c>
      <c r="L114" s="11" t="s">
        <v>709</v>
      </c>
      <c r="M114" s="11" t="s">
        <v>290</v>
      </c>
      <c r="N114" s="12" t="s">
        <v>697</v>
      </c>
      <c r="O114" s="83" t="s">
        <v>666</v>
      </c>
      <c r="P114" s="272"/>
      <c r="Q114" s="85" t="s">
        <v>704</v>
      </c>
      <c r="R114" s="117"/>
      <c r="S114" s="118"/>
      <c r="T114" s="8" t="s">
        <v>677</v>
      </c>
      <c r="U114" s="102">
        <v>160</v>
      </c>
      <c r="V114" s="102">
        <v>4000</v>
      </c>
      <c r="W114" s="239" t="s">
        <v>323</v>
      </c>
      <c r="X114" s="102">
        <v>250</v>
      </c>
      <c r="Y114" s="109"/>
      <c r="Z114" s="8"/>
      <c r="AA114" s="102"/>
      <c r="AB114" s="8"/>
      <c r="AC114" s="8"/>
      <c r="AD114" s="8"/>
      <c r="AE114" s="126">
        <v>39</v>
      </c>
      <c r="AF114" s="127">
        <v>50.4</v>
      </c>
      <c r="AG114" s="128">
        <v>9.9</v>
      </c>
      <c r="AH114" s="129">
        <v>99.300000000000011</v>
      </c>
      <c r="AI114" s="130">
        <v>0.77380952380952384</v>
      </c>
      <c r="AJ114" s="131">
        <v>7.6607142857142865</v>
      </c>
      <c r="AK114" s="132">
        <v>0.64676616915422891</v>
      </c>
      <c r="AL114" s="28">
        <v>35.802</v>
      </c>
      <c r="AM114" s="28">
        <v>91.8</v>
      </c>
      <c r="AN114" s="133">
        <v>1.2480000000000002</v>
      </c>
      <c r="AO114" s="71">
        <v>3.2</v>
      </c>
      <c r="AP114" s="49" t="s">
        <v>286</v>
      </c>
      <c r="AQ114" s="49">
        <v>19.63</v>
      </c>
      <c r="AR114" s="49" t="s">
        <v>286</v>
      </c>
      <c r="AS114" s="71">
        <v>0.6</v>
      </c>
      <c r="AT114" s="71">
        <v>76.2</v>
      </c>
      <c r="AU114" s="71">
        <v>54</v>
      </c>
      <c r="AV114" s="71">
        <v>28</v>
      </c>
      <c r="AW114" s="246">
        <v>4266</v>
      </c>
      <c r="AX114" s="142">
        <v>90.240000000000009</v>
      </c>
      <c r="AY114" s="71">
        <v>0</v>
      </c>
      <c r="AZ114" s="71">
        <v>39.4</v>
      </c>
      <c r="BA114" s="49">
        <v>60.6</v>
      </c>
      <c r="BB114" s="159">
        <v>0.65016501650165015</v>
      </c>
      <c r="BC114" s="141">
        <v>0.7</v>
      </c>
      <c r="BD114" s="71">
        <v>1.7948717948717949</v>
      </c>
      <c r="BE114" s="49" t="s">
        <v>286</v>
      </c>
      <c r="BF114" s="49">
        <v>8.8000000000000007</v>
      </c>
      <c r="BG114" s="49">
        <v>13.11</v>
      </c>
      <c r="BH114" s="49">
        <v>25038</v>
      </c>
      <c r="BI114" s="71">
        <v>73.8</v>
      </c>
      <c r="BJ114" s="49">
        <v>92.4</v>
      </c>
      <c r="BK114" s="49">
        <v>8674</v>
      </c>
      <c r="BL114" s="71">
        <v>7.5999999999999943</v>
      </c>
      <c r="BM114" s="71">
        <v>50.198399999999999</v>
      </c>
      <c r="BN114" s="49">
        <v>29.3</v>
      </c>
      <c r="BO114" s="248">
        <v>14.767200000000001</v>
      </c>
      <c r="BP114" s="49">
        <v>44.5</v>
      </c>
      <c r="BQ114" s="248">
        <v>22.427999999999997</v>
      </c>
      <c r="BR114" s="49">
        <v>25.8</v>
      </c>
      <c r="BS114" s="248">
        <v>13.0032</v>
      </c>
      <c r="BT114" s="71">
        <v>0.4</v>
      </c>
      <c r="BU114" s="167">
        <v>96.2</v>
      </c>
      <c r="BV114" s="167">
        <v>7938.45</v>
      </c>
      <c r="BW114" s="167">
        <v>87.3</v>
      </c>
      <c r="BX114" s="167">
        <v>4305</v>
      </c>
      <c r="BY114" s="167">
        <v>40.1</v>
      </c>
      <c r="BZ114" s="167">
        <v>77.599999999999994</v>
      </c>
      <c r="CA114" s="167">
        <v>5608.8</v>
      </c>
      <c r="CB114" s="124">
        <v>0.65842696629213482</v>
      </c>
      <c r="CC114" s="49"/>
      <c r="CD114" s="155" t="s">
        <v>710</v>
      </c>
      <c r="CE114" s="8" t="s">
        <v>287</v>
      </c>
      <c r="CF114" s="60" t="s">
        <v>323</v>
      </c>
      <c r="CG114" s="13">
        <v>2</v>
      </c>
      <c r="CH114" s="13"/>
      <c r="CI114" s="13"/>
      <c r="CJ114" s="13">
        <v>0</v>
      </c>
      <c r="CK114" s="13"/>
      <c r="CL114" s="13"/>
      <c r="CM114" s="13"/>
      <c r="CN114" s="49">
        <v>4.2</v>
      </c>
      <c r="CO114" s="49" t="s">
        <v>711</v>
      </c>
      <c r="CP114" s="49">
        <v>285</v>
      </c>
      <c r="CQ114" s="49">
        <v>3.9</v>
      </c>
      <c r="CR114" s="49">
        <v>96.1</v>
      </c>
      <c r="CS114" s="49">
        <v>0.9</v>
      </c>
      <c r="CT114" s="49">
        <v>358</v>
      </c>
      <c r="CU114" s="49" t="s">
        <v>290</v>
      </c>
      <c r="CV114" s="49">
        <v>2.0499999999999998</v>
      </c>
      <c r="CW114" s="49">
        <v>1</v>
      </c>
      <c r="CX114" s="73" t="s">
        <v>957</v>
      </c>
      <c r="CY114" s="13"/>
      <c r="CZ114" s="16">
        <v>3</v>
      </c>
      <c r="DA114" s="56"/>
      <c r="DB114" s="13">
        <v>185</v>
      </c>
      <c r="DC114" s="13"/>
      <c r="DD114" s="17"/>
      <c r="DE114" s="13"/>
      <c r="DF114" s="13"/>
      <c r="DG114" s="13">
        <v>3</v>
      </c>
      <c r="DH114" s="13">
        <v>2</v>
      </c>
      <c r="DI114" s="13"/>
      <c r="DJ114" s="52"/>
      <c r="DK114" s="131">
        <v>2.2860393850450613</v>
      </c>
      <c r="DL114" s="185">
        <v>0.1241136</v>
      </c>
      <c r="DM114" s="142">
        <v>10</v>
      </c>
      <c r="DN114" s="65" t="s">
        <v>397</v>
      </c>
      <c r="DO114" s="65"/>
      <c r="DP114" s="65" t="s">
        <v>712</v>
      </c>
      <c r="DQ114" s="8">
        <v>0</v>
      </c>
      <c r="DR114" s="8">
        <v>2</v>
      </c>
      <c r="DS114" s="8">
        <v>1</v>
      </c>
      <c r="DT114" s="65" t="s">
        <v>713</v>
      </c>
      <c r="DU114" s="65"/>
      <c r="DV114" s="65"/>
      <c r="DW114" s="65"/>
      <c r="DX114" s="8">
        <v>1</v>
      </c>
      <c r="DY114" s="65" t="s">
        <v>714</v>
      </c>
      <c r="DZ114" s="65" t="s">
        <v>621</v>
      </c>
      <c r="EA114" s="8">
        <v>0</v>
      </c>
      <c r="EB114" s="65">
        <v>0</v>
      </c>
      <c r="EC114" s="65" t="s">
        <v>715</v>
      </c>
      <c r="ED114" s="11"/>
      <c r="EE114" s="235">
        <v>43783</v>
      </c>
      <c r="EF114" s="52" t="s">
        <v>836</v>
      </c>
      <c r="EG114" s="23"/>
      <c r="EH114" s="12">
        <v>0.7</v>
      </c>
      <c r="EI114" s="12"/>
      <c r="EJ114" s="148">
        <v>19.28</v>
      </c>
      <c r="EK114" s="140"/>
      <c r="EL114" s="148">
        <v>1.55</v>
      </c>
      <c r="EM114" s="148">
        <v>2.6</v>
      </c>
      <c r="EN114" s="148">
        <v>119.58</v>
      </c>
      <c r="EO114" s="148">
        <v>5.31</v>
      </c>
      <c r="EP114" s="148">
        <v>0</v>
      </c>
      <c r="EQ114" s="148">
        <v>3.26</v>
      </c>
      <c r="ER114" s="148">
        <v>6448.6</v>
      </c>
      <c r="ES114" s="148">
        <v>5.64</v>
      </c>
      <c r="ET114" s="148">
        <v>68.2</v>
      </c>
      <c r="EU114" s="148">
        <v>212.73</v>
      </c>
      <c r="EV114" s="148">
        <v>3.74</v>
      </c>
      <c r="EW114" s="148">
        <v>14.93</v>
      </c>
      <c r="EX114" s="148">
        <v>38.9</v>
      </c>
      <c r="EY114" s="195">
        <v>0</v>
      </c>
      <c r="EZ114" s="194" t="s">
        <v>1048</v>
      </c>
      <c r="FA114" s="312">
        <v>32.14</v>
      </c>
      <c r="FB114" s="191">
        <v>0</v>
      </c>
      <c r="FC114" s="191">
        <v>2</v>
      </c>
      <c r="FD114" s="191">
        <v>1</v>
      </c>
      <c r="FE114" s="191">
        <v>1</v>
      </c>
      <c r="FF114" s="191">
        <v>1</v>
      </c>
      <c r="FG114" s="191">
        <v>100</v>
      </c>
      <c r="FH114" s="191">
        <v>2</v>
      </c>
      <c r="FI114" s="191">
        <v>1</v>
      </c>
      <c r="FJ114" s="191" t="s">
        <v>1012</v>
      </c>
      <c r="FK114" s="269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  <c r="II114" s="183"/>
      <c r="IJ114" s="183"/>
      <c r="IK114" s="183"/>
      <c r="IL114" s="183"/>
      <c r="IM114" s="183"/>
      <c r="IN114" s="183"/>
      <c r="IO114" s="183"/>
      <c r="IP114" s="183"/>
      <c r="IQ114" s="183"/>
      <c r="IR114" s="183"/>
      <c r="IS114" s="183"/>
      <c r="IT114" s="183"/>
      <c r="IU114" s="183"/>
      <c r="IV114" s="183"/>
      <c r="IW114" s="183"/>
      <c r="IX114" s="183"/>
      <c r="IY114" s="183"/>
      <c r="IZ114" s="183"/>
      <c r="JA114" s="183"/>
      <c r="JB114" s="183"/>
      <c r="JC114" s="183"/>
      <c r="JD114" s="183"/>
      <c r="JE114" s="183"/>
      <c r="JF114" s="183"/>
      <c r="JG114" s="183"/>
      <c r="JH114" s="183"/>
      <c r="JI114" s="183"/>
      <c r="JJ114" s="183"/>
      <c r="JK114" s="183"/>
      <c r="JL114" s="183"/>
      <c r="JM114" s="183"/>
      <c r="JN114" s="183"/>
      <c r="JO114" s="183"/>
      <c r="JP114" s="183"/>
      <c r="JQ114" s="183"/>
      <c r="JR114" s="183"/>
      <c r="JS114" s="183"/>
      <c r="JT114" s="183"/>
      <c r="JU114" s="183"/>
      <c r="JV114" s="183"/>
      <c r="JW114" s="183"/>
      <c r="JX114" s="183"/>
      <c r="JY114" s="183"/>
      <c r="JZ114" s="183"/>
      <c r="KA114" s="183"/>
      <c r="KB114" s="183"/>
      <c r="KC114" s="183"/>
      <c r="KD114" s="183"/>
      <c r="KE114" s="183"/>
      <c r="KF114" s="183"/>
      <c r="KG114" s="183"/>
      <c r="KH114" s="183"/>
      <c r="KI114" s="183"/>
      <c r="KJ114" s="183"/>
      <c r="KK114" s="183"/>
      <c r="KL114" s="183"/>
      <c r="KM114" s="183"/>
      <c r="KN114" s="183"/>
      <c r="KO114" s="183"/>
      <c r="KP114" s="183"/>
      <c r="KQ114" s="183"/>
      <c r="KR114" s="183"/>
      <c r="KS114" s="183"/>
      <c r="KT114" s="183"/>
      <c r="KU114" s="183"/>
      <c r="KV114" s="183"/>
      <c r="KW114" s="183"/>
      <c r="KX114" s="183"/>
      <c r="KY114" s="183"/>
      <c r="KZ114" s="183"/>
      <c r="LA114" s="183"/>
      <c r="LB114" s="183"/>
      <c r="LC114" s="183"/>
      <c r="LD114" s="183"/>
      <c r="LE114" s="183"/>
      <c r="LF114" s="183"/>
      <c r="LG114" s="183"/>
      <c r="LH114" s="183"/>
      <c r="LI114" s="183"/>
      <c r="LJ114" s="183"/>
      <c r="LK114" s="183"/>
      <c r="LL114" s="183"/>
      <c r="LM114" s="183"/>
      <c r="LN114" s="183"/>
      <c r="LO114" s="183"/>
      <c r="LP114" s="183"/>
      <c r="LQ114" s="183"/>
      <c r="LR114" s="183"/>
      <c r="LS114" s="183"/>
      <c r="LT114" s="183"/>
      <c r="LU114" s="183"/>
      <c r="LV114" s="183"/>
      <c r="LW114" s="183"/>
      <c r="LX114" s="183"/>
      <c r="LY114" s="183"/>
      <c r="LZ114" s="183"/>
      <c r="MA114" s="183"/>
      <c r="MB114" s="183"/>
      <c r="MC114" s="183"/>
      <c r="MD114" s="183"/>
      <c r="ME114" s="183"/>
      <c r="MF114" s="183"/>
      <c r="MG114" s="183"/>
      <c r="MH114" s="183"/>
      <c r="MI114" s="183"/>
      <c r="MJ114" s="183"/>
      <c r="MK114" s="183"/>
      <c r="ML114" s="183"/>
      <c r="MM114" s="183"/>
      <c r="MN114" s="183"/>
      <c r="MO114" s="183"/>
      <c r="MP114" s="183"/>
      <c r="MQ114" s="183"/>
      <c r="MR114" s="183"/>
      <c r="MS114" s="183"/>
      <c r="MT114" s="183"/>
      <c r="MU114" s="183"/>
      <c r="MV114" s="183"/>
      <c r="MW114" s="183"/>
      <c r="MX114" s="183"/>
      <c r="MY114" s="183"/>
      <c r="MZ114" s="183"/>
      <c r="NA114" s="183"/>
      <c r="NB114" s="183"/>
      <c r="NC114" s="183"/>
      <c r="ND114" s="183"/>
      <c r="NE114" s="183"/>
      <c r="NF114" s="183"/>
      <c r="NG114" s="183"/>
      <c r="NH114" s="183"/>
      <c r="NI114" s="183"/>
      <c r="NJ114" s="183"/>
      <c r="NK114" s="183"/>
      <c r="NL114" s="183"/>
      <c r="NM114" s="183"/>
      <c r="NN114" s="183"/>
      <c r="NO114" s="183"/>
      <c r="NP114" s="183"/>
      <c r="NQ114" s="183"/>
      <c r="NR114" s="183"/>
      <c r="NS114" s="183"/>
      <c r="NT114" s="183"/>
      <c r="NU114" s="183"/>
      <c r="NV114" s="183"/>
      <c r="NW114" s="183"/>
      <c r="NX114" s="183"/>
      <c r="NY114" s="183"/>
      <c r="NZ114" s="183"/>
      <c r="OA114" s="183"/>
      <c r="OB114" s="183"/>
      <c r="OC114" s="183"/>
      <c r="OD114" s="183"/>
      <c r="OE114" s="183"/>
      <c r="OF114" s="183"/>
      <c r="OG114" s="183"/>
      <c r="OH114" s="183"/>
      <c r="OI114" s="183"/>
      <c r="OJ114" s="183"/>
      <c r="OK114" s="183"/>
      <c r="OL114" s="183"/>
      <c r="OM114" s="183"/>
      <c r="ON114" s="183"/>
      <c r="OO114" s="183"/>
      <c r="OP114" s="183"/>
      <c r="OQ114" s="183"/>
      <c r="OR114" s="183"/>
      <c r="OS114" s="183"/>
      <c r="OT114" s="183"/>
      <c r="OU114" s="183"/>
      <c r="OV114" s="183"/>
      <c r="OW114" s="183"/>
      <c r="OX114" s="183"/>
      <c r="OY114" s="183"/>
      <c r="OZ114" s="183"/>
      <c r="PA114" s="183"/>
      <c r="PB114" s="183"/>
      <c r="PC114" s="183"/>
      <c r="PD114" s="183"/>
      <c r="PE114" s="183"/>
      <c r="PF114" s="183"/>
      <c r="PG114" s="183"/>
      <c r="PH114" s="183"/>
      <c r="PI114" s="183"/>
      <c r="PJ114" s="183"/>
      <c r="PK114" s="183"/>
      <c r="PL114" s="183"/>
      <c r="PM114" s="183"/>
      <c r="PN114" s="183"/>
      <c r="PO114" s="183"/>
      <c r="PP114" s="183"/>
      <c r="PQ114" s="183"/>
      <c r="PR114" s="183"/>
      <c r="PS114" s="183"/>
      <c r="PT114" s="183"/>
      <c r="PU114" s="183"/>
      <c r="PV114" s="183"/>
      <c r="PW114" s="183"/>
      <c r="PX114" s="183"/>
    </row>
    <row r="115" spans="1:440">
      <c r="A115" s="12">
        <v>6</v>
      </c>
      <c r="B115" s="44">
        <v>12263</v>
      </c>
      <c r="C115" s="24" t="s">
        <v>388</v>
      </c>
      <c r="D115" s="26" t="s">
        <v>389</v>
      </c>
      <c r="E115" s="43">
        <v>6404271181</v>
      </c>
      <c r="F115" s="8">
        <v>56</v>
      </c>
      <c r="G115" s="26" t="s">
        <v>740</v>
      </c>
      <c r="H115" s="239" t="s">
        <v>616</v>
      </c>
      <c r="I115" s="79" t="s">
        <v>310</v>
      </c>
      <c r="J115" s="11" t="s">
        <v>285</v>
      </c>
      <c r="K115" s="12">
        <v>19</v>
      </c>
      <c r="L115" s="11">
        <v>2</v>
      </c>
      <c r="M115" s="11" t="s">
        <v>290</v>
      </c>
      <c r="N115" s="12" t="s">
        <v>741</v>
      </c>
      <c r="O115" s="83" t="s">
        <v>666</v>
      </c>
      <c r="P115" s="272"/>
      <c r="Q115" s="85" t="s">
        <v>704</v>
      </c>
      <c r="R115" s="117"/>
      <c r="S115" s="118"/>
      <c r="T115" s="8" t="s">
        <v>672</v>
      </c>
      <c r="U115" s="102">
        <v>85</v>
      </c>
      <c r="V115" s="102">
        <v>1600</v>
      </c>
      <c r="W115" s="239" t="s">
        <v>315</v>
      </c>
      <c r="X115" s="102">
        <v>150</v>
      </c>
      <c r="Y115" s="109"/>
      <c r="Z115" s="109"/>
      <c r="AA115" s="102"/>
      <c r="AB115" s="8"/>
      <c r="AC115" s="8"/>
      <c r="AD115" s="8"/>
      <c r="AE115" s="126">
        <v>31.2</v>
      </c>
      <c r="AF115" s="127">
        <v>63.9</v>
      </c>
      <c r="AG115" s="128">
        <v>3.2</v>
      </c>
      <c r="AH115" s="129">
        <v>98.3</v>
      </c>
      <c r="AI115" s="130">
        <v>0.48826291079812206</v>
      </c>
      <c r="AJ115" s="131">
        <v>1.5624413145539906</v>
      </c>
      <c r="AK115" s="132">
        <v>0.46497764530551416</v>
      </c>
      <c r="AL115" s="28">
        <v>25.74</v>
      </c>
      <c r="AM115" s="28">
        <v>82.5</v>
      </c>
      <c r="AN115" s="133">
        <v>3.9</v>
      </c>
      <c r="AO115" s="71">
        <v>12.5</v>
      </c>
      <c r="AP115" s="49" t="s">
        <v>286</v>
      </c>
      <c r="AQ115" s="71">
        <v>16.7</v>
      </c>
      <c r="AR115" s="49" t="s">
        <v>286</v>
      </c>
      <c r="AS115" s="71">
        <v>0.2</v>
      </c>
      <c r="AT115" s="248">
        <v>78.3</v>
      </c>
      <c r="AU115" s="248">
        <v>71.099999999999994</v>
      </c>
      <c r="AV115" s="248">
        <v>53</v>
      </c>
      <c r="AW115" s="256">
        <v>5660.4</v>
      </c>
      <c r="AX115" s="142">
        <v>262.71999999999997</v>
      </c>
      <c r="AY115" s="71">
        <v>0.1</v>
      </c>
      <c r="AZ115" s="71">
        <v>32.9</v>
      </c>
      <c r="BA115" s="49">
        <v>67.099999999999994</v>
      </c>
      <c r="BB115" s="257">
        <v>0.49031296572280181</v>
      </c>
      <c r="BC115" s="141">
        <v>0.5</v>
      </c>
      <c r="BD115" s="71">
        <v>1.6025641025641026</v>
      </c>
      <c r="BE115" s="49" t="s">
        <v>286</v>
      </c>
      <c r="BF115" s="49">
        <v>36.5</v>
      </c>
      <c r="BG115" s="71">
        <v>47.995999999999995</v>
      </c>
      <c r="BH115" s="142">
        <v>78269.400000000009</v>
      </c>
      <c r="BI115" s="71">
        <v>49.7</v>
      </c>
      <c r="BJ115" s="49">
        <v>89.1</v>
      </c>
      <c r="BK115" s="49">
        <v>6614</v>
      </c>
      <c r="BL115" s="71">
        <v>10.900000000000006</v>
      </c>
      <c r="BM115" s="71">
        <v>63.772199999999998</v>
      </c>
      <c r="BN115" s="49">
        <v>25</v>
      </c>
      <c r="BO115" s="248">
        <v>15.975</v>
      </c>
      <c r="BP115" s="49">
        <v>24.7</v>
      </c>
      <c r="BQ115" s="248">
        <v>15.783299999999999</v>
      </c>
      <c r="BR115" s="49">
        <v>50.1</v>
      </c>
      <c r="BS115" s="248">
        <v>32.0139</v>
      </c>
      <c r="BT115" s="248">
        <v>0.84</v>
      </c>
      <c r="BU115" s="167">
        <v>98.6</v>
      </c>
      <c r="BV115" s="167">
        <v>7690.2</v>
      </c>
      <c r="BW115" s="167">
        <v>95.4</v>
      </c>
      <c r="BX115" s="167">
        <v>4332.9000000000005</v>
      </c>
      <c r="BY115" s="167">
        <v>64</v>
      </c>
      <c r="BZ115" s="167">
        <v>80.400000000000006</v>
      </c>
      <c r="CA115" s="167">
        <v>3910.2</v>
      </c>
      <c r="CB115" s="124">
        <v>1.0121457489878543</v>
      </c>
      <c r="CC115" s="49"/>
      <c r="CD115" s="155" t="s">
        <v>742</v>
      </c>
      <c r="CE115" s="8" t="s">
        <v>287</v>
      </c>
      <c r="CF115" s="60" t="s">
        <v>315</v>
      </c>
      <c r="CG115" s="13">
        <v>2</v>
      </c>
      <c r="CH115" s="13"/>
      <c r="CI115" s="13"/>
      <c r="CJ115" s="13">
        <v>0</v>
      </c>
      <c r="CK115" s="13"/>
      <c r="CL115" s="13"/>
      <c r="CM115" s="13"/>
      <c r="CN115" s="49" t="s">
        <v>290</v>
      </c>
      <c r="CO115" s="49" t="s">
        <v>290</v>
      </c>
      <c r="CP115" s="49">
        <v>106</v>
      </c>
      <c r="CQ115" s="49">
        <v>17</v>
      </c>
      <c r="CR115" s="49">
        <v>83</v>
      </c>
      <c r="CS115" s="49" t="s">
        <v>290</v>
      </c>
      <c r="CT115" s="49" t="s">
        <v>290</v>
      </c>
      <c r="CU115" s="49" t="s">
        <v>290</v>
      </c>
      <c r="CV115" s="49" t="s">
        <v>290</v>
      </c>
      <c r="CW115" s="49">
        <v>0</v>
      </c>
      <c r="CX115" s="73"/>
      <c r="CY115" s="13"/>
      <c r="CZ115" s="13"/>
      <c r="DA115" s="56"/>
      <c r="DB115" s="13">
        <v>185</v>
      </c>
      <c r="DC115" s="13"/>
      <c r="DD115" s="17"/>
      <c r="DE115" s="13"/>
      <c r="DF115" s="13"/>
      <c r="DG115" s="13">
        <v>3</v>
      </c>
      <c r="DH115" s="13">
        <v>1</v>
      </c>
      <c r="DI115" s="13"/>
      <c r="DJ115" s="52"/>
      <c r="DK115" s="131">
        <v>8.6847686263602544</v>
      </c>
      <c r="DL115" s="185">
        <v>8.4432400000000005E-2</v>
      </c>
      <c r="DM115" s="142">
        <v>50</v>
      </c>
      <c r="DN115" s="65"/>
      <c r="DO115" s="65" t="s">
        <v>349</v>
      </c>
      <c r="DP115" s="65" t="s">
        <v>743</v>
      </c>
      <c r="DQ115" s="8">
        <v>0</v>
      </c>
      <c r="DR115" s="8">
        <v>1</v>
      </c>
      <c r="DS115" s="8">
        <v>0</v>
      </c>
      <c r="DT115" s="65" t="s">
        <v>426</v>
      </c>
      <c r="DU115" s="65"/>
      <c r="DV115" s="65"/>
      <c r="DW115" s="65"/>
      <c r="DX115" s="8">
        <v>0</v>
      </c>
      <c r="DY115" s="65" t="s">
        <v>427</v>
      </c>
      <c r="DZ115" s="65" t="s">
        <v>400</v>
      </c>
      <c r="EA115" s="8">
        <v>0</v>
      </c>
      <c r="EB115" s="65">
        <v>0</v>
      </c>
      <c r="EC115" s="65" t="s">
        <v>428</v>
      </c>
      <c r="ED115" s="11"/>
      <c r="EE115" s="235">
        <v>43860</v>
      </c>
      <c r="EF115" s="52" t="s">
        <v>836</v>
      </c>
      <c r="EG115" s="23"/>
      <c r="EH115" s="32">
        <v>1.3</v>
      </c>
      <c r="EI115" s="12"/>
      <c r="EJ115" s="140">
        <v>0</v>
      </c>
      <c r="EK115" s="140"/>
      <c r="EL115" s="148">
        <v>1.03</v>
      </c>
      <c r="EM115" s="148">
        <v>1.34</v>
      </c>
      <c r="EN115" s="148">
        <v>204.21</v>
      </c>
      <c r="EO115" s="148">
        <v>3.39</v>
      </c>
      <c r="EP115" s="148">
        <v>0</v>
      </c>
      <c r="EQ115" s="148">
        <v>2.31</v>
      </c>
      <c r="ER115" s="148">
        <v>0</v>
      </c>
      <c r="ES115" s="148">
        <v>3.75</v>
      </c>
      <c r="ET115" s="148">
        <v>32.9</v>
      </c>
      <c r="EU115" s="148">
        <v>109</v>
      </c>
      <c r="EV115" s="148">
        <v>1.81</v>
      </c>
      <c r="EW115" s="148">
        <v>9.41</v>
      </c>
      <c r="EX115" s="148">
        <v>24</v>
      </c>
      <c r="EY115" s="195">
        <v>0</v>
      </c>
      <c r="EZ115" s="194" t="s">
        <v>1048</v>
      </c>
      <c r="FA115" s="312">
        <v>33.020000000000003</v>
      </c>
      <c r="FB115" s="191">
        <v>0</v>
      </c>
      <c r="FC115" s="191">
        <v>2</v>
      </c>
      <c r="FD115" s="191">
        <v>1</v>
      </c>
      <c r="FE115" s="191">
        <v>1</v>
      </c>
      <c r="FF115" s="191">
        <v>1</v>
      </c>
      <c r="FG115" s="191"/>
      <c r="FH115" s="191">
        <v>2</v>
      </c>
      <c r="FI115" s="191">
        <v>1</v>
      </c>
      <c r="FJ115" s="191" t="s">
        <v>1012</v>
      </c>
      <c r="FK115" s="269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  <c r="IG115" s="183"/>
      <c r="IH115" s="183"/>
      <c r="II115" s="183"/>
      <c r="IJ115" s="183"/>
      <c r="IK115" s="183"/>
      <c r="IL115" s="183"/>
      <c r="IM115" s="183"/>
      <c r="IN115" s="183"/>
      <c r="IO115" s="183"/>
      <c r="IP115" s="183"/>
      <c r="IQ115" s="183"/>
      <c r="IR115" s="183"/>
      <c r="IS115" s="183"/>
      <c r="IT115" s="183"/>
      <c r="IU115" s="183"/>
      <c r="IV115" s="183"/>
      <c r="IW115" s="183"/>
      <c r="IX115" s="183"/>
      <c r="IY115" s="183"/>
      <c r="IZ115" s="183"/>
      <c r="JA115" s="183"/>
      <c r="JB115" s="183"/>
      <c r="JC115" s="183"/>
      <c r="JD115" s="183"/>
      <c r="JE115" s="183"/>
      <c r="JF115" s="183"/>
      <c r="JG115" s="183"/>
      <c r="JH115" s="183"/>
      <c r="JI115" s="183"/>
      <c r="JJ115" s="183"/>
      <c r="JK115" s="183"/>
      <c r="JL115" s="183"/>
      <c r="JM115" s="183"/>
      <c r="JN115" s="183"/>
      <c r="JO115" s="183"/>
      <c r="JP115" s="183"/>
      <c r="JQ115" s="183"/>
      <c r="JR115" s="183"/>
      <c r="JS115" s="183"/>
      <c r="JT115" s="183"/>
      <c r="JU115" s="183"/>
      <c r="JV115" s="183"/>
      <c r="JW115" s="183"/>
      <c r="JX115" s="183"/>
      <c r="JY115" s="183"/>
      <c r="JZ115" s="183"/>
      <c r="KA115" s="183"/>
      <c r="KB115" s="183"/>
      <c r="KC115" s="183"/>
      <c r="KD115" s="183"/>
      <c r="KE115" s="183"/>
      <c r="KF115" s="183"/>
      <c r="KG115" s="183"/>
      <c r="KH115" s="183"/>
      <c r="KI115" s="183"/>
      <c r="KJ115" s="183"/>
      <c r="KK115" s="183"/>
      <c r="KL115" s="183"/>
      <c r="KM115" s="183"/>
      <c r="KN115" s="183"/>
      <c r="KO115" s="183"/>
      <c r="KP115" s="183"/>
      <c r="KQ115" s="183"/>
      <c r="KR115" s="183"/>
      <c r="KS115" s="183"/>
      <c r="KT115" s="183"/>
      <c r="KU115" s="183"/>
      <c r="KV115" s="183"/>
      <c r="KW115" s="183"/>
      <c r="KX115" s="183"/>
      <c r="KY115" s="183"/>
      <c r="KZ115" s="183"/>
      <c r="LA115" s="183"/>
      <c r="LB115" s="183"/>
      <c r="LC115" s="183"/>
      <c r="LD115" s="183"/>
      <c r="LE115" s="183"/>
      <c r="LF115" s="183"/>
      <c r="LG115" s="183"/>
      <c r="LH115" s="183"/>
      <c r="LI115" s="183"/>
      <c r="LJ115" s="183"/>
      <c r="LK115" s="183"/>
      <c r="LL115" s="183"/>
      <c r="LM115" s="183"/>
      <c r="LN115" s="183"/>
      <c r="LO115" s="183"/>
      <c r="LP115" s="183"/>
      <c r="LQ115" s="183"/>
      <c r="LR115" s="183"/>
      <c r="LS115" s="183"/>
      <c r="LT115" s="183"/>
      <c r="LU115" s="183"/>
      <c r="LV115" s="183"/>
      <c r="LW115" s="183"/>
      <c r="LX115" s="183"/>
      <c r="LY115" s="183"/>
      <c r="LZ115" s="183"/>
      <c r="MA115" s="183"/>
      <c r="MB115" s="183"/>
      <c r="MC115" s="183"/>
      <c r="MD115" s="183"/>
      <c r="ME115" s="183"/>
      <c r="MF115" s="183"/>
      <c r="MG115" s="183"/>
      <c r="MH115" s="183"/>
      <c r="MI115" s="183"/>
      <c r="MJ115" s="183"/>
      <c r="MK115" s="183"/>
      <c r="ML115" s="183"/>
      <c r="MM115" s="183"/>
      <c r="MN115" s="183"/>
      <c r="MO115" s="183"/>
      <c r="MP115" s="183"/>
      <c r="MQ115" s="183"/>
      <c r="MR115" s="183"/>
      <c r="MS115" s="183"/>
      <c r="MT115" s="183"/>
      <c r="MU115" s="183"/>
      <c r="MV115" s="183"/>
      <c r="MW115" s="183"/>
      <c r="MX115" s="183"/>
      <c r="MY115" s="183"/>
      <c r="MZ115" s="183"/>
      <c r="NA115" s="183"/>
      <c r="NB115" s="183"/>
      <c r="NC115" s="183"/>
      <c r="ND115" s="183"/>
      <c r="NE115" s="183"/>
      <c r="NF115" s="183"/>
      <c r="NG115" s="183"/>
      <c r="NH115" s="183"/>
      <c r="NI115" s="183"/>
      <c r="NJ115" s="183"/>
      <c r="NK115" s="183"/>
      <c r="NL115" s="183"/>
      <c r="NM115" s="183"/>
      <c r="NN115" s="183"/>
      <c r="NO115" s="183"/>
      <c r="NP115" s="183"/>
      <c r="NQ115" s="183"/>
      <c r="NR115" s="183"/>
      <c r="NS115" s="183"/>
      <c r="NT115" s="183"/>
      <c r="NU115" s="183"/>
      <c r="NV115" s="183"/>
      <c r="NW115" s="183"/>
      <c r="NX115" s="183"/>
      <c r="NY115" s="183"/>
      <c r="NZ115" s="183"/>
      <c r="OA115" s="183"/>
      <c r="OB115" s="183"/>
      <c r="OC115" s="183"/>
      <c r="OD115" s="183"/>
      <c r="OE115" s="183"/>
      <c r="OF115" s="183"/>
      <c r="OG115" s="183"/>
      <c r="OH115" s="183"/>
      <c r="OI115" s="183"/>
      <c r="OJ115" s="183"/>
      <c r="OK115" s="183"/>
      <c r="OL115" s="183"/>
      <c r="OM115" s="183"/>
      <c r="ON115" s="183"/>
      <c r="OO115" s="183"/>
      <c r="OP115" s="183"/>
      <c r="OQ115" s="183"/>
      <c r="OR115" s="183"/>
      <c r="OS115" s="183"/>
      <c r="OT115" s="183"/>
      <c r="OU115" s="183"/>
      <c r="OV115" s="183"/>
      <c r="OW115" s="183"/>
      <c r="OX115" s="183"/>
      <c r="OY115" s="183"/>
      <c r="OZ115" s="183"/>
      <c r="PA115" s="183"/>
      <c r="PB115" s="183"/>
      <c r="PC115" s="183"/>
      <c r="PD115" s="183"/>
      <c r="PE115" s="183"/>
      <c r="PF115" s="183"/>
      <c r="PG115" s="183"/>
      <c r="PH115" s="183"/>
      <c r="PI115" s="183"/>
      <c r="PJ115" s="183"/>
      <c r="PK115" s="183"/>
      <c r="PL115" s="183"/>
      <c r="PM115" s="183"/>
      <c r="PN115" s="183"/>
      <c r="PO115" s="183"/>
      <c r="PP115" s="183"/>
      <c r="PQ115" s="183"/>
      <c r="PR115" s="183"/>
      <c r="PS115" s="183"/>
      <c r="PT115" s="183"/>
      <c r="PU115" s="183"/>
      <c r="PV115" s="183"/>
      <c r="PW115" s="183"/>
      <c r="PX115" s="183"/>
    </row>
    <row r="116" spans="1:440">
      <c r="A116" s="12">
        <v>1</v>
      </c>
      <c r="B116" s="44">
        <v>8715</v>
      </c>
      <c r="C116" s="24" t="s">
        <v>468</v>
      </c>
      <c r="D116" s="26" t="s">
        <v>469</v>
      </c>
      <c r="E116" s="43">
        <v>7501034596</v>
      </c>
      <c r="F116" s="8">
        <v>43</v>
      </c>
      <c r="G116" s="26" t="s">
        <v>470</v>
      </c>
      <c r="H116" s="239" t="s">
        <v>471</v>
      </c>
      <c r="I116" s="36" t="s">
        <v>310</v>
      </c>
      <c r="J116" s="12" t="s">
        <v>285</v>
      </c>
      <c r="K116" s="12">
        <v>16</v>
      </c>
      <c r="L116" s="11" t="s">
        <v>472</v>
      </c>
      <c r="M116" s="11" t="s">
        <v>290</v>
      </c>
      <c r="N116" s="12" t="s">
        <v>473</v>
      </c>
      <c r="O116" s="180" t="s">
        <v>456</v>
      </c>
      <c r="P116" s="123" t="s">
        <v>395</v>
      </c>
      <c r="Q116" s="59" t="s">
        <v>474</v>
      </c>
      <c r="R116" s="120" t="s">
        <v>395</v>
      </c>
      <c r="S116" s="120" t="s">
        <v>395</v>
      </c>
      <c r="T116" s="26" t="s">
        <v>395</v>
      </c>
      <c r="U116" s="13">
        <v>6284</v>
      </c>
      <c r="V116" s="108">
        <v>157.1</v>
      </c>
      <c r="W116" s="241" t="s">
        <v>315</v>
      </c>
      <c r="X116" s="109"/>
      <c r="Y116" s="8"/>
      <c r="Z116" s="8"/>
      <c r="AA116" s="102">
        <v>27.6</v>
      </c>
      <c r="AB116" s="8"/>
      <c r="AC116" s="8"/>
      <c r="AD116" s="8"/>
      <c r="AE116" s="126">
        <v>22.5</v>
      </c>
      <c r="AF116" s="127">
        <v>44.2</v>
      </c>
      <c r="AG116" s="128">
        <v>31.6</v>
      </c>
      <c r="AH116" s="129">
        <v>98.300000000000011</v>
      </c>
      <c r="AI116" s="130">
        <v>0.50904977375565608</v>
      </c>
      <c r="AJ116" s="131">
        <v>16.085972850678733</v>
      </c>
      <c r="AK116" s="132">
        <v>0.29683377308707121</v>
      </c>
      <c r="AL116" s="28">
        <v>20.272499999999997</v>
      </c>
      <c r="AM116" s="28">
        <v>90.1</v>
      </c>
      <c r="AN116" s="133">
        <v>1.1025</v>
      </c>
      <c r="AO116" s="71">
        <v>4.9000000000000004</v>
      </c>
      <c r="AP116" s="246" t="s">
        <v>286</v>
      </c>
      <c r="AQ116" s="71">
        <v>79.100000000000009</v>
      </c>
      <c r="AR116" s="246" t="s">
        <v>286</v>
      </c>
      <c r="AS116" s="49"/>
      <c r="AT116" s="49"/>
      <c r="AU116" s="49"/>
      <c r="AV116" s="49"/>
      <c r="AW116" s="248"/>
      <c r="AX116" s="142" t="s">
        <v>286</v>
      </c>
      <c r="AY116" s="71"/>
      <c r="AZ116" s="49">
        <v>32.700000000000003</v>
      </c>
      <c r="BA116" s="49">
        <v>67.3</v>
      </c>
      <c r="BB116" s="257">
        <v>0.48588410104011892</v>
      </c>
      <c r="BC116" s="141" t="s">
        <v>286</v>
      </c>
      <c r="BD116" s="49" t="s">
        <v>286</v>
      </c>
      <c r="BE116" s="246" t="s">
        <v>286</v>
      </c>
      <c r="BF116" s="49">
        <v>80.599999999999994</v>
      </c>
      <c r="BG116" s="49">
        <v>67.900000000000006</v>
      </c>
      <c r="BH116" s="142">
        <v>20979.541734860883</v>
      </c>
      <c r="BI116" s="71">
        <v>69.599999999999994</v>
      </c>
      <c r="BJ116" s="248">
        <v>92.8</v>
      </c>
      <c r="BK116" s="142">
        <v>7062.0512820512822</v>
      </c>
      <c r="BL116" s="248">
        <v>7.2000000000000028</v>
      </c>
      <c r="BM116" s="71">
        <v>45.8</v>
      </c>
      <c r="BN116" s="248">
        <v>49.5</v>
      </c>
      <c r="BO116" s="248">
        <v>25</v>
      </c>
      <c r="BP116" s="248">
        <v>20.100000000000001</v>
      </c>
      <c r="BQ116" s="248">
        <v>10.1</v>
      </c>
      <c r="BR116" s="248">
        <v>21.3</v>
      </c>
      <c r="BS116" s="248">
        <v>10.7</v>
      </c>
      <c r="BT116" s="248">
        <v>1.24</v>
      </c>
      <c r="BU116" s="167"/>
      <c r="BV116" s="167"/>
      <c r="BW116" s="167"/>
      <c r="BX116" s="167"/>
      <c r="BY116" s="167"/>
      <c r="BZ116" s="167" t="s">
        <v>286</v>
      </c>
      <c r="CA116" s="167" t="s">
        <v>286</v>
      </c>
      <c r="CB116" s="124">
        <v>2.4626865671641789</v>
      </c>
      <c r="CC116" s="49">
        <v>3</v>
      </c>
      <c r="CD116" s="73"/>
      <c r="CE116" s="27" t="s">
        <v>287</v>
      </c>
      <c r="CF116" s="105" t="s">
        <v>315</v>
      </c>
      <c r="CG116" s="33">
        <v>2</v>
      </c>
      <c r="CH116" s="13"/>
      <c r="CI116" s="13"/>
      <c r="CJ116" s="13">
        <v>0</v>
      </c>
      <c r="CK116" s="13"/>
      <c r="CL116" s="13"/>
      <c r="CM116" s="13"/>
      <c r="CN116" s="49" t="s">
        <v>290</v>
      </c>
      <c r="CO116" s="49" t="s">
        <v>290</v>
      </c>
      <c r="CP116" s="49">
        <v>180</v>
      </c>
      <c r="CQ116" s="49">
        <v>23.9</v>
      </c>
      <c r="CR116" s="49">
        <v>76.099999999999994</v>
      </c>
      <c r="CS116" s="49" t="s">
        <v>290</v>
      </c>
      <c r="CT116" s="49" t="s">
        <v>290</v>
      </c>
      <c r="CU116" s="49" t="s">
        <v>290</v>
      </c>
      <c r="CV116" s="49" t="s">
        <v>290</v>
      </c>
      <c r="CW116" s="49">
        <v>0</v>
      </c>
      <c r="CX116" s="73"/>
      <c r="CY116" s="13"/>
      <c r="CZ116" s="13">
        <v>2</v>
      </c>
      <c r="DA116" s="13">
        <v>1</v>
      </c>
      <c r="DB116" s="13">
        <v>175</v>
      </c>
      <c r="DC116" s="13">
        <v>108</v>
      </c>
      <c r="DD116" s="13" t="s">
        <v>290</v>
      </c>
      <c r="DE116" s="13">
        <v>2</v>
      </c>
      <c r="DF116" s="13" t="s">
        <v>290</v>
      </c>
      <c r="DG116" s="13">
        <v>2</v>
      </c>
      <c r="DH116" s="13">
        <v>1</v>
      </c>
      <c r="DI116" s="13">
        <v>1</v>
      </c>
      <c r="DJ116" s="52" t="s">
        <v>290</v>
      </c>
      <c r="DK116" s="139">
        <v>22.221565032235169</v>
      </c>
      <c r="DL116" s="71">
        <v>0.10018666666666667</v>
      </c>
      <c r="DM116" s="142">
        <v>10</v>
      </c>
      <c r="DN116" s="54"/>
      <c r="DO116" s="54" t="s">
        <v>397</v>
      </c>
      <c r="DP116" s="54" t="s">
        <v>409</v>
      </c>
      <c r="DQ116" s="12">
        <v>0</v>
      </c>
      <c r="DR116" s="12">
        <v>3</v>
      </c>
      <c r="DS116" s="12">
        <v>0</v>
      </c>
      <c r="DT116" s="20" t="s">
        <v>476</v>
      </c>
      <c r="DU116" s="20"/>
      <c r="DV116" s="20"/>
      <c r="DW116" s="20"/>
      <c r="DX116" s="12">
        <v>0</v>
      </c>
      <c r="DY116" s="20"/>
      <c r="DZ116" s="20"/>
      <c r="EA116" s="12">
        <v>0</v>
      </c>
      <c r="EB116" s="20">
        <v>0</v>
      </c>
      <c r="EC116" s="20" t="s">
        <v>477</v>
      </c>
      <c r="ED116" s="11"/>
      <c r="EE116" s="235">
        <v>43262</v>
      </c>
      <c r="EF116" s="52" t="s">
        <v>836</v>
      </c>
      <c r="EG116" s="23"/>
      <c r="EH116" s="32">
        <v>0.72954792904999999</v>
      </c>
      <c r="EI116" s="12"/>
      <c r="EJ116" s="148">
        <v>0.95199999999999996</v>
      </c>
      <c r="EK116" s="148"/>
      <c r="EL116" s="148">
        <v>0</v>
      </c>
      <c r="EM116" s="148">
        <v>0.69</v>
      </c>
      <c r="EN116" s="148">
        <v>775.74</v>
      </c>
      <c r="EO116" s="148">
        <v>0.82</v>
      </c>
      <c r="EP116" s="148">
        <v>0</v>
      </c>
      <c r="EQ116" s="148">
        <v>0</v>
      </c>
      <c r="ER116" s="148">
        <v>1639</v>
      </c>
      <c r="ES116" s="148">
        <v>2.23</v>
      </c>
      <c r="ET116" s="148">
        <v>0</v>
      </c>
      <c r="EU116" s="148">
        <v>0</v>
      </c>
      <c r="EV116" s="148">
        <v>0</v>
      </c>
      <c r="EW116" s="148">
        <v>0</v>
      </c>
      <c r="EX116" s="148">
        <v>39.409999999999997</v>
      </c>
      <c r="EY116" s="195">
        <v>0</v>
      </c>
      <c r="EZ116" s="195" t="s">
        <v>1047</v>
      </c>
      <c r="FA116" s="312">
        <v>35.270000000000003</v>
      </c>
      <c r="FB116" s="191">
        <v>0</v>
      </c>
      <c r="FC116" s="191">
        <v>2</v>
      </c>
      <c r="FD116" s="191">
        <v>1</v>
      </c>
      <c r="FE116" s="191">
        <v>2</v>
      </c>
      <c r="FF116" s="191">
        <v>2</v>
      </c>
      <c r="FG116" s="191">
        <v>40</v>
      </c>
      <c r="FH116" s="191">
        <v>2</v>
      </c>
      <c r="FI116" s="191">
        <v>1</v>
      </c>
      <c r="FJ116" s="191"/>
      <c r="FK116" s="269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183"/>
      <c r="IH116" s="183"/>
      <c r="II116" s="183"/>
      <c r="IJ116" s="183"/>
      <c r="IK116" s="183"/>
      <c r="IL116" s="183"/>
      <c r="IM116" s="183"/>
      <c r="IN116" s="183"/>
      <c r="IO116" s="183"/>
      <c r="IP116" s="183"/>
      <c r="IQ116" s="183"/>
      <c r="IR116" s="183"/>
      <c r="IS116" s="183"/>
      <c r="IT116" s="183"/>
      <c r="IU116" s="183"/>
      <c r="IV116" s="183"/>
      <c r="IW116" s="183"/>
      <c r="IX116" s="183"/>
      <c r="IY116" s="183"/>
      <c r="IZ116" s="183"/>
      <c r="JA116" s="183"/>
      <c r="JB116" s="183"/>
      <c r="JC116" s="183"/>
      <c r="JD116" s="183"/>
      <c r="JE116" s="183"/>
      <c r="JF116" s="183"/>
      <c r="JG116" s="183"/>
      <c r="JH116" s="183"/>
      <c r="JI116" s="183"/>
      <c r="JJ116" s="183"/>
      <c r="JK116" s="183"/>
      <c r="JL116" s="183"/>
      <c r="JM116" s="183"/>
      <c r="JN116" s="183"/>
      <c r="JO116" s="183"/>
      <c r="JP116" s="183"/>
      <c r="JQ116" s="183"/>
      <c r="JR116" s="183"/>
      <c r="JS116" s="183"/>
      <c r="JT116" s="183"/>
      <c r="JU116" s="183"/>
      <c r="JV116" s="183"/>
      <c r="JW116" s="183"/>
      <c r="JX116" s="183"/>
      <c r="JY116" s="183"/>
      <c r="JZ116" s="183"/>
      <c r="KA116" s="183"/>
      <c r="KB116" s="183"/>
      <c r="KC116" s="183"/>
      <c r="KD116" s="183"/>
      <c r="KE116" s="183"/>
      <c r="KF116" s="183"/>
      <c r="KG116" s="183"/>
      <c r="KH116" s="183"/>
      <c r="KI116" s="183"/>
      <c r="KJ116" s="183"/>
      <c r="KK116" s="183"/>
      <c r="KL116" s="183"/>
      <c r="KM116" s="183"/>
      <c r="KN116" s="183"/>
      <c r="KO116" s="183"/>
      <c r="KP116" s="183"/>
      <c r="KQ116" s="183"/>
      <c r="KR116" s="183"/>
      <c r="KS116" s="183"/>
      <c r="KT116" s="183"/>
      <c r="KU116" s="183"/>
      <c r="KV116" s="183"/>
      <c r="KW116" s="183"/>
      <c r="KX116" s="183"/>
      <c r="KY116" s="183"/>
      <c r="KZ116" s="183"/>
      <c r="LA116" s="183"/>
      <c r="LB116" s="183"/>
      <c r="LC116" s="183"/>
      <c r="LD116" s="183"/>
      <c r="LE116" s="183"/>
      <c r="LF116" s="183"/>
      <c r="LG116" s="183"/>
      <c r="LH116" s="183"/>
      <c r="LI116" s="183"/>
      <c r="LJ116" s="183"/>
      <c r="LK116" s="183"/>
      <c r="LL116" s="183"/>
      <c r="LM116" s="183"/>
      <c r="LN116" s="183"/>
      <c r="LO116" s="183"/>
      <c r="LP116" s="183"/>
      <c r="LQ116" s="183"/>
      <c r="LR116" s="183"/>
      <c r="LS116" s="183"/>
      <c r="LT116" s="183"/>
      <c r="LU116" s="183"/>
      <c r="LV116" s="183"/>
      <c r="LW116" s="183"/>
      <c r="LX116" s="183"/>
      <c r="LY116" s="183"/>
      <c r="LZ116" s="183"/>
      <c r="MA116" s="183"/>
      <c r="MB116" s="183"/>
      <c r="MC116" s="183"/>
      <c r="MD116" s="183"/>
      <c r="ME116" s="183"/>
      <c r="MF116" s="183"/>
      <c r="MG116" s="183"/>
      <c r="MH116" s="183"/>
      <c r="MI116" s="183"/>
      <c r="MJ116" s="183"/>
      <c r="MK116" s="183"/>
      <c r="ML116" s="183"/>
      <c r="MM116" s="183"/>
      <c r="MN116" s="183"/>
      <c r="MO116" s="183"/>
      <c r="MP116" s="183"/>
      <c r="MQ116" s="183"/>
      <c r="MR116" s="183"/>
      <c r="MS116" s="183"/>
      <c r="MT116" s="183"/>
      <c r="MU116" s="183"/>
      <c r="MV116" s="183"/>
      <c r="MW116" s="183"/>
      <c r="MX116" s="183"/>
      <c r="MY116" s="183"/>
      <c r="MZ116" s="183"/>
      <c r="NA116" s="183"/>
      <c r="NB116" s="183"/>
      <c r="NC116" s="183"/>
      <c r="ND116" s="183"/>
      <c r="NE116" s="183"/>
      <c r="NF116" s="183"/>
      <c r="NG116" s="183"/>
      <c r="NH116" s="183"/>
      <c r="NI116" s="183"/>
      <c r="NJ116" s="183"/>
      <c r="NK116" s="183"/>
      <c r="NL116" s="183"/>
      <c r="NM116" s="183"/>
      <c r="NN116" s="183"/>
      <c r="NO116" s="183"/>
      <c r="NP116" s="183"/>
      <c r="NQ116" s="183"/>
      <c r="NR116" s="183"/>
      <c r="NS116" s="183"/>
      <c r="NT116" s="183"/>
      <c r="NU116" s="183"/>
      <c r="NV116" s="183"/>
      <c r="NW116" s="183"/>
      <c r="NX116" s="183"/>
      <c r="NY116" s="183"/>
      <c r="NZ116" s="183"/>
      <c r="OA116" s="183"/>
      <c r="OB116" s="183"/>
      <c r="OC116" s="183"/>
      <c r="OD116" s="183"/>
      <c r="OE116" s="183"/>
      <c r="OF116" s="183"/>
      <c r="OG116" s="183"/>
      <c r="OH116" s="183"/>
      <c r="OI116" s="183"/>
      <c r="OJ116" s="183"/>
      <c r="OK116" s="183"/>
      <c r="OL116" s="183"/>
      <c r="OM116" s="183"/>
      <c r="ON116" s="183"/>
      <c r="OO116" s="183"/>
      <c r="OP116" s="183"/>
      <c r="OQ116" s="183"/>
      <c r="OR116" s="183"/>
      <c r="OS116" s="183"/>
      <c r="OT116" s="183"/>
      <c r="OU116" s="183"/>
      <c r="OV116" s="183"/>
      <c r="OW116" s="183"/>
      <c r="OX116" s="183"/>
      <c r="OY116" s="183"/>
      <c r="OZ116" s="183"/>
      <c r="PA116" s="183"/>
      <c r="PB116" s="183"/>
      <c r="PC116" s="183"/>
      <c r="PD116" s="183"/>
      <c r="PE116" s="183"/>
      <c r="PF116" s="183"/>
      <c r="PG116" s="183"/>
      <c r="PH116" s="183"/>
      <c r="PI116" s="183"/>
      <c r="PJ116" s="183"/>
      <c r="PK116" s="183"/>
      <c r="PL116" s="183"/>
      <c r="PM116" s="183"/>
      <c r="PN116" s="183"/>
      <c r="PO116" s="183"/>
      <c r="PP116" s="183"/>
      <c r="PQ116" s="183"/>
      <c r="PR116" s="183"/>
      <c r="PS116" s="183"/>
      <c r="PT116" s="183"/>
      <c r="PU116" s="183"/>
      <c r="PV116" s="183"/>
      <c r="PW116" s="183"/>
      <c r="PX116" s="183"/>
    </row>
    <row r="117" spans="1:440">
      <c r="A117" s="12">
        <v>2</v>
      </c>
      <c r="B117" s="44">
        <v>9093</v>
      </c>
      <c r="C117" s="24" t="s">
        <v>468</v>
      </c>
      <c r="D117" s="26" t="s">
        <v>469</v>
      </c>
      <c r="E117" s="43">
        <v>7501034596</v>
      </c>
      <c r="F117" s="8">
        <v>43</v>
      </c>
      <c r="G117" s="26" t="s">
        <v>498</v>
      </c>
      <c r="H117" s="239" t="s">
        <v>471</v>
      </c>
      <c r="I117" s="36" t="s">
        <v>310</v>
      </c>
      <c r="J117" s="12" t="s">
        <v>285</v>
      </c>
      <c r="K117" s="12">
        <v>7</v>
      </c>
      <c r="L117" s="11">
        <v>2</v>
      </c>
      <c r="M117" s="11" t="s">
        <v>290</v>
      </c>
      <c r="N117" s="12" t="s">
        <v>499</v>
      </c>
      <c r="O117" s="123" t="s">
        <v>395</v>
      </c>
      <c r="P117" s="123" t="s">
        <v>395</v>
      </c>
      <c r="Q117" s="59" t="s">
        <v>474</v>
      </c>
      <c r="R117" s="120" t="s">
        <v>395</v>
      </c>
      <c r="S117" s="120" t="s">
        <v>395</v>
      </c>
      <c r="T117" s="26" t="s">
        <v>395</v>
      </c>
      <c r="U117" s="8"/>
      <c r="V117" s="112"/>
      <c r="W117" s="241" t="s">
        <v>315</v>
      </c>
      <c r="X117" s="26"/>
      <c r="Y117" s="65"/>
      <c r="Z117" s="8"/>
      <c r="AA117" s="100">
        <v>4.46</v>
      </c>
      <c r="AB117" s="8"/>
      <c r="AC117" s="8"/>
      <c r="AD117" s="8"/>
      <c r="AE117" s="126">
        <v>37.9</v>
      </c>
      <c r="AF117" s="127">
        <v>39.200000000000003</v>
      </c>
      <c r="AG117" s="128">
        <v>19</v>
      </c>
      <c r="AH117" s="129">
        <v>96.1</v>
      </c>
      <c r="AI117" s="130">
        <v>0.96683673469387743</v>
      </c>
      <c r="AJ117" s="131">
        <v>18.369897959183671</v>
      </c>
      <c r="AK117" s="132">
        <v>0.65120274914089338</v>
      </c>
      <c r="AL117" s="28">
        <v>33.848489999999998</v>
      </c>
      <c r="AM117" s="28">
        <v>89.31</v>
      </c>
      <c r="AN117" s="133">
        <v>2.1565099999999999</v>
      </c>
      <c r="AO117" s="71">
        <v>5.69</v>
      </c>
      <c r="AP117" s="246" t="s">
        <v>286</v>
      </c>
      <c r="AQ117" s="71">
        <v>22.015000000000001</v>
      </c>
      <c r="AR117" s="246" t="s">
        <v>286</v>
      </c>
      <c r="AS117" s="49"/>
      <c r="AT117" s="49"/>
      <c r="AU117" s="49"/>
      <c r="AV117" s="49"/>
      <c r="AW117" s="248"/>
      <c r="AX117" s="142" t="s">
        <v>286</v>
      </c>
      <c r="AY117" s="71"/>
      <c r="AZ117" s="49">
        <v>43.5</v>
      </c>
      <c r="BA117" s="49">
        <v>54.9</v>
      </c>
      <c r="BB117" s="159">
        <v>0.79234972677595628</v>
      </c>
      <c r="BC117" s="141" t="s">
        <v>286</v>
      </c>
      <c r="BD117" s="49" t="s">
        <v>286</v>
      </c>
      <c r="BE117" s="246" t="s">
        <v>286</v>
      </c>
      <c r="BF117" s="71">
        <v>45.25</v>
      </c>
      <c r="BG117" s="71">
        <v>73.400000000000006</v>
      </c>
      <c r="BH117" s="142">
        <v>70060.829241680301</v>
      </c>
      <c r="BI117" s="49" t="s">
        <v>286</v>
      </c>
      <c r="BJ117" s="49" t="s">
        <v>286</v>
      </c>
      <c r="BK117" s="49"/>
      <c r="BL117" s="49" t="s">
        <v>286</v>
      </c>
      <c r="BM117" s="49" t="s">
        <v>286</v>
      </c>
      <c r="BN117" s="49" t="s">
        <v>286</v>
      </c>
      <c r="BO117" s="49" t="s">
        <v>286</v>
      </c>
      <c r="BP117" s="49" t="s">
        <v>286</v>
      </c>
      <c r="BQ117" s="49" t="s">
        <v>286</v>
      </c>
      <c r="BR117" s="49" t="s">
        <v>286</v>
      </c>
      <c r="BS117" s="49" t="s">
        <v>286</v>
      </c>
      <c r="BT117" s="49" t="s">
        <v>286</v>
      </c>
      <c r="BU117" s="167"/>
      <c r="BV117" s="167"/>
      <c r="BW117" s="167"/>
      <c r="BX117" s="167"/>
      <c r="BY117" s="167"/>
      <c r="BZ117" s="167" t="s">
        <v>286</v>
      </c>
      <c r="CA117" s="167" t="s">
        <v>286</v>
      </c>
      <c r="CB117" s="8"/>
      <c r="CC117" s="49"/>
      <c r="CD117" s="73"/>
      <c r="CE117" s="30" t="s">
        <v>287</v>
      </c>
      <c r="CF117" s="105" t="s">
        <v>315</v>
      </c>
      <c r="CG117" s="13">
        <v>2</v>
      </c>
      <c r="CH117" s="13"/>
      <c r="CI117" s="13"/>
      <c r="CJ117" s="13">
        <v>0</v>
      </c>
      <c r="CK117" s="13"/>
      <c r="CL117" s="13"/>
      <c r="CM117" s="13"/>
      <c r="CN117" s="49" t="s">
        <v>290</v>
      </c>
      <c r="CO117" s="49" t="s">
        <v>290</v>
      </c>
      <c r="CP117" s="49">
        <v>187</v>
      </c>
      <c r="CQ117" s="49">
        <v>18.7</v>
      </c>
      <c r="CR117" s="49">
        <v>81.3</v>
      </c>
      <c r="CS117" s="49" t="s">
        <v>290</v>
      </c>
      <c r="CT117" s="49" t="s">
        <v>290</v>
      </c>
      <c r="CU117" s="49" t="s">
        <v>290</v>
      </c>
      <c r="CV117" s="49" t="s">
        <v>290</v>
      </c>
      <c r="CW117" s="49">
        <v>0</v>
      </c>
      <c r="CX117" s="73"/>
      <c r="CY117" s="13">
        <v>25</v>
      </c>
      <c r="CZ117" s="13">
        <v>3</v>
      </c>
      <c r="DA117" s="13">
        <v>1</v>
      </c>
      <c r="DB117" s="13">
        <v>175</v>
      </c>
      <c r="DC117" s="13">
        <v>108</v>
      </c>
      <c r="DD117" s="17">
        <v>35.265306122448976</v>
      </c>
      <c r="DE117" s="13"/>
      <c r="DF117" s="13"/>
      <c r="DG117" s="13">
        <v>2</v>
      </c>
      <c r="DH117" s="13">
        <v>1</v>
      </c>
      <c r="DI117" s="13"/>
      <c r="DJ117" s="52"/>
      <c r="DK117" s="139">
        <v>5.6474274488349536</v>
      </c>
      <c r="DL117" s="71">
        <v>6.2219178082191781E-2</v>
      </c>
      <c r="DM117" s="142">
        <v>10</v>
      </c>
      <c r="DN117" s="54"/>
      <c r="DO117" s="54" t="s">
        <v>397</v>
      </c>
      <c r="DP117" s="54" t="s">
        <v>500</v>
      </c>
      <c r="DQ117" s="49">
        <v>0</v>
      </c>
      <c r="DR117" s="49">
        <v>3</v>
      </c>
      <c r="DS117" s="49">
        <v>0</v>
      </c>
      <c r="DT117" s="63" t="s">
        <v>476</v>
      </c>
      <c r="DU117" s="49"/>
      <c r="DV117" s="49"/>
      <c r="DW117" s="49"/>
      <c r="DX117" s="49">
        <v>0</v>
      </c>
      <c r="DY117" s="49"/>
      <c r="DZ117" s="49"/>
      <c r="EA117" s="49">
        <v>0</v>
      </c>
      <c r="EB117" s="63">
        <v>0</v>
      </c>
      <c r="EC117" s="63" t="s">
        <v>501</v>
      </c>
      <c r="ED117" s="11"/>
      <c r="EE117" s="235">
        <v>43318</v>
      </c>
      <c r="EF117" s="52" t="s">
        <v>836</v>
      </c>
      <c r="EG117" s="23"/>
      <c r="EH117" s="32">
        <v>0.72598740512000004</v>
      </c>
      <c r="EI117" s="49"/>
      <c r="EJ117" s="148">
        <v>0.90400000000000003</v>
      </c>
      <c r="EK117" s="142"/>
      <c r="EL117" s="148">
        <v>0</v>
      </c>
      <c r="EM117" s="148">
        <v>0.69</v>
      </c>
      <c r="EN117" s="148">
        <v>806.82</v>
      </c>
      <c r="EO117" s="148">
        <v>0</v>
      </c>
      <c r="EP117" s="148">
        <v>0</v>
      </c>
      <c r="EQ117" s="148">
        <v>0</v>
      </c>
      <c r="ER117" s="148">
        <v>1387.2</v>
      </c>
      <c r="ES117" s="148">
        <v>1.24</v>
      </c>
      <c r="ET117" s="148">
        <v>0</v>
      </c>
      <c r="EU117" s="148">
        <v>0</v>
      </c>
      <c r="EV117" s="148">
        <v>0</v>
      </c>
      <c r="EW117" s="148">
        <v>2.36</v>
      </c>
      <c r="EX117" s="148">
        <v>20.420000000000002</v>
      </c>
      <c r="EY117" s="195">
        <v>0</v>
      </c>
      <c r="EZ117" s="195" t="s">
        <v>1047</v>
      </c>
      <c r="FA117" s="312">
        <v>35.270000000000003</v>
      </c>
      <c r="FB117" s="191">
        <v>0</v>
      </c>
      <c r="FC117" s="191">
        <v>2</v>
      </c>
      <c r="FD117" s="191">
        <v>1</v>
      </c>
      <c r="FE117" s="191">
        <v>2</v>
      </c>
      <c r="FF117" s="191">
        <v>1</v>
      </c>
      <c r="FG117" s="191">
        <v>25</v>
      </c>
      <c r="FH117" s="191">
        <v>2</v>
      </c>
      <c r="FI117" s="191">
        <v>1</v>
      </c>
      <c r="FJ117" s="191" t="s">
        <v>1012</v>
      </c>
      <c r="FK117" s="269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  <c r="II117" s="183"/>
      <c r="IJ117" s="183"/>
      <c r="IK117" s="183"/>
      <c r="IL117" s="183"/>
      <c r="IM117" s="183"/>
      <c r="IN117" s="183"/>
      <c r="IO117" s="183"/>
      <c r="IP117" s="183"/>
      <c r="IQ117" s="183"/>
      <c r="IR117" s="183"/>
      <c r="IS117" s="183"/>
      <c r="IT117" s="183"/>
      <c r="IU117" s="183"/>
      <c r="IV117" s="183"/>
      <c r="IW117" s="183"/>
      <c r="IX117" s="183"/>
      <c r="IY117" s="183"/>
      <c r="IZ117" s="183"/>
      <c r="JA117" s="183"/>
      <c r="JB117" s="183"/>
      <c r="JC117" s="183"/>
      <c r="JD117" s="183"/>
      <c r="JE117" s="183"/>
      <c r="JF117" s="183"/>
      <c r="JG117" s="183"/>
      <c r="JH117" s="183"/>
      <c r="JI117" s="183"/>
      <c r="JJ117" s="183"/>
      <c r="JK117" s="183"/>
      <c r="JL117" s="183"/>
      <c r="JM117" s="183"/>
      <c r="JN117" s="183"/>
      <c r="JO117" s="183"/>
      <c r="JP117" s="183"/>
      <c r="JQ117" s="183"/>
      <c r="JR117" s="183"/>
      <c r="JS117" s="183"/>
      <c r="JT117" s="183"/>
      <c r="JU117" s="183"/>
      <c r="JV117" s="183"/>
      <c r="JW117" s="183"/>
      <c r="JX117" s="183"/>
      <c r="JY117" s="183"/>
      <c r="JZ117" s="183"/>
      <c r="KA117" s="183"/>
      <c r="KB117" s="183"/>
      <c r="KC117" s="183"/>
      <c r="KD117" s="183"/>
      <c r="KE117" s="183"/>
      <c r="KF117" s="183"/>
      <c r="KG117" s="183"/>
      <c r="KH117" s="183"/>
      <c r="KI117" s="183"/>
      <c r="KJ117" s="183"/>
      <c r="KK117" s="183"/>
      <c r="KL117" s="183"/>
      <c r="KM117" s="183"/>
      <c r="KN117" s="183"/>
      <c r="KO117" s="183"/>
      <c r="KP117" s="183"/>
      <c r="KQ117" s="183"/>
      <c r="KR117" s="183"/>
      <c r="KS117" s="183"/>
      <c r="KT117" s="183"/>
      <c r="KU117" s="183"/>
      <c r="KV117" s="183"/>
      <c r="KW117" s="183"/>
      <c r="KX117" s="183"/>
      <c r="KY117" s="183"/>
      <c r="KZ117" s="183"/>
      <c r="LA117" s="183"/>
      <c r="LB117" s="183"/>
      <c r="LC117" s="183"/>
      <c r="LD117" s="183"/>
      <c r="LE117" s="183"/>
      <c r="LF117" s="183"/>
      <c r="LG117" s="183"/>
      <c r="LH117" s="183"/>
      <c r="LI117" s="183"/>
      <c r="LJ117" s="183"/>
      <c r="LK117" s="183"/>
      <c r="LL117" s="183"/>
      <c r="LM117" s="183"/>
      <c r="LN117" s="183"/>
      <c r="LO117" s="183"/>
      <c r="LP117" s="183"/>
      <c r="LQ117" s="183"/>
      <c r="LR117" s="183"/>
      <c r="LS117" s="183"/>
      <c r="LT117" s="183"/>
      <c r="LU117" s="183"/>
      <c r="LV117" s="183"/>
      <c r="LW117" s="183"/>
      <c r="LX117" s="183"/>
      <c r="LY117" s="183"/>
      <c r="LZ117" s="183"/>
      <c r="MA117" s="183"/>
      <c r="MB117" s="183"/>
      <c r="MC117" s="183"/>
      <c r="MD117" s="183"/>
      <c r="ME117" s="183"/>
      <c r="MF117" s="183"/>
      <c r="MG117" s="183"/>
      <c r="MH117" s="183"/>
      <c r="MI117" s="183"/>
      <c r="MJ117" s="183"/>
      <c r="MK117" s="183"/>
      <c r="ML117" s="183"/>
      <c r="MM117" s="183"/>
      <c r="MN117" s="183"/>
      <c r="MO117" s="183"/>
      <c r="MP117" s="183"/>
      <c r="MQ117" s="183"/>
      <c r="MR117" s="183"/>
      <c r="MS117" s="183"/>
      <c r="MT117" s="183"/>
      <c r="MU117" s="183"/>
      <c r="MV117" s="183"/>
      <c r="MW117" s="183"/>
      <c r="MX117" s="183"/>
      <c r="MY117" s="183"/>
      <c r="MZ117" s="183"/>
      <c r="NA117" s="183"/>
      <c r="NB117" s="183"/>
      <c r="NC117" s="183"/>
      <c r="ND117" s="183"/>
      <c r="NE117" s="183"/>
      <c r="NF117" s="183"/>
      <c r="NG117" s="183"/>
      <c r="NH117" s="183"/>
      <c r="NI117" s="183"/>
      <c r="NJ117" s="183"/>
      <c r="NK117" s="183"/>
      <c r="NL117" s="183"/>
      <c r="NM117" s="183"/>
      <c r="NN117" s="183"/>
      <c r="NO117" s="183"/>
      <c r="NP117" s="183"/>
      <c r="NQ117" s="183"/>
      <c r="NR117" s="183"/>
      <c r="NS117" s="183"/>
      <c r="NT117" s="183"/>
      <c r="NU117" s="183"/>
      <c r="NV117" s="183"/>
      <c r="NW117" s="183"/>
      <c r="NX117" s="183"/>
      <c r="NY117" s="183"/>
      <c r="NZ117" s="183"/>
      <c r="OA117" s="183"/>
      <c r="OB117" s="183"/>
      <c r="OC117" s="183"/>
      <c r="OD117" s="183"/>
      <c r="OE117" s="183"/>
      <c r="OF117" s="183"/>
      <c r="OG117" s="183"/>
      <c r="OH117" s="183"/>
      <c r="OI117" s="183"/>
      <c r="OJ117" s="183"/>
      <c r="OK117" s="183"/>
      <c r="OL117" s="183"/>
      <c r="OM117" s="183"/>
      <c r="ON117" s="183"/>
      <c r="OO117" s="183"/>
      <c r="OP117" s="183"/>
      <c r="OQ117" s="183"/>
      <c r="OR117" s="183"/>
      <c r="OS117" s="183"/>
      <c r="OT117" s="183"/>
      <c r="OU117" s="183"/>
      <c r="OV117" s="183"/>
      <c r="OW117" s="183"/>
      <c r="OX117" s="183"/>
      <c r="OY117" s="183"/>
      <c r="OZ117" s="183"/>
      <c r="PA117" s="183"/>
      <c r="PB117" s="183"/>
      <c r="PC117" s="183"/>
      <c r="PD117" s="183"/>
      <c r="PE117" s="183"/>
      <c r="PF117" s="183"/>
      <c r="PG117" s="183"/>
      <c r="PH117" s="183"/>
      <c r="PI117" s="183"/>
      <c r="PJ117" s="183"/>
      <c r="PK117" s="183"/>
      <c r="PL117" s="183"/>
      <c r="PM117" s="183"/>
      <c r="PN117" s="183"/>
      <c r="PO117" s="183"/>
      <c r="PP117" s="183"/>
      <c r="PQ117" s="183"/>
      <c r="PR117" s="183"/>
      <c r="PS117" s="183"/>
      <c r="PT117" s="183"/>
      <c r="PU117" s="183"/>
      <c r="PV117" s="183"/>
      <c r="PW117" s="183"/>
      <c r="PX117" s="183"/>
    </row>
    <row r="118" spans="1:440">
      <c r="A118" s="12">
        <v>3</v>
      </c>
      <c r="B118" s="44">
        <v>9511</v>
      </c>
      <c r="C118" s="24" t="s">
        <v>468</v>
      </c>
      <c r="D118" s="26" t="s">
        <v>469</v>
      </c>
      <c r="E118" s="43">
        <v>7501034596</v>
      </c>
      <c r="F118" s="8">
        <v>43</v>
      </c>
      <c r="G118" s="26" t="s">
        <v>513</v>
      </c>
      <c r="H118" s="239" t="s">
        <v>288</v>
      </c>
      <c r="I118" s="36" t="s">
        <v>310</v>
      </c>
      <c r="J118" s="12" t="s">
        <v>285</v>
      </c>
      <c r="K118" s="11">
        <v>7</v>
      </c>
      <c r="L118" s="11">
        <v>3</v>
      </c>
      <c r="M118" s="11" t="s">
        <v>290</v>
      </c>
      <c r="N118" s="12" t="s">
        <v>514</v>
      </c>
      <c r="O118" s="120" t="s">
        <v>395</v>
      </c>
      <c r="P118" s="123" t="s">
        <v>395</v>
      </c>
      <c r="Q118" s="68" t="s">
        <v>507</v>
      </c>
      <c r="R118" s="120" t="s">
        <v>395</v>
      </c>
      <c r="S118" s="120" t="s">
        <v>395</v>
      </c>
      <c r="T118" s="26"/>
      <c r="U118" s="113">
        <v>16791</v>
      </c>
      <c r="V118" s="112">
        <v>126</v>
      </c>
      <c r="W118" s="241" t="s">
        <v>315</v>
      </c>
      <c r="X118" s="8"/>
      <c r="Y118" s="8"/>
      <c r="Z118" s="8"/>
      <c r="AA118" s="8"/>
      <c r="AB118" s="65"/>
      <c r="AC118" s="65"/>
      <c r="AD118" s="65"/>
      <c r="AE118" s="126">
        <v>59.8</v>
      </c>
      <c r="AF118" s="127">
        <v>31.4</v>
      </c>
      <c r="AG118" s="128">
        <v>6.16</v>
      </c>
      <c r="AH118" s="129">
        <v>97.359999999999985</v>
      </c>
      <c r="AI118" s="130">
        <v>1.9044585987261147</v>
      </c>
      <c r="AJ118" s="131">
        <v>11.731464968152867</v>
      </c>
      <c r="AK118" s="132">
        <v>1.592119275825346</v>
      </c>
      <c r="AL118" s="28">
        <v>51.362220000000001</v>
      </c>
      <c r="AM118" s="28">
        <v>85.89</v>
      </c>
      <c r="AN118" s="133">
        <v>5.447779999999999</v>
      </c>
      <c r="AO118" s="71">
        <v>9.11</v>
      </c>
      <c r="AP118" s="248" t="s">
        <v>286</v>
      </c>
      <c r="AQ118" s="71">
        <v>11.950000000000001</v>
      </c>
      <c r="AR118" s="246" t="s">
        <v>286</v>
      </c>
      <c r="AS118" s="261"/>
      <c r="AT118" s="261"/>
      <c r="AU118" s="261"/>
      <c r="AV118" s="261"/>
      <c r="AW118" s="248"/>
      <c r="AX118" s="142" t="s">
        <v>286</v>
      </c>
      <c r="AY118" s="159"/>
      <c r="AZ118" s="246">
        <v>38.799999999999997</v>
      </c>
      <c r="BA118" s="246">
        <v>61.1</v>
      </c>
      <c r="BB118" s="159">
        <v>0.63502454991816693</v>
      </c>
      <c r="BC118" s="141" t="s">
        <v>286</v>
      </c>
      <c r="BD118" s="49" t="s">
        <v>286</v>
      </c>
      <c r="BE118" s="246" t="s">
        <v>286</v>
      </c>
      <c r="BF118" s="248">
        <v>43.47</v>
      </c>
      <c r="BG118" s="71">
        <v>54.18</v>
      </c>
      <c r="BH118" s="142" t="s">
        <v>286</v>
      </c>
      <c r="BI118" s="71">
        <v>47.3</v>
      </c>
      <c r="BJ118" s="143" t="s">
        <v>286</v>
      </c>
      <c r="BK118" s="150"/>
      <c r="BL118" s="143" t="s">
        <v>286</v>
      </c>
      <c r="BM118" s="71">
        <v>30.56</v>
      </c>
      <c r="BN118" s="248">
        <v>23.1</v>
      </c>
      <c r="BO118" s="248">
        <v>7.27</v>
      </c>
      <c r="BP118" s="248">
        <v>24.2</v>
      </c>
      <c r="BQ118" s="248">
        <v>7.59</v>
      </c>
      <c r="BR118" s="248">
        <v>50.1</v>
      </c>
      <c r="BS118" s="248">
        <v>15.7</v>
      </c>
      <c r="BT118" s="71" t="s">
        <v>286</v>
      </c>
      <c r="BU118" s="167"/>
      <c r="BV118" s="167"/>
      <c r="BW118" s="167"/>
      <c r="BX118" s="167"/>
      <c r="BY118" s="167"/>
      <c r="BZ118" s="167" t="s">
        <v>286</v>
      </c>
      <c r="CA118" s="167" t="s">
        <v>286</v>
      </c>
      <c r="CB118" s="124">
        <v>0.95454545454545459</v>
      </c>
      <c r="CC118" s="49">
        <v>3</v>
      </c>
      <c r="CD118" s="73"/>
      <c r="CE118" s="30" t="s">
        <v>287</v>
      </c>
      <c r="CF118" s="105" t="s">
        <v>315</v>
      </c>
      <c r="CG118" s="13">
        <v>2</v>
      </c>
      <c r="CH118" s="13"/>
      <c r="CI118" s="13"/>
      <c r="CJ118" s="13">
        <v>0</v>
      </c>
      <c r="CK118" s="13"/>
      <c r="CL118" s="13"/>
      <c r="CM118" s="13"/>
      <c r="CN118" s="49" t="s">
        <v>290</v>
      </c>
      <c r="CO118" s="49" t="s">
        <v>290</v>
      </c>
      <c r="CP118" s="49">
        <v>228</v>
      </c>
      <c r="CQ118" s="49">
        <v>11.4</v>
      </c>
      <c r="CR118" s="49">
        <v>88.6</v>
      </c>
      <c r="CS118" s="49">
        <v>0.6</v>
      </c>
      <c r="CT118" s="49">
        <v>782</v>
      </c>
      <c r="CU118" s="49" t="s">
        <v>290</v>
      </c>
      <c r="CV118" s="49">
        <v>2.67</v>
      </c>
      <c r="CW118" s="49">
        <v>1</v>
      </c>
      <c r="CX118" s="73" t="s">
        <v>952</v>
      </c>
      <c r="CY118" s="13">
        <v>15</v>
      </c>
      <c r="CZ118" s="13">
        <v>2</v>
      </c>
      <c r="DA118" s="13">
        <v>1</v>
      </c>
      <c r="DB118" s="13">
        <v>175</v>
      </c>
      <c r="DC118" s="13">
        <v>108</v>
      </c>
      <c r="DD118" s="17">
        <v>35.265306122448976</v>
      </c>
      <c r="DE118" s="13"/>
      <c r="DF118" s="13"/>
      <c r="DG118" s="13">
        <v>2</v>
      </c>
      <c r="DH118" s="13">
        <v>1</v>
      </c>
      <c r="DI118" s="45"/>
      <c r="DJ118" s="52"/>
      <c r="DK118" s="139">
        <v>21.829568329232835</v>
      </c>
      <c r="DL118" s="71">
        <v>9.7599999999999992E-2</v>
      </c>
      <c r="DM118" s="142">
        <v>10</v>
      </c>
      <c r="DN118" s="64"/>
      <c r="DO118" s="64" t="s">
        <v>397</v>
      </c>
      <c r="DP118" s="64" t="s">
        <v>409</v>
      </c>
      <c r="DQ118" s="13">
        <v>0</v>
      </c>
      <c r="DR118" s="13">
        <v>4</v>
      </c>
      <c r="DS118" s="13">
        <v>0</v>
      </c>
      <c r="DT118" s="60" t="s">
        <v>515</v>
      </c>
      <c r="DU118" s="13"/>
      <c r="DV118" s="13"/>
      <c r="DW118" s="13"/>
      <c r="DX118" s="13">
        <v>0</v>
      </c>
      <c r="DY118" s="13"/>
      <c r="DZ118" s="13" t="s">
        <v>516</v>
      </c>
      <c r="EA118" s="13">
        <v>0</v>
      </c>
      <c r="EB118" s="60">
        <v>0</v>
      </c>
      <c r="EC118" s="60" t="s">
        <v>517</v>
      </c>
      <c r="ED118" s="11"/>
      <c r="EE118" s="235">
        <v>43376</v>
      </c>
      <c r="EF118" s="52" t="s">
        <v>836</v>
      </c>
      <c r="EG118" s="23"/>
      <c r="EH118" s="22">
        <v>0.6</v>
      </c>
      <c r="EI118" s="49"/>
      <c r="EJ118" s="148">
        <v>1.048</v>
      </c>
      <c r="EK118" s="142"/>
      <c r="EL118" s="148">
        <v>0</v>
      </c>
      <c r="EM118" s="148">
        <v>0.81</v>
      </c>
      <c r="EN118" s="148">
        <v>37.47</v>
      </c>
      <c r="EO118" s="148">
        <v>1.01</v>
      </c>
      <c r="EP118" s="148">
        <v>0</v>
      </c>
      <c r="EQ118" s="148">
        <v>0.92</v>
      </c>
      <c r="ER118" s="148">
        <v>0</v>
      </c>
      <c r="ES118" s="148">
        <v>2.0699999999999998</v>
      </c>
      <c r="ET118" s="148">
        <v>0</v>
      </c>
      <c r="EU118" s="148">
        <v>0</v>
      </c>
      <c r="EV118" s="148">
        <v>0</v>
      </c>
      <c r="EW118" s="148">
        <v>2.89</v>
      </c>
      <c r="EX118" s="148">
        <v>43.22</v>
      </c>
      <c r="EY118" s="195">
        <v>0</v>
      </c>
      <c r="EZ118" s="195" t="s">
        <v>1047</v>
      </c>
      <c r="FA118" s="312">
        <v>35.270000000000003</v>
      </c>
      <c r="FB118" s="191">
        <v>0</v>
      </c>
      <c r="FC118" s="191">
        <v>2</v>
      </c>
      <c r="FD118" s="191">
        <v>1</v>
      </c>
      <c r="FE118" s="191">
        <v>2</v>
      </c>
      <c r="FF118" s="191">
        <v>2</v>
      </c>
      <c r="FG118" s="191">
        <v>15</v>
      </c>
      <c r="FH118" s="191">
        <v>2</v>
      </c>
      <c r="FI118" s="191">
        <v>1</v>
      </c>
      <c r="FJ118" s="191" t="s">
        <v>1012</v>
      </c>
      <c r="FK118" s="269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  <c r="II118" s="183"/>
      <c r="IJ118" s="183"/>
      <c r="IK118" s="183"/>
      <c r="IL118" s="183"/>
      <c r="IM118" s="183"/>
      <c r="IN118" s="183"/>
      <c r="IO118" s="183"/>
      <c r="IP118" s="183"/>
      <c r="IQ118" s="183"/>
      <c r="IR118" s="183"/>
      <c r="IS118" s="183"/>
      <c r="IT118" s="183"/>
      <c r="IU118" s="183"/>
      <c r="IV118" s="183"/>
      <c r="IW118" s="183"/>
      <c r="IX118" s="183"/>
      <c r="IY118" s="183"/>
      <c r="IZ118" s="183"/>
      <c r="JA118" s="183"/>
      <c r="JB118" s="183"/>
      <c r="JC118" s="183"/>
      <c r="JD118" s="183"/>
      <c r="JE118" s="183"/>
      <c r="JF118" s="183"/>
      <c r="JG118" s="183"/>
      <c r="JH118" s="183"/>
      <c r="JI118" s="183"/>
      <c r="JJ118" s="183"/>
      <c r="JK118" s="183"/>
      <c r="JL118" s="183"/>
      <c r="JM118" s="183"/>
      <c r="JN118" s="183"/>
      <c r="JO118" s="183"/>
      <c r="JP118" s="183"/>
      <c r="JQ118" s="183"/>
      <c r="JR118" s="183"/>
      <c r="JS118" s="183"/>
      <c r="JT118" s="183"/>
      <c r="JU118" s="183"/>
      <c r="JV118" s="183"/>
      <c r="JW118" s="183"/>
      <c r="JX118" s="183"/>
      <c r="JY118" s="183"/>
      <c r="JZ118" s="183"/>
      <c r="KA118" s="183"/>
      <c r="KB118" s="183"/>
      <c r="KC118" s="183"/>
      <c r="KD118" s="183"/>
      <c r="KE118" s="183"/>
      <c r="KF118" s="183"/>
      <c r="KG118" s="183"/>
      <c r="KH118" s="183"/>
      <c r="KI118" s="183"/>
      <c r="KJ118" s="183"/>
      <c r="KK118" s="183"/>
      <c r="KL118" s="183"/>
      <c r="KM118" s="183"/>
      <c r="KN118" s="183"/>
      <c r="KO118" s="183"/>
      <c r="KP118" s="183"/>
      <c r="KQ118" s="183"/>
      <c r="KR118" s="183"/>
      <c r="KS118" s="183"/>
      <c r="KT118" s="183"/>
      <c r="KU118" s="183"/>
      <c r="KV118" s="183"/>
      <c r="KW118" s="183"/>
      <c r="KX118" s="183"/>
      <c r="KY118" s="183"/>
      <c r="KZ118" s="183"/>
      <c r="LA118" s="183"/>
      <c r="LB118" s="183"/>
      <c r="LC118" s="183"/>
      <c r="LD118" s="183"/>
      <c r="LE118" s="183"/>
      <c r="LF118" s="183"/>
      <c r="LG118" s="183"/>
      <c r="LH118" s="183"/>
      <c r="LI118" s="183"/>
      <c r="LJ118" s="183"/>
      <c r="LK118" s="183"/>
      <c r="LL118" s="183"/>
      <c r="LM118" s="183"/>
      <c r="LN118" s="183"/>
      <c r="LO118" s="183"/>
      <c r="LP118" s="183"/>
      <c r="LQ118" s="183"/>
      <c r="LR118" s="183"/>
      <c r="LS118" s="183"/>
      <c r="LT118" s="183"/>
      <c r="LU118" s="183"/>
      <c r="LV118" s="183"/>
      <c r="LW118" s="183"/>
      <c r="LX118" s="183"/>
      <c r="LY118" s="183"/>
      <c r="LZ118" s="183"/>
      <c r="MA118" s="183"/>
      <c r="MB118" s="183"/>
      <c r="MC118" s="183"/>
      <c r="MD118" s="183"/>
      <c r="ME118" s="183"/>
      <c r="MF118" s="183"/>
      <c r="MG118" s="183"/>
      <c r="MH118" s="183"/>
      <c r="MI118" s="183"/>
      <c r="MJ118" s="183"/>
      <c r="MK118" s="183"/>
      <c r="ML118" s="183"/>
      <c r="MM118" s="183"/>
      <c r="MN118" s="183"/>
      <c r="MO118" s="183"/>
      <c r="MP118" s="183"/>
      <c r="MQ118" s="183"/>
      <c r="MR118" s="183"/>
      <c r="MS118" s="183"/>
      <c r="MT118" s="183"/>
      <c r="MU118" s="183"/>
      <c r="MV118" s="183"/>
      <c r="MW118" s="183"/>
      <c r="MX118" s="183"/>
      <c r="MY118" s="183"/>
      <c r="MZ118" s="183"/>
      <c r="NA118" s="183"/>
      <c r="NB118" s="183"/>
      <c r="NC118" s="183"/>
      <c r="ND118" s="183"/>
      <c r="NE118" s="183"/>
      <c r="NF118" s="183"/>
      <c r="NG118" s="183"/>
      <c r="NH118" s="183"/>
      <c r="NI118" s="183"/>
      <c r="NJ118" s="183"/>
      <c r="NK118" s="183"/>
      <c r="NL118" s="183"/>
      <c r="NM118" s="183"/>
      <c r="NN118" s="183"/>
      <c r="NO118" s="183"/>
      <c r="NP118" s="183"/>
      <c r="NQ118" s="183"/>
      <c r="NR118" s="183"/>
      <c r="NS118" s="183"/>
      <c r="NT118" s="183"/>
      <c r="NU118" s="183"/>
      <c r="NV118" s="183"/>
      <c r="NW118" s="183"/>
      <c r="NX118" s="183"/>
      <c r="NY118" s="183"/>
      <c r="NZ118" s="183"/>
      <c r="OA118" s="183"/>
      <c r="OB118" s="183"/>
      <c r="OC118" s="183"/>
      <c r="OD118" s="183"/>
      <c r="OE118" s="183"/>
      <c r="OF118" s="183"/>
      <c r="OG118" s="183"/>
      <c r="OH118" s="183"/>
      <c r="OI118" s="183"/>
      <c r="OJ118" s="183"/>
      <c r="OK118" s="183"/>
      <c r="OL118" s="183"/>
      <c r="OM118" s="183"/>
      <c r="ON118" s="183"/>
      <c r="OO118" s="183"/>
      <c r="OP118" s="183"/>
      <c r="OQ118" s="183"/>
      <c r="OR118" s="183"/>
      <c r="OS118" s="183"/>
      <c r="OT118" s="183"/>
      <c r="OU118" s="183"/>
      <c r="OV118" s="183"/>
      <c r="OW118" s="183"/>
      <c r="OX118" s="183"/>
      <c r="OY118" s="183"/>
      <c r="OZ118" s="183"/>
      <c r="PA118" s="183"/>
      <c r="PB118" s="183"/>
      <c r="PC118" s="183"/>
      <c r="PD118" s="183"/>
      <c r="PE118" s="183"/>
      <c r="PF118" s="183"/>
      <c r="PG118" s="183"/>
      <c r="PH118" s="183"/>
      <c r="PI118" s="183"/>
      <c r="PJ118" s="183"/>
      <c r="PK118" s="183"/>
      <c r="PL118" s="183"/>
      <c r="PM118" s="183"/>
      <c r="PN118" s="183"/>
      <c r="PO118" s="183"/>
      <c r="PP118" s="183"/>
      <c r="PQ118" s="183"/>
      <c r="PR118" s="183"/>
      <c r="PS118" s="183"/>
      <c r="PT118" s="183"/>
      <c r="PU118" s="183"/>
      <c r="PV118" s="183"/>
      <c r="PW118" s="183"/>
      <c r="PX118" s="183"/>
    </row>
    <row r="119" spans="1:440">
      <c r="A119" s="12">
        <v>4</v>
      </c>
      <c r="B119" s="44">
        <v>10173</v>
      </c>
      <c r="C119" s="24" t="s">
        <v>468</v>
      </c>
      <c r="D119" s="26" t="s">
        <v>469</v>
      </c>
      <c r="E119" s="43">
        <v>7501034596</v>
      </c>
      <c r="F119" s="8">
        <v>44</v>
      </c>
      <c r="G119" s="26" t="s">
        <v>550</v>
      </c>
      <c r="H119" s="60" t="s">
        <v>551</v>
      </c>
      <c r="I119" s="36" t="s">
        <v>310</v>
      </c>
      <c r="J119" s="12" t="s">
        <v>285</v>
      </c>
      <c r="K119" s="12">
        <v>12</v>
      </c>
      <c r="L119" s="11" t="s">
        <v>481</v>
      </c>
      <c r="M119" s="11" t="s">
        <v>290</v>
      </c>
      <c r="N119" s="12" t="s">
        <v>546</v>
      </c>
      <c r="O119" s="180" t="s">
        <v>456</v>
      </c>
      <c r="P119" s="123" t="s">
        <v>395</v>
      </c>
      <c r="Q119" s="57" t="s">
        <v>458</v>
      </c>
      <c r="R119" s="120" t="s">
        <v>434</v>
      </c>
      <c r="S119" s="26" t="s">
        <v>395</v>
      </c>
      <c r="T119" s="8"/>
      <c r="U119" s="112">
        <v>29860</v>
      </c>
      <c r="V119" s="114">
        <v>298</v>
      </c>
      <c r="W119" s="241" t="s">
        <v>315</v>
      </c>
      <c r="X119" s="112">
        <v>400</v>
      </c>
      <c r="Y119" s="109"/>
      <c r="Z119" s="65"/>
      <c r="AA119" s="8"/>
      <c r="AB119" s="8"/>
      <c r="AC119" s="45"/>
      <c r="AD119" s="45"/>
      <c r="AE119" s="126">
        <v>81.900000000000006</v>
      </c>
      <c r="AF119" s="127">
        <v>8.2799999999999994</v>
      </c>
      <c r="AG119" s="128">
        <v>9.1999999999999993</v>
      </c>
      <c r="AH119" s="129">
        <v>99.38000000000001</v>
      </c>
      <c r="AI119" s="130">
        <v>9.8913043478260878</v>
      </c>
      <c r="AJ119" s="131">
        <v>91</v>
      </c>
      <c r="AK119" s="132">
        <v>4.6853546910755162</v>
      </c>
      <c r="AL119" s="153">
        <v>76.986000000000004</v>
      </c>
      <c r="AM119" s="28">
        <v>94</v>
      </c>
      <c r="AN119" s="133">
        <v>0.81900000000000006</v>
      </c>
      <c r="AO119" s="147">
        <v>1</v>
      </c>
      <c r="AP119" s="149" t="s">
        <v>286</v>
      </c>
      <c r="AQ119" s="154">
        <v>34.200000000000003</v>
      </c>
      <c r="AR119" s="154">
        <v>0.2</v>
      </c>
      <c r="AS119" s="261"/>
      <c r="AT119" s="261"/>
      <c r="AU119" s="261"/>
      <c r="AV119" s="261"/>
      <c r="AW119" s="248"/>
      <c r="AX119" s="142">
        <v>397.46611667648796</v>
      </c>
      <c r="AY119" s="71">
        <v>0.19</v>
      </c>
      <c r="AZ119" s="49">
        <v>27.4</v>
      </c>
      <c r="BA119" s="248">
        <v>71.099999999999994</v>
      </c>
      <c r="BB119" s="257">
        <v>0.38537271448663857</v>
      </c>
      <c r="BC119" s="141">
        <v>1.6</v>
      </c>
      <c r="BD119" s="71">
        <v>1.9536019536019535</v>
      </c>
      <c r="BE119" s="149" t="s">
        <v>286</v>
      </c>
      <c r="BF119" s="49">
        <v>33</v>
      </c>
      <c r="BG119" s="71">
        <v>61.919999999999995</v>
      </c>
      <c r="BH119" s="142">
        <v>46730.238095238092</v>
      </c>
      <c r="BI119" s="71">
        <v>51.599999999999994</v>
      </c>
      <c r="BJ119" s="246">
        <v>96.2</v>
      </c>
      <c r="BK119" s="142">
        <v>10292.903225806451</v>
      </c>
      <c r="BL119" s="71">
        <v>3.7999999999999972</v>
      </c>
      <c r="BM119" s="71">
        <v>7.7852785185185169</v>
      </c>
      <c r="BN119" s="248">
        <v>21.7</v>
      </c>
      <c r="BO119" s="248">
        <v>1.8485185185185187</v>
      </c>
      <c r="BP119" s="248">
        <v>29.9</v>
      </c>
      <c r="BQ119" s="248">
        <v>2.4757199999999999</v>
      </c>
      <c r="BR119" s="248">
        <v>41.8</v>
      </c>
      <c r="BS119" s="248">
        <v>3.4610399999999992</v>
      </c>
      <c r="BT119" s="251">
        <v>4.7300000000000004</v>
      </c>
      <c r="BU119" s="167"/>
      <c r="BV119" s="167"/>
      <c r="BW119" s="167"/>
      <c r="BX119" s="167"/>
      <c r="BY119" s="167"/>
      <c r="BZ119" s="167">
        <v>65.099999999999994</v>
      </c>
      <c r="CA119" s="167">
        <v>5132.363636363636</v>
      </c>
      <c r="CB119" s="124">
        <v>0.72575250836120397</v>
      </c>
      <c r="CC119" s="49">
        <v>3</v>
      </c>
      <c r="CD119" s="63" t="s">
        <v>552</v>
      </c>
      <c r="CE119" s="8" t="s">
        <v>287</v>
      </c>
      <c r="CF119" s="105" t="s">
        <v>315</v>
      </c>
      <c r="CG119" s="13">
        <v>2</v>
      </c>
      <c r="CH119" s="13"/>
      <c r="CI119" s="13" t="s">
        <v>551</v>
      </c>
      <c r="CJ119" s="13">
        <v>0</v>
      </c>
      <c r="CK119" s="13"/>
      <c r="CL119" s="13"/>
      <c r="CM119" s="13"/>
      <c r="CN119" s="49" t="s">
        <v>290</v>
      </c>
      <c r="CO119" s="49" t="s">
        <v>290</v>
      </c>
      <c r="CP119" s="49">
        <v>600</v>
      </c>
      <c r="CQ119" s="49">
        <v>6.7</v>
      </c>
      <c r="CR119" s="49">
        <v>93.3</v>
      </c>
      <c r="CS119" s="49">
        <v>2.2000000000000002</v>
      </c>
      <c r="CT119" s="49">
        <v>1177.4000000000001</v>
      </c>
      <c r="CU119" s="49" t="s">
        <v>290</v>
      </c>
      <c r="CV119" s="49">
        <v>2.92</v>
      </c>
      <c r="CW119" s="49">
        <v>0</v>
      </c>
      <c r="CX119" s="73"/>
      <c r="CY119" s="13">
        <v>35</v>
      </c>
      <c r="CZ119" s="13">
        <v>3</v>
      </c>
      <c r="DA119" s="13">
        <v>1</v>
      </c>
      <c r="DB119" s="13">
        <v>175</v>
      </c>
      <c r="DC119" s="13">
        <v>108</v>
      </c>
      <c r="DD119" s="17">
        <v>35.265306122448976</v>
      </c>
      <c r="DE119" s="13">
        <v>1</v>
      </c>
      <c r="DF119" s="13"/>
      <c r="DG119" s="13">
        <v>2</v>
      </c>
      <c r="DH119" s="13">
        <v>1</v>
      </c>
      <c r="DI119" s="45"/>
      <c r="DJ119" s="52"/>
      <c r="DK119" s="139">
        <v>23.784873747253741</v>
      </c>
      <c r="DL119" s="71">
        <v>0.23591044776119405</v>
      </c>
      <c r="DM119" s="140">
        <v>12</v>
      </c>
      <c r="DN119" s="64"/>
      <c r="DO119" s="64" t="s">
        <v>553</v>
      </c>
      <c r="DP119" s="64"/>
      <c r="DQ119" s="13">
        <v>0</v>
      </c>
      <c r="DR119" s="13"/>
      <c r="DS119" s="13">
        <v>0</v>
      </c>
      <c r="DT119" s="60" t="s">
        <v>554</v>
      </c>
      <c r="DU119" s="13"/>
      <c r="DV119" s="13"/>
      <c r="DW119" s="13"/>
      <c r="DX119" s="13">
        <v>1</v>
      </c>
      <c r="DY119" s="13" t="s">
        <v>409</v>
      </c>
      <c r="DZ119" s="60" t="s">
        <v>555</v>
      </c>
      <c r="EA119" s="13">
        <v>0</v>
      </c>
      <c r="EB119" s="60">
        <v>0</v>
      </c>
      <c r="EC119" s="60" t="s">
        <v>556</v>
      </c>
      <c r="ED119" s="11"/>
      <c r="EE119" s="235">
        <v>43495</v>
      </c>
      <c r="EF119" s="52" t="s">
        <v>836</v>
      </c>
      <c r="EG119" s="23"/>
      <c r="EH119" s="61">
        <v>0.14484302998638104</v>
      </c>
      <c r="EI119" s="62"/>
      <c r="EJ119" s="148">
        <v>0.68</v>
      </c>
      <c r="EK119" s="142"/>
      <c r="EL119" s="148">
        <v>0</v>
      </c>
      <c r="EM119" s="148">
        <v>1.1599999999999999</v>
      </c>
      <c r="EN119" s="148">
        <v>884.06</v>
      </c>
      <c r="EO119" s="148">
        <v>0.91</v>
      </c>
      <c r="EP119" s="148">
        <v>0</v>
      </c>
      <c r="EQ119" s="148">
        <v>1.1000000000000001</v>
      </c>
      <c r="ER119" s="148">
        <v>0</v>
      </c>
      <c r="ES119" s="148">
        <v>4.1900000000000004</v>
      </c>
      <c r="ET119" s="148">
        <v>0</v>
      </c>
      <c r="EU119" s="148">
        <v>0</v>
      </c>
      <c r="EV119" s="148">
        <v>0</v>
      </c>
      <c r="EW119" s="148">
        <v>2.4900000000000002</v>
      </c>
      <c r="EX119" s="148">
        <v>116.03</v>
      </c>
      <c r="EY119" s="195">
        <v>0</v>
      </c>
      <c r="EZ119" s="195" t="s">
        <v>1047</v>
      </c>
      <c r="FA119" s="312">
        <v>35.270000000000003</v>
      </c>
      <c r="FB119" s="191">
        <v>0</v>
      </c>
      <c r="FC119" s="191">
        <v>2</v>
      </c>
      <c r="FD119" s="191">
        <v>1</v>
      </c>
      <c r="FE119" s="191">
        <v>1</v>
      </c>
      <c r="FF119" s="191">
        <v>1</v>
      </c>
      <c r="FG119" s="191">
        <v>35</v>
      </c>
      <c r="FH119" s="191">
        <v>2</v>
      </c>
      <c r="FI119" s="191">
        <v>2</v>
      </c>
      <c r="FJ119" s="191" t="s">
        <v>1012</v>
      </c>
      <c r="FK119" s="269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3"/>
      <c r="IM119" s="183"/>
      <c r="IN119" s="183"/>
      <c r="IO119" s="183"/>
      <c r="IP119" s="183"/>
      <c r="IQ119" s="183"/>
      <c r="IR119" s="183"/>
      <c r="IS119" s="183"/>
      <c r="IT119" s="183"/>
      <c r="IU119" s="183"/>
      <c r="IV119" s="183"/>
      <c r="IW119" s="183"/>
      <c r="IX119" s="183"/>
      <c r="IY119" s="183"/>
      <c r="IZ119" s="183"/>
      <c r="JA119" s="183"/>
      <c r="JB119" s="183"/>
      <c r="JC119" s="183"/>
      <c r="JD119" s="183"/>
      <c r="JE119" s="183"/>
      <c r="JF119" s="183"/>
      <c r="JG119" s="183"/>
      <c r="JH119" s="183"/>
      <c r="JI119" s="183"/>
      <c r="JJ119" s="183"/>
      <c r="JK119" s="183"/>
      <c r="JL119" s="183"/>
      <c r="JM119" s="183"/>
      <c r="JN119" s="183"/>
      <c r="JO119" s="183"/>
      <c r="JP119" s="183"/>
      <c r="JQ119" s="183"/>
      <c r="JR119" s="183"/>
      <c r="JS119" s="183"/>
      <c r="JT119" s="183"/>
      <c r="JU119" s="183"/>
      <c r="JV119" s="183"/>
      <c r="JW119" s="183"/>
      <c r="JX119" s="183"/>
      <c r="JY119" s="183"/>
      <c r="JZ119" s="183"/>
      <c r="KA119" s="183"/>
      <c r="KB119" s="183"/>
      <c r="KC119" s="183"/>
      <c r="KD119" s="183"/>
      <c r="KE119" s="183"/>
      <c r="KF119" s="183"/>
      <c r="KG119" s="183"/>
      <c r="KH119" s="183"/>
      <c r="KI119" s="183"/>
      <c r="KJ119" s="183"/>
      <c r="KK119" s="183"/>
      <c r="KL119" s="183"/>
      <c r="KM119" s="183"/>
      <c r="KN119" s="183"/>
      <c r="KO119" s="183"/>
      <c r="KP119" s="183"/>
      <c r="KQ119" s="183"/>
      <c r="KR119" s="183"/>
      <c r="KS119" s="183"/>
      <c r="KT119" s="183"/>
      <c r="KU119" s="183"/>
      <c r="KV119" s="183"/>
      <c r="KW119" s="183"/>
      <c r="KX119" s="183"/>
      <c r="KY119" s="183"/>
      <c r="KZ119" s="183"/>
      <c r="LA119" s="183"/>
      <c r="LB119" s="183"/>
      <c r="LC119" s="183"/>
      <c r="LD119" s="183"/>
      <c r="LE119" s="183"/>
      <c r="LF119" s="183"/>
      <c r="LG119" s="183"/>
      <c r="LH119" s="183"/>
      <c r="LI119" s="183"/>
      <c r="LJ119" s="183"/>
      <c r="LK119" s="183"/>
      <c r="LL119" s="183"/>
      <c r="LM119" s="183"/>
      <c r="LN119" s="183"/>
      <c r="LO119" s="183"/>
      <c r="LP119" s="183"/>
      <c r="LQ119" s="183"/>
      <c r="LR119" s="183"/>
      <c r="LS119" s="183"/>
      <c r="LT119" s="183"/>
      <c r="LU119" s="183"/>
      <c r="LV119" s="183"/>
      <c r="LW119" s="183"/>
      <c r="LX119" s="183"/>
      <c r="LY119" s="183"/>
      <c r="LZ119" s="183"/>
      <c r="MA119" s="183"/>
      <c r="MB119" s="183"/>
      <c r="MC119" s="183"/>
      <c r="MD119" s="183"/>
      <c r="ME119" s="183"/>
      <c r="MF119" s="183"/>
      <c r="MG119" s="183"/>
      <c r="MH119" s="183"/>
      <c r="MI119" s="183"/>
      <c r="MJ119" s="183"/>
      <c r="MK119" s="183"/>
      <c r="ML119" s="183"/>
      <c r="MM119" s="183"/>
      <c r="MN119" s="183"/>
      <c r="MO119" s="183"/>
      <c r="MP119" s="183"/>
      <c r="MQ119" s="183"/>
      <c r="MR119" s="183"/>
      <c r="MS119" s="183"/>
      <c r="MT119" s="183"/>
      <c r="MU119" s="183"/>
      <c r="MV119" s="183"/>
      <c r="MW119" s="183"/>
      <c r="MX119" s="183"/>
      <c r="MY119" s="183"/>
      <c r="MZ119" s="183"/>
      <c r="NA119" s="183"/>
      <c r="NB119" s="183"/>
      <c r="NC119" s="183"/>
      <c r="ND119" s="183"/>
      <c r="NE119" s="183"/>
      <c r="NF119" s="183"/>
      <c r="NG119" s="183"/>
      <c r="NH119" s="183"/>
      <c r="NI119" s="183"/>
      <c r="NJ119" s="183"/>
      <c r="NK119" s="183"/>
      <c r="NL119" s="183"/>
      <c r="NM119" s="183"/>
      <c r="NN119" s="183"/>
      <c r="NO119" s="183"/>
      <c r="NP119" s="183"/>
      <c r="NQ119" s="183"/>
      <c r="NR119" s="183"/>
      <c r="NS119" s="183"/>
      <c r="NT119" s="183"/>
      <c r="NU119" s="183"/>
      <c r="NV119" s="183"/>
      <c r="NW119" s="183"/>
      <c r="NX119" s="183"/>
      <c r="NY119" s="183"/>
      <c r="NZ119" s="183"/>
      <c r="OA119" s="183"/>
      <c r="OB119" s="183"/>
      <c r="OC119" s="183"/>
      <c r="OD119" s="183"/>
      <c r="OE119" s="183"/>
      <c r="OF119" s="183"/>
      <c r="OG119" s="183"/>
      <c r="OH119" s="183"/>
      <c r="OI119" s="183"/>
      <c r="OJ119" s="183"/>
      <c r="OK119" s="183"/>
      <c r="OL119" s="183"/>
      <c r="OM119" s="183"/>
      <c r="ON119" s="183"/>
      <c r="OO119" s="183"/>
      <c r="OP119" s="183"/>
      <c r="OQ119" s="183"/>
      <c r="OR119" s="183"/>
      <c r="OS119" s="183"/>
      <c r="OT119" s="183"/>
      <c r="OU119" s="183"/>
      <c r="OV119" s="183"/>
      <c r="OW119" s="183"/>
      <c r="OX119" s="183"/>
      <c r="OY119" s="183"/>
      <c r="OZ119" s="183"/>
      <c r="PA119" s="183"/>
      <c r="PB119" s="183"/>
      <c r="PC119" s="183"/>
      <c r="PD119" s="183"/>
      <c r="PE119" s="183"/>
      <c r="PF119" s="183"/>
      <c r="PG119" s="183"/>
      <c r="PH119" s="183"/>
      <c r="PI119" s="183"/>
      <c r="PJ119" s="183"/>
      <c r="PK119" s="183"/>
      <c r="PL119" s="183"/>
      <c r="PM119" s="183"/>
      <c r="PN119" s="183"/>
      <c r="PO119" s="183"/>
      <c r="PP119" s="183"/>
      <c r="PQ119" s="183"/>
      <c r="PR119" s="183"/>
      <c r="PS119" s="183"/>
      <c r="PT119" s="183"/>
      <c r="PU119" s="183"/>
      <c r="PV119" s="183"/>
      <c r="PW119" s="183"/>
      <c r="PX119" s="183"/>
    </row>
    <row r="120" spans="1:440">
      <c r="A120" s="12">
        <v>5</v>
      </c>
      <c r="B120" s="44">
        <v>11951</v>
      </c>
      <c r="C120" s="24" t="s">
        <v>468</v>
      </c>
      <c r="D120" s="26" t="s">
        <v>469</v>
      </c>
      <c r="E120" s="43">
        <v>7501034596</v>
      </c>
      <c r="F120" s="8">
        <v>44</v>
      </c>
      <c r="G120" s="293" t="s">
        <v>721</v>
      </c>
      <c r="H120" s="239" t="s">
        <v>722</v>
      </c>
      <c r="I120" s="79" t="s">
        <v>310</v>
      </c>
      <c r="J120" s="11" t="s">
        <v>285</v>
      </c>
      <c r="K120" s="279">
        <v>8</v>
      </c>
      <c r="L120" s="294" t="s">
        <v>520</v>
      </c>
      <c r="M120" s="294" t="s">
        <v>290</v>
      </c>
      <c r="N120" s="12" t="s">
        <v>718</v>
      </c>
      <c r="O120" s="83" t="s">
        <v>666</v>
      </c>
      <c r="P120" s="295"/>
      <c r="Q120" s="302" t="s">
        <v>704</v>
      </c>
      <c r="R120" s="296"/>
      <c r="S120" s="297"/>
      <c r="T120" s="278" t="s">
        <v>672</v>
      </c>
      <c r="U120" s="102">
        <v>437</v>
      </c>
      <c r="V120" s="102">
        <v>3500</v>
      </c>
      <c r="W120" s="239" t="s">
        <v>315</v>
      </c>
      <c r="X120" s="102">
        <v>250</v>
      </c>
      <c r="Y120" s="109"/>
      <c r="Z120" s="8"/>
      <c r="AA120" s="102"/>
      <c r="AB120" s="8"/>
      <c r="AC120" s="8"/>
      <c r="AD120" s="8"/>
      <c r="AE120" s="126">
        <v>34.9</v>
      </c>
      <c r="AF120" s="127">
        <v>60.9</v>
      </c>
      <c r="AG120" s="128">
        <v>2.7</v>
      </c>
      <c r="AH120" s="129">
        <v>98.5</v>
      </c>
      <c r="AI120" s="130">
        <v>0.57307060755336614</v>
      </c>
      <c r="AJ120" s="131">
        <v>1.5472906403940887</v>
      </c>
      <c r="AK120" s="132">
        <v>0.54874213836477981</v>
      </c>
      <c r="AL120" s="28">
        <v>26.942800000000002</v>
      </c>
      <c r="AM120" s="28">
        <v>77.2</v>
      </c>
      <c r="AN120" s="133">
        <v>6.2122000000000002</v>
      </c>
      <c r="AO120" s="71">
        <v>17.8</v>
      </c>
      <c r="AP120" s="49" t="s">
        <v>286</v>
      </c>
      <c r="AQ120" s="71">
        <v>18.98</v>
      </c>
      <c r="AR120" s="49" t="s">
        <v>286</v>
      </c>
      <c r="AS120" s="71">
        <v>0</v>
      </c>
      <c r="AT120" s="71">
        <v>86.4</v>
      </c>
      <c r="AU120" s="71">
        <v>30.9</v>
      </c>
      <c r="AV120" s="71">
        <v>23.9</v>
      </c>
      <c r="AW120" s="246">
        <v>5594</v>
      </c>
      <c r="AX120" s="142">
        <v>322.65999999999997</v>
      </c>
      <c r="AY120" s="71">
        <v>0</v>
      </c>
      <c r="AZ120" s="71">
        <v>40.700000000000003</v>
      </c>
      <c r="BA120" s="49">
        <v>59.3</v>
      </c>
      <c r="BB120" s="159">
        <v>0.68634064080944357</v>
      </c>
      <c r="BC120" s="141">
        <v>0.4</v>
      </c>
      <c r="BD120" s="71">
        <v>1.1461318051575933</v>
      </c>
      <c r="BE120" s="49" t="s">
        <v>286</v>
      </c>
      <c r="BF120" s="49">
        <v>23.1</v>
      </c>
      <c r="BG120" s="49">
        <v>35.339999999999996</v>
      </c>
      <c r="BH120" s="142">
        <v>51354.399999999994</v>
      </c>
      <c r="BI120" s="71">
        <v>74.699999999999989</v>
      </c>
      <c r="BJ120" s="49">
        <v>92.9</v>
      </c>
      <c r="BK120" s="49">
        <v>5767</v>
      </c>
      <c r="BL120" s="71">
        <v>7.0999999999999943</v>
      </c>
      <c r="BM120" s="71">
        <v>60.656399999999998</v>
      </c>
      <c r="BN120" s="49">
        <v>32.9</v>
      </c>
      <c r="BO120" s="248">
        <v>20.036099999999998</v>
      </c>
      <c r="BP120" s="49">
        <v>41.8</v>
      </c>
      <c r="BQ120" s="248">
        <v>25.456199999999999</v>
      </c>
      <c r="BR120" s="49">
        <v>24.9</v>
      </c>
      <c r="BS120" s="248">
        <v>15.164099999999998</v>
      </c>
      <c r="BT120" s="248">
        <v>0.47</v>
      </c>
      <c r="BU120" s="167">
        <v>97</v>
      </c>
      <c r="BV120" s="167">
        <v>6672.2999999999993</v>
      </c>
      <c r="BW120" s="167">
        <v>92.4</v>
      </c>
      <c r="BX120" s="167">
        <v>4561</v>
      </c>
      <c r="BY120" s="167">
        <v>78.5</v>
      </c>
      <c r="BZ120" s="167">
        <v>90.4</v>
      </c>
      <c r="CA120" s="167">
        <v>5390.4</v>
      </c>
      <c r="CB120" s="124">
        <v>0.78708133971291872</v>
      </c>
      <c r="CC120" s="49"/>
      <c r="CD120" s="155" t="s">
        <v>723</v>
      </c>
      <c r="CE120" s="8" t="s">
        <v>287</v>
      </c>
      <c r="CF120" s="299" t="s">
        <v>315</v>
      </c>
      <c r="CG120" s="13">
        <v>2</v>
      </c>
      <c r="CH120" s="13"/>
      <c r="CI120" s="13"/>
      <c r="CJ120" s="13">
        <v>0</v>
      </c>
      <c r="CK120" s="13"/>
      <c r="CL120" s="13"/>
      <c r="CM120" s="13"/>
      <c r="CN120" s="300" t="s">
        <v>290</v>
      </c>
      <c r="CO120" s="49" t="s">
        <v>290</v>
      </c>
      <c r="CP120" s="49">
        <v>414</v>
      </c>
      <c r="CQ120" s="49">
        <v>21.7</v>
      </c>
      <c r="CR120" s="49">
        <v>78.3</v>
      </c>
      <c r="CS120" s="49">
        <v>1.1000000000000001</v>
      </c>
      <c r="CT120" s="49">
        <v>1628.8</v>
      </c>
      <c r="CU120" s="49" t="s">
        <v>290</v>
      </c>
      <c r="CV120" s="49">
        <v>2.98</v>
      </c>
      <c r="CW120" s="49">
        <v>0</v>
      </c>
      <c r="CX120" s="73"/>
      <c r="CY120" s="13">
        <v>30</v>
      </c>
      <c r="CZ120" s="13">
        <v>3</v>
      </c>
      <c r="DA120" s="13">
        <v>1</v>
      </c>
      <c r="DB120" s="13">
        <v>175</v>
      </c>
      <c r="DC120" s="13">
        <v>108</v>
      </c>
      <c r="DD120" s="17">
        <v>35.265306122448976</v>
      </c>
      <c r="DE120" s="13"/>
      <c r="DF120" s="13"/>
      <c r="DG120" s="13">
        <v>2</v>
      </c>
      <c r="DH120" s="13">
        <v>1</v>
      </c>
      <c r="DI120" s="13"/>
      <c r="DJ120" s="52"/>
      <c r="DK120" s="131">
        <v>28.927387445193027</v>
      </c>
      <c r="DL120" s="185">
        <v>0.36571599999999999</v>
      </c>
      <c r="DM120" s="142">
        <v>12</v>
      </c>
      <c r="DN120" s="65"/>
      <c r="DO120" s="65" t="s">
        <v>553</v>
      </c>
      <c r="DP120" s="65" t="s">
        <v>409</v>
      </c>
      <c r="DQ120" s="8">
        <v>0</v>
      </c>
      <c r="DR120" s="8">
        <v>2</v>
      </c>
      <c r="DS120" s="8">
        <v>0</v>
      </c>
      <c r="DT120" s="65"/>
      <c r="DU120" s="65"/>
      <c r="DV120" s="65"/>
      <c r="DW120" s="65"/>
      <c r="DX120" s="8">
        <v>1</v>
      </c>
      <c r="DY120" s="65" t="s">
        <v>409</v>
      </c>
      <c r="DZ120" s="65"/>
      <c r="EA120" s="8"/>
      <c r="EB120" s="65">
        <v>0</v>
      </c>
      <c r="EC120" s="65" t="s">
        <v>724</v>
      </c>
      <c r="ED120" s="11"/>
      <c r="EE120" s="235">
        <v>43796</v>
      </c>
      <c r="EF120" s="52" t="s">
        <v>836</v>
      </c>
      <c r="EG120" s="23"/>
      <c r="EH120" s="32">
        <v>0.5</v>
      </c>
      <c r="EI120" s="12"/>
      <c r="EJ120" s="148">
        <v>1.9359999999999999</v>
      </c>
      <c r="EK120" s="140"/>
      <c r="EL120" s="148">
        <v>1.58</v>
      </c>
      <c r="EM120" s="148">
        <v>1.04</v>
      </c>
      <c r="EN120" s="148">
        <v>1464.43</v>
      </c>
      <c r="EO120" s="148">
        <v>1.21</v>
      </c>
      <c r="EP120" s="148">
        <v>0</v>
      </c>
      <c r="EQ120" s="148">
        <v>1.26</v>
      </c>
      <c r="ER120" s="148">
        <v>2400.8000000000002</v>
      </c>
      <c r="ES120" s="148">
        <v>2.02</v>
      </c>
      <c r="ET120" s="148">
        <v>42.4</v>
      </c>
      <c r="EU120" s="148">
        <v>0</v>
      </c>
      <c r="EV120" s="148">
        <v>0</v>
      </c>
      <c r="EW120" s="148">
        <v>3.17</v>
      </c>
      <c r="EX120" s="148">
        <v>29.43</v>
      </c>
      <c r="EY120" s="195">
        <v>0</v>
      </c>
      <c r="EZ120" s="195" t="s">
        <v>1047</v>
      </c>
      <c r="FA120" s="312">
        <v>33.96</v>
      </c>
      <c r="FB120" s="191">
        <v>0</v>
      </c>
      <c r="FC120" s="191">
        <v>2</v>
      </c>
      <c r="FD120" s="191">
        <v>1</v>
      </c>
      <c r="FE120" s="191">
        <v>1</v>
      </c>
      <c r="FF120" s="191">
        <v>2</v>
      </c>
      <c r="FG120" s="191">
        <v>30</v>
      </c>
      <c r="FH120" s="191">
        <v>2</v>
      </c>
      <c r="FI120" s="191">
        <v>1</v>
      </c>
      <c r="FJ120" s="191" t="s">
        <v>1044</v>
      </c>
      <c r="FK120" s="269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  <c r="IK120" s="183"/>
      <c r="IL120" s="183"/>
      <c r="IM120" s="183"/>
      <c r="IN120" s="183"/>
      <c r="IO120" s="183"/>
      <c r="IP120" s="183"/>
      <c r="IQ120" s="183"/>
      <c r="IR120" s="183"/>
      <c r="IS120" s="183"/>
      <c r="IT120" s="183"/>
      <c r="IU120" s="183"/>
      <c r="IV120" s="183"/>
      <c r="IW120" s="183"/>
      <c r="IX120" s="183"/>
      <c r="IY120" s="183"/>
      <c r="IZ120" s="183"/>
      <c r="JA120" s="183"/>
      <c r="JB120" s="183"/>
      <c r="JC120" s="183"/>
      <c r="JD120" s="183"/>
      <c r="JE120" s="183"/>
      <c r="JF120" s="183"/>
      <c r="JG120" s="183"/>
      <c r="JH120" s="183"/>
      <c r="JI120" s="183"/>
      <c r="JJ120" s="183"/>
      <c r="JK120" s="183"/>
      <c r="JL120" s="183"/>
      <c r="JM120" s="183"/>
      <c r="JN120" s="183"/>
      <c r="JO120" s="183"/>
      <c r="JP120" s="183"/>
      <c r="JQ120" s="183"/>
      <c r="JR120" s="183"/>
      <c r="JS120" s="183"/>
      <c r="JT120" s="183"/>
      <c r="JU120" s="183"/>
      <c r="JV120" s="183"/>
      <c r="JW120" s="183"/>
      <c r="JX120" s="183"/>
      <c r="JY120" s="183"/>
      <c r="JZ120" s="183"/>
      <c r="KA120" s="183"/>
      <c r="KB120" s="183"/>
      <c r="KC120" s="183"/>
      <c r="KD120" s="183"/>
      <c r="KE120" s="183"/>
      <c r="KF120" s="183"/>
      <c r="KG120" s="183"/>
      <c r="KH120" s="183"/>
      <c r="KI120" s="183"/>
      <c r="KJ120" s="183"/>
      <c r="KK120" s="183"/>
      <c r="KL120" s="183"/>
      <c r="KM120" s="183"/>
      <c r="KN120" s="183"/>
      <c r="KO120" s="183"/>
      <c r="KP120" s="183"/>
      <c r="KQ120" s="183"/>
      <c r="KR120" s="183"/>
      <c r="KS120" s="183"/>
      <c r="KT120" s="183"/>
      <c r="KU120" s="183"/>
      <c r="KV120" s="183"/>
      <c r="KW120" s="183"/>
      <c r="KX120" s="183"/>
      <c r="KY120" s="183"/>
      <c r="KZ120" s="183"/>
      <c r="LA120" s="183"/>
      <c r="LB120" s="183"/>
      <c r="LC120" s="183"/>
      <c r="LD120" s="183"/>
      <c r="LE120" s="183"/>
      <c r="LF120" s="183"/>
      <c r="LG120" s="183"/>
      <c r="LH120" s="183"/>
      <c r="LI120" s="183"/>
      <c r="LJ120" s="183"/>
      <c r="LK120" s="183"/>
      <c r="LL120" s="183"/>
      <c r="LM120" s="183"/>
      <c r="LN120" s="183"/>
      <c r="LO120" s="183"/>
      <c r="LP120" s="183"/>
      <c r="LQ120" s="183"/>
      <c r="LR120" s="183"/>
      <c r="LS120" s="183"/>
      <c r="LT120" s="183"/>
      <c r="LU120" s="183"/>
      <c r="LV120" s="183"/>
      <c r="LW120" s="183"/>
      <c r="LX120" s="183"/>
      <c r="LY120" s="183"/>
      <c r="LZ120" s="183"/>
      <c r="MA120" s="183"/>
      <c r="MB120" s="183"/>
      <c r="MC120" s="183"/>
      <c r="MD120" s="183"/>
      <c r="ME120" s="183"/>
      <c r="MF120" s="183"/>
      <c r="MG120" s="183"/>
      <c r="MH120" s="183"/>
      <c r="MI120" s="183"/>
      <c r="MJ120" s="183"/>
      <c r="MK120" s="183"/>
      <c r="ML120" s="183"/>
      <c r="MM120" s="183"/>
      <c r="MN120" s="183"/>
      <c r="MO120" s="183"/>
      <c r="MP120" s="183"/>
      <c r="MQ120" s="183"/>
      <c r="MR120" s="183"/>
      <c r="MS120" s="183"/>
      <c r="MT120" s="183"/>
      <c r="MU120" s="183"/>
      <c r="MV120" s="183"/>
      <c r="MW120" s="183"/>
      <c r="MX120" s="183"/>
      <c r="MY120" s="183"/>
      <c r="MZ120" s="183"/>
      <c r="NA120" s="183"/>
      <c r="NB120" s="183"/>
      <c r="NC120" s="183"/>
      <c r="ND120" s="183"/>
      <c r="NE120" s="183"/>
      <c r="NF120" s="183"/>
      <c r="NG120" s="183"/>
      <c r="NH120" s="183"/>
      <c r="NI120" s="183"/>
      <c r="NJ120" s="183"/>
      <c r="NK120" s="183"/>
      <c r="NL120" s="183"/>
      <c r="NM120" s="183"/>
      <c r="NN120" s="183"/>
      <c r="NO120" s="183"/>
      <c r="NP120" s="183"/>
      <c r="NQ120" s="183"/>
      <c r="NR120" s="183"/>
      <c r="NS120" s="183"/>
      <c r="NT120" s="183"/>
      <c r="NU120" s="183"/>
      <c r="NV120" s="183"/>
      <c r="NW120" s="183"/>
      <c r="NX120" s="183"/>
      <c r="NY120" s="183"/>
      <c r="NZ120" s="183"/>
      <c r="OA120" s="183"/>
      <c r="OB120" s="183"/>
      <c r="OC120" s="183"/>
      <c r="OD120" s="183"/>
      <c r="OE120" s="183"/>
      <c r="OF120" s="183"/>
      <c r="OG120" s="183"/>
      <c r="OH120" s="183"/>
      <c r="OI120" s="183"/>
      <c r="OJ120" s="183"/>
      <c r="OK120" s="183"/>
      <c r="OL120" s="183"/>
      <c r="OM120" s="183"/>
      <c r="ON120" s="183"/>
      <c r="OO120" s="183"/>
      <c r="OP120" s="183"/>
      <c r="OQ120" s="183"/>
      <c r="OR120" s="183"/>
      <c r="OS120" s="183"/>
      <c r="OT120" s="183"/>
      <c r="OU120" s="183"/>
      <c r="OV120" s="183"/>
      <c r="OW120" s="183"/>
      <c r="OX120" s="183"/>
      <c r="OY120" s="183"/>
      <c r="OZ120" s="183"/>
      <c r="PA120" s="183"/>
      <c r="PB120" s="183"/>
      <c r="PC120" s="183"/>
      <c r="PD120" s="183"/>
      <c r="PE120" s="183"/>
      <c r="PF120" s="183"/>
      <c r="PG120" s="183"/>
      <c r="PH120" s="183"/>
      <c r="PI120" s="183"/>
      <c r="PJ120" s="183"/>
      <c r="PK120" s="183"/>
      <c r="PL120" s="183"/>
      <c r="PM120" s="183"/>
      <c r="PN120" s="183"/>
      <c r="PO120" s="183"/>
      <c r="PP120" s="183"/>
      <c r="PQ120" s="183"/>
      <c r="PR120" s="183"/>
      <c r="PS120" s="183"/>
      <c r="PT120" s="183"/>
      <c r="PU120" s="183"/>
      <c r="PV120" s="183"/>
      <c r="PW120" s="183"/>
      <c r="PX120" s="183"/>
    </row>
    <row r="121" spans="1:440">
      <c r="A121" s="12">
        <v>6</v>
      </c>
      <c r="B121" s="44">
        <v>13254</v>
      </c>
      <c r="C121" s="24" t="s">
        <v>468</v>
      </c>
      <c r="D121" s="26" t="s">
        <v>469</v>
      </c>
      <c r="E121" s="43">
        <v>7501034596</v>
      </c>
      <c r="F121" s="8">
        <v>45</v>
      </c>
      <c r="G121" s="26" t="s">
        <v>804</v>
      </c>
      <c r="H121" s="239" t="s">
        <v>722</v>
      </c>
      <c r="I121" s="79" t="s">
        <v>310</v>
      </c>
      <c r="J121" s="11" t="s">
        <v>285</v>
      </c>
      <c r="K121" s="12">
        <v>9</v>
      </c>
      <c r="L121" s="11" t="s">
        <v>566</v>
      </c>
      <c r="M121" s="11" t="s">
        <v>290</v>
      </c>
      <c r="N121" s="12" t="s">
        <v>801</v>
      </c>
      <c r="O121" s="78"/>
      <c r="P121" s="272"/>
      <c r="Q121" s="90" t="s">
        <v>765</v>
      </c>
      <c r="R121" s="117"/>
      <c r="S121" s="118"/>
      <c r="T121" s="8" t="s">
        <v>625</v>
      </c>
      <c r="U121" s="102">
        <v>164</v>
      </c>
      <c r="V121" s="102">
        <v>1470</v>
      </c>
      <c r="W121" s="239" t="s">
        <v>315</v>
      </c>
      <c r="X121" s="102">
        <v>150</v>
      </c>
      <c r="Y121" s="109"/>
      <c r="Z121" s="109"/>
      <c r="AA121" s="102"/>
      <c r="AB121" s="8"/>
      <c r="AC121" s="109"/>
      <c r="AD121" s="8"/>
      <c r="AE121" s="126">
        <v>42.2</v>
      </c>
      <c r="AF121" s="127">
        <v>46.8</v>
      </c>
      <c r="AG121" s="128">
        <v>9.3000000000000007</v>
      </c>
      <c r="AH121" s="129">
        <v>98.3</v>
      </c>
      <c r="AI121" s="130">
        <v>0.90170940170940184</v>
      </c>
      <c r="AJ121" s="131">
        <v>8.3858974358974372</v>
      </c>
      <c r="AK121" s="132">
        <v>0.75222816399286996</v>
      </c>
      <c r="AL121" s="28">
        <v>33.356000000000002</v>
      </c>
      <c r="AM121" s="28">
        <v>79.042654028436019</v>
      </c>
      <c r="AN121" s="168">
        <v>7.49</v>
      </c>
      <c r="AO121" s="71">
        <v>17.748815165876778</v>
      </c>
      <c r="AP121" s="49" t="s">
        <v>286</v>
      </c>
      <c r="AQ121" s="71">
        <v>16.2</v>
      </c>
      <c r="AR121" s="49" t="s">
        <v>286</v>
      </c>
      <c r="AS121" s="71">
        <v>0.11</v>
      </c>
      <c r="AT121" s="71"/>
      <c r="AU121" s="71"/>
      <c r="AV121" s="71"/>
      <c r="AW121" s="246">
        <v>8137</v>
      </c>
      <c r="AX121" s="246">
        <v>373</v>
      </c>
      <c r="AY121" s="71">
        <v>3.67</v>
      </c>
      <c r="AZ121" s="71">
        <v>28.8</v>
      </c>
      <c r="BA121" s="71">
        <v>71.2</v>
      </c>
      <c r="BB121" s="257">
        <v>0.4044943820224719</v>
      </c>
      <c r="BC121" s="141">
        <v>0.23</v>
      </c>
      <c r="BD121" s="71">
        <v>0.54502369668246442</v>
      </c>
      <c r="BE121" s="49" t="s">
        <v>286</v>
      </c>
      <c r="BF121" s="71">
        <v>25.9</v>
      </c>
      <c r="BG121" s="71">
        <v>45.655000000000001</v>
      </c>
      <c r="BH121" s="49">
        <v>52151</v>
      </c>
      <c r="BI121" s="71">
        <v>75.97</v>
      </c>
      <c r="BJ121" s="49">
        <v>93.3</v>
      </c>
      <c r="BK121" s="49">
        <v>11410</v>
      </c>
      <c r="BL121" s="71">
        <v>6.7000000000000028</v>
      </c>
      <c r="BM121" s="71">
        <v>46.785959999999996</v>
      </c>
      <c r="BN121" s="246">
        <v>7.47</v>
      </c>
      <c r="BO121" s="248">
        <v>3.4959599999999993</v>
      </c>
      <c r="BP121" s="49">
        <v>68.5</v>
      </c>
      <c r="BQ121" s="248">
        <v>32.058</v>
      </c>
      <c r="BR121" s="49">
        <v>24</v>
      </c>
      <c r="BS121" s="248">
        <v>11.231999999999998</v>
      </c>
      <c r="BT121" s="250">
        <v>0.51</v>
      </c>
      <c r="BU121" s="167">
        <v>98.8</v>
      </c>
      <c r="BV121" s="167">
        <v>7586</v>
      </c>
      <c r="BW121" s="167">
        <v>96.4</v>
      </c>
      <c r="BX121" s="167">
        <v>5121</v>
      </c>
      <c r="BY121" s="167">
        <v>83.9</v>
      </c>
      <c r="BZ121" s="167">
        <v>93.5</v>
      </c>
      <c r="CA121" s="167">
        <v>4589</v>
      </c>
      <c r="CB121" s="124">
        <v>0.10905109489051094</v>
      </c>
      <c r="CC121" s="49"/>
      <c r="CD121" s="155" t="s">
        <v>805</v>
      </c>
      <c r="CE121" s="8" t="s">
        <v>287</v>
      </c>
      <c r="CF121" s="299" t="s">
        <v>315</v>
      </c>
      <c r="CG121" s="13">
        <v>2</v>
      </c>
      <c r="CH121" s="13"/>
      <c r="CI121" s="13"/>
      <c r="CJ121" s="13">
        <v>0</v>
      </c>
      <c r="CK121" s="13"/>
      <c r="CL121" s="13"/>
      <c r="CM121" s="13"/>
      <c r="CN121" s="300" t="s">
        <v>290</v>
      </c>
      <c r="CO121" s="49" t="s">
        <v>290</v>
      </c>
      <c r="CP121" s="49">
        <v>245</v>
      </c>
      <c r="CQ121" s="49">
        <v>20.399999999999999</v>
      </c>
      <c r="CR121" s="49">
        <v>79.599999999999994</v>
      </c>
      <c r="CS121" s="49" t="s">
        <v>290</v>
      </c>
      <c r="CT121" s="49" t="s">
        <v>290</v>
      </c>
      <c r="CU121" s="49" t="s">
        <v>290</v>
      </c>
      <c r="CV121" s="49" t="s">
        <v>290</v>
      </c>
      <c r="CW121" s="49">
        <v>0</v>
      </c>
      <c r="CX121" s="73"/>
      <c r="CY121" s="13">
        <v>18</v>
      </c>
      <c r="CZ121" s="13">
        <v>2</v>
      </c>
      <c r="DA121" s="13">
        <v>1</v>
      </c>
      <c r="DB121" s="13">
        <v>175</v>
      </c>
      <c r="DC121" s="13">
        <v>108</v>
      </c>
      <c r="DD121" s="17">
        <v>35.265306122448976</v>
      </c>
      <c r="DE121" s="13"/>
      <c r="DF121" s="13"/>
      <c r="DG121" s="13">
        <v>2</v>
      </c>
      <c r="DH121" s="13">
        <v>1</v>
      </c>
      <c r="DI121" s="13"/>
      <c r="DJ121" s="52"/>
      <c r="DK121" s="131">
        <v>19.008952737872164</v>
      </c>
      <c r="DL121" s="185">
        <v>0.13885453763440861</v>
      </c>
      <c r="DM121" s="142">
        <v>18</v>
      </c>
      <c r="DN121" s="65"/>
      <c r="DO121" s="65" t="s">
        <v>806</v>
      </c>
      <c r="DP121" s="65" t="s">
        <v>486</v>
      </c>
      <c r="DQ121" s="8">
        <v>0</v>
      </c>
      <c r="DR121" s="8">
        <v>2</v>
      </c>
      <c r="DS121" s="8">
        <v>0</v>
      </c>
      <c r="DT121" s="65" t="s">
        <v>661</v>
      </c>
      <c r="DU121" s="65"/>
      <c r="DV121" s="65"/>
      <c r="DW121" s="65"/>
      <c r="DX121" s="8">
        <v>1</v>
      </c>
      <c r="DY121" s="65" t="s">
        <v>409</v>
      </c>
      <c r="DZ121" s="65"/>
      <c r="EA121" s="8">
        <v>0</v>
      </c>
      <c r="EB121" s="65">
        <v>0</v>
      </c>
      <c r="EC121" s="65" t="s">
        <v>807</v>
      </c>
      <c r="ED121" s="11"/>
      <c r="EE121" s="235">
        <v>44057</v>
      </c>
      <c r="EF121" s="52" t="s">
        <v>836</v>
      </c>
      <c r="EG121" s="23"/>
      <c r="EH121" s="12">
        <v>0.5</v>
      </c>
      <c r="EI121" s="12"/>
      <c r="EJ121" s="148">
        <v>0.39200000000000002</v>
      </c>
      <c r="EK121" s="140"/>
      <c r="EL121" s="148">
        <v>1.1200000000000001</v>
      </c>
      <c r="EM121" s="148">
        <v>0.98</v>
      </c>
      <c r="EN121" s="148">
        <v>59.57</v>
      </c>
      <c r="EO121" s="148">
        <v>1.01</v>
      </c>
      <c r="EP121" s="148">
        <v>0</v>
      </c>
      <c r="EQ121" s="148">
        <v>1.1000000000000001</v>
      </c>
      <c r="ER121" s="148">
        <v>0</v>
      </c>
      <c r="ES121" s="148">
        <v>1.57</v>
      </c>
      <c r="ET121" s="148">
        <v>0</v>
      </c>
      <c r="EU121" s="148">
        <v>0</v>
      </c>
      <c r="EV121" s="148">
        <v>0</v>
      </c>
      <c r="EW121" s="148">
        <v>2.89</v>
      </c>
      <c r="EX121" s="148">
        <v>45.56</v>
      </c>
      <c r="EY121" s="195">
        <v>0</v>
      </c>
      <c r="EZ121" s="195" t="s">
        <v>1047</v>
      </c>
      <c r="FA121" s="312">
        <v>33.96</v>
      </c>
      <c r="FB121" s="191">
        <v>0</v>
      </c>
      <c r="FC121" s="191">
        <v>2</v>
      </c>
      <c r="FD121" s="191">
        <v>1</v>
      </c>
      <c r="FE121" s="191">
        <v>2</v>
      </c>
      <c r="FF121" s="191">
        <v>2</v>
      </c>
      <c r="FG121" s="191">
        <v>18</v>
      </c>
      <c r="FH121" s="191">
        <v>2</v>
      </c>
      <c r="FI121" s="191">
        <v>2</v>
      </c>
      <c r="FJ121" s="191" t="s">
        <v>1044</v>
      </c>
      <c r="FK121" s="269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  <c r="IK121" s="183"/>
      <c r="IL121" s="183"/>
      <c r="IM121" s="183"/>
      <c r="IN121" s="183"/>
      <c r="IO121" s="183"/>
      <c r="IP121" s="183"/>
      <c r="IQ121" s="183"/>
      <c r="IR121" s="183"/>
      <c r="IS121" s="183"/>
      <c r="IT121" s="183"/>
      <c r="IU121" s="183"/>
      <c r="IV121" s="183"/>
      <c r="IW121" s="183"/>
      <c r="IX121" s="183"/>
      <c r="IY121" s="183"/>
      <c r="IZ121" s="183"/>
      <c r="JA121" s="183"/>
      <c r="JB121" s="183"/>
      <c r="JC121" s="183"/>
      <c r="JD121" s="183"/>
      <c r="JE121" s="183"/>
      <c r="JF121" s="183"/>
      <c r="JG121" s="183"/>
      <c r="JH121" s="183"/>
      <c r="JI121" s="183"/>
      <c r="JJ121" s="183"/>
      <c r="JK121" s="183"/>
      <c r="JL121" s="183"/>
      <c r="JM121" s="183"/>
      <c r="JN121" s="183"/>
      <c r="JO121" s="183"/>
      <c r="JP121" s="183"/>
      <c r="JQ121" s="183"/>
      <c r="JR121" s="183"/>
      <c r="JS121" s="183"/>
      <c r="JT121" s="183"/>
      <c r="JU121" s="183"/>
      <c r="JV121" s="183"/>
      <c r="JW121" s="183"/>
      <c r="JX121" s="183"/>
      <c r="JY121" s="183"/>
      <c r="JZ121" s="183"/>
      <c r="KA121" s="183"/>
      <c r="KB121" s="183"/>
      <c r="KC121" s="183"/>
      <c r="KD121" s="183"/>
      <c r="KE121" s="183"/>
      <c r="KF121" s="183"/>
      <c r="KG121" s="183"/>
      <c r="KH121" s="183"/>
      <c r="KI121" s="183"/>
      <c r="KJ121" s="183"/>
      <c r="KK121" s="183"/>
      <c r="KL121" s="183"/>
      <c r="KM121" s="183"/>
      <c r="KN121" s="183"/>
      <c r="KO121" s="183"/>
      <c r="KP121" s="183"/>
      <c r="KQ121" s="183"/>
      <c r="KR121" s="183"/>
      <c r="KS121" s="183"/>
      <c r="KT121" s="183"/>
      <c r="KU121" s="183"/>
      <c r="KV121" s="183"/>
      <c r="KW121" s="183"/>
      <c r="KX121" s="183"/>
      <c r="KY121" s="183"/>
      <c r="KZ121" s="183"/>
      <c r="LA121" s="183"/>
      <c r="LB121" s="183"/>
      <c r="LC121" s="183"/>
      <c r="LD121" s="183"/>
      <c r="LE121" s="183"/>
      <c r="LF121" s="183"/>
      <c r="LG121" s="183"/>
      <c r="LH121" s="183"/>
      <c r="LI121" s="183"/>
      <c r="LJ121" s="183"/>
      <c r="LK121" s="183"/>
      <c r="LL121" s="183"/>
      <c r="LM121" s="183"/>
      <c r="LN121" s="183"/>
      <c r="LO121" s="183"/>
      <c r="LP121" s="183"/>
      <c r="LQ121" s="183"/>
      <c r="LR121" s="183"/>
      <c r="LS121" s="183"/>
      <c r="LT121" s="183"/>
      <c r="LU121" s="183"/>
      <c r="LV121" s="183"/>
      <c r="LW121" s="183"/>
      <c r="LX121" s="183"/>
      <c r="LY121" s="183"/>
      <c r="LZ121" s="183"/>
      <c r="MA121" s="183"/>
      <c r="MB121" s="183"/>
      <c r="MC121" s="183"/>
      <c r="MD121" s="183"/>
      <c r="ME121" s="183"/>
      <c r="MF121" s="183"/>
      <c r="MG121" s="183"/>
      <c r="MH121" s="183"/>
      <c r="MI121" s="183"/>
      <c r="MJ121" s="183"/>
      <c r="MK121" s="183"/>
      <c r="ML121" s="183"/>
      <c r="MM121" s="183"/>
      <c r="MN121" s="183"/>
      <c r="MO121" s="183"/>
      <c r="MP121" s="183"/>
      <c r="MQ121" s="183"/>
      <c r="MR121" s="183"/>
      <c r="MS121" s="183"/>
      <c r="MT121" s="183"/>
      <c r="MU121" s="183"/>
      <c r="MV121" s="183"/>
      <c r="MW121" s="183"/>
      <c r="MX121" s="183"/>
      <c r="MY121" s="183"/>
      <c r="MZ121" s="183"/>
      <c r="NA121" s="183"/>
      <c r="NB121" s="183"/>
      <c r="NC121" s="183"/>
      <c r="ND121" s="183"/>
      <c r="NE121" s="183"/>
      <c r="NF121" s="183"/>
      <c r="NG121" s="183"/>
      <c r="NH121" s="183"/>
      <c r="NI121" s="183"/>
      <c r="NJ121" s="183"/>
      <c r="NK121" s="183"/>
      <c r="NL121" s="183"/>
      <c r="NM121" s="183"/>
      <c r="NN121" s="183"/>
      <c r="NO121" s="183"/>
      <c r="NP121" s="183"/>
      <c r="NQ121" s="183"/>
      <c r="NR121" s="183"/>
      <c r="NS121" s="183"/>
      <c r="NT121" s="183"/>
      <c r="NU121" s="183"/>
      <c r="NV121" s="183"/>
      <c r="NW121" s="183"/>
      <c r="NX121" s="183"/>
      <c r="NY121" s="183"/>
      <c r="NZ121" s="183"/>
      <c r="OA121" s="183"/>
      <c r="OB121" s="183"/>
      <c r="OC121" s="183"/>
      <c r="OD121" s="183"/>
      <c r="OE121" s="183"/>
      <c r="OF121" s="183"/>
      <c r="OG121" s="183"/>
      <c r="OH121" s="183"/>
      <c r="OI121" s="183"/>
      <c r="OJ121" s="183"/>
      <c r="OK121" s="183"/>
      <c r="OL121" s="183"/>
      <c r="OM121" s="183"/>
      <c r="ON121" s="183"/>
      <c r="OO121" s="183"/>
      <c r="OP121" s="183"/>
      <c r="OQ121" s="183"/>
      <c r="OR121" s="183"/>
      <c r="OS121" s="183"/>
      <c r="OT121" s="183"/>
      <c r="OU121" s="183"/>
      <c r="OV121" s="183"/>
      <c r="OW121" s="183"/>
      <c r="OX121" s="183"/>
      <c r="OY121" s="183"/>
      <c r="OZ121" s="183"/>
      <c r="PA121" s="183"/>
      <c r="PB121" s="183"/>
      <c r="PC121" s="183"/>
      <c r="PD121" s="183"/>
      <c r="PE121" s="183"/>
      <c r="PF121" s="183"/>
      <c r="PG121" s="183"/>
      <c r="PH121" s="183"/>
      <c r="PI121" s="183"/>
      <c r="PJ121" s="183"/>
      <c r="PK121" s="183"/>
      <c r="PL121" s="183"/>
      <c r="PM121" s="183"/>
      <c r="PN121" s="183"/>
      <c r="PO121" s="183"/>
      <c r="PP121" s="183"/>
      <c r="PQ121" s="183"/>
      <c r="PR121" s="183"/>
      <c r="PS121" s="183"/>
      <c r="PT121" s="183"/>
      <c r="PU121" s="183"/>
      <c r="PV121" s="183"/>
      <c r="PW121" s="183"/>
      <c r="PX121" s="183"/>
    </row>
    <row r="122" spans="1:440">
      <c r="A122" s="8">
        <v>7</v>
      </c>
      <c r="B122" s="44">
        <v>14561</v>
      </c>
      <c r="C122" s="24" t="s">
        <v>468</v>
      </c>
      <c r="D122" s="26" t="s">
        <v>469</v>
      </c>
      <c r="E122" s="25">
        <v>7501034596</v>
      </c>
      <c r="F122" s="8">
        <f>LEFT(G122,4)-CONCATENATE(IF(LEFT(E122, 2)&lt;MID(G122, 3, 4), 20, 19),LEFT(E122,2))</f>
        <v>46</v>
      </c>
      <c r="G122" s="26" t="s">
        <v>868</v>
      </c>
      <c r="H122" s="239" t="s">
        <v>722</v>
      </c>
      <c r="I122" s="79" t="s">
        <v>310</v>
      </c>
      <c r="J122" s="11" t="s">
        <v>285</v>
      </c>
      <c r="K122" s="11">
        <v>6</v>
      </c>
      <c r="L122" s="11" t="s">
        <v>566</v>
      </c>
      <c r="M122" s="11" t="s">
        <v>290</v>
      </c>
      <c r="N122" s="12" t="s">
        <v>869</v>
      </c>
      <c r="O122" s="78"/>
      <c r="P122" s="272"/>
      <c r="Q122" s="176" t="s">
        <v>840</v>
      </c>
      <c r="R122" s="177" t="s">
        <v>841</v>
      </c>
      <c r="S122" s="118"/>
      <c r="T122" s="8" t="s">
        <v>677</v>
      </c>
      <c r="U122" s="102">
        <v>431</v>
      </c>
      <c r="V122" s="102">
        <v>2600</v>
      </c>
      <c r="W122" s="240" t="s">
        <v>315</v>
      </c>
      <c r="X122" s="102">
        <v>150</v>
      </c>
      <c r="Y122" s="109"/>
      <c r="Z122" s="109"/>
      <c r="AA122" s="102"/>
      <c r="AB122" s="8"/>
      <c r="AC122" s="109"/>
      <c r="AD122" s="8"/>
      <c r="AE122" s="126">
        <v>37.799999999999997</v>
      </c>
      <c r="AF122" s="127">
        <v>50.5</v>
      </c>
      <c r="AG122" s="128">
        <v>9.75</v>
      </c>
      <c r="AH122" s="129">
        <f>AE122+AF122+AG122</f>
        <v>98.05</v>
      </c>
      <c r="AI122" s="130">
        <f>AE122/AF122</f>
        <v>0.74851485148514851</v>
      </c>
      <c r="AJ122" s="131">
        <f>AE122/AF122*AG122</f>
        <v>7.2980198019801978</v>
      </c>
      <c r="AK122" s="132">
        <f>AE122/(AF122+AG122)</f>
        <v>0.62738589211618256</v>
      </c>
      <c r="AL122" s="28">
        <f>AM122*AE122/100</f>
        <v>31.693999999999996</v>
      </c>
      <c r="AM122" s="28">
        <f>98-AO122-(BT122*100/AE122)</f>
        <v>83.846560846560848</v>
      </c>
      <c r="AN122" s="133">
        <v>4.92</v>
      </c>
      <c r="AO122" s="71">
        <f>AN122*100/AE122</f>
        <v>13.015873015873018</v>
      </c>
      <c r="AP122" s="49" t="s">
        <v>286</v>
      </c>
      <c r="AQ122" s="71">
        <v>16.3</v>
      </c>
      <c r="AR122" s="49" t="s">
        <v>286</v>
      </c>
      <c r="AS122" s="71">
        <v>0.3</v>
      </c>
      <c r="AT122" s="71"/>
      <c r="AU122" s="71"/>
      <c r="AV122" s="71"/>
      <c r="AW122" s="246">
        <v>6167</v>
      </c>
      <c r="AX122" s="246">
        <v>260</v>
      </c>
      <c r="AY122" s="71">
        <v>1.1499999999999999</v>
      </c>
      <c r="AZ122" s="71">
        <v>35.200000000000003</v>
      </c>
      <c r="BA122" s="49">
        <v>64.8</v>
      </c>
      <c r="BB122" s="159">
        <f>AZ122/BA122</f>
        <v>0.54320987654320996</v>
      </c>
      <c r="BC122" s="141">
        <v>0.5</v>
      </c>
      <c r="BD122" s="71">
        <f>BC122*100/AE122</f>
        <v>1.3227513227513228</v>
      </c>
      <c r="BE122" s="49" t="s">
        <v>286</v>
      </c>
      <c r="BF122" s="71">
        <v>20.5</v>
      </c>
      <c r="BG122" s="71">
        <v>30.8</v>
      </c>
      <c r="BH122" s="71">
        <v>37013.550000000003</v>
      </c>
      <c r="BI122" s="71">
        <f>BN122+BP122</f>
        <v>58.3</v>
      </c>
      <c r="BJ122" s="49">
        <v>90.9</v>
      </c>
      <c r="BK122" s="142">
        <v>6965.7142857142853</v>
      </c>
      <c r="BL122" s="71">
        <f>100-BJ122</f>
        <v>9.0999999999999943</v>
      </c>
      <c r="BM122" s="71">
        <f>BO122+BQ122+BS122</f>
        <v>49.085999999999999</v>
      </c>
      <c r="BN122" s="248">
        <v>23.5</v>
      </c>
      <c r="BO122" s="248">
        <f>BN122*AF122/100</f>
        <v>11.8675</v>
      </c>
      <c r="BP122" s="49">
        <v>34.799999999999997</v>
      </c>
      <c r="BQ122" s="248">
        <f>BP122*AF122/100</f>
        <v>17.573999999999998</v>
      </c>
      <c r="BR122" s="49">
        <v>38.9</v>
      </c>
      <c r="BS122" s="248">
        <f>BR122*AF122/100</f>
        <v>19.644499999999997</v>
      </c>
      <c r="BT122" s="250">
        <v>0.43</v>
      </c>
      <c r="BU122" s="167">
        <v>78.5</v>
      </c>
      <c r="BV122" s="167">
        <v>5377</v>
      </c>
      <c r="BW122" s="167">
        <v>47.2</v>
      </c>
      <c r="BX122" s="167">
        <v>4253</v>
      </c>
      <c r="BY122" s="167">
        <v>9.19</v>
      </c>
      <c r="BZ122" s="167">
        <v>39.5</v>
      </c>
      <c r="CA122" s="167">
        <v>4631</v>
      </c>
      <c r="CB122" s="124">
        <f>BN122/BP122</f>
        <v>0.67528735632183912</v>
      </c>
      <c r="CC122" s="49"/>
      <c r="CD122" s="155" t="s">
        <v>870</v>
      </c>
      <c r="CE122" s="8" t="s">
        <v>287</v>
      </c>
      <c r="CF122" s="299" t="s">
        <v>315</v>
      </c>
      <c r="CG122" s="13">
        <v>2</v>
      </c>
      <c r="CH122" s="13" t="s">
        <v>551</v>
      </c>
      <c r="CI122" s="13" t="s">
        <v>551</v>
      </c>
      <c r="CJ122" s="13">
        <v>0</v>
      </c>
      <c r="CK122" s="13">
        <v>0</v>
      </c>
      <c r="CL122" s="13">
        <v>0</v>
      </c>
      <c r="CM122" s="13" t="s">
        <v>290</v>
      </c>
      <c r="CN122" s="300" t="s">
        <v>290</v>
      </c>
      <c r="CO122" s="49" t="s">
        <v>290</v>
      </c>
      <c r="CP122" s="49">
        <v>85</v>
      </c>
      <c r="CQ122" s="49">
        <v>24.7</v>
      </c>
      <c r="CR122" s="49">
        <v>75.3</v>
      </c>
      <c r="CS122" s="49" t="s">
        <v>290</v>
      </c>
      <c r="CT122" s="49" t="s">
        <v>290</v>
      </c>
      <c r="CU122" s="49" t="s">
        <v>290</v>
      </c>
      <c r="CV122" s="49" t="s">
        <v>290</v>
      </c>
      <c r="CW122" s="49">
        <v>0</v>
      </c>
      <c r="CX122" s="73"/>
      <c r="CY122" s="13">
        <v>13</v>
      </c>
      <c r="CZ122" s="13">
        <v>2</v>
      </c>
      <c r="DA122" s="13">
        <v>1</v>
      </c>
      <c r="DB122" s="13">
        <v>175</v>
      </c>
      <c r="DC122" s="13" t="s">
        <v>290</v>
      </c>
      <c r="DD122" s="17" t="s">
        <v>290</v>
      </c>
      <c r="DE122" s="13">
        <v>1</v>
      </c>
      <c r="DF122" s="13" t="s">
        <v>871</v>
      </c>
      <c r="DG122" s="13">
        <v>2</v>
      </c>
      <c r="DH122" s="13">
        <v>1</v>
      </c>
      <c r="DI122" s="13" t="s">
        <v>872</v>
      </c>
      <c r="DJ122" s="52">
        <v>43756</v>
      </c>
      <c r="DK122" s="131">
        <v>35.135135135135137</v>
      </c>
      <c r="DL122" s="185">
        <v>0.40164539999999999</v>
      </c>
      <c r="DM122" s="75">
        <v>24</v>
      </c>
      <c r="DN122" s="103"/>
      <c r="DO122" s="103" t="s">
        <v>873</v>
      </c>
      <c r="DP122" s="65" t="s">
        <v>874</v>
      </c>
      <c r="DQ122" s="8">
        <v>0</v>
      </c>
      <c r="DR122" s="8">
        <v>2</v>
      </c>
      <c r="DS122" s="8">
        <v>0</v>
      </c>
      <c r="DT122" s="65" t="s">
        <v>409</v>
      </c>
      <c r="DU122" s="8"/>
      <c r="DV122" s="8"/>
      <c r="DW122" s="8"/>
      <c r="DX122" s="8">
        <v>1</v>
      </c>
      <c r="DY122" s="65"/>
      <c r="DZ122" s="65" t="s">
        <v>875</v>
      </c>
      <c r="EA122" s="8">
        <v>0</v>
      </c>
      <c r="EB122" s="65">
        <v>0</v>
      </c>
      <c r="EC122" s="65" t="s">
        <v>876</v>
      </c>
      <c r="ED122" s="11"/>
      <c r="EE122" s="235">
        <v>44244</v>
      </c>
      <c r="EF122" s="52" t="s">
        <v>374</v>
      </c>
      <c r="EG122" s="23">
        <v>15</v>
      </c>
      <c r="EH122" s="41"/>
      <c r="EI122" s="41"/>
      <c r="EJ122" s="41"/>
      <c r="EK122" s="1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195">
        <v>0</v>
      </c>
      <c r="EZ122" s="195" t="s">
        <v>1047</v>
      </c>
      <c r="FA122" s="312">
        <v>33.96</v>
      </c>
      <c r="FB122" s="191">
        <v>0</v>
      </c>
      <c r="FC122" s="191">
        <v>2</v>
      </c>
      <c r="FD122" s="191">
        <v>1</v>
      </c>
      <c r="FE122" s="191">
        <v>2</v>
      </c>
      <c r="FF122" s="191">
        <v>2</v>
      </c>
      <c r="FG122" s="191">
        <v>13</v>
      </c>
      <c r="FH122" s="191">
        <v>2</v>
      </c>
      <c r="FI122" s="191">
        <v>2</v>
      </c>
      <c r="FJ122" s="191" t="s">
        <v>1044</v>
      </c>
      <c r="FK122" s="269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  <c r="IK122" s="183"/>
      <c r="IL122" s="183"/>
      <c r="IM122" s="183"/>
      <c r="IN122" s="183"/>
      <c r="IO122" s="183"/>
      <c r="IP122" s="183"/>
      <c r="IQ122" s="183"/>
      <c r="IR122" s="183"/>
      <c r="IS122" s="183"/>
      <c r="IT122" s="183"/>
      <c r="IU122" s="183"/>
      <c r="IV122" s="183"/>
      <c r="IW122" s="183"/>
      <c r="IX122" s="183"/>
      <c r="IY122" s="183"/>
      <c r="IZ122" s="183"/>
      <c r="JA122" s="183"/>
      <c r="JB122" s="183"/>
      <c r="JC122" s="183"/>
      <c r="JD122" s="183"/>
      <c r="JE122" s="183"/>
      <c r="JF122" s="183"/>
      <c r="JG122" s="183"/>
      <c r="JH122" s="183"/>
      <c r="JI122" s="183"/>
      <c r="JJ122" s="183"/>
      <c r="JK122" s="183"/>
      <c r="JL122" s="183"/>
      <c r="JM122" s="183"/>
      <c r="JN122" s="183"/>
      <c r="JO122" s="183"/>
      <c r="JP122" s="183"/>
      <c r="JQ122" s="183"/>
      <c r="JR122" s="183"/>
      <c r="JS122" s="183"/>
      <c r="JT122" s="183"/>
      <c r="JU122" s="183"/>
      <c r="JV122" s="183"/>
      <c r="JW122" s="183"/>
      <c r="JX122" s="183"/>
      <c r="JY122" s="183"/>
      <c r="JZ122" s="183"/>
      <c r="KA122" s="183"/>
      <c r="KB122" s="183"/>
      <c r="KC122" s="183"/>
      <c r="KD122" s="183"/>
      <c r="KE122" s="183"/>
      <c r="KF122" s="183"/>
      <c r="KG122" s="183"/>
      <c r="KH122" s="183"/>
      <c r="KI122" s="183"/>
      <c r="KJ122" s="183"/>
      <c r="KK122" s="183"/>
      <c r="KL122" s="183"/>
      <c r="KM122" s="183"/>
      <c r="KN122" s="183"/>
      <c r="KO122" s="183"/>
      <c r="KP122" s="183"/>
      <c r="KQ122" s="183"/>
      <c r="KR122" s="183"/>
      <c r="KS122" s="183"/>
      <c r="KT122" s="183"/>
      <c r="KU122" s="183"/>
      <c r="KV122" s="183"/>
      <c r="KW122" s="183"/>
      <c r="KX122" s="183"/>
      <c r="KY122" s="183"/>
      <c r="KZ122" s="183"/>
      <c r="LA122" s="183"/>
      <c r="LB122" s="183"/>
      <c r="LC122" s="183"/>
      <c r="LD122" s="183"/>
      <c r="LE122" s="183"/>
      <c r="LF122" s="183"/>
      <c r="LG122" s="183"/>
      <c r="LH122" s="183"/>
      <c r="LI122" s="183"/>
      <c r="LJ122" s="183"/>
      <c r="LK122" s="183"/>
      <c r="LL122" s="183"/>
      <c r="LM122" s="183"/>
      <c r="LN122" s="183"/>
      <c r="LO122" s="183"/>
      <c r="LP122" s="183"/>
      <c r="LQ122" s="183"/>
      <c r="LR122" s="183"/>
      <c r="LS122" s="183"/>
      <c r="LT122" s="183"/>
      <c r="LU122" s="183"/>
      <c r="LV122" s="183"/>
      <c r="LW122" s="183"/>
      <c r="LX122" s="183"/>
      <c r="LY122" s="183"/>
      <c r="LZ122" s="183"/>
      <c r="MA122" s="183"/>
      <c r="MB122" s="183"/>
      <c r="MC122" s="183"/>
      <c r="MD122" s="183"/>
      <c r="ME122" s="183"/>
      <c r="MF122" s="183"/>
      <c r="MG122" s="183"/>
      <c r="MH122" s="183"/>
      <c r="MI122" s="183"/>
      <c r="MJ122" s="183"/>
      <c r="MK122" s="183"/>
      <c r="ML122" s="183"/>
      <c r="MM122" s="183"/>
      <c r="MN122" s="183"/>
      <c r="MO122" s="183"/>
      <c r="MP122" s="183"/>
      <c r="MQ122" s="183"/>
      <c r="MR122" s="183"/>
      <c r="MS122" s="183"/>
      <c r="MT122" s="183"/>
      <c r="MU122" s="183"/>
      <c r="MV122" s="183"/>
      <c r="MW122" s="183"/>
      <c r="MX122" s="183"/>
      <c r="MY122" s="183"/>
      <c r="MZ122" s="183"/>
      <c r="NA122" s="183"/>
      <c r="NB122" s="183"/>
      <c r="NC122" s="183"/>
      <c r="ND122" s="183"/>
      <c r="NE122" s="183"/>
      <c r="NF122" s="183"/>
      <c r="NG122" s="183"/>
      <c r="NH122" s="183"/>
      <c r="NI122" s="183"/>
      <c r="NJ122" s="183"/>
      <c r="NK122" s="183"/>
      <c r="NL122" s="183"/>
      <c r="NM122" s="183"/>
      <c r="NN122" s="183"/>
      <c r="NO122" s="183"/>
      <c r="NP122" s="183"/>
      <c r="NQ122" s="183"/>
      <c r="NR122" s="183"/>
      <c r="NS122" s="183"/>
      <c r="NT122" s="183"/>
      <c r="NU122" s="183"/>
      <c r="NV122" s="183"/>
      <c r="NW122" s="183"/>
      <c r="NX122" s="183"/>
      <c r="NY122" s="183"/>
      <c r="NZ122" s="183"/>
      <c r="OA122" s="183"/>
      <c r="OB122" s="183"/>
      <c r="OC122" s="183"/>
      <c r="OD122" s="183"/>
      <c r="OE122" s="183"/>
      <c r="OF122" s="183"/>
      <c r="OG122" s="183"/>
      <c r="OH122" s="183"/>
      <c r="OI122" s="183"/>
      <c r="OJ122" s="183"/>
      <c r="OK122" s="183"/>
      <c r="OL122" s="183"/>
      <c r="OM122" s="183"/>
      <c r="ON122" s="183"/>
      <c r="OO122" s="183"/>
      <c r="OP122" s="183"/>
      <c r="OQ122" s="183"/>
      <c r="OR122" s="183"/>
      <c r="OS122" s="183"/>
      <c r="OT122" s="183"/>
      <c r="OU122" s="183"/>
      <c r="OV122" s="183"/>
      <c r="OW122" s="183"/>
      <c r="OX122" s="183"/>
      <c r="OY122" s="183"/>
      <c r="OZ122" s="183"/>
      <c r="PA122" s="183"/>
      <c r="PB122" s="183"/>
      <c r="PC122" s="183"/>
      <c r="PD122" s="183"/>
      <c r="PE122" s="183"/>
      <c r="PF122" s="183"/>
      <c r="PG122" s="183"/>
      <c r="PH122" s="183"/>
      <c r="PI122" s="183"/>
      <c r="PJ122" s="183"/>
      <c r="PK122" s="183"/>
      <c r="PL122" s="183"/>
      <c r="PM122" s="183"/>
      <c r="PN122" s="183"/>
      <c r="PO122" s="183"/>
      <c r="PP122" s="183"/>
      <c r="PQ122" s="183"/>
      <c r="PR122" s="183"/>
      <c r="PS122" s="183"/>
      <c r="PT122" s="183"/>
      <c r="PU122" s="183"/>
      <c r="PV122" s="183"/>
      <c r="PW122" s="183"/>
      <c r="PX122" s="183"/>
    </row>
    <row r="123" spans="1:440">
      <c r="A123" s="8">
        <v>8</v>
      </c>
      <c r="B123" s="44">
        <v>14821</v>
      </c>
      <c r="C123" s="24" t="s">
        <v>468</v>
      </c>
      <c r="D123" s="26" t="s">
        <v>469</v>
      </c>
      <c r="E123" s="25">
        <v>7501034596</v>
      </c>
      <c r="F123" s="8">
        <v>46</v>
      </c>
      <c r="G123" s="26" t="s">
        <v>877</v>
      </c>
      <c r="H123" s="239" t="s">
        <v>722</v>
      </c>
      <c r="I123" s="79" t="s">
        <v>310</v>
      </c>
      <c r="J123" s="11" t="s">
        <v>285</v>
      </c>
      <c r="K123" s="11">
        <v>11</v>
      </c>
      <c r="L123" s="11" t="s">
        <v>566</v>
      </c>
      <c r="M123" s="11" t="s">
        <v>290</v>
      </c>
      <c r="N123" s="12" t="s">
        <v>878</v>
      </c>
      <c r="O123" s="78"/>
      <c r="P123" s="272"/>
      <c r="Q123" s="176" t="s">
        <v>840</v>
      </c>
      <c r="R123" s="177" t="s">
        <v>841</v>
      </c>
      <c r="S123" s="118"/>
      <c r="T123" s="8" t="s">
        <v>677</v>
      </c>
      <c r="U123" s="102">
        <v>337</v>
      </c>
      <c r="V123" s="102">
        <v>3700</v>
      </c>
      <c r="W123" s="240" t="s">
        <v>315</v>
      </c>
      <c r="X123" s="102">
        <v>250</v>
      </c>
      <c r="Y123" s="109"/>
      <c r="Z123" s="109"/>
      <c r="AA123" s="102"/>
      <c r="AB123" s="8"/>
      <c r="AC123" s="109"/>
      <c r="AD123" s="8"/>
      <c r="AE123" s="126">
        <v>60.7</v>
      </c>
      <c r="AF123" s="127">
        <v>28.6</v>
      </c>
      <c r="AG123" s="128">
        <v>9.67</v>
      </c>
      <c r="AH123" s="129">
        <f>AE123+AF123+AG123</f>
        <v>98.970000000000013</v>
      </c>
      <c r="AI123" s="130">
        <f>AE123/AF123</f>
        <v>2.1223776223776225</v>
      </c>
      <c r="AJ123" s="131">
        <f>AE123/AF123*AG123</f>
        <v>20.523391608391609</v>
      </c>
      <c r="AK123" s="132">
        <f>AE123/(AF123+AG123)</f>
        <v>1.5860987718839821</v>
      </c>
      <c r="AL123" s="28">
        <f>AM123*AE123/100</f>
        <v>42.325999999999993</v>
      </c>
      <c r="AM123" s="28">
        <f>98-AO123-(BT123*100/AE123)</f>
        <v>69.729818780889616</v>
      </c>
      <c r="AN123" s="133">
        <v>9.7899999999999991</v>
      </c>
      <c r="AO123" s="71">
        <f>AN123*100/AE123</f>
        <v>16.128500823723225</v>
      </c>
      <c r="AP123" s="49" t="s">
        <v>286</v>
      </c>
      <c r="AQ123" s="71">
        <v>10.8</v>
      </c>
      <c r="AR123" s="49" t="s">
        <v>286</v>
      </c>
      <c r="AS123" s="71">
        <v>0.19</v>
      </c>
      <c r="AT123" s="71"/>
      <c r="AU123" s="71"/>
      <c r="AV123" s="71"/>
      <c r="AW123" s="256">
        <v>7560.666666666667</v>
      </c>
      <c r="AX123" s="246">
        <v>436.36363636363632</v>
      </c>
      <c r="AY123" s="71">
        <v>2.5</v>
      </c>
      <c r="AZ123" s="71">
        <v>31.9</v>
      </c>
      <c r="BA123" s="49">
        <v>68.099999999999994</v>
      </c>
      <c r="BB123" s="159">
        <f>AZ123/BA123</f>
        <v>0.46842878120411163</v>
      </c>
      <c r="BC123" s="141">
        <v>0.88</v>
      </c>
      <c r="BD123" s="71">
        <f>BC123*100/AE123</f>
        <v>1.4497528830313013</v>
      </c>
      <c r="BE123" s="49" t="s">
        <v>286</v>
      </c>
      <c r="BF123" s="71">
        <v>72.5</v>
      </c>
      <c r="BG123" s="71">
        <v>60.7</v>
      </c>
      <c r="BH123" s="49">
        <v>56919</v>
      </c>
      <c r="BI123" s="71">
        <f>BN123+BP123</f>
        <v>56.6</v>
      </c>
      <c r="BJ123" s="49">
        <v>95.1</v>
      </c>
      <c r="BK123" s="49">
        <v>8014</v>
      </c>
      <c r="BL123" s="71">
        <f>100-BJ123</f>
        <v>4.9000000000000057</v>
      </c>
      <c r="BM123" s="71">
        <f>BO123+BQ123+BS123</f>
        <v>28.571400000000004</v>
      </c>
      <c r="BN123" s="248">
        <v>12</v>
      </c>
      <c r="BO123" s="248">
        <f>BN123*AF123/100</f>
        <v>3.4320000000000004</v>
      </c>
      <c r="BP123" s="49">
        <v>44.6</v>
      </c>
      <c r="BQ123" s="248">
        <f>BP123*AF123/100</f>
        <v>12.755600000000001</v>
      </c>
      <c r="BR123" s="49">
        <v>43.3</v>
      </c>
      <c r="BS123" s="248">
        <f>BR123*AF123/100</f>
        <v>12.383799999999999</v>
      </c>
      <c r="BT123" s="251">
        <v>7.37</v>
      </c>
      <c r="BU123" s="167">
        <v>94.1</v>
      </c>
      <c r="BV123" s="167">
        <v>7773</v>
      </c>
      <c r="BW123" s="167">
        <v>84.6</v>
      </c>
      <c r="BX123" s="167">
        <v>5232</v>
      </c>
      <c r="BY123" s="167">
        <v>69.400000000000006</v>
      </c>
      <c r="BZ123" s="167">
        <v>79.099999999999994</v>
      </c>
      <c r="CA123" s="167">
        <v>5121</v>
      </c>
      <c r="CB123" s="124">
        <f>BN123/BP123</f>
        <v>0.26905829596412556</v>
      </c>
      <c r="CC123" s="49"/>
      <c r="CD123" s="155" t="s">
        <v>879</v>
      </c>
      <c r="CE123" s="8" t="s">
        <v>287</v>
      </c>
      <c r="CF123" s="299" t="s">
        <v>323</v>
      </c>
      <c r="CG123" s="13">
        <v>2</v>
      </c>
      <c r="CH123" s="13" t="s">
        <v>551</v>
      </c>
      <c r="CI123" s="13" t="s">
        <v>551</v>
      </c>
      <c r="CJ123" s="13">
        <v>0</v>
      </c>
      <c r="CK123" s="13">
        <v>0</v>
      </c>
      <c r="CL123" s="13">
        <v>0</v>
      </c>
      <c r="CM123" s="13" t="s">
        <v>290</v>
      </c>
      <c r="CN123" s="301" t="s">
        <v>290</v>
      </c>
      <c r="CO123" s="248" t="s">
        <v>290</v>
      </c>
      <c r="CP123" s="256">
        <v>380</v>
      </c>
      <c r="CQ123" s="248">
        <v>18.899999999999999</v>
      </c>
      <c r="CR123" s="248">
        <v>81.099999999999994</v>
      </c>
      <c r="CS123" s="248" t="s">
        <v>290</v>
      </c>
      <c r="CT123" s="248" t="s">
        <v>290</v>
      </c>
      <c r="CU123" s="248" t="s">
        <v>290</v>
      </c>
      <c r="CV123" s="248" t="s">
        <v>290</v>
      </c>
      <c r="CW123" s="246">
        <v>0</v>
      </c>
      <c r="CX123" s="42"/>
      <c r="CY123" s="13">
        <v>18</v>
      </c>
      <c r="CZ123" s="13">
        <v>2</v>
      </c>
      <c r="DA123" s="13">
        <v>1</v>
      </c>
      <c r="DB123" s="13">
        <v>175</v>
      </c>
      <c r="DC123" s="13" t="s">
        <v>290</v>
      </c>
      <c r="DD123" s="17" t="s">
        <v>290</v>
      </c>
      <c r="DE123" s="13">
        <v>1</v>
      </c>
      <c r="DF123" s="13" t="s">
        <v>871</v>
      </c>
      <c r="DG123" s="13">
        <v>2</v>
      </c>
      <c r="DH123" s="13">
        <v>1</v>
      </c>
      <c r="DI123" s="13" t="s">
        <v>872</v>
      </c>
      <c r="DJ123" s="52">
        <v>43756</v>
      </c>
      <c r="DK123" s="185">
        <v>37.964841108857335</v>
      </c>
      <c r="DL123" s="32">
        <v>0.29781960000000002</v>
      </c>
      <c r="DM123" s="148">
        <v>25</v>
      </c>
      <c r="DN123" s="179"/>
      <c r="DO123" s="41" t="s">
        <v>873</v>
      </c>
      <c r="DP123" s="41" t="s">
        <v>874</v>
      </c>
      <c r="DQ123" s="179">
        <v>0</v>
      </c>
      <c r="DR123" s="12">
        <v>2</v>
      </c>
      <c r="DS123" s="41">
        <v>0</v>
      </c>
      <c r="DT123" s="12" t="s">
        <v>409</v>
      </c>
      <c r="DU123" s="106"/>
      <c r="DV123" s="106"/>
      <c r="DW123" s="106"/>
      <c r="DX123" s="129">
        <v>1</v>
      </c>
      <c r="DY123" s="130"/>
      <c r="DZ123" s="131" t="s">
        <v>875</v>
      </c>
      <c r="EA123" s="132">
        <v>0</v>
      </c>
      <c r="EB123" s="28">
        <v>0</v>
      </c>
      <c r="EC123" s="28" t="s">
        <v>876</v>
      </c>
      <c r="ED123" s="11"/>
      <c r="EE123" s="236">
        <v>44272</v>
      </c>
      <c r="EF123" s="12" t="s">
        <v>374</v>
      </c>
      <c r="EG123" s="134">
        <v>16</v>
      </c>
      <c r="EH123" s="71"/>
      <c r="EI123" s="28"/>
      <c r="EJ123" s="28"/>
      <c r="EK123" s="148"/>
      <c r="EL123" s="11"/>
      <c r="EM123" s="28"/>
      <c r="EN123" s="28"/>
      <c r="EO123" s="12"/>
      <c r="EP123" s="135"/>
      <c r="EQ123" s="158"/>
      <c r="ER123" s="71"/>
      <c r="ES123" s="12"/>
      <c r="ET123" s="28"/>
      <c r="EU123" s="28"/>
      <c r="EV123" s="49"/>
      <c r="EW123" s="71"/>
      <c r="EX123" s="49"/>
      <c r="EY123" s="198">
        <v>0</v>
      </c>
      <c r="EZ123" s="195" t="s">
        <v>1047</v>
      </c>
      <c r="FA123" s="313">
        <v>33.96</v>
      </c>
      <c r="FB123" s="193">
        <v>0</v>
      </c>
      <c r="FC123" s="191">
        <v>2</v>
      </c>
      <c r="FD123" s="191">
        <v>1</v>
      </c>
      <c r="FE123" s="191">
        <v>2</v>
      </c>
      <c r="FF123" s="191">
        <v>2</v>
      </c>
      <c r="FG123" s="191"/>
      <c r="FH123" s="191">
        <v>2</v>
      </c>
      <c r="FI123" s="191">
        <v>2</v>
      </c>
      <c r="FJ123" s="191" t="s">
        <v>1044</v>
      </c>
      <c r="FK123" s="269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  <c r="II123" s="183"/>
      <c r="IJ123" s="183"/>
      <c r="IK123" s="183"/>
      <c r="IL123" s="183"/>
      <c r="IM123" s="183"/>
      <c r="IN123" s="183"/>
      <c r="IO123" s="183"/>
      <c r="IP123" s="183"/>
      <c r="IQ123" s="183"/>
      <c r="IR123" s="183"/>
      <c r="IS123" s="183"/>
      <c r="IT123" s="183"/>
      <c r="IU123" s="183"/>
      <c r="IV123" s="183"/>
      <c r="IW123" s="183"/>
      <c r="IX123" s="183"/>
      <c r="IY123" s="183"/>
      <c r="IZ123" s="183"/>
      <c r="JA123" s="183"/>
      <c r="JB123" s="183"/>
      <c r="JC123" s="183"/>
      <c r="JD123" s="183"/>
      <c r="JE123" s="183"/>
      <c r="JF123" s="183"/>
      <c r="JG123" s="183"/>
      <c r="JH123" s="183"/>
      <c r="JI123" s="183"/>
      <c r="JJ123" s="183"/>
      <c r="JK123" s="183"/>
      <c r="JL123" s="183"/>
      <c r="JM123" s="183"/>
      <c r="JN123" s="183"/>
      <c r="JO123" s="183"/>
      <c r="JP123" s="183"/>
      <c r="JQ123" s="183"/>
      <c r="JR123" s="183"/>
      <c r="JS123" s="183"/>
      <c r="JT123" s="183"/>
      <c r="JU123" s="183"/>
      <c r="JV123" s="183"/>
      <c r="JW123" s="183"/>
      <c r="JX123" s="183"/>
      <c r="JY123" s="183"/>
      <c r="JZ123" s="183"/>
      <c r="KA123" s="183"/>
      <c r="KB123" s="183"/>
      <c r="KC123" s="183"/>
      <c r="KD123" s="183"/>
      <c r="KE123" s="183"/>
      <c r="KF123" s="183"/>
      <c r="KG123" s="183"/>
      <c r="KH123" s="183"/>
      <c r="KI123" s="183"/>
      <c r="KJ123" s="183"/>
      <c r="KK123" s="183"/>
      <c r="KL123" s="183"/>
      <c r="KM123" s="183"/>
      <c r="KN123" s="183"/>
      <c r="KO123" s="183"/>
      <c r="KP123" s="183"/>
      <c r="KQ123" s="183"/>
      <c r="KR123" s="183"/>
      <c r="KS123" s="183"/>
      <c r="KT123" s="183"/>
      <c r="KU123" s="183"/>
      <c r="KV123" s="183"/>
      <c r="KW123" s="183"/>
      <c r="KX123" s="183"/>
      <c r="KY123" s="183"/>
      <c r="KZ123" s="183"/>
      <c r="LA123" s="183"/>
      <c r="LB123" s="183"/>
      <c r="LC123" s="183"/>
      <c r="LD123" s="183"/>
      <c r="LE123" s="183"/>
      <c r="LF123" s="183"/>
      <c r="LG123" s="183"/>
      <c r="LH123" s="183"/>
      <c r="LI123" s="183"/>
      <c r="LJ123" s="183"/>
      <c r="LK123" s="183"/>
      <c r="LL123" s="183"/>
      <c r="LM123" s="183"/>
      <c r="LN123" s="183"/>
      <c r="LO123" s="183"/>
      <c r="LP123" s="183"/>
      <c r="LQ123" s="183"/>
      <c r="LR123" s="183"/>
      <c r="LS123" s="183"/>
      <c r="LT123" s="183"/>
      <c r="LU123" s="183"/>
      <c r="LV123" s="183"/>
      <c r="LW123" s="183"/>
      <c r="LX123" s="183"/>
      <c r="LY123" s="183"/>
      <c r="LZ123" s="183"/>
      <c r="MA123" s="183"/>
      <c r="MB123" s="183"/>
      <c r="MC123" s="183"/>
      <c r="MD123" s="183"/>
      <c r="ME123" s="183"/>
      <c r="MF123" s="183"/>
      <c r="MG123" s="183"/>
      <c r="MH123" s="183"/>
      <c r="MI123" s="183"/>
      <c r="MJ123" s="183"/>
      <c r="MK123" s="183"/>
      <c r="ML123" s="183"/>
      <c r="MM123" s="183"/>
      <c r="MN123" s="183"/>
      <c r="MO123" s="183"/>
      <c r="MP123" s="183"/>
      <c r="MQ123" s="183"/>
      <c r="MR123" s="183"/>
      <c r="MS123" s="183"/>
      <c r="MT123" s="183"/>
      <c r="MU123" s="183"/>
      <c r="MV123" s="183"/>
      <c r="MW123" s="183"/>
      <c r="MX123" s="183"/>
      <c r="MY123" s="183"/>
      <c r="MZ123" s="183"/>
      <c r="NA123" s="183"/>
      <c r="NB123" s="183"/>
      <c r="NC123" s="183"/>
      <c r="ND123" s="183"/>
      <c r="NE123" s="183"/>
      <c r="NF123" s="183"/>
      <c r="NG123" s="183"/>
      <c r="NH123" s="183"/>
      <c r="NI123" s="183"/>
      <c r="NJ123" s="183"/>
      <c r="NK123" s="183"/>
      <c r="NL123" s="183"/>
      <c r="NM123" s="183"/>
      <c r="NN123" s="183"/>
      <c r="NO123" s="183"/>
      <c r="NP123" s="183"/>
      <c r="NQ123" s="183"/>
      <c r="NR123" s="183"/>
      <c r="NS123" s="183"/>
      <c r="NT123" s="183"/>
      <c r="NU123" s="183"/>
      <c r="NV123" s="183"/>
      <c r="NW123" s="183"/>
      <c r="NX123" s="183"/>
      <c r="NY123" s="183"/>
      <c r="NZ123" s="183"/>
      <c r="OA123" s="183"/>
      <c r="OB123" s="183"/>
      <c r="OC123" s="183"/>
      <c r="OD123" s="183"/>
      <c r="OE123" s="183"/>
      <c r="OF123" s="183"/>
      <c r="OG123" s="183"/>
      <c r="OH123" s="183"/>
      <c r="OI123" s="183"/>
      <c r="OJ123" s="183"/>
      <c r="OK123" s="183"/>
      <c r="OL123" s="183"/>
      <c r="OM123" s="183"/>
      <c r="ON123" s="183"/>
      <c r="OO123" s="183"/>
      <c r="OP123" s="183"/>
      <c r="OQ123" s="183"/>
      <c r="OR123" s="183"/>
      <c r="OS123" s="183"/>
      <c r="OT123" s="183"/>
      <c r="OU123" s="183"/>
      <c r="OV123" s="183"/>
      <c r="OW123" s="183"/>
      <c r="OX123" s="183"/>
      <c r="OY123" s="183"/>
      <c r="OZ123" s="183"/>
      <c r="PA123" s="183"/>
      <c r="PB123" s="183"/>
      <c r="PC123" s="183"/>
      <c r="PD123" s="183"/>
      <c r="PE123" s="183"/>
      <c r="PF123" s="183"/>
      <c r="PG123" s="183"/>
      <c r="PH123" s="183"/>
      <c r="PI123" s="183"/>
      <c r="PJ123" s="183"/>
      <c r="PK123" s="183"/>
      <c r="PL123" s="183"/>
      <c r="PM123" s="183"/>
      <c r="PN123" s="183"/>
      <c r="PO123" s="183"/>
      <c r="PP123" s="183"/>
      <c r="PQ123" s="183"/>
      <c r="PR123" s="183"/>
      <c r="PS123" s="183"/>
      <c r="PT123" s="183"/>
      <c r="PU123" s="183"/>
      <c r="PV123" s="183"/>
      <c r="PW123" s="183"/>
      <c r="PX123" s="183"/>
    </row>
    <row r="124" spans="1:440"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  <c r="II124" s="183"/>
      <c r="IJ124" s="183"/>
      <c r="IK124" s="183"/>
      <c r="IL124" s="183"/>
      <c r="IM124" s="183"/>
      <c r="IN124" s="183"/>
      <c r="IO124" s="183"/>
      <c r="IP124" s="183"/>
      <c r="IQ124" s="183"/>
      <c r="IR124" s="183"/>
      <c r="IS124" s="183"/>
      <c r="IT124" s="183"/>
      <c r="IU124" s="183"/>
      <c r="IV124" s="183"/>
      <c r="IW124" s="183"/>
      <c r="IX124" s="183"/>
      <c r="IY124" s="183"/>
      <c r="IZ124" s="183"/>
      <c r="JA124" s="183"/>
      <c r="JB124" s="183"/>
      <c r="JC124" s="183"/>
      <c r="JD124" s="183"/>
      <c r="JE124" s="183"/>
      <c r="JF124" s="183"/>
      <c r="JG124" s="183"/>
      <c r="JH124" s="183"/>
      <c r="JI124" s="183"/>
      <c r="JJ124" s="183"/>
      <c r="JK124" s="183"/>
      <c r="JL124" s="183"/>
      <c r="JM124" s="183"/>
      <c r="JN124" s="183"/>
      <c r="JO124" s="183"/>
      <c r="JP124" s="183"/>
      <c r="JQ124" s="183"/>
      <c r="JR124" s="183"/>
      <c r="JS124" s="183"/>
      <c r="JT124" s="183"/>
      <c r="JU124" s="183"/>
      <c r="JV124" s="183"/>
      <c r="JW124" s="183"/>
      <c r="JX124" s="183"/>
      <c r="JY124" s="183"/>
      <c r="JZ124" s="183"/>
      <c r="KA124" s="183"/>
      <c r="KB124" s="183"/>
      <c r="KC124" s="183"/>
      <c r="KD124" s="183"/>
      <c r="KE124" s="183"/>
      <c r="KF124" s="183"/>
      <c r="KG124" s="183"/>
      <c r="KH124" s="183"/>
      <c r="KI124" s="183"/>
      <c r="KJ124" s="183"/>
      <c r="KK124" s="183"/>
      <c r="KL124" s="183"/>
      <c r="KM124" s="183"/>
      <c r="KN124" s="183"/>
      <c r="KO124" s="183"/>
      <c r="KP124" s="183"/>
      <c r="KQ124" s="183"/>
      <c r="KR124" s="183"/>
      <c r="KS124" s="183"/>
      <c r="KT124" s="183"/>
      <c r="KU124" s="183"/>
      <c r="KV124" s="183"/>
      <c r="KW124" s="183"/>
      <c r="KX124" s="183"/>
      <c r="KY124" s="183"/>
      <c r="KZ124" s="183"/>
      <c r="LA124" s="183"/>
      <c r="LB124" s="183"/>
      <c r="LC124" s="183"/>
      <c r="LD124" s="183"/>
      <c r="LE124" s="183"/>
      <c r="LF124" s="183"/>
      <c r="LG124" s="183"/>
      <c r="LH124" s="183"/>
      <c r="LI124" s="183"/>
      <c r="LJ124" s="183"/>
      <c r="LK124" s="183"/>
      <c r="LL124" s="183"/>
      <c r="LM124" s="183"/>
      <c r="LN124" s="183"/>
      <c r="LO124" s="183"/>
      <c r="LP124" s="183"/>
      <c r="LQ124" s="183"/>
      <c r="LR124" s="183"/>
      <c r="LS124" s="183"/>
      <c r="LT124" s="183"/>
      <c r="LU124" s="183"/>
      <c r="LV124" s="183"/>
      <c r="LW124" s="183"/>
      <c r="LX124" s="183"/>
      <c r="LY124" s="183"/>
      <c r="LZ124" s="183"/>
      <c r="MA124" s="183"/>
      <c r="MB124" s="183"/>
      <c r="MC124" s="183"/>
      <c r="MD124" s="183"/>
      <c r="ME124" s="183"/>
      <c r="MF124" s="183"/>
      <c r="MG124" s="183"/>
      <c r="MH124" s="183"/>
      <c r="MI124" s="183"/>
      <c r="MJ124" s="183"/>
      <c r="MK124" s="183"/>
      <c r="ML124" s="183"/>
      <c r="MM124" s="183"/>
      <c r="MN124" s="183"/>
      <c r="MO124" s="183"/>
      <c r="MP124" s="183"/>
      <c r="MQ124" s="183"/>
      <c r="MR124" s="183"/>
      <c r="MS124" s="183"/>
      <c r="MT124" s="183"/>
      <c r="MU124" s="183"/>
      <c r="MV124" s="183"/>
      <c r="MW124" s="183"/>
      <c r="MX124" s="183"/>
      <c r="MY124" s="183"/>
      <c r="MZ124" s="183"/>
      <c r="NA124" s="183"/>
      <c r="NB124" s="183"/>
      <c r="NC124" s="183"/>
      <c r="ND124" s="183"/>
      <c r="NE124" s="183"/>
      <c r="NF124" s="183"/>
      <c r="NG124" s="183"/>
      <c r="NH124" s="183"/>
      <c r="NI124" s="183"/>
      <c r="NJ124" s="183"/>
      <c r="NK124" s="183"/>
      <c r="NL124" s="183"/>
      <c r="NM124" s="183"/>
      <c r="NN124" s="183"/>
      <c r="NO124" s="183"/>
      <c r="NP124" s="183"/>
      <c r="NQ124" s="183"/>
      <c r="NR124" s="183"/>
      <c r="NS124" s="183"/>
      <c r="NT124" s="183"/>
      <c r="NU124" s="183"/>
      <c r="NV124" s="183"/>
      <c r="NW124" s="183"/>
      <c r="NX124" s="183"/>
      <c r="NY124" s="183"/>
      <c r="NZ124" s="183"/>
      <c r="OA124" s="183"/>
      <c r="OB124" s="183"/>
      <c r="OC124" s="183"/>
      <c r="OD124" s="183"/>
      <c r="OE124" s="183"/>
      <c r="OF124" s="183"/>
      <c r="OG124" s="183"/>
      <c r="OH124" s="183"/>
      <c r="OI124" s="183"/>
      <c r="OJ124" s="183"/>
      <c r="OK124" s="183"/>
      <c r="OL124" s="183"/>
      <c r="OM124" s="183"/>
      <c r="ON124" s="183"/>
      <c r="OO124" s="183"/>
      <c r="OP124" s="183"/>
      <c r="OQ124" s="183"/>
      <c r="OR124" s="183"/>
      <c r="OS124" s="183"/>
      <c r="OT124" s="183"/>
      <c r="OU124" s="183"/>
      <c r="OV124" s="183"/>
      <c r="OW124" s="183"/>
      <c r="OX124" s="183"/>
      <c r="OY124" s="183"/>
      <c r="OZ124" s="183"/>
      <c r="PA124" s="183"/>
      <c r="PB124" s="183"/>
      <c r="PC124" s="183"/>
      <c r="PD124" s="183"/>
      <c r="PE124" s="183"/>
      <c r="PF124" s="183"/>
      <c r="PG124" s="183"/>
      <c r="PH124" s="183"/>
      <c r="PI124" s="183"/>
      <c r="PJ124" s="183"/>
      <c r="PK124" s="183"/>
      <c r="PL124" s="183"/>
      <c r="PM124" s="183"/>
      <c r="PN124" s="183"/>
      <c r="PO124" s="183"/>
      <c r="PP124" s="183"/>
      <c r="PQ124" s="183"/>
      <c r="PR124" s="183"/>
      <c r="PS124" s="183"/>
      <c r="PT124" s="183"/>
      <c r="PU124" s="183"/>
      <c r="PV124" s="183"/>
      <c r="PW124" s="183"/>
      <c r="PX124" s="183"/>
    </row>
    <row r="125" spans="1:440"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  <c r="IK125" s="183"/>
      <c r="IL125" s="183"/>
      <c r="IM125" s="183"/>
      <c r="IN125" s="183"/>
      <c r="IO125" s="183"/>
      <c r="IP125" s="183"/>
      <c r="IQ125" s="183"/>
      <c r="IR125" s="183"/>
      <c r="IS125" s="183"/>
      <c r="IT125" s="183"/>
      <c r="IU125" s="183"/>
      <c r="IV125" s="183"/>
      <c r="IW125" s="183"/>
      <c r="IX125" s="183"/>
      <c r="IY125" s="183"/>
      <c r="IZ125" s="183"/>
      <c r="JA125" s="183"/>
      <c r="JB125" s="183"/>
      <c r="JC125" s="183"/>
      <c r="JD125" s="183"/>
      <c r="JE125" s="183"/>
      <c r="JF125" s="183"/>
      <c r="JG125" s="183"/>
      <c r="JH125" s="183"/>
      <c r="JI125" s="183"/>
      <c r="JJ125" s="183"/>
      <c r="JK125" s="183"/>
      <c r="JL125" s="183"/>
      <c r="JM125" s="183"/>
      <c r="JN125" s="183"/>
      <c r="JO125" s="183"/>
      <c r="JP125" s="183"/>
      <c r="JQ125" s="183"/>
      <c r="JR125" s="183"/>
      <c r="JS125" s="183"/>
      <c r="JT125" s="183"/>
      <c r="JU125" s="183"/>
      <c r="JV125" s="183"/>
      <c r="JW125" s="183"/>
      <c r="JX125" s="183"/>
      <c r="JY125" s="183"/>
      <c r="JZ125" s="183"/>
      <c r="KA125" s="183"/>
      <c r="KB125" s="183"/>
      <c r="KC125" s="183"/>
      <c r="KD125" s="183"/>
      <c r="KE125" s="183"/>
      <c r="KF125" s="183"/>
      <c r="KG125" s="183"/>
      <c r="KH125" s="183"/>
      <c r="KI125" s="183"/>
      <c r="KJ125" s="183"/>
      <c r="KK125" s="183"/>
      <c r="KL125" s="183"/>
      <c r="KM125" s="183"/>
      <c r="KN125" s="183"/>
      <c r="KO125" s="183"/>
      <c r="KP125" s="183"/>
      <c r="KQ125" s="183"/>
      <c r="KR125" s="183"/>
      <c r="KS125" s="183"/>
      <c r="KT125" s="183"/>
      <c r="KU125" s="183"/>
      <c r="KV125" s="183"/>
      <c r="KW125" s="183"/>
      <c r="KX125" s="183"/>
      <c r="KY125" s="183"/>
      <c r="KZ125" s="183"/>
      <c r="LA125" s="183"/>
      <c r="LB125" s="183"/>
      <c r="LC125" s="183"/>
      <c r="LD125" s="183"/>
      <c r="LE125" s="183"/>
      <c r="LF125" s="183"/>
      <c r="LG125" s="183"/>
      <c r="LH125" s="183"/>
      <c r="LI125" s="183"/>
      <c r="LJ125" s="183"/>
      <c r="LK125" s="183"/>
      <c r="LL125" s="183"/>
      <c r="LM125" s="183"/>
      <c r="LN125" s="183"/>
      <c r="LO125" s="183"/>
      <c r="LP125" s="183"/>
      <c r="LQ125" s="183"/>
      <c r="LR125" s="183"/>
      <c r="LS125" s="183"/>
      <c r="LT125" s="183"/>
      <c r="LU125" s="183"/>
      <c r="LV125" s="183"/>
      <c r="LW125" s="183"/>
      <c r="LX125" s="183"/>
      <c r="LY125" s="183"/>
      <c r="LZ125" s="183"/>
      <c r="MA125" s="183"/>
      <c r="MB125" s="183"/>
      <c r="MC125" s="183"/>
      <c r="MD125" s="183"/>
      <c r="ME125" s="183"/>
      <c r="MF125" s="183"/>
      <c r="MG125" s="183"/>
      <c r="MH125" s="183"/>
      <c r="MI125" s="183"/>
      <c r="MJ125" s="183"/>
      <c r="MK125" s="183"/>
      <c r="ML125" s="183"/>
      <c r="MM125" s="183"/>
      <c r="MN125" s="183"/>
      <c r="MO125" s="183"/>
      <c r="MP125" s="183"/>
      <c r="MQ125" s="183"/>
      <c r="MR125" s="183"/>
      <c r="MS125" s="183"/>
      <c r="MT125" s="183"/>
      <c r="MU125" s="183"/>
      <c r="MV125" s="183"/>
      <c r="MW125" s="183"/>
      <c r="MX125" s="183"/>
      <c r="MY125" s="183"/>
      <c r="MZ125" s="183"/>
      <c r="NA125" s="183"/>
      <c r="NB125" s="183"/>
      <c r="NC125" s="183"/>
      <c r="ND125" s="183"/>
      <c r="NE125" s="183"/>
      <c r="NF125" s="183"/>
      <c r="NG125" s="183"/>
      <c r="NH125" s="183"/>
      <c r="NI125" s="183"/>
      <c r="NJ125" s="183"/>
      <c r="NK125" s="183"/>
      <c r="NL125" s="183"/>
      <c r="NM125" s="183"/>
      <c r="NN125" s="183"/>
      <c r="NO125" s="183"/>
      <c r="NP125" s="183"/>
      <c r="NQ125" s="183"/>
      <c r="NR125" s="183"/>
      <c r="NS125" s="183"/>
      <c r="NT125" s="183"/>
      <c r="NU125" s="183"/>
      <c r="NV125" s="183"/>
      <c r="NW125" s="183"/>
      <c r="NX125" s="183"/>
      <c r="NY125" s="183"/>
      <c r="NZ125" s="183"/>
      <c r="OA125" s="183"/>
      <c r="OB125" s="183"/>
      <c r="OC125" s="183"/>
      <c r="OD125" s="183"/>
      <c r="OE125" s="183"/>
      <c r="OF125" s="183"/>
      <c r="OG125" s="183"/>
      <c r="OH125" s="183"/>
      <c r="OI125" s="183"/>
      <c r="OJ125" s="183"/>
      <c r="OK125" s="183"/>
      <c r="OL125" s="183"/>
      <c r="OM125" s="183"/>
      <c r="ON125" s="183"/>
      <c r="OO125" s="183"/>
      <c r="OP125" s="183"/>
      <c r="OQ125" s="183"/>
      <c r="OR125" s="183"/>
      <c r="OS125" s="183"/>
      <c r="OT125" s="183"/>
      <c r="OU125" s="183"/>
      <c r="OV125" s="183"/>
      <c r="OW125" s="183"/>
      <c r="OX125" s="183"/>
      <c r="OY125" s="183"/>
      <c r="OZ125" s="183"/>
      <c r="PA125" s="183"/>
      <c r="PB125" s="183"/>
      <c r="PC125" s="183"/>
      <c r="PD125" s="183"/>
      <c r="PE125" s="183"/>
      <c r="PF125" s="183"/>
      <c r="PG125" s="183"/>
      <c r="PH125" s="183"/>
      <c r="PI125" s="183"/>
      <c r="PJ125" s="183"/>
      <c r="PK125" s="183"/>
      <c r="PL125" s="183"/>
      <c r="PM125" s="183"/>
      <c r="PN125" s="183"/>
      <c r="PO125" s="183"/>
      <c r="PP125" s="183"/>
      <c r="PQ125" s="183"/>
      <c r="PR125" s="183"/>
      <c r="PS125" s="183"/>
      <c r="PT125" s="183"/>
      <c r="PU125" s="183"/>
      <c r="PV125" s="183"/>
      <c r="PW125" s="183"/>
      <c r="PX125" s="183"/>
    </row>
    <row r="126" spans="1:440"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  <c r="II126" s="183"/>
      <c r="IJ126" s="183"/>
      <c r="IK126" s="183"/>
      <c r="IL126" s="183"/>
      <c r="IM126" s="183"/>
      <c r="IN126" s="183"/>
      <c r="IO126" s="183"/>
      <c r="IP126" s="183"/>
      <c r="IQ126" s="183"/>
      <c r="IR126" s="183"/>
      <c r="IS126" s="183"/>
      <c r="IT126" s="183"/>
      <c r="IU126" s="183"/>
      <c r="IV126" s="183"/>
      <c r="IW126" s="183"/>
      <c r="IX126" s="183"/>
      <c r="IY126" s="183"/>
      <c r="IZ126" s="183"/>
      <c r="JA126" s="183"/>
      <c r="JB126" s="183"/>
      <c r="JC126" s="183"/>
      <c r="JD126" s="183"/>
      <c r="JE126" s="183"/>
      <c r="JF126" s="183"/>
      <c r="JG126" s="183"/>
      <c r="JH126" s="183"/>
      <c r="JI126" s="183"/>
      <c r="JJ126" s="183"/>
      <c r="JK126" s="183"/>
      <c r="JL126" s="183"/>
      <c r="JM126" s="183"/>
      <c r="JN126" s="183"/>
      <c r="JO126" s="183"/>
      <c r="JP126" s="183"/>
      <c r="JQ126" s="183"/>
      <c r="JR126" s="183"/>
      <c r="JS126" s="183"/>
      <c r="JT126" s="183"/>
      <c r="JU126" s="183"/>
      <c r="JV126" s="183"/>
      <c r="JW126" s="183"/>
      <c r="JX126" s="183"/>
      <c r="JY126" s="183"/>
      <c r="JZ126" s="183"/>
      <c r="KA126" s="183"/>
      <c r="KB126" s="183"/>
      <c r="KC126" s="183"/>
      <c r="KD126" s="183"/>
      <c r="KE126" s="183"/>
      <c r="KF126" s="183"/>
      <c r="KG126" s="183"/>
      <c r="KH126" s="183"/>
      <c r="KI126" s="183"/>
      <c r="KJ126" s="183"/>
      <c r="KK126" s="183"/>
      <c r="KL126" s="183"/>
      <c r="KM126" s="183"/>
      <c r="KN126" s="183"/>
      <c r="KO126" s="183"/>
      <c r="KP126" s="183"/>
      <c r="KQ126" s="183"/>
      <c r="KR126" s="183"/>
      <c r="KS126" s="183"/>
      <c r="KT126" s="183"/>
      <c r="KU126" s="183"/>
      <c r="KV126" s="183"/>
      <c r="KW126" s="183"/>
      <c r="KX126" s="183"/>
      <c r="KY126" s="183"/>
      <c r="KZ126" s="183"/>
      <c r="LA126" s="183"/>
      <c r="LB126" s="183"/>
      <c r="LC126" s="183"/>
      <c r="LD126" s="183"/>
      <c r="LE126" s="183"/>
      <c r="LF126" s="183"/>
      <c r="LG126" s="183"/>
      <c r="LH126" s="183"/>
      <c r="LI126" s="183"/>
      <c r="LJ126" s="183"/>
      <c r="LK126" s="183"/>
      <c r="LL126" s="183"/>
      <c r="LM126" s="183"/>
      <c r="LN126" s="183"/>
      <c r="LO126" s="183"/>
      <c r="LP126" s="183"/>
      <c r="LQ126" s="183"/>
      <c r="LR126" s="183"/>
      <c r="LS126" s="183"/>
      <c r="LT126" s="183"/>
      <c r="LU126" s="183"/>
      <c r="LV126" s="183"/>
      <c r="LW126" s="183"/>
      <c r="LX126" s="183"/>
      <c r="LY126" s="183"/>
      <c r="LZ126" s="183"/>
      <c r="MA126" s="183"/>
      <c r="MB126" s="183"/>
      <c r="MC126" s="183"/>
      <c r="MD126" s="183"/>
      <c r="ME126" s="183"/>
      <c r="MF126" s="183"/>
      <c r="MG126" s="183"/>
      <c r="MH126" s="183"/>
      <c r="MI126" s="183"/>
      <c r="MJ126" s="183"/>
      <c r="MK126" s="183"/>
      <c r="ML126" s="183"/>
      <c r="MM126" s="183"/>
      <c r="MN126" s="183"/>
      <c r="MO126" s="183"/>
      <c r="MP126" s="183"/>
      <c r="MQ126" s="183"/>
      <c r="MR126" s="183"/>
      <c r="MS126" s="183"/>
      <c r="MT126" s="183"/>
      <c r="MU126" s="183"/>
      <c r="MV126" s="183"/>
      <c r="MW126" s="183"/>
      <c r="MX126" s="183"/>
      <c r="MY126" s="183"/>
      <c r="MZ126" s="183"/>
      <c r="NA126" s="183"/>
      <c r="NB126" s="183"/>
      <c r="NC126" s="183"/>
      <c r="ND126" s="183"/>
      <c r="NE126" s="183"/>
      <c r="NF126" s="183"/>
      <c r="NG126" s="183"/>
      <c r="NH126" s="183"/>
      <c r="NI126" s="183"/>
      <c r="NJ126" s="183"/>
      <c r="NK126" s="183"/>
      <c r="NL126" s="183"/>
      <c r="NM126" s="183"/>
      <c r="NN126" s="183"/>
      <c r="NO126" s="183"/>
      <c r="NP126" s="183"/>
      <c r="NQ126" s="183"/>
      <c r="NR126" s="183"/>
      <c r="NS126" s="183"/>
      <c r="NT126" s="183"/>
      <c r="NU126" s="183"/>
      <c r="NV126" s="183"/>
      <c r="NW126" s="183"/>
      <c r="NX126" s="183"/>
      <c r="NY126" s="183"/>
      <c r="NZ126" s="183"/>
      <c r="OA126" s="183"/>
      <c r="OB126" s="183"/>
      <c r="OC126" s="183"/>
      <c r="OD126" s="183"/>
      <c r="OE126" s="183"/>
      <c r="OF126" s="183"/>
      <c r="OG126" s="183"/>
      <c r="OH126" s="183"/>
      <c r="OI126" s="183"/>
      <c r="OJ126" s="183"/>
      <c r="OK126" s="183"/>
      <c r="OL126" s="183"/>
      <c r="OM126" s="183"/>
      <c r="ON126" s="183"/>
      <c r="OO126" s="183"/>
      <c r="OP126" s="183"/>
      <c r="OQ126" s="183"/>
      <c r="OR126" s="183"/>
      <c r="OS126" s="183"/>
      <c r="OT126" s="183"/>
      <c r="OU126" s="183"/>
      <c r="OV126" s="183"/>
      <c r="OW126" s="183"/>
      <c r="OX126" s="183"/>
      <c r="OY126" s="183"/>
      <c r="OZ126" s="183"/>
      <c r="PA126" s="183"/>
      <c r="PB126" s="183"/>
      <c r="PC126" s="183"/>
      <c r="PD126" s="183"/>
      <c r="PE126" s="183"/>
      <c r="PF126" s="183"/>
      <c r="PG126" s="183"/>
      <c r="PH126" s="183"/>
      <c r="PI126" s="183"/>
      <c r="PJ126" s="183"/>
      <c r="PK126" s="183"/>
      <c r="PL126" s="183"/>
      <c r="PM126" s="183"/>
      <c r="PN126" s="183"/>
      <c r="PO126" s="183"/>
      <c r="PP126" s="183"/>
      <c r="PQ126" s="183"/>
      <c r="PR126" s="183"/>
      <c r="PS126" s="183"/>
      <c r="PT126" s="183"/>
      <c r="PU126" s="183"/>
      <c r="PV126" s="183"/>
      <c r="PW126" s="183"/>
      <c r="PX126" s="183"/>
    </row>
    <row r="127" spans="1:440"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  <c r="II127" s="183"/>
      <c r="IJ127" s="183"/>
      <c r="IK127" s="183"/>
      <c r="IL127" s="183"/>
      <c r="IM127" s="183"/>
      <c r="IN127" s="183"/>
      <c r="IO127" s="183"/>
      <c r="IP127" s="183"/>
      <c r="IQ127" s="183"/>
      <c r="IR127" s="183"/>
      <c r="IS127" s="183"/>
      <c r="IT127" s="183"/>
      <c r="IU127" s="183"/>
      <c r="IV127" s="183"/>
      <c r="IW127" s="183"/>
      <c r="IX127" s="183"/>
      <c r="IY127" s="183"/>
      <c r="IZ127" s="183"/>
      <c r="JA127" s="183"/>
      <c r="JB127" s="183"/>
      <c r="JC127" s="183"/>
      <c r="JD127" s="183"/>
      <c r="JE127" s="183"/>
      <c r="JF127" s="183"/>
      <c r="JG127" s="183"/>
      <c r="JH127" s="183"/>
      <c r="JI127" s="183"/>
      <c r="JJ127" s="183"/>
      <c r="JK127" s="183"/>
      <c r="JL127" s="183"/>
      <c r="JM127" s="183"/>
      <c r="JN127" s="183"/>
      <c r="JO127" s="183"/>
      <c r="JP127" s="183"/>
      <c r="JQ127" s="183"/>
      <c r="JR127" s="183"/>
      <c r="JS127" s="183"/>
      <c r="JT127" s="183"/>
      <c r="JU127" s="183"/>
      <c r="JV127" s="183"/>
      <c r="JW127" s="183"/>
      <c r="JX127" s="183"/>
      <c r="JY127" s="183"/>
      <c r="JZ127" s="183"/>
      <c r="KA127" s="183"/>
      <c r="KB127" s="183"/>
      <c r="KC127" s="183"/>
      <c r="KD127" s="183"/>
      <c r="KE127" s="183"/>
      <c r="KF127" s="183"/>
      <c r="KG127" s="183"/>
      <c r="KH127" s="183"/>
      <c r="KI127" s="183"/>
      <c r="KJ127" s="183"/>
      <c r="KK127" s="183"/>
      <c r="KL127" s="183"/>
      <c r="KM127" s="183"/>
      <c r="KN127" s="183"/>
      <c r="KO127" s="183"/>
      <c r="KP127" s="183"/>
      <c r="KQ127" s="183"/>
      <c r="KR127" s="183"/>
      <c r="KS127" s="183"/>
      <c r="KT127" s="183"/>
      <c r="KU127" s="183"/>
      <c r="KV127" s="183"/>
      <c r="KW127" s="183"/>
      <c r="KX127" s="183"/>
      <c r="KY127" s="183"/>
      <c r="KZ127" s="183"/>
      <c r="LA127" s="183"/>
      <c r="LB127" s="183"/>
      <c r="LC127" s="183"/>
      <c r="LD127" s="183"/>
      <c r="LE127" s="183"/>
      <c r="LF127" s="183"/>
      <c r="LG127" s="183"/>
      <c r="LH127" s="183"/>
      <c r="LI127" s="183"/>
      <c r="LJ127" s="183"/>
      <c r="LK127" s="183"/>
      <c r="LL127" s="183"/>
      <c r="LM127" s="183"/>
      <c r="LN127" s="183"/>
      <c r="LO127" s="183"/>
      <c r="LP127" s="183"/>
      <c r="LQ127" s="183"/>
      <c r="LR127" s="183"/>
      <c r="LS127" s="183"/>
      <c r="LT127" s="183"/>
      <c r="LU127" s="183"/>
      <c r="LV127" s="183"/>
      <c r="LW127" s="183"/>
      <c r="LX127" s="183"/>
      <c r="LY127" s="183"/>
      <c r="LZ127" s="183"/>
      <c r="MA127" s="183"/>
      <c r="MB127" s="183"/>
      <c r="MC127" s="183"/>
      <c r="MD127" s="183"/>
      <c r="ME127" s="183"/>
      <c r="MF127" s="183"/>
      <c r="MG127" s="183"/>
      <c r="MH127" s="183"/>
      <c r="MI127" s="183"/>
      <c r="MJ127" s="183"/>
      <c r="MK127" s="183"/>
      <c r="ML127" s="183"/>
      <c r="MM127" s="183"/>
      <c r="MN127" s="183"/>
      <c r="MO127" s="183"/>
      <c r="MP127" s="183"/>
      <c r="MQ127" s="183"/>
      <c r="MR127" s="183"/>
      <c r="MS127" s="183"/>
      <c r="MT127" s="183"/>
      <c r="MU127" s="183"/>
      <c r="MV127" s="183"/>
      <c r="MW127" s="183"/>
      <c r="MX127" s="183"/>
      <c r="MY127" s="183"/>
      <c r="MZ127" s="183"/>
      <c r="NA127" s="183"/>
      <c r="NB127" s="183"/>
      <c r="NC127" s="183"/>
      <c r="ND127" s="183"/>
      <c r="NE127" s="183"/>
      <c r="NF127" s="183"/>
      <c r="NG127" s="183"/>
      <c r="NH127" s="183"/>
      <c r="NI127" s="183"/>
      <c r="NJ127" s="183"/>
      <c r="NK127" s="183"/>
      <c r="NL127" s="183"/>
      <c r="NM127" s="183"/>
      <c r="NN127" s="183"/>
      <c r="NO127" s="183"/>
      <c r="NP127" s="183"/>
      <c r="NQ127" s="183"/>
      <c r="NR127" s="183"/>
      <c r="NS127" s="183"/>
      <c r="NT127" s="183"/>
      <c r="NU127" s="183"/>
      <c r="NV127" s="183"/>
      <c r="NW127" s="183"/>
      <c r="NX127" s="183"/>
      <c r="NY127" s="183"/>
      <c r="NZ127" s="183"/>
      <c r="OA127" s="183"/>
      <c r="OB127" s="183"/>
      <c r="OC127" s="183"/>
      <c r="OD127" s="183"/>
      <c r="OE127" s="183"/>
      <c r="OF127" s="183"/>
      <c r="OG127" s="183"/>
      <c r="OH127" s="183"/>
      <c r="OI127" s="183"/>
      <c r="OJ127" s="183"/>
      <c r="OK127" s="183"/>
      <c r="OL127" s="183"/>
      <c r="OM127" s="183"/>
      <c r="ON127" s="183"/>
      <c r="OO127" s="183"/>
      <c r="OP127" s="183"/>
      <c r="OQ127" s="183"/>
      <c r="OR127" s="183"/>
      <c r="OS127" s="183"/>
      <c r="OT127" s="183"/>
      <c r="OU127" s="183"/>
      <c r="OV127" s="183"/>
      <c r="OW127" s="183"/>
      <c r="OX127" s="183"/>
      <c r="OY127" s="183"/>
      <c r="OZ127" s="183"/>
      <c r="PA127" s="183"/>
      <c r="PB127" s="183"/>
      <c r="PC127" s="183"/>
      <c r="PD127" s="183"/>
      <c r="PE127" s="183"/>
      <c r="PF127" s="183"/>
      <c r="PG127" s="183"/>
      <c r="PH127" s="183"/>
      <c r="PI127" s="183"/>
      <c r="PJ127" s="183"/>
      <c r="PK127" s="183"/>
      <c r="PL127" s="183"/>
      <c r="PM127" s="183"/>
      <c r="PN127" s="183"/>
      <c r="PO127" s="183"/>
      <c r="PP127" s="183"/>
      <c r="PQ127" s="183"/>
      <c r="PR127" s="183"/>
      <c r="PS127" s="183"/>
      <c r="PT127" s="183"/>
      <c r="PU127" s="183"/>
      <c r="PV127" s="183"/>
      <c r="PW127" s="183"/>
      <c r="PX127" s="183"/>
    </row>
    <row r="128" spans="1:440"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  <c r="II128" s="183"/>
      <c r="IJ128" s="183"/>
      <c r="IK128" s="183"/>
      <c r="IL128" s="183"/>
      <c r="IM128" s="183"/>
      <c r="IN128" s="183"/>
      <c r="IO128" s="183"/>
      <c r="IP128" s="183"/>
      <c r="IQ128" s="183"/>
      <c r="IR128" s="183"/>
      <c r="IS128" s="183"/>
      <c r="IT128" s="183"/>
      <c r="IU128" s="183"/>
      <c r="IV128" s="183"/>
      <c r="IW128" s="183"/>
      <c r="IX128" s="183"/>
      <c r="IY128" s="183"/>
      <c r="IZ128" s="183"/>
      <c r="JA128" s="183"/>
      <c r="JB128" s="183"/>
      <c r="JC128" s="183"/>
      <c r="JD128" s="183"/>
      <c r="JE128" s="183"/>
      <c r="JF128" s="183"/>
      <c r="JG128" s="183"/>
      <c r="JH128" s="183"/>
      <c r="JI128" s="183"/>
      <c r="JJ128" s="183"/>
      <c r="JK128" s="183"/>
      <c r="JL128" s="183"/>
      <c r="JM128" s="183"/>
      <c r="JN128" s="183"/>
      <c r="JO128" s="183"/>
      <c r="JP128" s="183"/>
      <c r="JQ128" s="183"/>
      <c r="JR128" s="183"/>
      <c r="JS128" s="183"/>
      <c r="JT128" s="183"/>
      <c r="JU128" s="183"/>
      <c r="JV128" s="183"/>
      <c r="JW128" s="183"/>
      <c r="JX128" s="183"/>
      <c r="JY128" s="183"/>
      <c r="JZ128" s="183"/>
      <c r="KA128" s="183"/>
      <c r="KB128" s="183"/>
      <c r="KC128" s="183"/>
      <c r="KD128" s="183"/>
      <c r="KE128" s="183"/>
      <c r="KF128" s="183"/>
      <c r="KG128" s="183"/>
      <c r="KH128" s="183"/>
      <c r="KI128" s="183"/>
      <c r="KJ128" s="183"/>
      <c r="KK128" s="183"/>
      <c r="KL128" s="183"/>
      <c r="KM128" s="183"/>
      <c r="KN128" s="183"/>
      <c r="KO128" s="183"/>
      <c r="KP128" s="183"/>
      <c r="KQ128" s="183"/>
      <c r="KR128" s="183"/>
      <c r="KS128" s="183"/>
      <c r="KT128" s="183"/>
      <c r="KU128" s="183"/>
      <c r="KV128" s="183"/>
      <c r="KW128" s="183"/>
      <c r="KX128" s="183"/>
      <c r="KY128" s="183"/>
      <c r="KZ128" s="183"/>
      <c r="LA128" s="183"/>
      <c r="LB128" s="183"/>
      <c r="LC128" s="183"/>
      <c r="LD128" s="183"/>
      <c r="LE128" s="183"/>
      <c r="LF128" s="183"/>
      <c r="LG128" s="183"/>
      <c r="LH128" s="183"/>
      <c r="LI128" s="183"/>
      <c r="LJ128" s="183"/>
      <c r="LK128" s="183"/>
      <c r="LL128" s="183"/>
      <c r="LM128" s="183"/>
      <c r="LN128" s="183"/>
      <c r="LO128" s="183"/>
      <c r="LP128" s="183"/>
      <c r="LQ128" s="183"/>
      <c r="LR128" s="183"/>
      <c r="LS128" s="183"/>
      <c r="LT128" s="183"/>
      <c r="LU128" s="183"/>
      <c r="LV128" s="183"/>
      <c r="LW128" s="183"/>
      <c r="LX128" s="183"/>
      <c r="LY128" s="183"/>
      <c r="LZ128" s="183"/>
      <c r="MA128" s="183"/>
      <c r="MB128" s="183"/>
      <c r="MC128" s="183"/>
      <c r="MD128" s="183"/>
      <c r="ME128" s="183"/>
      <c r="MF128" s="183"/>
      <c r="MG128" s="183"/>
      <c r="MH128" s="183"/>
      <c r="MI128" s="183"/>
      <c r="MJ128" s="183"/>
      <c r="MK128" s="183"/>
      <c r="ML128" s="183"/>
      <c r="MM128" s="183"/>
      <c r="MN128" s="183"/>
      <c r="MO128" s="183"/>
      <c r="MP128" s="183"/>
      <c r="MQ128" s="183"/>
      <c r="MR128" s="183"/>
      <c r="MS128" s="183"/>
      <c r="MT128" s="183"/>
      <c r="MU128" s="183"/>
      <c r="MV128" s="183"/>
      <c r="MW128" s="183"/>
      <c r="MX128" s="183"/>
      <c r="MY128" s="183"/>
      <c r="MZ128" s="183"/>
      <c r="NA128" s="183"/>
      <c r="NB128" s="183"/>
      <c r="NC128" s="183"/>
      <c r="ND128" s="183"/>
      <c r="NE128" s="183"/>
      <c r="NF128" s="183"/>
      <c r="NG128" s="183"/>
      <c r="NH128" s="183"/>
      <c r="NI128" s="183"/>
      <c r="NJ128" s="183"/>
      <c r="NK128" s="183"/>
      <c r="NL128" s="183"/>
      <c r="NM128" s="183"/>
      <c r="NN128" s="183"/>
      <c r="NO128" s="183"/>
      <c r="NP128" s="183"/>
      <c r="NQ128" s="183"/>
      <c r="NR128" s="183"/>
      <c r="NS128" s="183"/>
      <c r="NT128" s="183"/>
      <c r="NU128" s="183"/>
      <c r="NV128" s="183"/>
      <c r="NW128" s="183"/>
      <c r="NX128" s="183"/>
      <c r="NY128" s="183"/>
      <c r="NZ128" s="183"/>
      <c r="OA128" s="183"/>
      <c r="OB128" s="183"/>
      <c r="OC128" s="183"/>
      <c r="OD128" s="183"/>
      <c r="OE128" s="183"/>
      <c r="OF128" s="183"/>
      <c r="OG128" s="183"/>
      <c r="OH128" s="183"/>
      <c r="OI128" s="183"/>
      <c r="OJ128" s="183"/>
      <c r="OK128" s="183"/>
      <c r="OL128" s="183"/>
      <c r="OM128" s="183"/>
      <c r="ON128" s="183"/>
      <c r="OO128" s="183"/>
      <c r="OP128" s="183"/>
      <c r="OQ128" s="183"/>
      <c r="OR128" s="183"/>
      <c r="OS128" s="183"/>
      <c r="OT128" s="183"/>
      <c r="OU128" s="183"/>
      <c r="OV128" s="183"/>
      <c r="OW128" s="183"/>
      <c r="OX128" s="183"/>
      <c r="OY128" s="183"/>
      <c r="OZ128" s="183"/>
      <c r="PA128" s="183"/>
      <c r="PB128" s="183"/>
      <c r="PC128" s="183"/>
      <c r="PD128" s="183"/>
      <c r="PE128" s="183"/>
      <c r="PF128" s="183"/>
      <c r="PG128" s="183"/>
      <c r="PH128" s="183"/>
      <c r="PI128" s="183"/>
      <c r="PJ128" s="183"/>
      <c r="PK128" s="183"/>
      <c r="PL128" s="183"/>
      <c r="PM128" s="183"/>
      <c r="PN128" s="183"/>
      <c r="PO128" s="183"/>
      <c r="PP128" s="183"/>
      <c r="PQ128" s="183"/>
      <c r="PR128" s="183"/>
      <c r="PS128" s="183"/>
      <c r="PT128" s="183"/>
      <c r="PU128" s="183"/>
      <c r="PV128" s="183"/>
      <c r="PW128" s="183"/>
      <c r="PX128" s="183"/>
    </row>
    <row r="129" spans="159:440"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  <c r="II129" s="183"/>
      <c r="IJ129" s="183"/>
      <c r="IK129" s="183"/>
      <c r="IL129" s="183"/>
      <c r="IM129" s="183"/>
      <c r="IN129" s="183"/>
      <c r="IO129" s="183"/>
      <c r="IP129" s="183"/>
      <c r="IQ129" s="183"/>
      <c r="IR129" s="183"/>
      <c r="IS129" s="183"/>
      <c r="IT129" s="183"/>
      <c r="IU129" s="183"/>
      <c r="IV129" s="183"/>
      <c r="IW129" s="183"/>
      <c r="IX129" s="183"/>
      <c r="IY129" s="183"/>
      <c r="IZ129" s="183"/>
      <c r="JA129" s="183"/>
      <c r="JB129" s="183"/>
      <c r="JC129" s="183"/>
      <c r="JD129" s="183"/>
      <c r="JE129" s="183"/>
      <c r="JF129" s="183"/>
      <c r="JG129" s="183"/>
      <c r="JH129" s="183"/>
      <c r="JI129" s="183"/>
      <c r="JJ129" s="183"/>
      <c r="JK129" s="183"/>
      <c r="JL129" s="183"/>
      <c r="JM129" s="183"/>
      <c r="JN129" s="183"/>
      <c r="JO129" s="183"/>
      <c r="JP129" s="183"/>
      <c r="JQ129" s="183"/>
      <c r="JR129" s="183"/>
      <c r="JS129" s="183"/>
      <c r="JT129" s="183"/>
      <c r="JU129" s="183"/>
      <c r="JV129" s="183"/>
      <c r="JW129" s="183"/>
      <c r="JX129" s="183"/>
      <c r="JY129" s="183"/>
      <c r="JZ129" s="183"/>
      <c r="KA129" s="183"/>
      <c r="KB129" s="183"/>
      <c r="KC129" s="183"/>
      <c r="KD129" s="183"/>
      <c r="KE129" s="183"/>
      <c r="KF129" s="183"/>
      <c r="KG129" s="183"/>
      <c r="KH129" s="183"/>
      <c r="KI129" s="183"/>
      <c r="KJ129" s="183"/>
      <c r="KK129" s="183"/>
      <c r="KL129" s="183"/>
      <c r="KM129" s="183"/>
      <c r="KN129" s="183"/>
      <c r="KO129" s="183"/>
      <c r="KP129" s="183"/>
      <c r="KQ129" s="183"/>
      <c r="KR129" s="183"/>
      <c r="KS129" s="183"/>
      <c r="KT129" s="183"/>
      <c r="KU129" s="183"/>
      <c r="KV129" s="183"/>
      <c r="KW129" s="183"/>
      <c r="KX129" s="183"/>
      <c r="KY129" s="183"/>
      <c r="KZ129" s="183"/>
      <c r="LA129" s="183"/>
      <c r="LB129" s="183"/>
      <c r="LC129" s="183"/>
      <c r="LD129" s="183"/>
      <c r="LE129" s="183"/>
      <c r="LF129" s="183"/>
      <c r="LG129" s="183"/>
      <c r="LH129" s="183"/>
      <c r="LI129" s="183"/>
      <c r="LJ129" s="183"/>
      <c r="LK129" s="183"/>
      <c r="LL129" s="183"/>
      <c r="LM129" s="183"/>
      <c r="LN129" s="183"/>
      <c r="LO129" s="183"/>
      <c r="LP129" s="183"/>
      <c r="LQ129" s="183"/>
      <c r="LR129" s="183"/>
      <c r="LS129" s="183"/>
      <c r="LT129" s="183"/>
      <c r="LU129" s="183"/>
      <c r="LV129" s="183"/>
      <c r="LW129" s="183"/>
      <c r="LX129" s="183"/>
      <c r="LY129" s="183"/>
      <c r="LZ129" s="183"/>
      <c r="MA129" s="183"/>
      <c r="MB129" s="183"/>
      <c r="MC129" s="183"/>
      <c r="MD129" s="183"/>
      <c r="ME129" s="183"/>
      <c r="MF129" s="183"/>
      <c r="MG129" s="183"/>
      <c r="MH129" s="183"/>
      <c r="MI129" s="183"/>
      <c r="MJ129" s="183"/>
      <c r="MK129" s="183"/>
      <c r="ML129" s="183"/>
      <c r="MM129" s="183"/>
      <c r="MN129" s="183"/>
      <c r="MO129" s="183"/>
      <c r="MP129" s="183"/>
      <c r="MQ129" s="183"/>
      <c r="MR129" s="183"/>
      <c r="MS129" s="183"/>
      <c r="MT129" s="183"/>
      <c r="MU129" s="183"/>
      <c r="MV129" s="183"/>
      <c r="MW129" s="183"/>
      <c r="MX129" s="183"/>
      <c r="MY129" s="183"/>
      <c r="MZ129" s="183"/>
      <c r="NA129" s="183"/>
      <c r="NB129" s="183"/>
      <c r="NC129" s="183"/>
      <c r="ND129" s="183"/>
      <c r="NE129" s="183"/>
      <c r="NF129" s="183"/>
      <c r="NG129" s="183"/>
      <c r="NH129" s="183"/>
      <c r="NI129" s="183"/>
      <c r="NJ129" s="183"/>
      <c r="NK129" s="183"/>
      <c r="NL129" s="183"/>
      <c r="NM129" s="183"/>
      <c r="NN129" s="183"/>
      <c r="NO129" s="183"/>
      <c r="NP129" s="183"/>
      <c r="NQ129" s="183"/>
      <c r="NR129" s="183"/>
      <c r="NS129" s="183"/>
      <c r="NT129" s="183"/>
      <c r="NU129" s="183"/>
      <c r="NV129" s="183"/>
      <c r="NW129" s="183"/>
      <c r="NX129" s="183"/>
      <c r="NY129" s="183"/>
      <c r="NZ129" s="183"/>
      <c r="OA129" s="183"/>
      <c r="OB129" s="183"/>
      <c r="OC129" s="183"/>
      <c r="OD129" s="183"/>
      <c r="OE129" s="183"/>
      <c r="OF129" s="183"/>
      <c r="OG129" s="183"/>
      <c r="OH129" s="183"/>
      <c r="OI129" s="183"/>
      <c r="OJ129" s="183"/>
      <c r="OK129" s="183"/>
      <c r="OL129" s="183"/>
      <c r="OM129" s="183"/>
      <c r="ON129" s="183"/>
      <c r="OO129" s="183"/>
      <c r="OP129" s="183"/>
      <c r="OQ129" s="183"/>
      <c r="OR129" s="183"/>
      <c r="OS129" s="183"/>
      <c r="OT129" s="183"/>
      <c r="OU129" s="183"/>
      <c r="OV129" s="183"/>
      <c r="OW129" s="183"/>
      <c r="OX129" s="183"/>
      <c r="OY129" s="183"/>
      <c r="OZ129" s="183"/>
      <c r="PA129" s="183"/>
      <c r="PB129" s="183"/>
      <c r="PC129" s="183"/>
      <c r="PD129" s="183"/>
      <c r="PE129" s="183"/>
      <c r="PF129" s="183"/>
      <c r="PG129" s="183"/>
      <c r="PH129" s="183"/>
      <c r="PI129" s="183"/>
      <c r="PJ129" s="183"/>
      <c r="PK129" s="183"/>
      <c r="PL129" s="183"/>
      <c r="PM129" s="183"/>
      <c r="PN129" s="183"/>
      <c r="PO129" s="183"/>
      <c r="PP129" s="183"/>
      <c r="PQ129" s="183"/>
      <c r="PR129" s="183"/>
      <c r="PS129" s="183"/>
      <c r="PT129" s="183"/>
      <c r="PU129" s="183"/>
      <c r="PV129" s="183"/>
      <c r="PW129" s="183"/>
      <c r="PX129" s="183"/>
    </row>
    <row r="130" spans="159:440"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  <c r="II130" s="183"/>
      <c r="IJ130" s="183"/>
      <c r="IK130" s="183"/>
      <c r="IL130" s="183"/>
      <c r="IM130" s="183"/>
      <c r="IN130" s="183"/>
      <c r="IO130" s="183"/>
      <c r="IP130" s="183"/>
      <c r="IQ130" s="183"/>
      <c r="IR130" s="183"/>
      <c r="IS130" s="183"/>
      <c r="IT130" s="183"/>
      <c r="IU130" s="183"/>
      <c r="IV130" s="183"/>
      <c r="IW130" s="183"/>
      <c r="IX130" s="183"/>
      <c r="IY130" s="183"/>
      <c r="IZ130" s="183"/>
      <c r="JA130" s="183"/>
      <c r="JB130" s="183"/>
      <c r="JC130" s="183"/>
      <c r="JD130" s="183"/>
      <c r="JE130" s="183"/>
      <c r="JF130" s="183"/>
      <c r="JG130" s="183"/>
      <c r="JH130" s="183"/>
      <c r="JI130" s="183"/>
      <c r="JJ130" s="183"/>
      <c r="JK130" s="183"/>
      <c r="JL130" s="183"/>
      <c r="JM130" s="183"/>
      <c r="JN130" s="183"/>
      <c r="JO130" s="183"/>
      <c r="JP130" s="183"/>
      <c r="JQ130" s="183"/>
      <c r="JR130" s="183"/>
      <c r="JS130" s="183"/>
      <c r="JT130" s="183"/>
      <c r="JU130" s="183"/>
      <c r="JV130" s="183"/>
      <c r="JW130" s="183"/>
      <c r="JX130" s="183"/>
      <c r="JY130" s="183"/>
      <c r="JZ130" s="183"/>
      <c r="KA130" s="183"/>
      <c r="KB130" s="183"/>
      <c r="KC130" s="183"/>
      <c r="KD130" s="183"/>
      <c r="KE130" s="183"/>
      <c r="KF130" s="183"/>
      <c r="KG130" s="183"/>
      <c r="KH130" s="183"/>
      <c r="KI130" s="183"/>
      <c r="KJ130" s="183"/>
      <c r="KK130" s="183"/>
      <c r="KL130" s="183"/>
      <c r="KM130" s="183"/>
      <c r="KN130" s="183"/>
      <c r="KO130" s="183"/>
      <c r="KP130" s="183"/>
      <c r="KQ130" s="183"/>
      <c r="KR130" s="183"/>
      <c r="KS130" s="183"/>
      <c r="KT130" s="183"/>
      <c r="KU130" s="183"/>
      <c r="KV130" s="183"/>
      <c r="KW130" s="183"/>
      <c r="KX130" s="183"/>
      <c r="KY130" s="183"/>
      <c r="KZ130" s="183"/>
      <c r="LA130" s="183"/>
      <c r="LB130" s="183"/>
      <c r="LC130" s="183"/>
      <c r="LD130" s="183"/>
      <c r="LE130" s="183"/>
      <c r="LF130" s="183"/>
      <c r="LG130" s="183"/>
      <c r="LH130" s="183"/>
      <c r="LI130" s="183"/>
      <c r="LJ130" s="183"/>
      <c r="LK130" s="183"/>
      <c r="LL130" s="183"/>
      <c r="LM130" s="183"/>
      <c r="LN130" s="183"/>
      <c r="LO130" s="183"/>
      <c r="LP130" s="183"/>
      <c r="LQ130" s="183"/>
      <c r="LR130" s="183"/>
      <c r="LS130" s="183"/>
      <c r="LT130" s="183"/>
      <c r="LU130" s="183"/>
      <c r="LV130" s="183"/>
      <c r="LW130" s="183"/>
      <c r="LX130" s="183"/>
      <c r="LY130" s="183"/>
      <c r="LZ130" s="183"/>
      <c r="MA130" s="183"/>
      <c r="MB130" s="183"/>
      <c r="MC130" s="183"/>
      <c r="MD130" s="183"/>
      <c r="ME130" s="183"/>
      <c r="MF130" s="183"/>
      <c r="MG130" s="183"/>
      <c r="MH130" s="183"/>
      <c r="MI130" s="183"/>
      <c r="MJ130" s="183"/>
      <c r="MK130" s="183"/>
      <c r="ML130" s="183"/>
      <c r="MM130" s="183"/>
      <c r="MN130" s="183"/>
      <c r="MO130" s="183"/>
      <c r="MP130" s="183"/>
      <c r="MQ130" s="183"/>
      <c r="MR130" s="183"/>
      <c r="MS130" s="183"/>
      <c r="MT130" s="183"/>
      <c r="MU130" s="183"/>
      <c r="MV130" s="183"/>
      <c r="MW130" s="183"/>
      <c r="MX130" s="183"/>
      <c r="MY130" s="183"/>
      <c r="MZ130" s="183"/>
      <c r="NA130" s="183"/>
      <c r="NB130" s="183"/>
      <c r="NC130" s="183"/>
      <c r="ND130" s="183"/>
      <c r="NE130" s="183"/>
      <c r="NF130" s="183"/>
      <c r="NG130" s="183"/>
      <c r="NH130" s="183"/>
      <c r="NI130" s="183"/>
      <c r="NJ130" s="183"/>
      <c r="NK130" s="183"/>
      <c r="NL130" s="183"/>
      <c r="NM130" s="183"/>
      <c r="NN130" s="183"/>
      <c r="NO130" s="183"/>
      <c r="NP130" s="183"/>
      <c r="NQ130" s="183"/>
      <c r="NR130" s="183"/>
      <c r="NS130" s="183"/>
      <c r="NT130" s="183"/>
      <c r="NU130" s="183"/>
      <c r="NV130" s="183"/>
      <c r="NW130" s="183"/>
      <c r="NX130" s="183"/>
      <c r="NY130" s="183"/>
      <c r="NZ130" s="183"/>
      <c r="OA130" s="183"/>
      <c r="OB130" s="183"/>
      <c r="OC130" s="183"/>
      <c r="OD130" s="183"/>
      <c r="OE130" s="183"/>
      <c r="OF130" s="183"/>
      <c r="OG130" s="183"/>
      <c r="OH130" s="183"/>
      <c r="OI130" s="183"/>
      <c r="OJ130" s="183"/>
      <c r="OK130" s="183"/>
      <c r="OL130" s="183"/>
      <c r="OM130" s="183"/>
      <c r="ON130" s="183"/>
      <c r="OO130" s="183"/>
      <c r="OP130" s="183"/>
      <c r="OQ130" s="183"/>
      <c r="OR130" s="183"/>
      <c r="OS130" s="183"/>
      <c r="OT130" s="183"/>
      <c r="OU130" s="183"/>
      <c r="OV130" s="183"/>
      <c r="OW130" s="183"/>
      <c r="OX130" s="183"/>
      <c r="OY130" s="183"/>
      <c r="OZ130" s="183"/>
      <c r="PA130" s="183"/>
      <c r="PB130" s="183"/>
      <c r="PC130" s="183"/>
      <c r="PD130" s="183"/>
      <c r="PE130" s="183"/>
      <c r="PF130" s="183"/>
      <c r="PG130" s="183"/>
      <c r="PH130" s="183"/>
      <c r="PI130" s="183"/>
      <c r="PJ130" s="183"/>
      <c r="PK130" s="183"/>
      <c r="PL130" s="183"/>
      <c r="PM130" s="183"/>
      <c r="PN130" s="183"/>
      <c r="PO130" s="183"/>
      <c r="PP130" s="183"/>
      <c r="PQ130" s="183"/>
      <c r="PR130" s="183"/>
      <c r="PS130" s="183"/>
      <c r="PT130" s="183"/>
      <c r="PU130" s="183"/>
      <c r="PV130" s="183"/>
      <c r="PW130" s="183"/>
      <c r="PX130" s="183"/>
    </row>
    <row r="131" spans="159:440"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  <c r="IK131" s="183"/>
      <c r="IL131" s="183"/>
      <c r="IM131" s="183"/>
      <c r="IN131" s="183"/>
      <c r="IO131" s="183"/>
      <c r="IP131" s="183"/>
      <c r="IQ131" s="183"/>
      <c r="IR131" s="183"/>
      <c r="IS131" s="183"/>
      <c r="IT131" s="183"/>
      <c r="IU131" s="183"/>
      <c r="IV131" s="183"/>
      <c r="IW131" s="183"/>
      <c r="IX131" s="183"/>
      <c r="IY131" s="183"/>
      <c r="IZ131" s="183"/>
      <c r="JA131" s="183"/>
      <c r="JB131" s="183"/>
      <c r="JC131" s="183"/>
      <c r="JD131" s="183"/>
      <c r="JE131" s="183"/>
      <c r="JF131" s="183"/>
      <c r="JG131" s="183"/>
      <c r="JH131" s="183"/>
      <c r="JI131" s="183"/>
      <c r="JJ131" s="183"/>
      <c r="JK131" s="183"/>
      <c r="JL131" s="183"/>
      <c r="JM131" s="183"/>
      <c r="JN131" s="183"/>
      <c r="JO131" s="183"/>
      <c r="JP131" s="183"/>
      <c r="JQ131" s="183"/>
      <c r="JR131" s="183"/>
      <c r="JS131" s="183"/>
      <c r="JT131" s="183"/>
      <c r="JU131" s="183"/>
      <c r="JV131" s="183"/>
      <c r="JW131" s="183"/>
      <c r="JX131" s="183"/>
      <c r="JY131" s="183"/>
      <c r="JZ131" s="183"/>
      <c r="KA131" s="183"/>
      <c r="KB131" s="183"/>
      <c r="KC131" s="183"/>
      <c r="KD131" s="183"/>
      <c r="KE131" s="183"/>
      <c r="KF131" s="183"/>
      <c r="KG131" s="183"/>
      <c r="KH131" s="183"/>
      <c r="KI131" s="183"/>
      <c r="KJ131" s="183"/>
      <c r="KK131" s="183"/>
      <c r="KL131" s="183"/>
      <c r="KM131" s="183"/>
      <c r="KN131" s="183"/>
      <c r="KO131" s="183"/>
      <c r="KP131" s="183"/>
      <c r="KQ131" s="183"/>
      <c r="KR131" s="183"/>
      <c r="KS131" s="183"/>
      <c r="KT131" s="183"/>
      <c r="KU131" s="183"/>
      <c r="KV131" s="183"/>
      <c r="KW131" s="183"/>
      <c r="KX131" s="183"/>
      <c r="KY131" s="183"/>
      <c r="KZ131" s="183"/>
      <c r="LA131" s="183"/>
      <c r="LB131" s="183"/>
      <c r="LC131" s="183"/>
      <c r="LD131" s="183"/>
      <c r="LE131" s="183"/>
      <c r="LF131" s="183"/>
      <c r="LG131" s="183"/>
      <c r="LH131" s="183"/>
      <c r="LI131" s="183"/>
      <c r="LJ131" s="183"/>
      <c r="LK131" s="183"/>
      <c r="LL131" s="183"/>
      <c r="LM131" s="183"/>
      <c r="LN131" s="183"/>
      <c r="LO131" s="183"/>
      <c r="LP131" s="183"/>
      <c r="LQ131" s="183"/>
      <c r="LR131" s="183"/>
      <c r="LS131" s="183"/>
      <c r="LT131" s="183"/>
      <c r="LU131" s="183"/>
      <c r="LV131" s="183"/>
      <c r="LW131" s="183"/>
      <c r="LX131" s="183"/>
      <c r="LY131" s="183"/>
      <c r="LZ131" s="183"/>
      <c r="MA131" s="183"/>
      <c r="MB131" s="183"/>
      <c r="MC131" s="183"/>
      <c r="MD131" s="183"/>
      <c r="ME131" s="183"/>
      <c r="MF131" s="183"/>
      <c r="MG131" s="183"/>
      <c r="MH131" s="183"/>
      <c r="MI131" s="183"/>
      <c r="MJ131" s="183"/>
      <c r="MK131" s="183"/>
      <c r="ML131" s="183"/>
      <c r="MM131" s="183"/>
      <c r="MN131" s="183"/>
      <c r="MO131" s="183"/>
      <c r="MP131" s="183"/>
      <c r="MQ131" s="183"/>
      <c r="MR131" s="183"/>
      <c r="MS131" s="183"/>
      <c r="MT131" s="183"/>
      <c r="MU131" s="183"/>
      <c r="MV131" s="183"/>
      <c r="MW131" s="183"/>
      <c r="MX131" s="183"/>
      <c r="MY131" s="183"/>
      <c r="MZ131" s="183"/>
      <c r="NA131" s="183"/>
      <c r="NB131" s="183"/>
      <c r="NC131" s="183"/>
      <c r="ND131" s="183"/>
      <c r="NE131" s="183"/>
      <c r="NF131" s="183"/>
      <c r="NG131" s="183"/>
      <c r="NH131" s="183"/>
      <c r="NI131" s="183"/>
      <c r="NJ131" s="183"/>
      <c r="NK131" s="183"/>
      <c r="NL131" s="183"/>
      <c r="NM131" s="183"/>
      <c r="NN131" s="183"/>
      <c r="NO131" s="183"/>
      <c r="NP131" s="183"/>
      <c r="NQ131" s="183"/>
      <c r="NR131" s="183"/>
      <c r="NS131" s="183"/>
      <c r="NT131" s="183"/>
      <c r="NU131" s="183"/>
      <c r="NV131" s="183"/>
      <c r="NW131" s="183"/>
      <c r="NX131" s="183"/>
      <c r="NY131" s="183"/>
      <c r="NZ131" s="183"/>
      <c r="OA131" s="183"/>
      <c r="OB131" s="183"/>
      <c r="OC131" s="183"/>
      <c r="OD131" s="183"/>
      <c r="OE131" s="183"/>
      <c r="OF131" s="183"/>
      <c r="OG131" s="183"/>
      <c r="OH131" s="183"/>
      <c r="OI131" s="183"/>
      <c r="OJ131" s="183"/>
      <c r="OK131" s="183"/>
      <c r="OL131" s="183"/>
      <c r="OM131" s="183"/>
      <c r="ON131" s="183"/>
      <c r="OO131" s="183"/>
      <c r="OP131" s="183"/>
      <c r="OQ131" s="183"/>
      <c r="OR131" s="183"/>
      <c r="OS131" s="183"/>
      <c r="OT131" s="183"/>
      <c r="OU131" s="183"/>
      <c r="OV131" s="183"/>
      <c r="OW131" s="183"/>
      <c r="OX131" s="183"/>
      <c r="OY131" s="183"/>
      <c r="OZ131" s="183"/>
      <c r="PA131" s="183"/>
      <c r="PB131" s="183"/>
      <c r="PC131" s="183"/>
      <c r="PD131" s="183"/>
      <c r="PE131" s="183"/>
      <c r="PF131" s="183"/>
      <c r="PG131" s="183"/>
      <c r="PH131" s="183"/>
      <c r="PI131" s="183"/>
      <c r="PJ131" s="183"/>
      <c r="PK131" s="183"/>
      <c r="PL131" s="183"/>
      <c r="PM131" s="183"/>
      <c r="PN131" s="183"/>
      <c r="PO131" s="183"/>
      <c r="PP131" s="183"/>
      <c r="PQ131" s="183"/>
      <c r="PR131" s="183"/>
      <c r="PS131" s="183"/>
      <c r="PT131" s="183"/>
      <c r="PU131" s="183"/>
      <c r="PV131" s="183"/>
      <c r="PW131" s="183"/>
      <c r="PX131" s="183"/>
    </row>
    <row r="132" spans="159:440"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  <c r="II132" s="183"/>
      <c r="IJ132" s="183"/>
      <c r="IK132" s="183"/>
      <c r="IL132" s="183"/>
      <c r="IM132" s="183"/>
      <c r="IN132" s="183"/>
      <c r="IO132" s="183"/>
      <c r="IP132" s="183"/>
      <c r="IQ132" s="183"/>
      <c r="IR132" s="183"/>
      <c r="IS132" s="183"/>
      <c r="IT132" s="183"/>
      <c r="IU132" s="183"/>
      <c r="IV132" s="183"/>
      <c r="IW132" s="183"/>
      <c r="IX132" s="183"/>
      <c r="IY132" s="183"/>
      <c r="IZ132" s="183"/>
      <c r="JA132" s="183"/>
      <c r="JB132" s="183"/>
      <c r="JC132" s="183"/>
      <c r="JD132" s="183"/>
      <c r="JE132" s="183"/>
      <c r="JF132" s="183"/>
      <c r="JG132" s="183"/>
      <c r="JH132" s="183"/>
      <c r="JI132" s="183"/>
      <c r="JJ132" s="183"/>
      <c r="JK132" s="183"/>
      <c r="JL132" s="183"/>
      <c r="JM132" s="183"/>
      <c r="JN132" s="183"/>
      <c r="JO132" s="183"/>
      <c r="JP132" s="183"/>
      <c r="JQ132" s="183"/>
      <c r="JR132" s="183"/>
      <c r="JS132" s="183"/>
      <c r="JT132" s="183"/>
      <c r="JU132" s="183"/>
      <c r="JV132" s="183"/>
      <c r="JW132" s="183"/>
      <c r="JX132" s="183"/>
      <c r="JY132" s="183"/>
      <c r="JZ132" s="183"/>
      <c r="KA132" s="183"/>
      <c r="KB132" s="183"/>
      <c r="KC132" s="183"/>
      <c r="KD132" s="183"/>
      <c r="KE132" s="183"/>
      <c r="KF132" s="183"/>
      <c r="KG132" s="183"/>
      <c r="KH132" s="183"/>
      <c r="KI132" s="183"/>
      <c r="KJ132" s="183"/>
      <c r="KK132" s="183"/>
      <c r="KL132" s="183"/>
      <c r="KM132" s="183"/>
      <c r="KN132" s="183"/>
      <c r="KO132" s="183"/>
      <c r="KP132" s="183"/>
      <c r="KQ132" s="183"/>
      <c r="KR132" s="183"/>
      <c r="KS132" s="183"/>
      <c r="KT132" s="183"/>
      <c r="KU132" s="183"/>
      <c r="KV132" s="183"/>
      <c r="KW132" s="183"/>
      <c r="KX132" s="183"/>
      <c r="KY132" s="183"/>
      <c r="KZ132" s="183"/>
      <c r="LA132" s="183"/>
      <c r="LB132" s="183"/>
      <c r="LC132" s="183"/>
      <c r="LD132" s="183"/>
      <c r="LE132" s="183"/>
      <c r="LF132" s="183"/>
      <c r="LG132" s="183"/>
      <c r="LH132" s="183"/>
      <c r="LI132" s="183"/>
      <c r="LJ132" s="183"/>
      <c r="LK132" s="183"/>
      <c r="LL132" s="183"/>
      <c r="LM132" s="183"/>
      <c r="LN132" s="183"/>
      <c r="LO132" s="183"/>
      <c r="LP132" s="183"/>
      <c r="LQ132" s="183"/>
      <c r="LR132" s="183"/>
      <c r="LS132" s="183"/>
      <c r="LT132" s="183"/>
      <c r="LU132" s="183"/>
      <c r="LV132" s="183"/>
      <c r="LW132" s="183"/>
      <c r="LX132" s="183"/>
      <c r="LY132" s="183"/>
      <c r="LZ132" s="183"/>
      <c r="MA132" s="183"/>
      <c r="MB132" s="183"/>
      <c r="MC132" s="183"/>
      <c r="MD132" s="183"/>
      <c r="ME132" s="183"/>
      <c r="MF132" s="183"/>
      <c r="MG132" s="183"/>
      <c r="MH132" s="183"/>
      <c r="MI132" s="183"/>
      <c r="MJ132" s="183"/>
      <c r="MK132" s="183"/>
      <c r="ML132" s="183"/>
      <c r="MM132" s="183"/>
      <c r="MN132" s="183"/>
      <c r="MO132" s="183"/>
      <c r="MP132" s="183"/>
      <c r="MQ132" s="183"/>
      <c r="MR132" s="183"/>
      <c r="MS132" s="183"/>
      <c r="MT132" s="183"/>
      <c r="MU132" s="183"/>
      <c r="MV132" s="183"/>
      <c r="MW132" s="183"/>
      <c r="MX132" s="183"/>
      <c r="MY132" s="183"/>
      <c r="MZ132" s="183"/>
      <c r="NA132" s="183"/>
      <c r="NB132" s="183"/>
      <c r="NC132" s="183"/>
      <c r="ND132" s="183"/>
      <c r="NE132" s="183"/>
      <c r="NF132" s="183"/>
      <c r="NG132" s="183"/>
      <c r="NH132" s="183"/>
      <c r="NI132" s="183"/>
      <c r="NJ132" s="183"/>
      <c r="NK132" s="183"/>
      <c r="NL132" s="183"/>
      <c r="NM132" s="183"/>
      <c r="NN132" s="183"/>
      <c r="NO132" s="183"/>
      <c r="NP132" s="183"/>
      <c r="NQ132" s="183"/>
      <c r="NR132" s="183"/>
      <c r="NS132" s="183"/>
      <c r="NT132" s="183"/>
      <c r="NU132" s="183"/>
      <c r="NV132" s="183"/>
      <c r="NW132" s="183"/>
      <c r="NX132" s="183"/>
      <c r="NY132" s="183"/>
      <c r="NZ132" s="183"/>
      <c r="OA132" s="183"/>
      <c r="OB132" s="183"/>
      <c r="OC132" s="183"/>
      <c r="OD132" s="183"/>
      <c r="OE132" s="183"/>
      <c r="OF132" s="183"/>
      <c r="OG132" s="183"/>
      <c r="OH132" s="183"/>
      <c r="OI132" s="183"/>
      <c r="OJ132" s="183"/>
      <c r="OK132" s="183"/>
      <c r="OL132" s="183"/>
      <c r="OM132" s="183"/>
      <c r="ON132" s="183"/>
      <c r="OO132" s="183"/>
      <c r="OP132" s="183"/>
      <c r="OQ132" s="183"/>
      <c r="OR132" s="183"/>
      <c r="OS132" s="183"/>
      <c r="OT132" s="183"/>
      <c r="OU132" s="183"/>
      <c r="OV132" s="183"/>
      <c r="OW132" s="183"/>
      <c r="OX132" s="183"/>
      <c r="OY132" s="183"/>
      <c r="OZ132" s="183"/>
      <c r="PA132" s="183"/>
      <c r="PB132" s="183"/>
      <c r="PC132" s="183"/>
      <c r="PD132" s="183"/>
      <c r="PE132" s="183"/>
      <c r="PF132" s="183"/>
      <c r="PG132" s="183"/>
      <c r="PH132" s="183"/>
      <c r="PI132" s="183"/>
      <c r="PJ132" s="183"/>
      <c r="PK132" s="183"/>
      <c r="PL132" s="183"/>
      <c r="PM132" s="183"/>
      <c r="PN132" s="183"/>
      <c r="PO132" s="183"/>
      <c r="PP132" s="183"/>
      <c r="PQ132" s="183"/>
      <c r="PR132" s="183"/>
      <c r="PS132" s="183"/>
      <c r="PT132" s="183"/>
      <c r="PU132" s="183"/>
      <c r="PV132" s="183"/>
      <c r="PW132" s="183"/>
      <c r="PX132" s="183"/>
    </row>
    <row r="133" spans="159:440"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  <c r="IK133" s="183"/>
      <c r="IL133" s="183"/>
      <c r="IM133" s="183"/>
      <c r="IN133" s="183"/>
      <c r="IO133" s="183"/>
      <c r="IP133" s="183"/>
      <c r="IQ133" s="183"/>
      <c r="IR133" s="183"/>
      <c r="IS133" s="183"/>
      <c r="IT133" s="183"/>
      <c r="IU133" s="183"/>
      <c r="IV133" s="183"/>
      <c r="IW133" s="183"/>
      <c r="IX133" s="183"/>
      <c r="IY133" s="183"/>
      <c r="IZ133" s="183"/>
      <c r="JA133" s="183"/>
      <c r="JB133" s="183"/>
      <c r="JC133" s="183"/>
      <c r="JD133" s="183"/>
      <c r="JE133" s="183"/>
      <c r="JF133" s="183"/>
      <c r="JG133" s="183"/>
      <c r="JH133" s="183"/>
      <c r="JI133" s="183"/>
      <c r="JJ133" s="183"/>
      <c r="JK133" s="183"/>
      <c r="JL133" s="183"/>
      <c r="JM133" s="183"/>
      <c r="JN133" s="183"/>
      <c r="JO133" s="183"/>
      <c r="JP133" s="183"/>
      <c r="JQ133" s="183"/>
      <c r="JR133" s="183"/>
      <c r="JS133" s="183"/>
      <c r="JT133" s="183"/>
      <c r="JU133" s="183"/>
      <c r="JV133" s="183"/>
      <c r="JW133" s="183"/>
      <c r="JX133" s="183"/>
      <c r="JY133" s="183"/>
      <c r="JZ133" s="183"/>
      <c r="KA133" s="183"/>
      <c r="KB133" s="183"/>
      <c r="KC133" s="183"/>
      <c r="KD133" s="183"/>
      <c r="KE133" s="183"/>
      <c r="KF133" s="183"/>
      <c r="KG133" s="183"/>
      <c r="KH133" s="183"/>
      <c r="KI133" s="183"/>
      <c r="KJ133" s="183"/>
      <c r="KK133" s="183"/>
      <c r="KL133" s="183"/>
      <c r="KM133" s="183"/>
      <c r="KN133" s="183"/>
      <c r="KO133" s="183"/>
      <c r="KP133" s="183"/>
      <c r="KQ133" s="183"/>
      <c r="KR133" s="183"/>
      <c r="KS133" s="183"/>
      <c r="KT133" s="183"/>
      <c r="KU133" s="183"/>
      <c r="KV133" s="183"/>
      <c r="KW133" s="183"/>
      <c r="KX133" s="183"/>
      <c r="KY133" s="183"/>
      <c r="KZ133" s="183"/>
      <c r="LA133" s="183"/>
      <c r="LB133" s="183"/>
      <c r="LC133" s="183"/>
      <c r="LD133" s="183"/>
      <c r="LE133" s="183"/>
      <c r="LF133" s="183"/>
      <c r="LG133" s="183"/>
      <c r="LH133" s="183"/>
      <c r="LI133" s="183"/>
      <c r="LJ133" s="183"/>
      <c r="LK133" s="183"/>
      <c r="LL133" s="183"/>
      <c r="LM133" s="183"/>
      <c r="LN133" s="183"/>
      <c r="LO133" s="183"/>
      <c r="LP133" s="183"/>
      <c r="LQ133" s="183"/>
      <c r="LR133" s="183"/>
      <c r="LS133" s="183"/>
      <c r="LT133" s="183"/>
      <c r="LU133" s="183"/>
      <c r="LV133" s="183"/>
      <c r="LW133" s="183"/>
      <c r="LX133" s="183"/>
      <c r="LY133" s="183"/>
      <c r="LZ133" s="183"/>
      <c r="MA133" s="183"/>
      <c r="MB133" s="183"/>
      <c r="MC133" s="183"/>
      <c r="MD133" s="183"/>
      <c r="ME133" s="183"/>
      <c r="MF133" s="183"/>
      <c r="MG133" s="183"/>
      <c r="MH133" s="183"/>
      <c r="MI133" s="183"/>
      <c r="MJ133" s="183"/>
      <c r="MK133" s="183"/>
      <c r="ML133" s="183"/>
      <c r="MM133" s="183"/>
      <c r="MN133" s="183"/>
      <c r="MO133" s="183"/>
      <c r="MP133" s="183"/>
      <c r="MQ133" s="183"/>
      <c r="MR133" s="183"/>
      <c r="MS133" s="183"/>
      <c r="MT133" s="183"/>
      <c r="MU133" s="183"/>
      <c r="MV133" s="183"/>
      <c r="MW133" s="183"/>
      <c r="MX133" s="183"/>
      <c r="MY133" s="183"/>
      <c r="MZ133" s="183"/>
      <c r="NA133" s="183"/>
      <c r="NB133" s="183"/>
      <c r="NC133" s="183"/>
      <c r="ND133" s="183"/>
      <c r="NE133" s="183"/>
      <c r="NF133" s="183"/>
      <c r="NG133" s="183"/>
      <c r="NH133" s="183"/>
      <c r="NI133" s="183"/>
      <c r="NJ133" s="183"/>
      <c r="NK133" s="183"/>
      <c r="NL133" s="183"/>
      <c r="NM133" s="183"/>
      <c r="NN133" s="183"/>
      <c r="NO133" s="183"/>
      <c r="NP133" s="183"/>
      <c r="NQ133" s="183"/>
      <c r="NR133" s="183"/>
      <c r="NS133" s="183"/>
      <c r="NT133" s="183"/>
      <c r="NU133" s="183"/>
      <c r="NV133" s="183"/>
      <c r="NW133" s="183"/>
      <c r="NX133" s="183"/>
      <c r="NY133" s="183"/>
      <c r="NZ133" s="183"/>
      <c r="OA133" s="183"/>
      <c r="OB133" s="183"/>
      <c r="OC133" s="183"/>
      <c r="OD133" s="183"/>
      <c r="OE133" s="183"/>
      <c r="OF133" s="183"/>
      <c r="OG133" s="183"/>
      <c r="OH133" s="183"/>
      <c r="OI133" s="183"/>
      <c r="OJ133" s="183"/>
      <c r="OK133" s="183"/>
      <c r="OL133" s="183"/>
      <c r="OM133" s="183"/>
      <c r="ON133" s="183"/>
      <c r="OO133" s="183"/>
      <c r="OP133" s="183"/>
      <c r="OQ133" s="183"/>
      <c r="OR133" s="183"/>
      <c r="OS133" s="183"/>
      <c r="OT133" s="183"/>
      <c r="OU133" s="183"/>
      <c r="OV133" s="183"/>
      <c r="OW133" s="183"/>
      <c r="OX133" s="183"/>
      <c r="OY133" s="183"/>
      <c r="OZ133" s="183"/>
      <c r="PA133" s="183"/>
      <c r="PB133" s="183"/>
      <c r="PC133" s="183"/>
      <c r="PD133" s="183"/>
      <c r="PE133" s="183"/>
      <c r="PF133" s="183"/>
      <c r="PG133" s="183"/>
      <c r="PH133" s="183"/>
      <c r="PI133" s="183"/>
      <c r="PJ133" s="183"/>
      <c r="PK133" s="183"/>
      <c r="PL133" s="183"/>
      <c r="PM133" s="183"/>
      <c r="PN133" s="183"/>
      <c r="PO133" s="183"/>
      <c r="PP133" s="183"/>
      <c r="PQ133" s="183"/>
      <c r="PR133" s="183"/>
      <c r="PS133" s="183"/>
      <c r="PT133" s="183"/>
      <c r="PU133" s="183"/>
      <c r="PV133" s="183"/>
      <c r="PW133" s="183"/>
      <c r="PX133" s="183"/>
    </row>
    <row r="134" spans="159:440"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  <c r="IK134" s="183"/>
      <c r="IL134" s="183"/>
      <c r="IM134" s="183"/>
      <c r="IN134" s="183"/>
      <c r="IO134" s="183"/>
      <c r="IP134" s="183"/>
      <c r="IQ134" s="183"/>
      <c r="IR134" s="183"/>
      <c r="IS134" s="183"/>
      <c r="IT134" s="183"/>
      <c r="IU134" s="183"/>
      <c r="IV134" s="183"/>
      <c r="IW134" s="183"/>
      <c r="IX134" s="183"/>
      <c r="IY134" s="183"/>
      <c r="IZ134" s="183"/>
      <c r="JA134" s="183"/>
      <c r="JB134" s="183"/>
      <c r="JC134" s="183"/>
      <c r="JD134" s="183"/>
      <c r="JE134" s="183"/>
      <c r="JF134" s="183"/>
      <c r="JG134" s="183"/>
      <c r="JH134" s="183"/>
      <c r="JI134" s="183"/>
      <c r="JJ134" s="183"/>
      <c r="JK134" s="183"/>
      <c r="JL134" s="183"/>
      <c r="JM134" s="183"/>
      <c r="JN134" s="183"/>
      <c r="JO134" s="183"/>
      <c r="JP134" s="183"/>
      <c r="JQ134" s="183"/>
      <c r="JR134" s="183"/>
      <c r="JS134" s="183"/>
      <c r="JT134" s="183"/>
      <c r="JU134" s="183"/>
      <c r="JV134" s="183"/>
      <c r="JW134" s="183"/>
      <c r="JX134" s="183"/>
      <c r="JY134" s="183"/>
      <c r="JZ134" s="183"/>
      <c r="KA134" s="183"/>
      <c r="KB134" s="183"/>
      <c r="KC134" s="183"/>
      <c r="KD134" s="183"/>
      <c r="KE134" s="183"/>
      <c r="KF134" s="183"/>
      <c r="KG134" s="183"/>
      <c r="KH134" s="183"/>
      <c r="KI134" s="183"/>
      <c r="KJ134" s="183"/>
      <c r="KK134" s="183"/>
      <c r="KL134" s="183"/>
      <c r="KM134" s="183"/>
      <c r="KN134" s="183"/>
      <c r="KO134" s="183"/>
      <c r="KP134" s="183"/>
      <c r="KQ134" s="183"/>
      <c r="KR134" s="183"/>
      <c r="KS134" s="183"/>
      <c r="KT134" s="183"/>
      <c r="KU134" s="183"/>
      <c r="KV134" s="183"/>
      <c r="KW134" s="183"/>
      <c r="KX134" s="183"/>
      <c r="KY134" s="183"/>
      <c r="KZ134" s="183"/>
      <c r="LA134" s="183"/>
      <c r="LB134" s="183"/>
      <c r="LC134" s="183"/>
      <c r="LD134" s="183"/>
      <c r="LE134" s="183"/>
      <c r="LF134" s="183"/>
      <c r="LG134" s="183"/>
      <c r="LH134" s="183"/>
      <c r="LI134" s="183"/>
      <c r="LJ134" s="183"/>
      <c r="LK134" s="183"/>
      <c r="LL134" s="183"/>
      <c r="LM134" s="183"/>
      <c r="LN134" s="183"/>
      <c r="LO134" s="183"/>
      <c r="LP134" s="183"/>
      <c r="LQ134" s="183"/>
      <c r="LR134" s="183"/>
      <c r="LS134" s="183"/>
      <c r="LT134" s="183"/>
      <c r="LU134" s="183"/>
      <c r="LV134" s="183"/>
      <c r="LW134" s="183"/>
      <c r="LX134" s="183"/>
      <c r="LY134" s="183"/>
      <c r="LZ134" s="183"/>
      <c r="MA134" s="183"/>
      <c r="MB134" s="183"/>
      <c r="MC134" s="183"/>
      <c r="MD134" s="183"/>
      <c r="ME134" s="183"/>
      <c r="MF134" s="183"/>
      <c r="MG134" s="183"/>
      <c r="MH134" s="183"/>
      <c r="MI134" s="183"/>
      <c r="MJ134" s="183"/>
      <c r="MK134" s="183"/>
      <c r="ML134" s="183"/>
      <c r="MM134" s="183"/>
      <c r="MN134" s="183"/>
      <c r="MO134" s="183"/>
      <c r="MP134" s="183"/>
      <c r="MQ134" s="183"/>
      <c r="MR134" s="183"/>
      <c r="MS134" s="183"/>
      <c r="MT134" s="183"/>
      <c r="MU134" s="183"/>
      <c r="MV134" s="183"/>
      <c r="MW134" s="183"/>
      <c r="MX134" s="183"/>
      <c r="MY134" s="183"/>
      <c r="MZ134" s="183"/>
      <c r="NA134" s="183"/>
      <c r="NB134" s="183"/>
      <c r="NC134" s="183"/>
      <c r="ND134" s="183"/>
      <c r="NE134" s="183"/>
      <c r="NF134" s="183"/>
      <c r="NG134" s="183"/>
      <c r="NH134" s="183"/>
      <c r="NI134" s="183"/>
      <c r="NJ134" s="183"/>
      <c r="NK134" s="183"/>
      <c r="NL134" s="183"/>
      <c r="NM134" s="183"/>
      <c r="NN134" s="183"/>
      <c r="NO134" s="183"/>
      <c r="NP134" s="183"/>
      <c r="NQ134" s="183"/>
      <c r="NR134" s="183"/>
      <c r="NS134" s="183"/>
      <c r="NT134" s="183"/>
      <c r="NU134" s="183"/>
      <c r="NV134" s="183"/>
      <c r="NW134" s="183"/>
      <c r="NX134" s="183"/>
      <c r="NY134" s="183"/>
      <c r="NZ134" s="183"/>
      <c r="OA134" s="183"/>
      <c r="OB134" s="183"/>
      <c r="OC134" s="183"/>
      <c r="OD134" s="183"/>
      <c r="OE134" s="183"/>
      <c r="OF134" s="183"/>
      <c r="OG134" s="183"/>
      <c r="OH134" s="183"/>
      <c r="OI134" s="183"/>
      <c r="OJ134" s="183"/>
      <c r="OK134" s="183"/>
      <c r="OL134" s="183"/>
      <c r="OM134" s="183"/>
      <c r="ON134" s="183"/>
      <c r="OO134" s="183"/>
      <c r="OP134" s="183"/>
      <c r="OQ134" s="183"/>
      <c r="OR134" s="183"/>
      <c r="OS134" s="183"/>
      <c r="OT134" s="183"/>
      <c r="OU134" s="183"/>
      <c r="OV134" s="183"/>
      <c r="OW134" s="183"/>
      <c r="OX134" s="183"/>
      <c r="OY134" s="183"/>
      <c r="OZ134" s="183"/>
      <c r="PA134" s="183"/>
      <c r="PB134" s="183"/>
      <c r="PC134" s="183"/>
      <c r="PD134" s="183"/>
      <c r="PE134" s="183"/>
      <c r="PF134" s="183"/>
      <c r="PG134" s="183"/>
      <c r="PH134" s="183"/>
      <c r="PI134" s="183"/>
      <c r="PJ134" s="183"/>
      <c r="PK134" s="183"/>
      <c r="PL134" s="183"/>
      <c r="PM134" s="183"/>
      <c r="PN134" s="183"/>
      <c r="PO134" s="183"/>
      <c r="PP134" s="183"/>
      <c r="PQ134" s="183"/>
      <c r="PR134" s="183"/>
      <c r="PS134" s="183"/>
      <c r="PT134" s="183"/>
      <c r="PU134" s="183"/>
      <c r="PV134" s="183"/>
      <c r="PW134" s="183"/>
      <c r="PX134" s="183"/>
    </row>
    <row r="135" spans="159:440"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  <c r="II135" s="183"/>
      <c r="IJ135" s="183"/>
      <c r="IK135" s="183"/>
      <c r="IL135" s="183"/>
      <c r="IM135" s="183"/>
      <c r="IN135" s="183"/>
      <c r="IO135" s="183"/>
      <c r="IP135" s="183"/>
      <c r="IQ135" s="183"/>
      <c r="IR135" s="183"/>
      <c r="IS135" s="183"/>
      <c r="IT135" s="183"/>
      <c r="IU135" s="183"/>
      <c r="IV135" s="183"/>
      <c r="IW135" s="183"/>
      <c r="IX135" s="183"/>
      <c r="IY135" s="183"/>
      <c r="IZ135" s="183"/>
      <c r="JA135" s="183"/>
      <c r="JB135" s="183"/>
      <c r="JC135" s="183"/>
      <c r="JD135" s="183"/>
      <c r="JE135" s="183"/>
      <c r="JF135" s="183"/>
      <c r="JG135" s="183"/>
      <c r="JH135" s="183"/>
      <c r="JI135" s="183"/>
      <c r="JJ135" s="183"/>
      <c r="JK135" s="183"/>
      <c r="JL135" s="183"/>
      <c r="JM135" s="183"/>
      <c r="JN135" s="183"/>
      <c r="JO135" s="183"/>
      <c r="JP135" s="183"/>
      <c r="JQ135" s="183"/>
      <c r="JR135" s="183"/>
      <c r="JS135" s="183"/>
      <c r="JT135" s="183"/>
      <c r="JU135" s="183"/>
      <c r="JV135" s="183"/>
      <c r="JW135" s="183"/>
      <c r="JX135" s="183"/>
      <c r="JY135" s="183"/>
      <c r="JZ135" s="183"/>
      <c r="KA135" s="183"/>
      <c r="KB135" s="183"/>
      <c r="KC135" s="183"/>
      <c r="KD135" s="183"/>
      <c r="KE135" s="183"/>
      <c r="KF135" s="183"/>
      <c r="KG135" s="183"/>
      <c r="KH135" s="183"/>
      <c r="KI135" s="183"/>
      <c r="KJ135" s="183"/>
      <c r="KK135" s="183"/>
      <c r="KL135" s="183"/>
      <c r="KM135" s="183"/>
      <c r="KN135" s="183"/>
      <c r="KO135" s="183"/>
      <c r="KP135" s="183"/>
      <c r="KQ135" s="183"/>
      <c r="KR135" s="183"/>
      <c r="KS135" s="183"/>
      <c r="KT135" s="183"/>
      <c r="KU135" s="183"/>
      <c r="KV135" s="183"/>
      <c r="KW135" s="183"/>
      <c r="KX135" s="183"/>
      <c r="KY135" s="183"/>
      <c r="KZ135" s="183"/>
      <c r="LA135" s="183"/>
      <c r="LB135" s="183"/>
      <c r="LC135" s="183"/>
      <c r="LD135" s="183"/>
      <c r="LE135" s="183"/>
      <c r="LF135" s="183"/>
      <c r="LG135" s="183"/>
      <c r="LH135" s="183"/>
      <c r="LI135" s="183"/>
      <c r="LJ135" s="183"/>
      <c r="LK135" s="183"/>
      <c r="LL135" s="183"/>
      <c r="LM135" s="183"/>
      <c r="LN135" s="183"/>
      <c r="LO135" s="183"/>
      <c r="LP135" s="183"/>
      <c r="LQ135" s="183"/>
      <c r="LR135" s="183"/>
      <c r="LS135" s="183"/>
      <c r="LT135" s="183"/>
      <c r="LU135" s="183"/>
      <c r="LV135" s="183"/>
      <c r="LW135" s="183"/>
      <c r="LX135" s="183"/>
      <c r="LY135" s="183"/>
      <c r="LZ135" s="183"/>
      <c r="MA135" s="183"/>
      <c r="MB135" s="183"/>
      <c r="MC135" s="183"/>
      <c r="MD135" s="183"/>
      <c r="ME135" s="183"/>
      <c r="MF135" s="183"/>
      <c r="MG135" s="183"/>
      <c r="MH135" s="183"/>
      <c r="MI135" s="183"/>
      <c r="MJ135" s="183"/>
      <c r="MK135" s="183"/>
      <c r="ML135" s="183"/>
      <c r="MM135" s="183"/>
      <c r="MN135" s="183"/>
      <c r="MO135" s="183"/>
      <c r="MP135" s="183"/>
      <c r="MQ135" s="183"/>
      <c r="MR135" s="183"/>
      <c r="MS135" s="183"/>
      <c r="MT135" s="183"/>
      <c r="MU135" s="183"/>
      <c r="MV135" s="183"/>
      <c r="MW135" s="183"/>
      <c r="MX135" s="183"/>
      <c r="MY135" s="183"/>
      <c r="MZ135" s="183"/>
      <c r="NA135" s="183"/>
      <c r="NB135" s="183"/>
      <c r="NC135" s="183"/>
      <c r="ND135" s="183"/>
      <c r="NE135" s="183"/>
      <c r="NF135" s="183"/>
      <c r="NG135" s="183"/>
      <c r="NH135" s="183"/>
      <c r="NI135" s="183"/>
      <c r="NJ135" s="183"/>
      <c r="NK135" s="183"/>
      <c r="NL135" s="183"/>
      <c r="NM135" s="183"/>
      <c r="NN135" s="183"/>
      <c r="NO135" s="183"/>
      <c r="NP135" s="183"/>
      <c r="NQ135" s="183"/>
      <c r="NR135" s="183"/>
      <c r="NS135" s="183"/>
      <c r="NT135" s="183"/>
      <c r="NU135" s="183"/>
      <c r="NV135" s="183"/>
      <c r="NW135" s="183"/>
      <c r="NX135" s="183"/>
      <c r="NY135" s="183"/>
      <c r="NZ135" s="183"/>
      <c r="OA135" s="183"/>
      <c r="OB135" s="183"/>
      <c r="OC135" s="183"/>
      <c r="OD135" s="183"/>
      <c r="OE135" s="183"/>
      <c r="OF135" s="183"/>
      <c r="OG135" s="183"/>
      <c r="OH135" s="183"/>
      <c r="OI135" s="183"/>
      <c r="OJ135" s="183"/>
      <c r="OK135" s="183"/>
      <c r="OL135" s="183"/>
      <c r="OM135" s="183"/>
      <c r="ON135" s="183"/>
      <c r="OO135" s="183"/>
      <c r="OP135" s="183"/>
      <c r="OQ135" s="183"/>
      <c r="OR135" s="183"/>
      <c r="OS135" s="183"/>
      <c r="OT135" s="183"/>
      <c r="OU135" s="183"/>
      <c r="OV135" s="183"/>
      <c r="OW135" s="183"/>
      <c r="OX135" s="183"/>
      <c r="OY135" s="183"/>
      <c r="OZ135" s="183"/>
      <c r="PA135" s="183"/>
      <c r="PB135" s="183"/>
      <c r="PC135" s="183"/>
      <c r="PD135" s="183"/>
      <c r="PE135" s="183"/>
      <c r="PF135" s="183"/>
      <c r="PG135" s="183"/>
      <c r="PH135" s="183"/>
      <c r="PI135" s="183"/>
      <c r="PJ135" s="183"/>
      <c r="PK135" s="183"/>
      <c r="PL135" s="183"/>
      <c r="PM135" s="183"/>
      <c r="PN135" s="183"/>
      <c r="PO135" s="183"/>
      <c r="PP135" s="183"/>
      <c r="PQ135" s="183"/>
      <c r="PR135" s="183"/>
      <c r="PS135" s="183"/>
      <c r="PT135" s="183"/>
      <c r="PU135" s="183"/>
      <c r="PV135" s="183"/>
      <c r="PW135" s="183"/>
      <c r="PX135" s="183"/>
    </row>
    <row r="136" spans="159:440"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  <c r="IK136" s="183"/>
      <c r="IL136" s="183"/>
      <c r="IM136" s="183"/>
      <c r="IN136" s="183"/>
      <c r="IO136" s="183"/>
      <c r="IP136" s="183"/>
      <c r="IQ136" s="183"/>
      <c r="IR136" s="183"/>
      <c r="IS136" s="183"/>
      <c r="IT136" s="183"/>
      <c r="IU136" s="183"/>
      <c r="IV136" s="183"/>
      <c r="IW136" s="183"/>
      <c r="IX136" s="183"/>
      <c r="IY136" s="183"/>
      <c r="IZ136" s="183"/>
      <c r="JA136" s="183"/>
      <c r="JB136" s="183"/>
      <c r="JC136" s="183"/>
      <c r="JD136" s="183"/>
      <c r="JE136" s="183"/>
      <c r="JF136" s="183"/>
      <c r="JG136" s="183"/>
      <c r="JH136" s="183"/>
      <c r="JI136" s="183"/>
      <c r="JJ136" s="183"/>
      <c r="JK136" s="183"/>
      <c r="JL136" s="183"/>
      <c r="JM136" s="183"/>
      <c r="JN136" s="183"/>
      <c r="JO136" s="183"/>
      <c r="JP136" s="183"/>
      <c r="JQ136" s="183"/>
      <c r="JR136" s="183"/>
      <c r="JS136" s="183"/>
      <c r="JT136" s="183"/>
      <c r="JU136" s="183"/>
      <c r="JV136" s="183"/>
      <c r="JW136" s="183"/>
      <c r="JX136" s="183"/>
      <c r="JY136" s="183"/>
      <c r="JZ136" s="183"/>
      <c r="KA136" s="183"/>
      <c r="KB136" s="183"/>
      <c r="KC136" s="183"/>
      <c r="KD136" s="183"/>
      <c r="KE136" s="183"/>
      <c r="KF136" s="183"/>
      <c r="KG136" s="183"/>
      <c r="KH136" s="183"/>
      <c r="KI136" s="183"/>
      <c r="KJ136" s="183"/>
      <c r="KK136" s="183"/>
      <c r="KL136" s="183"/>
      <c r="KM136" s="183"/>
      <c r="KN136" s="183"/>
      <c r="KO136" s="183"/>
      <c r="KP136" s="183"/>
      <c r="KQ136" s="183"/>
      <c r="KR136" s="183"/>
      <c r="KS136" s="183"/>
      <c r="KT136" s="183"/>
      <c r="KU136" s="183"/>
      <c r="KV136" s="183"/>
      <c r="KW136" s="183"/>
      <c r="KX136" s="183"/>
      <c r="KY136" s="183"/>
      <c r="KZ136" s="183"/>
      <c r="LA136" s="183"/>
      <c r="LB136" s="183"/>
      <c r="LC136" s="183"/>
      <c r="LD136" s="183"/>
      <c r="LE136" s="183"/>
      <c r="LF136" s="183"/>
      <c r="LG136" s="183"/>
      <c r="LH136" s="183"/>
      <c r="LI136" s="183"/>
      <c r="LJ136" s="183"/>
      <c r="LK136" s="183"/>
      <c r="LL136" s="183"/>
      <c r="LM136" s="183"/>
      <c r="LN136" s="183"/>
      <c r="LO136" s="183"/>
      <c r="LP136" s="183"/>
      <c r="LQ136" s="183"/>
      <c r="LR136" s="183"/>
      <c r="LS136" s="183"/>
      <c r="LT136" s="183"/>
      <c r="LU136" s="183"/>
      <c r="LV136" s="183"/>
      <c r="LW136" s="183"/>
      <c r="LX136" s="183"/>
      <c r="LY136" s="183"/>
      <c r="LZ136" s="183"/>
      <c r="MA136" s="183"/>
      <c r="MB136" s="183"/>
      <c r="MC136" s="183"/>
      <c r="MD136" s="183"/>
      <c r="ME136" s="183"/>
      <c r="MF136" s="183"/>
      <c r="MG136" s="183"/>
      <c r="MH136" s="183"/>
      <c r="MI136" s="183"/>
      <c r="MJ136" s="183"/>
      <c r="MK136" s="183"/>
      <c r="ML136" s="183"/>
      <c r="MM136" s="183"/>
      <c r="MN136" s="183"/>
      <c r="MO136" s="183"/>
      <c r="MP136" s="183"/>
      <c r="MQ136" s="183"/>
      <c r="MR136" s="183"/>
      <c r="MS136" s="183"/>
      <c r="MT136" s="183"/>
      <c r="MU136" s="183"/>
      <c r="MV136" s="183"/>
      <c r="MW136" s="183"/>
      <c r="MX136" s="183"/>
      <c r="MY136" s="183"/>
      <c r="MZ136" s="183"/>
      <c r="NA136" s="183"/>
      <c r="NB136" s="183"/>
      <c r="NC136" s="183"/>
      <c r="ND136" s="183"/>
      <c r="NE136" s="183"/>
      <c r="NF136" s="183"/>
      <c r="NG136" s="183"/>
      <c r="NH136" s="183"/>
      <c r="NI136" s="183"/>
      <c r="NJ136" s="183"/>
      <c r="NK136" s="183"/>
      <c r="NL136" s="183"/>
      <c r="NM136" s="183"/>
      <c r="NN136" s="183"/>
      <c r="NO136" s="183"/>
      <c r="NP136" s="183"/>
      <c r="NQ136" s="183"/>
      <c r="NR136" s="183"/>
      <c r="NS136" s="183"/>
      <c r="NT136" s="183"/>
      <c r="NU136" s="183"/>
      <c r="NV136" s="183"/>
      <c r="NW136" s="183"/>
      <c r="NX136" s="183"/>
      <c r="NY136" s="183"/>
      <c r="NZ136" s="183"/>
      <c r="OA136" s="183"/>
      <c r="OB136" s="183"/>
      <c r="OC136" s="183"/>
      <c r="OD136" s="183"/>
      <c r="OE136" s="183"/>
      <c r="OF136" s="183"/>
      <c r="OG136" s="183"/>
      <c r="OH136" s="183"/>
      <c r="OI136" s="183"/>
      <c r="OJ136" s="183"/>
      <c r="OK136" s="183"/>
      <c r="OL136" s="183"/>
      <c r="OM136" s="183"/>
      <c r="ON136" s="183"/>
      <c r="OO136" s="183"/>
      <c r="OP136" s="183"/>
      <c r="OQ136" s="183"/>
      <c r="OR136" s="183"/>
      <c r="OS136" s="183"/>
      <c r="OT136" s="183"/>
      <c r="OU136" s="183"/>
      <c r="OV136" s="183"/>
      <c r="OW136" s="183"/>
      <c r="OX136" s="183"/>
      <c r="OY136" s="183"/>
      <c r="OZ136" s="183"/>
      <c r="PA136" s="183"/>
      <c r="PB136" s="183"/>
      <c r="PC136" s="183"/>
      <c r="PD136" s="183"/>
      <c r="PE136" s="183"/>
      <c r="PF136" s="183"/>
      <c r="PG136" s="183"/>
      <c r="PH136" s="183"/>
      <c r="PI136" s="183"/>
      <c r="PJ136" s="183"/>
      <c r="PK136" s="183"/>
      <c r="PL136" s="183"/>
      <c r="PM136" s="183"/>
      <c r="PN136" s="183"/>
      <c r="PO136" s="183"/>
      <c r="PP136" s="183"/>
      <c r="PQ136" s="183"/>
      <c r="PR136" s="183"/>
      <c r="PS136" s="183"/>
      <c r="PT136" s="183"/>
      <c r="PU136" s="183"/>
      <c r="PV136" s="183"/>
      <c r="PW136" s="183"/>
      <c r="PX136" s="183"/>
    </row>
    <row r="137" spans="159:440"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  <c r="IK137" s="183"/>
      <c r="IL137" s="183"/>
      <c r="IM137" s="183"/>
      <c r="IN137" s="183"/>
      <c r="IO137" s="183"/>
      <c r="IP137" s="183"/>
      <c r="IQ137" s="183"/>
      <c r="IR137" s="183"/>
      <c r="IS137" s="183"/>
      <c r="IT137" s="183"/>
      <c r="IU137" s="183"/>
      <c r="IV137" s="183"/>
      <c r="IW137" s="183"/>
      <c r="IX137" s="183"/>
      <c r="IY137" s="183"/>
      <c r="IZ137" s="183"/>
      <c r="JA137" s="183"/>
      <c r="JB137" s="183"/>
      <c r="JC137" s="183"/>
      <c r="JD137" s="183"/>
      <c r="JE137" s="183"/>
      <c r="JF137" s="183"/>
      <c r="JG137" s="183"/>
      <c r="JH137" s="183"/>
      <c r="JI137" s="183"/>
      <c r="JJ137" s="183"/>
      <c r="JK137" s="183"/>
      <c r="JL137" s="183"/>
      <c r="JM137" s="183"/>
      <c r="JN137" s="183"/>
      <c r="JO137" s="183"/>
      <c r="JP137" s="183"/>
      <c r="JQ137" s="183"/>
      <c r="JR137" s="183"/>
      <c r="JS137" s="183"/>
      <c r="JT137" s="183"/>
      <c r="JU137" s="183"/>
      <c r="JV137" s="183"/>
      <c r="JW137" s="183"/>
      <c r="JX137" s="183"/>
      <c r="JY137" s="183"/>
      <c r="JZ137" s="183"/>
      <c r="KA137" s="183"/>
      <c r="KB137" s="183"/>
      <c r="KC137" s="183"/>
      <c r="KD137" s="183"/>
      <c r="KE137" s="183"/>
      <c r="KF137" s="183"/>
      <c r="KG137" s="183"/>
      <c r="KH137" s="183"/>
      <c r="KI137" s="183"/>
      <c r="KJ137" s="183"/>
      <c r="KK137" s="183"/>
      <c r="KL137" s="183"/>
      <c r="KM137" s="183"/>
      <c r="KN137" s="183"/>
      <c r="KO137" s="183"/>
      <c r="KP137" s="183"/>
      <c r="KQ137" s="183"/>
      <c r="KR137" s="183"/>
      <c r="KS137" s="183"/>
      <c r="KT137" s="183"/>
      <c r="KU137" s="183"/>
      <c r="KV137" s="183"/>
      <c r="KW137" s="183"/>
      <c r="KX137" s="183"/>
      <c r="KY137" s="183"/>
      <c r="KZ137" s="183"/>
      <c r="LA137" s="183"/>
      <c r="LB137" s="183"/>
      <c r="LC137" s="183"/>
      <c r="LD137" s="183"/>
      <c r="LE137" s="183"/>
      <c r="LF137" s="183"/>
      <c r="LG137" s="183"/>
      <c r="LH137" s="183"/>
      <c r="LI137" s="183"/>
      <c r="LJ137" s="183"/>
      <c r="LK137" s="183"/>
      <c r="LL137" s="183"/>
      <c r="LM137" s="183"/>
      <c r="LN137" s="183"/>
      <c r="LO137" s="183"/>
      <c r="LP137" s="183"/>
      <c r="LQ137" s="183"/>
      <c r="LR137" s="183"/>
      <c r="LS137" s="183"/>
      <c r="LT137" s="183"/>
      <c r="LU137" s="183"/>
      <c r="LV137" s="183"/>
      <c r="LW137" s="183"/>
      <c r="LX137" s="183"/>
      <c r="LY137" s="183"/>
      <c r="LZ137" s="183"/>
      <c r="MA137" s="183"/>
      <c r="MB137" s="183"/>
      <c r="MC137" s="183"/>
      <c r="MD137" s="183"/>
      <c r="ME137" s="183"/>
      <c r="MF137" s="183"/>
      <c r="MG137" s="183"/>
      <c r="MH137" s="183"/>
      <c r="MI137" s="183"/>
      <c r="MJ137" s="183"/>
      <c r="MK137" s="183"/>
      <c r="ML137" s="183"/>
      <c r="MM137" s="183"/>
      <c r="MN137" s="183"/>
      <c r="MO137" s="183"/>
      <c r="MP137" s="183"/>
      <c r="MQ137" s="183"/>
      <c r="MR137" s="183"/>
      <c r="MS137" s="183"/>
      <c r="MT137" s="183"/>
      <c r="MU137" s="183"/>
      <c r="MV137" s="183"/>
      <c r="MW137" s="183"/>
      <c r="MX137" s="183"/>
      <c r="MY137" s="183"/>
      <c r="MZ137" s="183"/>
      <c r="NA137" s="183"/>
      <c r="NB137" s="183"/>
      <c r="NC137" s="183"/>
      <c r="ND137" s="183"/>
      <c r="NE137" s="183"/>
      <c r="NF137" s="183"/>
      <c r="NG137" s="183"/>
      <c r="NH137" s="183"/>
      <c r="NI137" s="183"/>
      <c r="NJ137" s="183"/>
      <c r="NK137" s="183"/>
      <c r="NL137" s="183"/>
      <c r="NM137" s="183"/>
      <c r="NN137" s="183"/>
      <c r="NO137" s="183"/>
      <c r="NP137" s="183"/>
      <c r="NQ137" s="183"/>
      <c r="NR137" s="183"/>
      <c r="NS137" s="183"/>
      <c r="NT137" s="183"/>
      <c r="NU137" s="183"/>
      <c r="NV137" s="183"/>
      <c r="NW137" s="183"/>
      <c r="NX137" s="183"/>
      <c r="NY137" s="183"/>
      <c r="NZ137" s="183"/>
      <c r="OA137" s="183"/>
      <c r="OB137" s="183"/>
      <c r="OC137" s="183"/>
      <c r="OD137" s="183"/>
      <c r="OE137" s="183"/>
      <c r="OF137" s="183"/>
      <c r="OG137" s="183"/>
      <c r="OH137" s="183"/>
      <c r="OI137" s="183"/>
      <c r="OJ137" s="183"/>
      <c r="OK137" s="183"/>
      <c r="OL137" s="183"/>
      <c r="OM137" s="183"/>
      <c r="ON137" s="183"/>
      <c r="OO137" s="183"/>
      <c r="OP137" s="183"/>
      <c r="OQ137" s="183"/>
      <c r="OR137" s="183"/>
      <c r="OS137" s="183"/>
      <c r="OT137" s="183"/>
      <c r="OU137" s="183"/>
      <c r="OV137" s="183"/>
      <c r="OW137" s="183"/>
      <c r="OX137" s="183"/>
      <c r="OY137" s="183"/>
      <c r="OZ137" s="183"/>
      <c r="PA137" s="183"/>
      <c r="PB137" s="183"/>
      <c r="PC137" s="183"/>
      <c r="PD137" s="183"/>
      <c r="PE137" s="183"/>
      <c r="PF137" s="183"/>
      <c r="PG137" s="183"/>
      <c r="PH137" s="183"/>
      <c r="PI137" s="183"/>
      <c r="PJ137" s="183"/>
      <c r="PK137" s="183"/>
      <c r="PL137" s="183"/>
      <c r="PM137" s="183"/>
      <c r="PN137" s="183"/>
      <c r="PO137" s="183"/>
      <c r="PP137" s="183"/>
      <c r="PQ137" s="183"/>
      <c r="PR137" s="183"/>
      <c r="PS137" s="183"/>
      <c r="PT137" s="183"/>
      <c r="PU137" s="183"/>
      <c r="PV137" s="183"/>
      <c r="PW137" s="183"/>
      <c r="PX137" s="183"/>
    </row>
  </sheetData>
  <autoFilter ref="A2:XAG119" xr:uid="{00000000-0009-0000-0000-000000000000}">
    <sortState ref="A3:XAG123">
      <sortCondition ref="E2:E119"/>
    </sortState>
  </autoFilter>
  <conditionalFormatting sqref="CB1">
    <cfRule type="cellIs" dxfId="73" priority="2286" operator="lessThanOrEqual">
      <formula>0.3</formula>
    </cfRule>
    <cfRule type="cellIs" dxfId="72" priority="2287" operator="greaterThanOrEqual">
      <formula>3</formula>
    </cfRule>
  </conditionalFormatting>
  <conditionalFormatting sqref="BB1 BB3:BB101">
    <cfRule type="cellIs" dxfId="71" priority="2284" stopIfTrue="1" operator="lessThanOrEqual">
      <formula>0.549</formula>
    </cfRule>
    <cfRule type="cellIs" dxfId="70" priority="2285" operator="greaterThanOrEqual">
      <formula>2.5</formula>
    </cfRule>
  </conditionalFormatting>
  <conditionalFormatting sqref="AW1">
    <cfRule type="colorScale" priority="2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">
    <cfRule type="colorScale" priority="2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:AN101">
    <cfRule type="cellIs" dxfId="69" priority="2164" operator="greaterThanOrEqual">
      <formula>7</formula>
    </cfRule>
  </conditionalFormatting>
  <conditionalFormatting sqref="BH1">
    <cfRule type="colorScale" priority="2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1">
    <cfRule type="colorScale" priority="2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1">
    <cfRule type="colorScale" priority="2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1">
    <cfRule type="colorScale" priority="2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">
    <cfRule type="colorScale" priority="2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1">
    <cfRule type="colorScale" priority="2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">
    <cfRule type="colorScale" priority="2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">
    <cfRule type="colorScale" priority="2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2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">
    <cfRule type="colorScale" priority="2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J1">
    <cfRule type="colorScale" priority="2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L1">
    <cfRule type="colorScale" priority="2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M1">
    <cfRule type="colorScale" priority="2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N1">
    <cfRule type="colorScale" priority="2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P1">
    <cfRule type="colorScale" priority="2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Q1">
    <cfRule type="colorScale" priority="2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R1">
    <cfRule type="colorScale" priority="2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S1">
    <cfRule type="colorScale" priority="2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T1">
    <cfRule type="colorScale" priority="2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U1">
    <cfRule type="colorScale" priority="2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V1">
    <cfRule type="colorScale" priority="2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W1">
    <cfRule type="colorScale" priority="2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K1">
    <cfRule type="colorScale" priority="2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X1">
    <cfRule type="colorScale" priority="2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02">
    <cfRule type="cellIs" dxfId="68" priority="1805" operator="greaterThanOrEqual">
      <formula>7</formula>
    </cfRule>
  </conditionalFormatting>
  <conditionalFormatting sqref="BB102">
    <cfRule type="cellIs" dxfId="67" priority="1803" stopIfTrue="1" operator="lessThanOrEqual">
      <formula>0.549</formula>
    </cfRule>
    <cfRule type="cellIs" dxfId="66" priority="1804" operator="greaterThanOrEqual">
      <formula>2.5</formula>
    </cfRule>
  </conditionalFormatting>
  <conditionalFormatting sqref="BD102">
    <cfRule type="cellIs" dxfId="65" priority="1801" operator="lessThan">
      <formula>0.5</formula>
    </cfRule>
    <cfRule type="cellIs" dxfId="64" priority="1802" operator="greaterThan">
      <formula>5</formula>
    </cfRule>
  </conditionalFormatting>
  <conditionalFormatting sqref="BB103">
    <cfRule type="cellIs" dxfId="63" priority="1737" stopIfTrue="1" operator="lessThanOrEqual">
      <formula>0.549</formula>
    </cfRule>
    <cfRule type="cellIs" dxfId="62" priority="1738" operator="greaterThanOrEqual">
      <formula>2.5</formula>
    </cfRule>
  </conditionalFormatting>
  <conditionalFormatting sqref="AN103">
    <cfRule type="cellIs" dxfId="61" priority="1736" operator="greaterThanOrEqual">
      <formula>7</formula>
    </cfRule>
  </conditionalFormatting>
  <conditionalFormatting sqref="BD103">
    <cfRule type="cellIs" dxfId="60" priority="1636" operator="lessThan">
      <formula>0.5</formula>
    </cfRule>
    <cfRule type="cellIs" dxfId="59" priority="1637" operator="greaterThan">
      <formula>5</formula>
    </cfRule>
  </conditionalFormatting>
  <conditionalFormatting sqref="BB104">
    <cfRule type="cellIs" dxfId="58" priority="1591" stopIfTrue="1" operator="lessThanOrEqual">
      <formula>0.549</formula>
    </cfRule>
    <cfRule type="cellIs" dxfId="57" priority="1592" operator="greaterThanOrEqual">
      <formula>2.5</formula>
    </cfRule>
  </conditionalFormatting>
  <conditionalFormatting sqref="AN104">
    <cfRule type="cellIs" dxfId="56" priority="1590" operator="greaterThanOrEqual">
      <formula>7</formula>
    </cfRule>
  </conditionalFormatting>
  <conditionalFormatting sqref="BD104">
    <cfRule type="cellIs" dxfId="55" priority="1588" operator="lessThan">
      <formula>0.5</formula>
    </cfRule>
    <cfRule type="cellIs" dxfId="54" priority="1589" operator="greaterThan">
      <formula>5</formula>
    </cfRule>
  </conditionalFormatting>
  <conditionalFormatting sqref="BB105">
    <cfRule type="cellIs" dxfId="53" priority="1560" stopIfTrue="1" operator="lessThanOrEqual">
      <formula>0.549</formula>
    </cfRule>
    <cfRule type="cellIs" dxfId="52" priority="1561" operator="greaterThanOrEqual">
      <formula>2.5</formula>
    </cfRule>
  </conditionalFormatting>
  <conditionalFormatting sqref="AN105">
    <cfRule type="cellIs" dxfId="51" priority="1559" operator="greaterThanOrEqual">
      <formula>7</formula>
    </cfRule>
  </conditionalFormatting>
  <conditionalFormatting sqref="BD105">
    <cfRule type="cellIs" dxfId="50" priority="1452" operator="lessThan">
      <formula>0.5</formula>
    </cfRule>
    <cfRule type="cellIs" dxfId="49" priority="1453" operator="greaterThan">
      <formula>5</formula>
    </cfRule>
  </conditionalFormatting>
  <conditionalFormatting sqref="AN106">
    <cfRule type="cellIs" dxfId="48" priority="1310" operator="greaterThanOrEqual">
      <formula>7</formula>
    </cfRule>
  </conditionalFormatting>
  <conditionalFormatting sqref="BB106">
    <cfRule type="cellIs" dxfId="47" priority="1311" stopIfTrue="1" operator="lessThanOrEqual">
      <formula>0.549</formula>
    </cfRule>
    <cfRule type="cellIs" dxfId="46" priority="1312" operator="greaterThanOrEqual">
      <formula>2.5</formula>
    </cfRule>
  </conditionalFormatting>
  <conditionalFormatting sqref="BD106">
    <cfRule type="cellIs" dxfId="45" priority="1308" operator="lessThan">
      <formula>0.5</formula>
    </cfRule>
    <cfRule type="cellIs" dxfId="44" priority="1309" operator="greaterThan">
      <formula>5</formula>
    </cfRule>
  </conditionalFormatting>
  <conditionalFormatting sqref="BB107">
    <cfRule type="cellIs" dxfId="43" priority="1173" stopIfTrue="1" operator="lessThanOrEqual">
      <formula>0.549</formula>
    </cfRule>
    <cfRule type="cellIs" dxfId="42" priority="1174" operator="greaterThanOrEqual">
      <formula>2.5</formula>
    </cfRule>
  </conditionalFormatting>
  <conditionalFormatting sqref="AN107">
    <cfRule type="cellIs" dxfId="41" priority="1172" operator="greaterThanOrEqual">
      <formula>7</formula>
    </cfRule>
  </conditionalFormatting>
  <conditionalFormatting sqref="BD107">
    <cfRule type="cellIs" dxfId="40" priority="1164" operator="lessThan">
      <formula>0.5</formula>
    </cfRule>
    <cfRule type="cellIs" dxfId="39" priority="1165" operator="greaterThan">
      <formula>5</formula>
    </cfRule>
  </conditionalFormatting>
  <conditionalFormatting sqref="ED107">
    <cfRule type="cellIs" dxfId="38" priority="1028" operator="greaterThanOrEqual">
      <formula>7</formula>
    </cfRule>
  </conditionalFormatting>
  <conditionalFormatting sqref="EG107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I107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G107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08">
    <cfRule type="cellIs" dxfId="37" priority="882" operator="greaterThanOrEqual">
      <formula>7</formula>
    </cfRule>
  </conditionalFormatting>
  <conditionalFormatting sqref="BB108:BB109">
    <cfRule type="cellIs" dxfId="36" priority="878" stopIfTrue="1" operator="lessThanOrEqual">
      <formula>0.549</formula>
    </cfRule>
    <cfRule type="cellIs" dxfId="35" priority="879" operator="greaterThanOrEqual">
      <formula>2.5</formula>
    </cfRule>
  </conditionalFormatting>
  <conditionalFormatting sqref="BD108:BD110">
    <cfRule type="cellIs" dxfId="34" priority="876" operator="lessThan">
      <formula>0.5</formula>
    </cfRule>
    <cfRule type="cellIs" dxfId="33" priority="877" operator="greaterThan">
      <formula>5</formula>
    </cfRule>
  </conditionalFormatting>
  <conditionalFormatting sqref="AN109">
    <cfRule type="cellIs" dxfId="32" priority="864" operator="greaterThanOrEqual">
      <formula>7</formula>
    </cfRule>
  </conditionalFormatting>
  <conditionalFormatting sqref="BB110">
    <cfRule type="cellIs" dxfId="31" priority="860" stopIfTrue="1" operator="lessThanOrEqual">
      <formula>0.549</formula>
    </cfRule>
    <cfRule type="cellIs" dxfId="30" priority="861" operator="greaterThanOrEqual">
      <formula>2.5</formula>
    </cfRule>
  </conditionalFormatting>
  <conditionalFormatting sqref="AN110">
    <cfRule type="cellIs" dxfId="29" priority="859" operator="greaterThanOrEqual">
      <formula>7</formula>
    </cfRule>
  </conditionalFormatting>
  <conditionalFormatting sqref="BB113 BB111">
    <cfRule type="cellIs" dxfId="28" priority="741" stopIfTrue="1" operator="lessThanOrEqual">
      <formula>0.549</formula>
    </cfRule>
    <cfRule type="cellIs" dxfId="27" priority="742" operator="greaterThanOrEqual">
      <formula>2.5</formula>
    </cfRule>
  </conditionalFormatting>
  <conditionalFormatting sqref="AN113 AN111">
    <cfRule type="cellIs" dxfId="26" priority="740" operator="greaterThanOrEqual">
      <formula>7</formula>
    </cfRule>
  </conditionalFormatting>
  <conditionalFormatting sqref="BD113 BD111">
    <cfRule type="cellIs" dxfId="25" priority="738" operator="lessThan">
      <formula>0.5</formula>
    </cfRule>
    <cfRule type="cellIs" dxfId="24" priority="739" operator="greaterThan">
      <formula>5</formula>
    </cfRule>
  </conditionalFormatting>
  <conditionalFormatting sqref="BB112">
    <cfRule type="cellIs" dxfId="23" priority="734" stopIfTrue="1" operator="lessThanOrEqual">
      <formula>0.549</formula>
    </cfRule>
    <cfRule type="cellIs" dxfId="22" priority="735" operator="greaterThanOrEqual">
      <formula>2.5</formula>
    </cfRule>
  </conditionalFormatting>
  <conditionalFormatting sqref="AN112">
    <cfRule type="cellIs" dxfId="21" priority="733" operator="greaterThanOrEqual">
      <formula>7</formula>
    </cfRule>
  </conditionalFormatting>
  <conditionalFormatting sqref="BD112">
    <cfRule type="cellIs" dxfId="20" priority="626" operator="lessThan">
      <formula>0.5</formula>
    </cfRule>
    <cfRule type="cellIs" dxfId="19" priority="627" operator="greaterThan">
      <formula>5</formula>
    </cfRule>
  </conditionalFormatting>
  <conditionalFormatting sqref="AN114:AN115">
    <cfRule type="cellIs" dxfId="18" priority="485" operator="greaterThanOrEqual">
      <formula>7</formula>
    </cfRule>
  </conditionalFormatting>
  <conditionalFormatting sqref="BB114:BB115">
    <cfRule type="cellIs" dxfId="17" priority="481" stopIfTrue="1" operator="lessThanOrEqual">
      <formula>0.549</formula>
    </cfRule>
    <cfRule type="cellIs" dxfId="16" priority="482" operator="greaterThanOrEqual">
      <formula>2.5</formula>
    </cfRule>
  </conditionalFormatting>
  <conditionalFormatting sqref="BD114:BD116">
    <cfRule type="cellIs" dxfId="15" priority="479" operator="lessThan">
      <formula>0.5</formula>
    </cfRule>
    <cfRule type="cellIs" dxfId="14" priority="480" operator="greaterThan">
      <formula>5</formula>
    </cfRule>
  </conditionalFormatting>
  <conditionalFormatting sqref="BB116">
    <cfRule type="cellIs" dxfId="13" priority="464" stopIfTrue="1" operator="lessThanOrEqual">
      <formula>0.549</formula>
    </cfRule>
    <cfRule type="cellIs" dxfId="12" priority="465" operator="greaterThanOrEqual">
      <formula>2.5</formula>
    </cfRule>
  </conditionalFormatting>
  <conditionalFormatting sqref="AN116">
    <cfRule type="cellIs" dxfId="11" priority="463" operator="greaterThanOrEqual">
      <formula>7</formula>
    </cfRule>
  </conditionalFormatting>
  <conditionalFormatting sqref="BB119 BB117">
    <cfRule type="cellIs" dxfId="10" priority="345" stopIfTrue="1" operator="lessThanOrEqual">
      <formula>0.549</formula>
    </cfRule>
    <cfRule type="cellIs" dxfId="9" priority="346" operator="greaterThanOrEqual">
      <formula>2.5</formula>
    </cfRule>
  </conditionalFormatting>
  <conditionalFormatting sqref="AN119 AN117">
    <cfRule type="cellIs" dxfId="8" priority="344" operator="greaterThanOrEqual">
      <formula>7</formula>
    </cfRule>
  </conditionalFormatting>
  <conditionalFormatting sqref="BD119 BD117">
    <cfRule type="cellIs" dxfId="7" priority="342" operator="lessThan">
      <formula>0.5</formula>
    </cfRule>
    <cfRule type="cellIs" dxfId="6" priority="343" operator="greaterThan">
      <formula>5</formula>
    </cfRule>
  </conditionalFormatting>
  <conditionalFormatting sqref="BB118">
    <cfRule type="cellIs" dxfId="5" priority="338" stopIfTrue="1" operator="lessThanOrEqual">
      <formula>0.549</formula>
    </cfRule>
    <cfRule type="cellIs" dxfId="4" priority="339" operator="greaterThanOrEqual">
      <formula>2.5</formula>
    </cfRule>
  </conditionalFormatting>
  <conditionalFormatting sqref="AN118">
    <cfRule type="cellIs" dxfId="3" priority="337" operator="greaterThanOrEqual">
      <formula>7</formula>
    </cfRule>
  </conditionalFormatting>
  <conditionalFormatting sqref="BD118">
    <cfRule type="cellIs" dxfId="2" priority="230" operator="lessThan">
      <formula>0.5</formula>
    </cfRule>
    <cfRule type="cellIs" dxfId="1" priority="231" operator="greaterThan">
      <formula>5</formula>
    </cfRule>
  </conditionalFormatting>
  <conditionalFormatting sqref="EL3:EL11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M3:EM119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N3:EN119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O3:EO11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P3:EP119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Q3:EQ119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R3:ER119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S3:ES119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T3:ET119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U3:EU119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V3:EV119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W3:EW119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X3:FA119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B102">
    <cfRule type="colorScale" priority="2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B107">
    <cfRule type="colorScale" priority="2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J3:EJ119">
    <cfRule type="colorScale" priority="2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119">
    <cfRule type="colorScale" priority="2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3:AW119">
    <cfRule type="colorScale" priority="2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3:AX119">
    <cfRule type="colorScale" priority="2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:BF119">
    <cfRule type="colorScale" priority="2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:BG119">
    <cfRule type="colorScale" priority="2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:BH119">
    <cfRule type="colorScale" priority="2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3:BK119">
    <cfRule type="colorScale" priority="2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H3:EH119">
    <cfRule type="colorScale" priority="2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20:AN123">
    <cfRule type="cellIs" dxfId="0" priority="8" operator="greaterThanOrEqual">
      <formula>7</formula>
    </cfRule>
  </conditionalFormatting>
  <conditionalFormatting sqref="AQ120:AQ12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0:AQ12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Y120:EY12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Z12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Z1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Z1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Z1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Trajerova Marketa</dc:creator>
  <cp:lastModifiedBy>user</cp:lastModifiedBy>
  <cp:lastPrinted>2022-03-02T10:36:45Z</cp:lastPrinted>
  <dcterms:created xsi:type="dcterms:W3CDTF">2021-07-28T08:21:06Z</dcterms:created>
  <dcterms:modified xsi:type="dcterms:W3CDTF">2022-10-11T10:26:45Z</dcterms:modified>
</cp:coreProperties>
</file>