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a\Desktop\"/>
    </mc:Choice>
  </mc:AlternateContent>
  <xr:revisionPtr revIDLastSave="0" documentId="13_ncr:8001_{12EF0F2F-E67E-4C94-8ED8-4D77C716133A}" xr6:coauthVersionLast="47" xr6:coauthVersionMax="47" xr10:uidLastSave="{00000000-0000-0000-0000-000000000000}"/>
  <bookViews>
    <workbookView xWindow="-120" yWindow="-120" windowWidth="29040" windowHeight="17640" xr2:uid="{9C9755A4-4F5A-4343-9EDA-20BDE90E265B}"/>
  </bookViews>
  <sheets>
    <sheet name="List1" sheetId="1" r:id="rId1"/>
  </sheets>
  <definedNames>
    <definedName name="_xlnm._FilterDatabase" localSheetId="0" hidden="1">List1!$A$2:$HE$2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T96" i="1" l="1"/>
  <c r="DT91" i="1"/>
  <c r="DT127" i="1"/>
  <c r="DT21" i="1"/>
  <c r="DT56" i="1"/>
  <c r="DT157" i="1"/>
  <c r="DT57" i="1"/>
  <c r="DT84" i="1"/>
  <c r="DT150" i="1"/>
  <c r="DT79" i="1"/>
  <c r="DT108" i="1"/>
  <c r="DT110" i="1"/>
  <c r="DT117" i="1"/>
  <c r="DT122" i="1"/>
  <c r="DT129" i="1"/>
  <c r="DT146" i="1"/>
  <c r="DT147" i="1"/>
  <c r="DT158" i="1"/>
  <c r="DT161" i="1"/>
  <c r="DT90" i="1"/>
  <c r="DT25" i="1"/>
  <c r="DT101" i="1"/>
  <c r="DT82" i="1"/>
  <c r="DT149" i="1"/>
  <c r="DT116" i="1"/>
  <c r="DT37" i="1"/>
  <c r="DT12" i="1"/>
  <c r="DT13" i="1"/>
  <c r="DT39" i="1"/>
  <c r="DT26" i="1"/>
  <c r="DT105" i="1"/>
  <c r="DT74" i="1"/>
  <c r="DT128" i="1"/>
  <c r="DT4" i="1"/>
  <c r="DT126" i="1"/>
  <c r="DT31" i="1"/>
  <c r="DT121" i="1"/>
  <c r="DT100" i="1"/>
  <c r="DT83" i="1"/>
  <c r="DT111" i="1"/>
  <c r="DT151" i="1"/>
  <c r="DT152" i="1"/>
  <c r="DT75" i="1"/>
  <c r="DT48" i="1"/>
  <c r="DT8" i="1"/>
  <c r="DT95" i="1"/>
  <c r="DT106" i="1"/>
  <c r="DT130" i="1"/>
  <c r="DT87" i="1"/>
  <c r="DT15" i="1"/>
  <c r="DT69" i="1"/>
  <c r="DT72" i="1"/>
  <c r="DT78" i="1"/>
  <c r="DT81" i="1"/>
  <c r="DT103" i="1"/>
  <c r="DT124" i="1"/>
  <c r="DT131" i="1"/>
  <c r="DT132" i="1"/>
  <c r="DT136" i="1"/>
  <c r="DT5" i="1"/>
  <c r="DT88" i="1"/>
  <c r="DT89" i="1"/>
  <c r="DT109" i="1"/>
  <c r="DT113" i="1"/>
  <c r="DT133" i="1"/>
  <c r="DT134" i="1"/>
  <c r="DT138" i="1"/>
  <c r="DT142" i="1"/>
  <c r="DT144" i="1"/>
  <c r="DT148" i="1"/>
  <c r="DT159" i="1"/>
  <c r="DT160" i="1"/>
  <c r="DT154" i="1"/>
  <c r="DT156" i="1"/>
  <c r="DT162" i="1"/>
  <c r="DT68" i="1"/>
  <c r="DT58" i="1"/>
  <c r="DT51" i="1"/>
  <c r="DT77" i="1"/>
  <c r="DT38" i="1"/>
  <c r="DT43" i="1"/>
  <c r="DT35" i="1"/>
  <c r="B162" i="1"/>
  <c r="B161" i="1"/>
  <c r="B160" i="1"/>
  <c r="B159" i="1"/>
  <c r="B158" i="1"/>
  <c r="B157" i="1"/>
  <c r="B156" i="1"/>
  <c r="DT155" i="1"/>
  <c r="B155" i="1"/>
  <c r="DT153" i="1"/>
  <c r="B153" i="1"/>
  <c r="B154" i="1"/>
  <c r="B152" i="1"/>
  <c r="B151" i="1"/>
  <c r="B150" i="1"/>
  <c r="B149" i="1"/>
  <c r="B148" i="1"/>
  <c r="B147" i="1"/>
  <c r="B146" i="1"/>
  <c r="DT145" i="1"/>
  <c r="B145" i="1"/>
  <c r="B144" i="1"/>
  <c r="DT143" i="1"/>
  <c r="B143" i="1"/>
  <c r="DT141" i="1"/>
  <c r="B141" i="1"/>
  <c r="B142" i="1"/>
  <c r="DT140" i="1"/>
  <c r="B140" i="1"/>
  <c r="DT139" i="1"/>
  <c r="B139" i="1"/>
  <c r="B138" i="1"/>
  <c r="DT137" i="1"/>
  <c r="B137" i="1"/>
  <c r="B136" i="1"/>
  <c r="DT135" i="1"/>
  <c r="B135" i="1"/>
  <c r="B134" i="1"/>
  <c r="B132" i="1"/>
  <c r="B131" i="1"/>
  <c r="B133" i="1"/>
  <c r="B130" i="1"/>
  <c r="B129" i="1"/>
  <c r="B128" i="1"/>
  <c r="B127" i="1"/>
  <c r="B126" i="1"/>
  <c r="DT125" i="1"/>
  <c r="B125" i="1"/>
  <c r="B124" i="1"/>
  <c r="DT123" i="1"/>
  <c r="B123" i="1"/>
  <c r="B122" i="1"/>
  <c r="DT120" i="1"/>
  <c r="B120" i="1"/>
  <c r="B121" i="1"/>
  <c r="DT119" i="1"/>
  <c r="B119" i="1"/>
  <c r="DT118" i="1"/>
  <c r="B118" i="1"/>
  <c r="B117" i="1"/>
  <c r="B116" i="1"/>
  <c r="DT115" i="1"/>
  <c r="B115" i="1"/>
  <c r="DT114" i="1"/>
  <c r="B114" i="1"/>
  <c r="B113" i="1"/>
  <c r="DT112" i="1"/>
  <c r="B112" i="1"/>
  <c r="B111" i="1"/>
  <c r="B110" i="1"/>
  <c r="B109" i="1"/>
  <c r="B108" i="1"/>
  <c r="DT107" i="1"/>
  <c r="B107" i="1"/>
  <c r="B105" i="1"/>
  <c r="B106" i="1"/>
  <c r="DT104" i="1"/>
  <c r="B104" i="1"/>
  <c r="B103" i="1"/>
  <c r="DT102" i="1"/>
  <c r="B102" i="1"/>
  <c r="B101" i="1"/>
  <c r="B100" i="1"/>
  <c r="DT99" i="1"/>
  <c r="B99" i="1"/>
  <c r="DT98" i="1"/>
  <c r="B98" i="1"/>
  <c r="DT97" i="1"/>
  <c r="B97" i="1"/>
  <c r="B96" i="1"/>
  <c r="B95" i="1"/>
  <c r="DT94" i="1"/>
  <c r="B94" i="1"/>
  <c r="DT93" i="1"/>
  <c r="B93" i="1"/>
  <c r="DT92" i="1"/>
  <c r="B92" i="1"/>
  <c r="B91" i="1"/>
  <c r="B90" i="1"/>
  <c r="B89" i="1"/>
  <c r="B87" i="1"/>
  <c r="B88" i="1"/>
  <c r="DT86" i="1"/>
  <c r="B86" i="1"/>
  <c r="DT85" i="1"/>
  <c r="B85" i="1"/>
  <c r="B84" i="1"/>
  <c r="B83" i="1"/>
  <c r="B82" i="1"/>
  <c r="B81" i="1"/>
  <c r="DT80" i="1"/>
  <c r="B80" i="1"/>
  <c r="B79" i="1"/>
  <c r="B78" i="1"/>
  <c r="B77" i="1"/>
  <c r="DT76" i="1"/>
  <c r="B76" i="1"/>
  <c r="B75" i="1"/>
  <c r="DT73" i="1"/>
  <c r="B73" i="1"/>
  <c r="B74" i="1"/>
  <c r="B72" i="1"/>
  <c r="DT71" i="1"/>
  <c r="B71" i="1"/>
  <c r="B70" i="1"/>
  <c r="B69" i="1"/>
  <c r="B68" i="1"/>
  <c r="DT67" i="1"/>
  <c r="B67" i="1"/>
  <c r="DT66" i="1"/>
  <c r="B66" i="1"/>
  <c r="DT65" i="1"/>
  <c r="B65" i="1"/>
  <c r="DT64" i="1"/>
  <c r="B64" i="1"/>
  <c r="DT63" i="1"/>
  <c r="B63" i="1"/>
  <c r="DT62" i="1"/>
  <c r="B62" i="1"/>
  <c r="DT61" i="1"/>
  <c r="B61" i="1"/>
  <c r="DT60" i="1"/>
  <c r="B60" i="1"/>
  <c r="DT59" i="1"/>
  <c r="B59" i="1"/>
  <c r="B58" i="1"/>
  <c r="B57" i="1"/>
  <c r="B56" i="1"/>
  <c r="DT55" i="1"/>
  <c r="B55" i="1"/>
  <c r="DT54" i="1"/>
  <c r="B54" i="1"/>
  <c r="DT52" i="1"/>
  <c r="B52" i="1"/>
  <c r="B53" i="1"/>
  <c r="B51" i="1"/>
  <c r="B50" i="1"/>
  <c r="DT49" i="1"/>
  <c r="B49" i="1"/>
  <c r="DT47" i="1"/>
  <c r="B47" i="1"/>
  <c r="B48" i="1"/>
  <c r="DT46" i="1"/>
  <c r="B46" i="1"/>
  <c r="B45" i="1"/>
  <c r="DT44" i="1"/>
  <c r="B44" i="1"/>
  <c r="B43" i="1"/>
  <c r="B42" i="1"/>
  <c r="DT41" i="1"/>
  <c r="B41" i="1"/>
  <c r="B38" i="1"/>
  <c r="DT40" i="1"/>
  <c r="B40" i="1"/>
  <c r="B39" i="1"/>
  <c r="B37" i="1"/>
  <c r="DT36" i="1"/>
  <c r="B36" i="1"/>
  <c r="B35" i="1"/>
  <c r="DT34" i="1"/>
  <c r="B34" i="1"/>
  <c r="DT33" i="1"/>
  <c r="B33" i="1"/>
  <c r="DT32" i="1"/>
  <c r="B32" i="1"/>
  <c r="B31" i="1"/>
  <c r="B30" i="1"/>
  <c r="B29" i="1"/>
  <c r="DT28" i="1"/>
  <c r="B28" i="1"/>
  <c r="B27" i="1"/>
  <c r="B26" i="1"/>
  <c r="B25" i="1"/>
  <c r="DT24" i="1"/>
  <c r="B24" i="1"/>
  <c r="DT23" i="1"/>
  <c r="B23" i="1"/>
  <c r="B22" i="1"/>
  <c r="B21" i="1"/>
  <c r="B20" i="1"/>
  <c r="DT19" i="1"/>
  <c r="B19" i="1"/>
  <c r="DT18" i="1"/>
  <c r="B18" i="1"/>
  <c r="DT17" i="1"/>
  <c r="B17" i="1"/>
  <c r="B16" i="1"/>
  <c r="B15" i="1"/>
  <c r="B14" i="1"/>
  <c r="B13" i="1"/>
  <c r="B12" i="1"/>
  <c r="DT11" i="1"/>
  <c r="B11" i="1"/>
  <c r="DT10" i="1"/>
  <c r="B10" i="1"/>
  <c r="B8" i="1"/>
  <c r="DT9" i="1"/>
  <c r="B9" i="1"/>
  <c r="DT7" i="1"/>
  <c r="B7" i="1"/>
  <c r="DT6" i="1"/>
  <c r="B6" i="1"/>
  <c r="B5" i="1"/>
  <c r="B4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  <author>Gabcova Gabriela</author>
    <author>Žužla</author>
    <author>Gallo Jiří, prof. MUDr., Ph.D.</author>
    <author>Trajerova Marketa</author>
  </authors>
  <commentList>
    <comment ref="M1" authorId="0" shapeId="0" xr:uid="{044684F4-C12B-4E9B-ADB2-364DD437CFF1}">
      <text>
        <r>
          <rPr>
            <sz val="9"/>
            <color indexed="81"/>
            <rFont val="Tahoma"/>
            <family val="2"/>
            <charset val="238"/>
          </rPr>
          <t xml:space="preserve">1 clear, slightly yellow            7 cloudy with cloths        
2 yellow                                  8 orange
3 clear with white clumps       9 bloody
4 clear viscous                       10 bloody with clusters           
5 cloudy                                 11 white sediment
6 cloudy with clumps             12 small particles             13 brown
</t>
        </r>
      </text>
    </comment>
    <comment ref="N1" authorId="1" shapeId="0" xr:uid="{A9A640B9-1946-4850-9DBA-ED52E458B608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0" shapeId="0" xr:uid="{191D0826-30AD-4096-9D64-7B543CFCD70B}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D1" authorId="0" shapeId="0" xr:uid="{70CA3407-23C4-4A54-A83E-5671B5BA9140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AG1" authorId="0" shapeId="0" xr:uid="{A891B4CB-493C-446B-B7E2-07B12BBFA005}">
      <text>
        <r>
          <rPr>
            <b/>
            <sz val="9"/>
            <color indexed="81"/>
            <rFont val="Tahoma"/>
            <family val="2"/>
            <charset val="238"/>
          </rPr>
          <t>≥7 red</t>
        </r>
      </text>
    </comment>
    <comment ref="AM1" authorId="0" shapeId="0" xr:uid="{8C5B9029-5493-49C0-8DAD-95D378B10AA4}">
      <text>
        <r>
          <rPr>
            <b/>
            <sz val="9"/>
            <color indexed="81"/>
            <rFont val="Tahoma"/>
            <family val="2"/>
            <charset val="238"/>
          </rPr>
          <t>na Th je CD45RO ve 100%!</t>
        </r>
      </text>
    </comment>
    <comment ref="AP1" authorId="0" shapeId="0" xr:uid="{45D5A650-1426-4095-A63E-D3A3776CB7BC}">
      <text>
        <r>
          <rPr>
            <b/>
            <sz val="9"/>
            <color indexed="81"/>
            <rFont val="Tahoma"/>
            <family val="2"/>
            <charset val="238"/>
          </rPr>
          <t xml:space="preserve">6900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1" authorId="0" shapeId="0" xr:uid="{DC8BFAE7-BE61-42A6-8D41-530BBBB3E75A}">
      <text>
        <r>
          <rPr>
            <b/>
            <sz val="9"/>
            <color indexed="81"/>
            <rFont val="Tahoma"/>
            <family val="2"/>
            <charset val="238"/>
          </rPr>
          <t xml:space="preserve">490
</t>
        </r>
      </text>
    </comment>
    <comment ref="AU1" authorId="0" shapeId="0" xr:uid="{CA30BF0D-775E-4FD8-8312-7979DDB07B9A}">
      <text>
        <r>
          <rPr>
            <sz val="9"/>
            <color indexed="81"/>
            <rFont val="Tahoma"/>
            <family val="2"/>
            <charset val="238"/>
          </rPr>
          <t>0,5≤red≥2,5</t>
        </r>
      </text>
    </comment>
    <comment ref="AY1" authorId="0" shapeId="0" xr:uid="{8B998CA2-44AD-4BD7-9284-F34E88404585}">
      <text>
        <r>
          <rPr>
            <b/>
            <sz val="9"/>
            <color indexed="81"/>
            <rFont val="Tahoma"/>
            <family val="2"/>
            <charset val="238"/>
          </rPr>
          <t>37</t>
        </r>
      </text>
    </comment>
    <comment ref="AZ1" authorId="0" shapeId="0" xr:uid="{00B31A4A-D3F6-452C-82FB-9A7001FBDCDB}">
      <text>
        <r>
          <rPr>
            <b/>
            <sz val="9"/>
            <color indexed="81"/>
            <rFont val="Tahoma"/>
            <family val="2"/>
            <charset val="238"/>
          </rPr>
          <t xml:space="preserve">43
</t>
        </r>
      </text>
    </comment>
    <comment ref="BA1" authorId="0" shapeId="0" xr:uid="{FD7589F9-F0A9-4F34-83FB-F76098FF841E}">
      <text>
        <r>
          <rPr>
            <b/>
            <sz val="9"/>
            <color indexed="81"/>
            <rFont val="Tahoma"/>
            <family val="2"/>
            <charset val="238"/>
          </rPr>
          <t>43700</t>
        </r>
      </text>
    </comment>
    <comment ref="BD1" authorId="0" shapeId="0" xr:uid="{6AECA415-4560-4929-AC85-93A6F94F2024}">
      <text>
        <r>
          <rPr>
            <b/>
            <sz val="9"/>
            <color indexed="81"/>
            <rFont val="Tahoma"/>
            <family val="2"/>
            <charset val="238"/>
          </rPr>
          <t xml:space="preserve">10300
</t>
        </r>
      </text>
    </comment>
    <comment ref="BT1" authorId="0" shapeId="0" xr:uid="{4445BDA8-C126-4A36-9760-53490C16E701}">
      <text>
        <r>
          <rPr>
            <b/>
            <sz val="9"/>
            <color indexed="81"/>
            <rFont val="Tahoma"/>
            <family val="2"/>
            <charset val="238"/>
          </rPr>
          <t xml:space="preserve">6930
</t>
        </r>
      </text>
    </comment>
    <comment ref="BU1" authorId="0" shapeId="0" xr:uid="{510EA131-0AD0-4162-B853-29132E978EAA}">
      <text>
        <r>
          <rPr>
            <b/>
            <sz val="9"/>
            <color indexed="81"/>
            <rFont val="Tahoma"/>
            <family val="2"/>
            <charset val="238"/>
          </rPr>
          <t xml:space="preserve">0,3≤red≥3,0
</t>
        </r>
      </text>
    </comment>
    <comment ref="CJ1" authorId="2" shapeId="0" xr:uid="{77215652-4377-4C86-A1CE-DBB0CFE34336}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K1" authorId="0" shapeId="0" xr:uid="{6C1ABC1D-E6FF-4E2F-960F-21C7F7E54299}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CT1" authorId="0" shapeId="0" xr:uid="{72BD387A-98A4-4052-88D0-5F2AD272F718}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
6=others</t>
        </r>
      </text>
    </comment>
    <comment ref="CW1" authorId="1" shapeId="0" xr:uid="{FE970E21-706F-4607-A089-2A7B08202413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A1" authorId="0" shapeId="0" xr:uid="{BF86E6F6-D6E9-4ECB-A09D-8F139D199061}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B1" authorId="0" shapeId="0" xr:uid="{62211505-8D8D-46C4-8323-9E06AA26612D}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DC1" authorId="0" shapeId="0" xr:uid="{8224378A-4450-4E10-8D5F-A67838150287}">
      <text>
        <r>
          <rPr>
            <b/>
            <sz val="9"/>
            <color indexed="81"/>
            <rFont val="Tahoma"/>
            <family val="2"/>
            <charset val="238"/>
          </rPr>
          <t>x 10e6/L
=
bb/ uL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J1" authorId="0" shapeId="0" xr:uid="{5FB4295E-52B8-4DD7-AFA2-E12FAC21EC5F}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DP1" authorId="2" shapeId="0" xr:uid="{4B3DCDF8-A7DA-4044-A231-4C88A43C2FF2}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U1" authorId="2" shapeId="0" xr:uid="{3860579F-7002-49CD-89BE-A97611C759ED}">
      <text>
        <r>
          <rPr>
            <b/>
            <sz val="9"/>
            <color indexed="81"/>
            <rFont val="Tahoma"/>
            <family val="2"/>
            <charset val="238"/>
          </rPr>
          <t>0 - no pain
1 - mild pain
2 - intermediate pain, that needs to be treated with non-opioid analgesics or NSAID
3 - severe pain that needs to be treated with NSAID or opiods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V1" authorId="0" shapeId="0" xr:uid="{9D086B3F-AABC-4CBF-98CF-E2568B9C6162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DW1" authorId="0" shapeId="0" xr:uid="{397FF05F-8564-4157-854F-ED032D7BB3B3}">
      <text>
        <r>
          <rPr>
            <b/>
            <sz val="9"/>
            <color indexed="81"/>
            <rFont val="Tahoma"/>
            <family val="2"/>
            <charset val="238"/>
          </rPr>
          <t>Ke dni odběru
ANO=1
NE=0</t>
        </r>
      </text>
    </comment>
    <comment ref="DZ1" authorId="3" shapeId="0" xr:uid="{8660E8F4-4A98-4C99-8BB5-8762EB7B698B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0-žádná, pouze punkce
1-kortikoidy
2-viskosupplementace
3-jiná, jaká (vypište plný název)</t>
        </r>
      </text>
    </comment>
    <comment ref="EI1" authorId="0" shapeId="0" xr:uid="{A1A502FE-7B9E-4563-B454-2D0E5C063E1E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EO1" authorId="0" shapeId="0" xr:uid="{FA3C0A3C-BB24-4CA4-9D88-1367C5F497EF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EQ1" authorId="0" shapeId="0" xr:uid="{E9C968C9-112F-438C-928F-4F8DA9114B32}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ER1" authorId="0" shapeId="0" xr:uid="{229E5114-4B23-4734-8A59-D343A37553DF}">
      <text>
        <r>
          <rPr>
            <b/>
            <sz val="9"/>
            <color indexed="81"/>
            <rFont val="Tahoma"/>
            <family val="2"/>
            <charset val="238"/>
          </rPr>
          <t>měsíc/rok</t>
        </r>
      </text>
    </comment>
    <comment ref="ES1" authorId="0" shapeId="0" xr:uid="{836E0061-8E8C-43FC-B42A-97542250BA16}">
      <text>
        <r>
          <rPr>
            <b/>
            <sz val="9"/>
            <color indexed="81"/>
            <rFont val="Tahoma"/>
            <family val="2"/>
            <charset val="238"/>
          </rPr>
          <t>měsíc/rok</t>
        </r>
      </text>
    </comment>
    <comment ref="ET1" authorId="0" shapeId="0" xr:uid="{A8FEA7A4-E7E3-40BE-9D7F-262D594F1AFA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Výpočet z Atr95 a 96 a doby odběru (Atr3)</t>
        </r>
      </text>
    </comment>
    <comment ref="EU1" authorId="0" shapeId="0" xr:uid="{2429ECB8-CE42-4F31-A76D-08D73430E996}">
      <text>
        <r>
          <rPr>
            <b/>
            <sz val="9"/>
            <color indexed="81"/>
            <rFont val="Tahoma"/>
            <family val="2"/>
            <charset val="238"/>
          </rPr>
          <t>Vztahuje se k datumu punkce (sloupec "H")</t>
        </r>
      </text>
    </comment>
    <comment ref="EV1" authorId="0" shapeId="0" xr:uid="{E9FCC146-7028-457C-B283-D5BD81BDE33F}">
      <text>
        <r>
          <rPr>
            <b/>
            <sz val="9"/>
            <color indexed="81"/>
            <rFont val="Tahoma"/>
            <family val="2"/>
            <charset val="238"/>
          </rPr>
          <t>Vztahuje se k datumu punkce (sloupec "H")</t>
        </r>
      </text>
    </comment>
    <comment ref="EX1" authorId="0" shapeId="0" xr:uid="{A1E8E83E-CAA3-4E49-9906-C437A388FD35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EZ1" authorId="1" shapeId="0" xr:uid="{B37EBC06-11D8-4526-9B38-54930BC38223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B1" authorId="1" shapeId="0" xr:uid="{A533DE45-19B9-465A-926C-998D495A4B55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FJ1" authorId="4" shapeId="0" xr:uid="{A1315434-2A59-4DDD-9124-958AB319E89F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Activates and induces proliiferation, cytotoxicity and cytokine production of NK cells, proliferation of TH cells and cytotoxic lymphocytes.</t>
        </r>
      </text>
    </comment>
    <comment ref="FL1" authorId="4" shapeId="0" xr:uid="{32BC5944-3955-4990-B3A0-556942A3EBE0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mostly by macrophages in response to microbes. Inhibits TNFa and IL-1 synthesis.Stimulates synthesis of IL-1RA
</t>
        </r>
      </text>
    </comment>
    <comment ref="FR1" authorId="4" shapeId="0" xr:uid="{31E38D0F-0C2B-4187-8B28-C7066D3A7185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Naturaly secreted in infalmmatory processes. Production is upregulated by IL-4, IL-6, IL-13.</t>
        </r>
      </text>
    </comment>
    <comment ref="FT1" authorId="4" shapeId="0" xr:uid="{EFBEF37D-8DB5-45C5-BA3E-59191AEDD37A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by activated dendric cells, inducer of IFNg.</t>
        </r>
      </text>
    </comment>
    <comment ref="GT1" authorId="0" shapeId="0" xr:uid="{4B54FBC7-93CA-4008-BF21-586A9075BBD1}">
      <text>
        <r>
          <rPr>
            <b/>
            <sz val="9"/>
            <color indexed="81"/>
            <rFont val="Tahoma"/>
            <family val="2"/>
            <charset val="238"/>
          </rPr>
          <t>1 = zlepšen
2 = nezměněn
3 = zhoršen</t>
        </r>
      </text>
    </comment>
    <comment ref="GV1" authorId="3" shapeId="0" xr:uid="{781491A7-22F3-4F00-B703-36AC1CD67C37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1 = zlepšen
2 = nezměněn
3 = zhoršen</t>
        </r>
      </text>
    </comment>
    <comment ref="GW1" authorId="3" shapeId="0" xr:uid="{F543C1BC-E233-4499-85C4-A146C2BC283A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datum</t>
        </r>
      </text>
    </comment>
    <comment ref="GX1" authorId="0" shapeId="0" xr:uid="{97259D89-5B2A-4325-BD12-23C9C736514A}">
      <text>
        <r>
          <rPr>
            <b/>
            <sz val="9"/>
            <color indexed="81"/>
            <rFont val="Tahoma"/>
            <family val="2"/>
            <charset val="238"/>
          </rPr>
          <t>1 = zlepšen
2 = nezměněn
3 = zhoršen</t>
        </r>
      </text>
    </comment>
    <comment ref="GY1" authorId="3" shapeId="0" xr:uid="{D804BBE5-CE65-4513-B012-6B1D63650A36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0-rozsah pohyb je stejný jako při vstupním vyšetření
1-rozsah pohybu se zhoršil o 30%
2-rozsah pohybu se zhoršil o více než 30 %
3-rozsah pohybu se zlepšíl
4-stp. TEP</t>
        </r>
      </text>
    </comment>
    <comment ref="GZ1" authorId="3" shapeId="0" xr:uid="{FE838F02-27E0-42EF-BF52-3D010AAB6B72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0-pacient se během sledování nezhoršil, udržovací terapie
1-pacient se zhoršil, ujde méně, zhoršesná funkční kapacita, ale TEP není v plánu
2-pacient čeká na TEP
3-pacient se zlepšil (napr. po ASK)
4- stp. TEP
</t>
        </r>
      </text>
    </comment>
    <comment ref="HC1" authorId="0" shapeId="0" xr:uid="{884EB019-B343-47EF-89FB-A3FC1733CF28}">
      <text>
        <r>
          <rPr>
            <b/>
            <sz val="9"/>
            <color indexed="81"/>
            <rFont val="Tahoma"/>
            <family val="2"/>
            <charset val="238"/>
          </rPr>
          <t>1 = zlepšen
2 = nezměněn
3 = zhoršen</t>
        </r>
      </text>
    </comment>
    <comment ref="HE1" authorId="3" shapeId="0" xr:uid="{84E55E07-E207-41F5-A473-D531429E6E40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1 = zlepšen
2 = nezměněn
3 = zhoršen</t>
        </r>
      </text>
    </comment>
  </commentList>
</comments>
</file>

<file path=xl/sharedStrings.xml><?xml version="1.0" encoding="utf-8"?>
<sst xmlns="http://schemas.openxmlformats.org/spreadsheetml/2006/main" count="5004" uniqueCount="1185">
  <si>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</si>
  <si>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</si>
  <si>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</si>
  <si>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</si>
  <si>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</si>
  <si>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</si>
  <si>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</si>
  <si>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</si>
  <si>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</si>
  <si>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</si>
  <si>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</si>
  <si>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</si>
  <si>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</si>
  <si>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</si>
  <si>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super -t. of the fluid in -80°C (box)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</si>
  <si>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</si>
  <si>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</si>
  <si>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</si>
  <si>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</si>
  <si>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</si>
  <si>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</si>
  <si>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</si>
  <si>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</si>
  <si>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</si>
  <si>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</si>
  <si>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</si>
  <si>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</si>
  <si>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</si>
  <si>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</si>
  <si>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</si>
  <si>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</si>
  <si>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Note1</t>
  </si>
  <si>
    <t>Note2 / ředění 1% FBS po filtr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</si>
  <si>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</si>
  <si>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</si>
  <si>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</si>
  <si>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</si>
  <si>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</si>
  <si>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</si>
  <si>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</si>
  <si>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</si>
  <si>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</si>
  <si>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</si>
  <si>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</si>
  <si>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</si>
  <si>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</si>
  <si>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</si>
  <si>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</si>
  <si>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</si>
  <si>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</si>
  <si>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</si>
  <si>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</si>
  <si>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Tc / CD45RO+ %</t>
  </si>
  <si>
    <t>Tc / PD-1 %</t>
  </si>
  <si>
    <t>Th / PD-1 %</t>
  </si>
  <si>
    <t>NEU / CD11b MFI</t>
  </si>
  <si>
    <t>NEU / CD64+ MFI peak</t>
  </si>
  <si>
    <t>NEU / CD64+ %</t>
  </si>
  <si>
    <t>CD3+ / Th %</t>
  </si>
  <si>
    <t>CD3+ / Tc %</t>
  </si>
  <si>
    <t>CD4/CD8 Th/Tc</t>
  </si>
  <si>
    <t>Singlets / Tregs %</t>
  </si>
  <si>
    <t>LYM / Tregs %</t>
  </si>
  <si>
    <t>Singlets / B cells</t>
  </si>
  <si>
    <t>CD3+ / Th HLA-DR+ %</t>
  </si>
  <si>
    <t>CD3+ / Tc HLA-DR+ %</t>
  </si>
  <si>
    <t>MON-Mf / CD11b+ / HLA-DR MFI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</si>
  <si>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</si>
  <si>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</si>
  <si>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</si>
  <si>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</si>
  <si>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</si>
  <si>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t>MON-Mf-mDC / Macr (CD16+CD14+) %</t>
  </si>
  <si>
    <t>Singlets / (CD16+CD14+) Makrofágy %</t>
  </si>
  <si>
    <t>MON-Mf-mDC/ MON (CD16-CD14+) %</t>
  </si>
  <si>
    <t>Singlets / (CD16-CD14+) Monocyty %</t>
  </si>
  <si>
    <t>MON-Mf-mDC / mDC %</t>
  </si>
  <si>
    <t>Singlets / mDC %</t>
  </si>
  <si>
    <t>Singlets / pDC %</t>
  </si>
  <si>
    <t>MAKR / CD64 %</t>
  </si>
  <si>
    <t>MAKR / CD64 MFI</t>
  </si>
  <si>
    <t>MON / CD64 %</t>
  </si>
  <si>
    <t>MON / CD64 MFI</t>
  </si>
  <si>
    <t xml:space="preserve"> mDC / CD64 %</t>
  </si>
  <si>
    <t>MON-Mf-mDC / CD64 %</t>
  </si>
  <si>
    <t>MON-Mf-mDC / CD64 MFI</t>
  </si>
  <si>
    <t>Mf/MON</t>
  </si>
  <si>
    <t>NK cells / p75 %</t>
  </si>
  <si>
    <t>MON clean / p75 %</t>
  </si>
  <si>
    <t>MACRO clean / p75 %</t>
  </si>
  <si>
    <t>LYM / TCR gd</t>
  </si>
  <si>
    <t>MAKR / CD90</t>
  </si>
  <si>
    <t>CD15+16+NEU/TREM-1 %</t>
  </si>
  <si>
    <t>CD15+16+NEU/TREM-1 MFI</t>
  </si>
  <si>
    <t>MON-Mf-mDC / CD11b+ / CD163 %</t>
  </si>
  <si>
    <t>MON-Mf-mDC / CD11b+ / CD206 %</t>
  </si>
  <si>
    <t>pDC/PD-L1</t>
  </si>
  <si>
    <t>CD3+ T-cells / PD-L1</t>
  </si>
  <si>
    <t>NK cells / PD-L1</t>
  </si>
  <si>
    <t>B cells / PD-L1</t>
  </si>
  <si>
    <t>LYM / B cells</t>
  </si>
  <si>
    <t>Nr of 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</si>
  <si>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</si>
  <si>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</si>
  <si>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</si>
  <si>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</si>
  <si>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</si>
  <si>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</si>
  <si>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</si>
  <si>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</si>
  <si>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Note from the hospital</t>
  </si>
  <si>
    <t>Joint</t>
  </si>
  <si>
    <t>Primary diagnosis</t>
  </si>
  <si>
    <t xml:space="preserve">Current diagnosis </t>
  </si>
  <si>
    <t>Aseptic/Infectious dle ZM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</si>
  <si>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</si>
  <si>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</si>
  <si>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</si>
  <si>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</si>
  <si>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</si>
  <si>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</si>
  <si>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</si>
  <si>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</si>
  <si>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</si>
  <si>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</si>
  <si>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</si>
  <si>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</si>
  <si>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</si>
  <si>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</si>
  <si>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</si>
  <si>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</si>
  <si>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</si>
  <si>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</si>
  <si>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Body height</t>
  </si>
  <si>
    <t>Body weight</t>
  </si>
  <si>
    <t>BMI</t>
  </si>
  <si>
    <t>Osteoarthritis grade</t>
  </si>
  <si>
    <t>Range of joint damage</t>
  </si>
  <si>
    <t>Arthroscopic finding</t>
  </si>
  <si>
    <t>Date of arthroscopy</t>
  </si>
  <si>
    <t>Změřený objem (korekce na time)</t>
  </si>
  <si>
    <t>all cells (native) - bez CountBrights!!!</t>
  </si>
  <si>
    <t>dilution / number of Beads</t>
  </si>
  <si>
    <t>all/ul / number of used Beads</t>
  </si>
  <si>
    <t>CD45+ count</t>
  </si>
  <si>
    <t>Počet im. Buněk singlets/ul CD45/ul</t>
  </si>
  <si>
    <t>celkový počet bb v tis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</si>
  <si>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</si>
  <si>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</si>
  <si>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</si>
  <si>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</si>
  <si>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</si>
  <si>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</si>
  <si>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</si>
  <si>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</si>
  <si>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</si>
  <si>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</si>
  <si>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</si>
  <si>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</si>
  <si>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</si>
  <si>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</si>
  <si>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</si>
  <si>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</si>
  <si>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</si>
  <si>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</si>
  <si>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</si>
  <si>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</si>
  <si>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</si>
  <si>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</si>
  <si>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</si>
  <si>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</si>
  <si>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</si>
  <si>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</si>
  <si>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</si>
  <si>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</si>
  <si>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</si>
  <si>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</si>
  <si>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</si>
  <si>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</si>
  <si>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</si>
  <si>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</si>
  <si>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</si>
  <si>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</si>
  <si>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</si>
  <si>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</si>
  <si>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</si>
  <si>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</si>
  <si>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</si>
  <si>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</si>
  <si>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</si>
  <si>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</si>
  <si>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</si>
  <si>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</si>
  <si>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</si>
  <si>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</si>
  <si>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</si>
  <si>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</si>
  <si>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</si>
  <si>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</si>
  <si>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</si>
  <si>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</si>
  <si>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</si>
  <si>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</si>
  <si>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</si>
  <si>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</si>
  <si>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</si>
  <si>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</si>
  <si>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</si>
  <si>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</si>
  <si>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</si>
  <si>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</si>
  <si>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</si>
  <si>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</si>
  <si>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</si>
  <si>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</si>
  <si>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</si>
  <si>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</si>
  <si>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</si>
  <si>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</si>
  <si>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</si>
  <si>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</si>
  <si>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</si>
  <si>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</si>
  <si>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</si>
  <si>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</si>
  <si>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</si>
  <si>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</si>
  <si>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</si>
  <si>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</si>
  <si>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</si>
  <si>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</si>
  <si>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</si>
  <si>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</si>
  <si>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</si>
  <si>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</si>
  <si>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</si>
  <si>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</si>
  <si>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</si>
  <si>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</si>
  <si>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</si>
  <si>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</si>
  <si>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</si>
  <si>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</si>
  <si>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</si>
  <si>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</si>
  <si>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</si>
  <si>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</si>
  <si>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</si>
  <si>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</si>
  <si>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</si>
  <si>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</si>
  <si>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</si>
  <si>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</si>
  <si>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</si>
  <si>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</si>
  <si>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</si>
  <si>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</si>
  <si>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</si>
  <si>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</si>
  <si>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</si>
  <si>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</si>
  <si>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</si>
  <si>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</si>
  <si>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</si>
  <si>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</si>
  <si>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</si>
  <si>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</si>
  <si>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</si>
  <si>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Počet im. buněk *10e9/L</t>
  </si>
  <si>
    <t>Zastoupení im. Buněk CD45+ %</t>
  </si>
  <si>
    <t>poměr SWCC / naše buněčnost</t>
  </si>
  <si>
    <t>dlouhodobá léčba před punkcí (datum punkce-sloupec "H", k danému kloubu-sloupec "DJ")</t>
  </si>
  <si>
    <t>Léčba 1 měsíc před punkcí ano=1 / ne=0</t>
  </si>
  <si>
    <t>Typ léčby 1 měsíc před punkcí                                               (datum punkce - sloupec "H")</t>
  </si>
  <si>
    <t>Léčba po punkci ano=1 / ne=0</t>
  </si>
  <si>
    <t>Typ léčby po punkci                                                     (datum punkce - sloupec "H")</t>
  </si>
  <si>
    <t>ATB ano=1 / ne=0</t>
  </si>
  <si>
    <t>Klinika v období po 6 měsících po odběru</t>
  </si>
  <si>
    <t>MPO [ng/ml]</t>
  </si>
  <si>
    <t>SIMOA BDNF [pg/ml]</t>
  </si>
  <si>
    <t>SIMOA VEGF [pg/ml]</t>
  </si>
  <si>
    <t>LegendPlex run</t>
  </si>
  <si>
    <t>IL-12p70 (A4) [pg/ml]</t>
  </si>
  <si>
    <t>TNF-α (A5) [pg/ml]</t>
  </si>
  <si>
    <t>IL-6 (A6) [pg/ml]</t>
  </si>
  <si>
    <t>IL-4 (A7) [pg/ml]</t>
  </si>
  <si>
    <t>IL-10 (A8) [pg/ml]</t>
  </si>
  <si>
    <t>IL-1β (A10) [pg/ml]</t>
  </si>
  <si>
    <t>Arginase (B2) [pg/ml]</t>
  </si>
  <si>
    <t>TARC (B3) [pg/ml]</t>
  </si>
  <si>
    <t>IL-1RA (B4) [pg/ml]</t>
  </si>
  <si>
    <t>IL-12p40 (B5) [pg/ml]</t>
  </si>
  <si>
    <t>IL-23 (B6) [pg/ml]</t>
  </si>
  <si>
    <t>IFN-γ (B7) [pg/ml]</t>
  </si>
  <si>
    <t>IP-10 (B9) [pg/ml]</t>
  </si>
  <si>
    <t>VILIP-1 [pg/ml]</t>
  </si>
  <si>
    <t>MCP-1 [pg/ml]</t>
  </si>
  <si>
    <t>sTREM-2  [pg/ml]</t>
  </si>
  <si>
    <t>BDNF  [pg/ml]</t>
  </si>
  <si>
    <t>TGF-B1  [pg/ml]</t>
  </si>
  <si>
    <t>VEGF  [pg/ml]</t>
  </si>
  <si>
    <t>IL-6  [pg/ml]</t>
  </si>
  <si>
    <t>sTREM-1  [pg/ml]</t>
  </si>
  <si>
    <t>B-NGF  [pg/ml]</t>
  </si>
  <si>
    <t>IL-18  [pg/ml]</t>
  </si>
  <si>
    <t>TNF-a  [pg/ml]</t>
  </si>
  <si>
    <t>sRAGE  [pg/ml]</t>
  </si>
  <si>
    <t>CX3CL1  [pg/ml]</t>
  </si>
  <si>
    <t>sTREM1/sTREM2</t>
  </si>
  <si>
    <t>F170</t>
  </si>
  <si>
    <t>F171</t>
  </si>
  <si>
    <t>F172</t>
  </si>
  <si>
    <t>F173</t>
  </si>
  <si>
    <t>F174</t>
  </si>
  <si>
    <t>Singlets first/CD45+/Singlets/HLA-DR M-M/CD11b+/mDC clean/CD1c %</t>
  </si>
  <si>
    <t>Singlets first/CD45+/Singlets/HLA-DR M-M/CD11b+/MON clean/CD1c %</t>
  </si>
  <si>
    <t>Singlets first/CD45+/Singlets/HLA-DR M-M/CD11b+/MACRO clean/CD1c %</t>
  </si>
  <si>
    <t>Klemešová</t>
  </si>
  <si>
    <t>Kamila</t>
  </si>
  <si>
    <t>2020_05_05</t>
  </si>
  <si>
    <t>M171</t>
  </si>
  <si>
    <t>ORT-AMB</t>
  </si>
  <si>
    <t>fluid</t>
  </si>
  <si>
    <t>2+5</t>
  </si>
  <si>
    <t>L</t>
  </si>
  <si>
    <t>3x(54)</t>
  </si>
  <si>
    <t>levé koleno</t>
  </si>
  <si>
    <t>na</t>
  </si>
  <si>
    <t>F-NEU</t>
  </si>
  <si>
    <t>Imunofenotyp s převahou NEU (&gt;90%) a velmi vysokou buněčností.</t>
  </si>
  <si>
    <t>F</t>
  </si>
  <si>
    <t>M2546</t>
  </si>
  <si>
    <t>N</t>
  </si>
  <si>
    <t>nelze hodnotit-viskozní,kalný</t>
  </si>
  <si>
    <t>NO</t>
  </si>
  <si>
    <t>3 dny</t>
  </si>
  <si>
    <t>3.8.-11.3.2020 Tazocin+Metronidazol</t>
  </si>
  <si>
    <t>režimové opatření + léčba při. Onem. - Ca Žlučových cest</t>
  </si>
  <si>
    <t>Hála</t>
  </si>
  <si>
    <t>František</t>
  </si>
  <si>
    <t>2020_05_06</t>
  </si>
  <si>
    <t>1+12</t>
  </si>
  <si>
    <t>Kadláčková</t>
  </si>
  <si>
    <t>Irena</t>
  </si>
  <si>
    <t>2x(54)</t>
  </si>
  <si>
    <t>M1</t>
  </si>
  <si>
    <t>Prozánětlivý typ s převahou vrozené imunity (MON-linie 45%, NEU 29%).</t>
  </si>
  <si>
    <t>M</t>
  </si>
  <si>
    <t>Prozánětlivý typ s převahou vrozené imunity (MON-linie 60%) a vysokým podílem LYM (32%).</t>
  </si>
  <si>
    <t>víc jak 5 let</t>
  </si>
  <si>
    <t>viskosuplementace a DEPO od 11.9.2017</t>
  </si>
  <si>
    <t>punkce + DEPO + viscosuplementace</t>
  </si>
  <si>
    <t>k TEP gen.l.sin</t>
  </si>
  <si>
    <t>Špunda</t>
  </si>
  <si>
    <t>Jiří</t>
  </si>
  <si>
    <t>8+5</t>
  </si>
  <si>
    <t>3x(55)</t>
  </si>
  <si>
    <t>pravé koleno</t>
  </si>
  <si>
    <t>M2</t>
  </si>
  <si>
    <t>Zánětlivý typ s převahou antigenně-specif. imunity (LYM&gt;70%) a vysokou buněčností.</t>
  </si>
  <si>
    <t>?</t>
  </si>
  <si>
    <t>Müller</t>
  </si>
  <si>
    <t>Viktor</t>
  </si>
  <si>
    <t>2020_05_11</t>
  </si>
  <si>
    <t>Prozánětlivý typ s převahou vrozené imunity (MON-linie&gt;60%) a vysokým podílem LYM (30%).</t>
  </si>
  <si>
    <t>opakované punkce s DEPO a viscosuplementací</t>
  </si>
  <si>
    <t>punkce + DEPO</t>
  </si>
  <si>
    <t>k TEP gen.l.sin.</t>
  </si>
  <si>
    <t>ASK</t>
  </si>
  <si>
    <t>Grulichová</t>
  </si>
  <si>
    <t>Jarmila</t>
  </si>
  <si>
    <t>2020_05_15</t>
  </si>
  <si>
    <t>Heřmanská</t>
  </si>
  <si>
    <t>Marie</t>
  </si>
  <si>
    <t>bloody+5</t>
  </si>
  <si>
    <t>Zánětlivý typ s vysokým podílem antigenně-specif. imunity (LYM 49%) a MON-linie (42%), T-lym převážně typu CD8.</t>
  </si>
  <si>
    <t>Imunofenotyp s převahou NEU (&gt;70%) a velmi vysokou buněčností.</t>
  </si>
  <si>
    <t>Chmelík</t>
  </si>
  <si>
    <t>Ladislav</t>
  </si>
  <si>
    <t>2020_05_20</t>
  </si>
  <si>
    <t>Zánětlivý typ s převahou antigenně-specif. imunity (LYM 53%) a vysokým podílem MON-linie (44%).</t>
  </si>
  <si>
    <t>M170</t>
  </si>
  <si>
    <t>méně než 5 let</t>
  </si>
  <si>
    <t>opakované punkce s DEPO</t>
  </si>
  <si>
    <t>režimové opatření</t>
  </si>
  <si>
    <t>Sirotek</t>
  </si>
  <si>
    <t>David</t>
  </si>
  <si>
    <t>2020_05_22</t>
  </si>
  <si>
    <t>Prozánětlivý typ s převahou vrozené imunity (MON-linie 53%) a vysokým podílem LYM (38%).</t>
  </si>
  <si>
    <t>M2322</t>
  </si>
  <si>
    <t>k ASK gen.l.sin</t>
  </si>
  <si>
    <t>Kraetschmer</t>
  </si>
  <si>
    <t>Osvald</t>
  </si>
  <si>
    <t>2020_05_27</t>
  </si>
  <si>
    <t>3x(56)</t>
  </si>
  <si>
    <t>2+3</t>
  </si>
  <si>
    <t>Prozánětlivý typ s převahou vrozené imunity (MON-linie&gt;60%).</t>
  </si>
  <si>
    <t>Prozánětlivý typ s převahou vrozené imunity (MON-linie&gt;70%).</t>
  </si>
  <si>
    <t>Zdeněk</t>
  </si>
  <si>
    <t>Danyiová</t>
  </si>
  <si>
    <t>Naděžda</t>
  </si>
  <si>
    <t>2020_05_28</t>
  </si>
  <si>
    <t>T845, Y792, Z966</t>
  </si>
  <si>
    <t>10+5</t>
  </si>
  <si>
    <t>Imunofenotyp s převahou NEU (&gt;80%) a velmi vysokou buněčností.</t>
  </si>
  <si>
    <t>T845, Y792</t>
  </si>
  <si>
    <t>33.8</t>
  </si>
  <si>
    <t>Extrakce TEP</t>
  </si>
  <si>
    <t>Bolesti minimální, omezená mobilita</t>
  </si>
  <si>
    <t>TEP</t>
  </si>
  <si>
    <t>Jana</t>
  </si>
  <si>
    <t>2020_06_11</t>
  </si>
  <si>
    <t>-</t>
  </si>
  <si>
    <t>Hladil</t>
  </si>
  <si>
    <t>Roman</t>
  </si>
  <si>
    <t>M-NEU</t>
  </si>
  <si>
    <t>Imunofenotyp s převahou NEU (&gt;80%) a vysokou buněčností, T-lym převážně typu CD4.</t>
  </si>
  <si>
    <t>Jarmarová</t>
  </si>
  <si>
    <t>Simona</t>
  </si>
  <si>
    <t>2020_06_18</t>
  </si>
  <si>
    <t>24+12</t>
  </si>
  <si>
    <t>2+6</t>
  </si>
  <si>
    <t>Libicher</t>
  </si>
  <si>
    <t>3x(57)</t>
  </si>
  <si>
    <t>M170, lymeská arthritis</t>
  </si>
  <si>
    <t>M2546/A692</t>
  </si>
  <si>
    <t>F2-NEU</t>
  </si>
  <si>
    <t>Prozánětlivý typ s převahou vrozené imunity (MON-linie 31%, NEU 34%) a vysokým podílem LYM (34%).</t>
  </si>
  <si>
    <t>Prozánětlivý typ s převahou vrozené imunity (MON-linie&gt;70%), T-lym převážně typu CD4.</t>
  </si>
  <si>
    <t>méňe než rok</t>
  </si>
  <si>
    <t>ad infekční odd. nem PV, pozit. Protilátky na boreliovou infekci</t>
  </si>
  <si>
    <t>potvrzená LB-  Inf. Odd. Prostějov</t>
  </si>
  <si>
    <t>Vymětalík</t>
  </si>
  <si>
    <t>Vladimír</t>
  </si>
  <si>
    <t>2020_07_08</t>
  </si>
  <si>
    <t>opakované punkce + DEPO</t>
  </si>
  <si>
    <t>k TEP gen.l.dx.</t>
  </si>
  <si>
    <t>Öszi</t>
  </si>
  <si>
    <t>2020_07_16</t>
  </si>
  <si>
    <t>M171, M2546, I10</t>
  </si>
  <si>
    <t>5+10</t>
  </si>
  <si>
    <t>pravé koleno po TEP</t>
  </si>
  <si>
    <t>M2-NEU</t>
  </si>
  <si>
    <t>Prozánětlivý typ s převahou vrozené imunity (NEU 41%, MON-linie 15%) a vysokým podílem LYM (43%).</t>
  </si>
  <si>
    <t>Z966</t>
  </si>
  <si>
    <t>ATB - Amoksiklav</t>
  </si>
  <si>
    <t>Recidiva výpotku</t>
  </si>
  <si>
    <t>Loserová</t>
  </si>
  <si>
    <t>Jaroslava</t>
  </si>
  <si>
    <t>2020_08_10</t>
  </si>
  <si>
    <t>Zdražil</t>
  </si>
  <si>
    <t>Z479, M006</t>
  </si>
  <si>
    <t>6+8</t>
  </si>
  <si>
    <t>Kubišta</t>
  </si>
  <si>
    <t>2020_08_11</t>
  </si>
  <si>
    <t>Zánětlivý typ s převahou antigenně-specif. imunity (LYM 68%), vysoký podíl NK buněk.</t>
  </si>
  <si>
    <t>Zánětlivý typ se shodným podílem antig.-specif. (LYM 54%) a vrozené  imunity (MON-linie 25%, NEU 20%).</t>
  </si>
  <si>
    <t>Zánětlivý typ se shodným podílem antig.-specif. (LYM 51%) a vrozené  imunity (MON-linie 36%, NEU 13%).</t>
  </si>
  <si>
    <t>stp ASK + otevřené synovectomii</t>
  </si>
  <si>
    <t>stp.TEP gen.l.dx</t>
  </si>
  <si>
    <t>pravidelné kontroly po TEP genu, spokojen</t>
  </si>
  <si>
    <t>3x(58)</t>
  </si>
  <si>
    <t>Imunofenotyp s převahou NEU (&gt;80%) a velmi vysokou buněčností, T-LYM převážně typu CD4.</t>
  </si>
  <si>
    <t>Petr</t>
  </si>
  <si>
    <t>2020_08_14</t>
  </si>
  <si>
    <t>H</t>
  </si>
  <si>
    <t>Anna</t>
  </si>
  <si>
    <t xml:space="preserve">Prozánětlivý typ s převahou vrozené imunity (MON-linie 58%) a vysokým podílem LYM (36%), vysoký podíl NK buněk. </t>
  </si>
  <si>
    <t>Porč</t>
  </si>
  <si>
    <t>2020_08_18</t>
  </si>
  <si>
    <t>Imunofenotyp se shodným podílem vrozené (MON-linie 40%) a antigenně-specif. imunity (LYM 47%, převážně typu CD8).</t>
  </si>
  <si>
    <t>Přikrylová</t>
  </si>
  <si>
    <t>Hana</t>
  </si>
  <si>
    <t>2020_08_19</t>
  </si>
  <si>
    <t>Prozánětlivý typ s převahou vrozené imunity (MON-linie 55%) a vysokým podílem LYM (43%).</t>
  </si>
  <si>
    <t>Vlach</t>
  </si>
  <si>
    <t>Jaromír</t>
  </si>
  <si>
    <t>2020_08_27</t>
  </si>
  <si>
    <t>3+12</t>
  </si>
  <si>
    <t>Imunofenotyp s převahou NEU (&gt;80%) a vysokou buněčností.</t>
  </si>
  <si>
    <t>méně než 2 roky</t>
  </si>
  <si>
    <t>méně než 10 let</t>
  </si>
  <si>
    <t>RHB</t>
  </si>
  <si>
    <t>Špičák</t>
  </si>
  <si>
    <t>Jaroslav</t>
  </si>
  <si>
    <t>2020_09_09</t>
  </si>
  <si>
    <t>Prozánětlivý typ s převahou vrozené imunity (MON-linie 53%, NEU 25%) a vysokým podílem LYM (39%, převážně typu CD8).</t>
  </si>
  <si>
    <t>Bětáková</t>
  </si>
  <si>
    <t>Karla</t>
  </si>
  <si>
    <t>2020_09_10</t>
  </si>
  <si>
    <t>T848, Y792, Z470</t>
  </si>
  <si>
    <t>bloody+6</t>
  </si>
  <si>
    <t>Pavlasová</t>
  </si>
  <si>
    <t>2020_09_11</t>
  </si>
  <si>
    <t>M161, Z479</t>
  </si>
  <si>
    <t>levé koleno po TEP</t>
  </si>
  <si>
    <t>T848</t>
  </si>
  <si>
    <t>z966</t>
  </si>
  <si>
    <t>Xorimax</t>
  </si>
  <si>
    <t>Hostaša</t>
  </si>
  <si>
    <t>2020_09_17</t>
  </si>
  <si>
    <t>3x(59)</t>
  </si>
  <si>
    <t>Prozánětlivý typ s převahou vrozené imunity (MON-linie 54 %, NEU 30%).</t>
  </si>
  <si>
    <t>Smyslil</t>
  </si>
  <si>
    <t>Božetěch</t>
  </si>
  <si>
    <t>2020_10_09</t>
  </si>
  <si>
    <t>2+12</t>
  </si>
  <si>
    <t>Škoda</t>
  </si>
  <si>
    <t>Miroslav</t>
  </si>
  <si>
    <t>Prozánětlivý typ s převahou vrozené imunity (MON-linie 56 %, NEU 22%).</t>
  </si>
  <si>
    <t>Prozánětlivý typ s převahou vrozené imunity (MON-linie 32%, NEU 26%) a vysokým podílem LYM (42%).</t>
  </si>
  <si>
    <t>Langer</t>
  </si>
  <si>
    <t>Milan</t>
  </si>
  <si>
    <t>2020_10_22</t>
  </si>
  <si>
    <t>8+6</t>
  </si>
  <si>
    <t>M254</t>
  </si>
  <si>
    <t>Biomet optipac</t>
  </si>
  <si>
    <t>víc jak 2 roky</t>
  </si>
  <si>
    <t>RHB, postupně plná zátěž</t>
  </si>
  <si>
    <t>Král</t>
  </si>
  <si>
    <t>Alois</t>
  </si>
  <si>
    <t>2020_11_03</t>
  </si>
  <si>
    <t>opakované punkce + DEPO + viscosuplementace</t>
  </si>
  <si>
    <t>Kuncová</t>
  </si>
  <si>
    <t>Josefa</t>
  </si>
  <si>
    <t>2020_11_04</t>
  </si>
  <si>
    <t>Prozánětlivý typ s převahou vrozené imunity (MON-linie&gt;70%). T-LYM převážně typu CD8.</t>
  </si>
  <si>
    <t>5M</t>
  </si>
  <si>
    <t>1x pce a obstřik DM</t>
  </si>
  <si>
    <t>indikace k ASK</t>
  </si>
  <si>
    <t>Zatloukal</t>
  </si>
  <si>
    <t>Oldřich</t>
  </si>
  <si>
    <t>2020_11_09</t>
  </si>
  <si>
    <t>5+12</t>
  </si>
  <si>
    <t>2020_11_11</t>
  </si>
  <si>
    <t>3x(60)</t>
  </si>
  <si>
    <t>Vacula</t>
  </si>
  <si>
    <t>Žáček</t>
  </si>
  <si>
    <t>1+5</t>
  </si>
  <si>
    <t>Prozánětlivý typ s převahou vrozené imunity (MON-linie 29%, NEU 30%), vysokým podílem LYM (40%, převážně typu CD4) a vysokou buněčností.</t>
  </si>
  <si>
    <t>Prozánětlivý typ s převahou vrozené imunity (MON-linie 40%, NEU 22%) a vysokým podílem LYM (38%).</t>
  </si>
  <si>
    <t>Zánětlivý typ s převahou antigenně-specif. imunity (LYM&gt;65%), T-LYM převážně typu CD8.</t>
  </si>
  <si>
    <t>Imunofenotyp s převahou NEU (&gt;75%) a vysokou buněčností, T-LYM převážně typu CD4.</t>
  </si>
  <si>
    <t>3M</t>
  </si>
  <si>
    <t>v minulosti opak. operace - není dostup. Dokum.</t>
  </si>
  <si>
    <t>indikován k TEP</t>
  </si>
  <si>
    <t>opakovaně pce, obstřik depomedrol (DM), VS</t>
  </si>
  <si>
    <t>indikovaná k TEP</t>
  </si>
  <si>
    <t>st.p. ASK gen.l.dx. 2x</t>
  </si>
  <si>
    <t>Továrková</t>
  </si>
  <si>
    <t>2020_11_12</t>
  </si>
  <si>
    <t>Prozánětlivý typ s převahou vrozené imunity (MON-linie&gt;65%).</t>
  </si>
  <si>
    <t>2020_11_13</t>
  </si>
  <si>
    <t>Dragúň</t>
  </si>
  <si>
    <t>2020_11_16</t>
  </si>
  <si>
    <t>M1-NEU</t>
  </si>
  <si>
    <t>Imunofenotyp s převahou NEU (&gt;70%) a velmi vysokou buněčností, T-LYM převážně typu CD4.</t>
  </si>
  <si>
    <t>Imunofenotyp s převahou NEU (&gt;90%) a velmi vysokou buněčností, T-LYM převážně typu CD4.</t>
  </si>
  <si>
    <t>opak. Pce, obstřik DM, VS</t>
  </si>
  <si>
    <t>2x pce a obstřik DM</t>
  </si>
  <si>
    <t>2x pce, obstřik DM, poté ASK</t>
  </si>
  <si>
    <t>po ASK bez potíží</t>
  </si>
  <si>
    <t>6 dní</t>
  </si>
  <si>
    <t>punkce + ATB + DEPO</t>
  </si>
  <si>
    <t>16.11.2020-8.12.2021 Amoskiklav 1g tbl.p.o., od od 24.11. Doxyhexal 100 mg tbl.p.o.</t>
  </si>
  <si>
    <t>ortéza, odlehčovat o berlích</t>
  </si>
  <si>
    <t>Ščudla</t>
  </si>
  <si>
    <t>Vlastimil</t>
  </si>
  <si>
    <t>2020_11_20</t>
  </si>
  <si>
    <t>Zánětlivý typ s převahou antigenně-specif. imunity (LYM&gt;80%) a vysokou buněčností.</t>
  </si>
  <si>
    <t>n</t>
  </si>
  <si>
    <t>2020_11_24</t>
  </si>
  <si>
    <t>Rišica</t>
  </si>
  <si>
    <t>Pavel</t>
  </si>
  <si>
    <t>2020_11_25</t>
  </si>
  <si>
    <t>Zánětlivý typ s převahou antigenně-specif. imunity (LYM 58%) a vysokým podílem MON-linie (35%).</t>
  </si>
  <si>
    <t>Prozánětlivý typ s převahou vrozené imunity (MON-linie&gt;85%).</t>
  </si>
  <si>
    <t>stp.extrakci TEP gen.l.sin,. Spacer, ATB iv+ po</t>
  </si>
  <si>
    <t>ATB</t>
  </si>
  <si>
    <t>opakované punkce, ATB po, Amoksiklav poté Biseptol</t>
  </si>
  <si>
    <t>režim, inidkována k re Tep gen.l.sin</t>
  </si>
  <si>
    <t>Trnka</t>
  </si>
  <si>
    <t>Antonín</t>
  </si>
  <si>
    <t>2020_12_03</t>
  </si>
  <si>
    <t>M171, T844, M6584</t>
  </si>
  <si>
    <t>Vránová</t>
  </si>
  <si>
    <t>Jaromíra</t>
  </si>
  <si>
    <t>Bokůvková</t>
  </si>
  <si>
    <t>2020_12_04</t>
  </si>
  <si>
    <t>2020_12_09</t>
  </si>
  <si>
    <t>Jan</t>
  </si>
  <si>
    <t>Sedláček</t>
  </si>
  <si>
    <t>Mojmír</t>
  </si>
  <si>
    <t>Zánětlivý typ s převahou antigenně-specif. imunity (LYM 62%) a vysokým podílem MON-linie (31%).</t>
  </si>
  <si>
    <t>&lt;0,6</t>
  </si>
  <si>
    <t>viskozn.</t>
  </si>
  <si>
    <t>&lt;25,0</t>
  </si>
  <si>
    <t>Imunofenotyp s převahou NEU (&gt;85%) a velmi vysokou buněčností.</t>
  </si>
  <si>
    <t>Prozánětlivý typ s převahou vrozené imunity (MON-linie 56%) a vysokým podílem LYM (39%).</t>
  </si>
  <si>
    <t>Imunofenotyp s převahou NEU (&gt;75%) a velmi vysokou buněčností, T-LYM převážně typu CD4.</t>
  </si>
  <si>
    <t>Zánětlivý typ s převahou antigenně-specif. imunity (LYM 58%, převážně typu CD8) a vysokým podílem MON-linie (37%), vysoký podíl NK.</t>
  </si>
  <si>
    <t>opakované pce + DM + VS</t>
  </si>
  <si>
    <t>ASK, opakovaně obstřiky DM, VS</t>
  </si>
  <si>
    <t>trvající potíže - konzerv. Th. Arthrosy</t>
  </si>
  <si>
    <t>6M</t>
  </si>
  <si>
    <t>pce, obstřik DM</t>
  </si>
  <si>
    <t>režimové opatření, individ RHB</t>
  </si>
  <si>
    <t>Fiala</t>
  </si>
  <si>
    <t>2020_12_15</t>
  </si>
  <si>
    <t>T848, Y792, M171</t>
  </si>
  <si>
    <t>Zemánek</t>
  </si>
  <si>
    <t>3x(61)</t>
  </si>
  <si>
    <t>Dlabal</t>
  </si>
  <si>
    <t>2020_12_16</t>
  </si>
  <si>
    <t>Prozánětlivý typ s převahou vrozené imunity (MON-linie&gt;75%).</t>
  </si>
  <si>
    <t>Zánětlivý typ s převahou antigenně-specif. imunity (LYM 85%), vysokým podílem NK a vysokou buněčností.</t>
  </si>
  <si>
    <t>Prozánětlivý typ s převahou vrozené imunity (MON-linie 67%) a vysokým podílem LYM (30%).</t>
  </si>
  <si>
    <t>2016 -1x pce</t>
  </si>
  <si>
    <t>režimové opatření, kontrola s výsledky serologie- nedostavil se</t>
  </si>
  <si>
    <t>4M</t>
  </si>
  <si>
    <t>Sedláčková</t>
  </si>
  <si>
    <t>2021_01_12</t>
  </si>
  <si>
    <t>Prozánětlivý typ s převahou vrozené imunity (MON-linie 57%), vysokým podílem LYM (40%, převážně typu CD8), vysoký podíl NK.</t>
  </si>
  <si>
    <t>12M</t>
  </si>
  <si>
    <t>pce, obstřik, NSA</t>
  </si>
  <si>
    <t>indikována k TEP</t>
  </si>
  <si>
    <t>Bulejková</t>
  </si>
  <si>
    <t>2021_01_13</t>
  </si>
  <si>
    <t>Prozánětlivý typ s převahou vrozené imunity (MON-linie 47%) a vysokým podílem LYM (32%).</t>
  </si>
  <si>
    <t>Polehla</t>
  </si>
  <si>
    <t>Michal</t>
  </si>
  <si>
    <t>2021_01_28</t>
  </si>
  <si>
    <t>Horyna</t>
  </si>
  <si>
    <t>2021_02_02</t>
  </si>
  <si>
    <t>Antoníček</t>
  </si>
  <si>
    <t>2021_02_03</t>
  </si>
  <si>
    <t>1+2</t>
  </si>
  <si>
    <t>Zánětlivý typ s převahou antigenně-specif. imunity (LYM 56%) a vysokým podílem MON-linie (34%).</t>
  </si>
  <si>
    <t>Imunofenotyp s převahou NEU (&gt;80%) a velmi vysokou buněčností, T-LYM převážně typu CD8.</t>
  </si>
  <si>
    <t>Zánětlivý typ s převahou antigenně-specif. imunity (LYM 66%) a vysokým podílem NK buněk.</t>
  </si>
  <si>
    <t>7 dní</t>
  </si>
  <si>
    <t>2 roky</t>
  </si>
  <si>
    <t>obstřik depo+ meso</t>
  </si>
  <si>
    <t>bez obtíží</t>
  </si>
  <si>
    <t>Dohnálek</t>
  </si>
  <si>
    <t>2021_02_04</t>
  </si>
  <si>
    <t>Zánětlivý typ s převahou antigenně-specif. imunity (LYM 69%).</t>
  </si>
  <si>
    <t>obstřiky, pce, VS, byla indikace TEP</t>
  </si>
  <si>
    <t>indikace k TEP</t>
  </si>
  <si>
    <t>Ganiecová</t>
  </si>
  <si>
    <t>2021_02_09</t>
  </si>
  <si>
    <t>Grušková</t>
  </si>
  <si>
    <t>Zdena</t>
  </si>
  <si>
    <t>2021_02_10</t>
  </si>
  <si>
    <t>3x(62)</t>
  </si>
  <si>
    <t>Prozánětlivý typ s převahou vrozené imunity (MON-linie 55%) a vysokým podílem LYM (33%).</t>
  </si>
  <si>
    <t>neuvedeno</t>
  </si>
  <si>
    <t>opakovaně pce, obstřik DM, VS</t>
  </si>
  <si>
    <t>7/21 - TEP</t>
  </si>
  <si>
    <t>Marková</t>
  </si>
  <si>
    <t>Marija</t>
  </si>
  <si>
    <t>Prozánětlivý typ s převahou vrozené imunity (MON-linie 61%) a vysokým podílem LYM (34%, převážně typu CD8) a NK buněk.</t>
  </si>
  <si>
    <t>1M</t>
  </si>
  <si>
    <t>NSA</t>
  </si>
  <si>
    <t>trvající bolesti, recid. Výpotky.</t>
  </si>
  <si>
    <t>2021_02_17</t>
  </si>
  <si>
    <t>punkce, obstřik, visko</t>
  </si>
  <si>
    <t>režimová opatření, pravidelné kontroly</t>
  </si>
  <si>
    <t>Hanák</t>
  </si>
  <si>
    <t>Stanislava</t>
  </si>
  <si>
    <t>2021_02_18</t>
  </si>
  <si>
    <t>Zánětlivý typ s převahou antigenně-specif. imunity (LYM 53%) a vysokým podílem MON-linie (41%), vysoký podíl NK buněk.</t>
  </si>
  <si>
    <t>? - není dostupná dokumentace</t>
  </si>
  <si>
    <t>2021_02_24</t>
  </si>
  <si>
    <t>Prozánětlivý typ s převahou vrozené imunity (MON-linie 41%, NEU 28%) a vysokým podílem LYM (30%).</t>
  </si>
  <si>
    <t>2021_03_03</t>
  </si>
  <si>
    <t>Podivínský</t>
  </si>
  <si>
    <t>Ženožička</t>
  </si>
  <si>
    <t>Prozánětlivý typ s převahou vrozené imunity (MON-linie 56%) a vysokým podílem LYM (41%).</t>
  </si>
  <si>
    <t>Prozánětlivý typ s převahou vrozené imunity (MON-linie 42%, NEU 18%) a vysokým podílem LYM (39%, převážně typu CD8).</t>
  </si>
  <si>
    <t>pce, obstřiky, VS</t>
  </si>
  <si>
    <t xml:space="preserve">stp. TEP gen </t>
  </si>
  <si>
    <t>opakovaně pce, DM, VS</t>
  </si>
  <si>
    <t>Mádlová</t>
  </si>
  <si>
    <t>2021_03_08</t>
  </si>
  <si>
    <t>3x(63)</t>
  </si>
  <si>
    <t>Imunofenotyp s převahou NEU (84%) a velmi vysokou buněčností, T-LYM převážně typu CD4.</t>
  </si>
  <si>
    <t>Žemlík</t>
  </si>
  <si>
    <t>2021_03_11</t>
  </si>
  <si>
    <t>Krčálová</t>
  </si>
  <si>
    <t>Zdeňka</t>
  </si>
  <si>
    <t>2021_03_12</t>
  </si>
  <si>
    <t>pravé koleno po tep</t>
  </si>
  <si>
    <t>Imunofenotyp s převahou NEU (95%) a velmi vysokou buněčností, T-LYM převážně typu CD4.</t>
  </si>
  <si>
    <t>Prozánětlivý typ s převahou vrozené imunity (MON-linie 58%) a vysokým podílem LYM (41%, převážně typu CD8), vysoký podíl NK buněk.</t>
  </si>
  <si>
    <t>pce, ATB Zinnat, Amoksiklav</t>
  </si>
  <si>
    <t>extrakce TEP, cementový spacer, ATB</t>
  </si>
  <si>
    <t>Amoksiklav, Ciprofloxacin, Biseptol, Dalacin</t>
  </si>
  <si>
    <t>indikován k revizi a respaceru kolene</t>
  </si>
  <si>
    <t>Davidová</t>
  </si>
  <si>
    <t>Helena</t>
  </si>
  <si>
    <t>2021_03_24</t>
  </si>
  <si>
    <t>3x(64)</t>
  </si>
  <si>
    <t>Mathonová</t>
  </si>
  <si>
    <t>2021_03_25</t>
  </si>
  <si>
    <t>Štefek</t>
  </si>
  <si>
    <t>Prozánětlivý typ s převahou vrozené imunity (MON-linie 53%) a vysokým podílem LYM (36%, převážně typu CD8).</t>
  </si>
  <si>
    <t>žlutý kalný,nelze hodnotit</t>
  </si>
  <si>
    <t>2M</t>
  </si>
  <si>
    <t>Gajdošík</t>
  </si>
  <si>
    <t>Dušan</t>
  </si>
  <si>
    <t>2021_04_28</t>
  </si>
  <si>
    <t>1x(65)</t>
  </si>
  <si>
    <t>Vernerová</t>
  </si>
  <si>
    <t>2021_04_29</t>
  </si>
  <si>
    <t>3x(65)</t>
  </si>
  <si>
    <t>Prozánětlivý typ s převahou vrozené imunity (MON-linie 93%).</t>
  </si>
  <si>
    <t>2021_05_04</t>
  </si>
  <si>
    <t>9+6</t>
  </si>
  <si>
    <t>Prozánětlivý typ s převahou vrozené imunity (MON-linie 79%).</t>
  </si>
  <si>
    <t>Imunofenotyp s převahou NEU (84%) a velmi vysokou buněčností.</t>
  </si>
  <si>
    <t>Imunofenotyp s převahou NEU (83%) a vysokou buněčností.</t>
  </si>
  <si>
    <t>3 měsíce</t>
  </si>
  <si>
    <t>punkce ad K+C, Amoksiklav</t>
  </si>
  <si>
    <t>punkce, ATB</t>
  </si>
  <si>
    <t>29.4.-18.05.21 Amoksiklav</t>
  </si>
  <si>
    <t>Kořínková</t>
  </si>
  <si>
    <t>2021_05_13</t>
  </si>
  <si>
    <t>Zánětlivý typ s převahou antigenně-specif. imunity (LYM 59%, převážně typu CD8) a vysokým podílem MON-linie (38%).</t>
  </si>
  <si>
    <t>Kroček</t>
  </si>
  <si>
    <t>Vratislav</t>
  </si>
  <si>
    <t>2021_05_19</t>
  </si>
  <si>
    <t>3x(66)</t>
  </si>
  <si>
    <t>Imunofenotyp s převahou NEU (93%) a velmi vysokou buněčností.</t>
  </si>
  <si>
    <t>Sporina</t>
  </si>
  <si>
    <t>2021_05_20</t>
  </si>
  <si>
    <t>Vycudilík</t>
  </si>
  <si>
    <t>2021_05_27</t>
  </si>
  <si>
    <t>Zánětlivý typ s převahou antigenně-specif. imunity (LYM 54%, převážně typu CD8), vysokým podílem MON-linie (41%) a NK.</t>
  </si>
  <si>
    <t>Prozánětlivý typ s převahou vrozené imunity (MON-linie 55%), vysokým podílem LYM (43%, převážně typu CD8) a NK buněk.</t>
  </si>
  <si>
    <t>Hachranová</t>
  </si>
  <si>
    <t>Blažena</t>
  </si>
  <si>
    <t>2021_05_28</t>
  </si>
  <si>
    <t>Zábranská</t>
  </si>
  <si>
    <t>F1-NEU</t>
  </si>
  <si>
    <t>Prozánětlivý typ s převahou vrozené imunity (MON-linie 40%, NEU 47%).</t>
  </si>
  <si>
    <t>Prozánětlivý typ s převahou vrozené imunity (MON-linie 72%).</t>
  </si>
  <si>
    <t>Zánětlivý typ s převahou antigenně-specif. imunity (LYM 61%) a vysokou buněčností.</t>
  </si>
  <si>
    <t>Petzuch</t>
  </si>
  <si>
    <t>Robert</t>
  </si>
  <si>
    <t>2021_06_03</t>
  </si>
  <si>
    <t>Richtr</t>
  </si>
  <si>
    <t>Prozánětlivý typ s převahou vrozené imunity (MON-linie 32%, NEU 30%) a vysokým podílem LYM (37%).</t>
  </si>
  <si>
    <t>&lt;4,0</t>
  </si>
  <si>
    <t>&lt;2,7</t>
  </si>
  <si>
    <t>Prozánětlivý typ s převahou vrozené imunity (MON-linie 56%) a vysokým podílem LYM (36%).</t>
  </si>
  <si>
    <t>Eliáš</t>
  </si>
  <si>
    <t>Josef</t>
  </si>
  <si>
    <t>2021_06_09</t>
  </si>
  <si>
    <t>M171, M8414</t>
  </si>
  <si>
    <t>Prozánětlivý typ s převahou vrozené imunity (MON-linie 48%, NEU 17%) a vysokým podílem LYM (33%).</t>
  </si>
  <si>
    <t>Beránek</t>
  </si>
  <si>
    <t>2021_06_11</t>
  </si>
  <si>
    <t>3x(67)</t>
  </si>
  <si>
    <t>Zánětlivý typ se shodným podílem antigenně-specif. imunity (LYM 50%, převážně typu CD8) a vrozené imunity (MON-linie 47%).</t>
  </si>
  <si>
    <t>Monika</t>
  </si>
  <si>
    <t>Kriegová</t>
  </si>
  <si>
    <t>Eva</t>
  </si>
  <si>
    <t>685612xxxx</t>
  </si>
  <si>
    <t>2021_06_15</t>
  </si>
  <si>
    <t>Prozánětlivý typ s převahou vrozené imunity (MON-linie 81%).</t>
  </si>
  <si>
    <t>Macháček</t>
  </si>
  <si>
    <t>2021_06_29</t>
  </si>
  <si>
    <t>8+9+5</t>
  </si>
  <si>
    <t>2021_06_30</t>
  </si>
  <si>
    <t>8+10</t>
  </si>
  <si>
    <t>Prozánětlivý typ se shodným podílem vrozené (MON-linie 41%, NEU 11%) a antigenně-specif. imunity (LYM 47%, převážně typu CD8).</t>
  </si>
  <si>
    <t>Prozánětlivý typ s převahou vrozené imunity (MON-linie 71%).</t>
  </si>
  <si>
    <t>2021_07_01</t>
  </si>
  <si>
    <t>Imunofenotyp s převahou NEU (88%) a vysokou buněčností.</t>
  </si>
  <si>
    <t>Kubíčková</t>
  </si>
  <si>
    <t>Miroslava</t>
  </si>
  <si>
    <t>2021_07_20</t>
  </si>
  <si>
    <t>3x(68)</t>
  </si>
  <si>
    <t>Brablíková</t>
  </si>
  <si>
    <t>Alena</t>
  </si>
  <si>
    <t>2021_07_21</t>
  </si>
  <si>
    <t>Prozánětlivý typ se shodným podílem vrozené (MON-linie 43%) a antigenně-specif. imunity (LYM 46%).</t>
  </si>
  <si>
    <t>Prozánětlivý typ s převahou vrozené imunity (MON-linie 57%) a vysokým podílem LYM (40%, převážně typu CD8).</t>
  </si>
  <si>
    <t>Prozánětlivý typ se shodným podílem vrozené (MON-linie 44%) a antigenně-specif. imunity (LYM 44%).</t>
  </si>
  <si>
    <t>Mazák</t>
  </si>
  <si>
    <t>Libor</t>
  </si>
  <si>
    <t>2021_07_22</t>
  </si>
  <si>
    <t>Prozánětlivý typ s převahou vrozené imunity (MON-linie 40%, NEU 21%) a vysokým podílem LYM (38%).</t>
  </si>
  <si>
    <t>Fojtík</t>
  </si>
  <si>
    <t>Ondřej</t>
  </si>
  <si>
    <t>2021_07_23</t>
  </si>
  <si>
    <t>8+12</t>
  </si>
  <si>
    <t>Balušík</t>
  </si>
  <si>
    <t>2021_07_26</t>
  </si>
  <si>
    <t>Prozánětlivý typ s převahou vrozené imunity (MON-linie 48%, NEU 11%) a vysokým podílem LYM (41%, převážně typu CD8).</t>
  </si>
  <si>
    <t>Zánětlivý typ s převahou antigenně-specif. imunity (LYM 54%) a vysokým podílem MON-linie (44%) a NK buněk.</t>
  </si>
  <si>
    <t>Růžička</t>
  </si>
  <si>
    <t>Prozánětlivý typ s převahou vrozené imunity (MON-linie 40%, NEU 19%) a vysokým podílem LYM (40%, převážně typu CD8).</t>
  </si>
  <si>
    <t>Zemániková</t>
  </si>
  <si>
    <t>Jiřina</t>
  </si>
  <si>
    <t>2021_07_28</t>
  </si>
  <si>
    <t>Imunofenotyp s převahou NEU (64%), vysokým podílem MON-linie (33%) a velmi vysokou buněčností.</t>
  </si>
  <si>
    <t>nelze hodnotit</t>
  </si>
  <si>
    <t>Prozánětlivý typ s převahou vrozené imunity (NEU 42%, MON-linie 23%) a vysokým podílem LYM (35%).</t>
  </si>
  <si>
    <t>Špíšek</t>
  </si>
  <si>
    <t>2021_07_29</t>
  </si>
  <si>
    <t>T844, Y792</t>
  </si>
  <si>
    <t>9+5</t>
  </si>
  <si>
    <t>Zánětlivý typ s převahou antigenně-specif. imunity (LYM 76%), T-LYM převážně typu CD4, vysoký podíl NK buněk.</t>
  </si>
  <si>
    <t>3x(69)</t>
  </si>
  <si>
    <t>Prozánětlivý typ s převahou vrozené imunity (MON-linie 44%, NEU 20%) a vysokým podílem LYM (34%, převážně typu CD8).</t>
  </si>
  <si>
    <t>2021_08_16</t>
  </si>
  <si>
    <t>Janouch</t>
  </si>
  <si>
    <t>Jindřich</t>
  </si>
  <si>
    <t>Zánětlivý typ se shodným podílem antigenně-specif. imunity (LYM 52%) a vrozené imunity (MON-linie 42%, NEU 5%).</t>
  </si>
  <si>
    <t>Prozánětlivý typ s převahou vrozené imunity (MON-linie 37%, NEU 31%) a vysokým podílem LYM (31%).</t>
  </si>
  <si>
    <t>Malíková</t>
  </si>
  <si>
    <t>Z966, T848</t>
  </si>
  <si>
    <t>Imunofenotyp s převahou NEU (65%), vysokou buněčností a vysokým podílem LYM (28%, převážně typu CD8).</t>
  </si>
  <si>
    <t>1?</t>
  </si>
  <si>
    <t>Hlava</t>
  </si>
  <si>
    <t>2021_08_19</t>
  </si>
  <si>
    <t>Prozánětlivý typ s převahou vrozené imunity (MON-linie 77%).</t>
  </si>
  <si>
    <t>Mačkal</t>
  </si>
  <si>
    <t>Václav</t>
  </si>
  <si>
    <t>2021_08_23</t>
  </si>
  <si>
    <t>Zánětlivý typ s převahou antigenně-specif. imunity (LYM 61%, převážně typu CD8), vysokým podílem MON-linie (32%) a NK buněk.</t>
  </si>
  <si>
    <t>Fišnerová</t>
  </si>
  <si>
    <t>Renata</t>
  </si>
  <si>
    <t>Chabičovský</t>
  </si>
  <si>
    <t>2021_08_24</t>
  </si>
  <si>
    <t>T848, Y792, M2350</t>
  </si>
  <si>
    <t>Prozánětlivý typ s převahou vrozené imunity (MON-linie 46%, NEU 27%) a vysokým podílem LYM (27%, převážně typu CD8).</t>
  </si>
  <si>
    <t>Zánětlivý typ se shodným podílem antigenně-specif. imunity (LYM 50%) a vrozené imunity (MON-linie 16%, NEU 34%).</t>
  </si>
  <si>
    <t>&lt; 2,7</t>
  </si>
  <si>
    <t>&lt; 4,0</t>
  </si>
  <si>
    <t>Navara</t>
  </si>
  <si>
    <t>Radoslav</t>
  </si>
  <si>
    <t>2021_09_01</t>
  </si>
  <si>
    <t>8+3</t>
  </si>
  <si>
    <t>Prozánětlivý typ s převahou vrozené imunity (MON-linie 57%, NEU 13%).</t>
  </si>
  <si>
    <t>Masarová</t>
  </si>
  <si>
    <t>2021_09_03</t>
  </si>
  <si>
    <t>3x(70)</t>
  </si>
  <si>
    <t>Prozánětlivý typ s převahou vrozené imunity (MON-linie 47%, NEU 44%).</t>
  </si>
  <si>
    <t>Tománek</t>
  </si>
  <si>
    <t>2021_09_06</t>
  </si>
  <si>
    <t>Prozánětlivý typ s převahou vrozené imunity (MON-linie 66%, NEU 18%).</t>
  </si>
  <si>
    <t>Jahodová</t>
  </si>
  <si>
    <t>2021_09_10</t>
  </si>
  <si>
    <t>Prozánětlivý typ s převahou vrozené imunity (MON-linie 76%).</t>
  </si>
  <si>
    <t>Stejskal</t>
  </si>
  <si>
    <t>2021_09_17</t>
  </si>
  <si>
    <t>Prozánětlivý typ s převahou vrozené imunity (MON-linie 83%), T-LYM převážně typu CD4.</t>
  </si>
  <si>
    <t>Zaoralová</t>
  </si>
  <si>
    <t>Marcela</t>
  </si>
  <si>
    <t>2021_09_27</t>
  </si>
  <si>
    <t>Prozánětlivý typ s převahou vrozené imunity (MON-linie 81%), T-LYM převážně typu CD8.</t>
  </si>
  <si>
    <t>Fabiánek</t>
  </si>
  <si>
    <t>2021_09_29</t>
  </si>
  <si>
    <t>Prozánětlivý typ s převahou vrozené imunity (MON-linie 68%).</t>
  </si>
  <si>
    <t>Kulatá</t>
  </si>
  <si>
    <t>Martina</t>
  </si>
  <si>
    <t>3x(71)</t>
  </si>
  <si>
    <t>Imunofenotyp s převahou NEU (62%) a nízkou buněčností.</t>
  </si>
  <si>
    <t>0?</t>
  </si>
  <si>
    <t>Nevrlý</t>
  </si>
  <si>
    <t>Bohumil</t>
  </si>
  <si>
    <t>2021_09_30</t>
  </si>
  <si>
    <t>7,5</t>
  </si>
  <si>
    <t>Prozánětlivý typ s převahou vrozené imunity (MON-linie 58%), s vysokým podílem LYM (30%).</t>
  </si>
  <si>
    <t>Stuchlík</t>
  </si>
  <si>
    <t>2021_10_04</t>
  </si>
  <si>
    <t>Prozánětlivý typ s převahou vrozené imunity (MON-linie 74%), T-LYM převážně typu CD8.</t>
  </si>
  <si>
    <t>Palacký</t>
  </si>
  <si>
    <t>2021_10_06</t>
  </si>
  <si>
    <t>3,5</t>
  </si>
  <si>
    <t>Imunofenotyp s převahou NEU (80%) a vysokou buněčností.</t>
  </si>
  <si>
    <t>Zánětlivý typ s převahou antigenně-specif. imunity (LYM 60%, převážně typu CD8).</t>
  </si>
  <si>
    <t>Frodl</t>
  </si>
  <si>
    <t>2021_10_11</t>
  </si>
  <si>
    <t>Prozánětlivý typ s převahou vrozené imunity (MON-linie 63%, NEU 13%).</t>
  </si>
  <si>
    <t>Matula</t>
  </si>
  <si>
    <t>2021_10_13</t>
  </si>
  <si>
    <t>Jireš</t>
  </si>
  <si>
    <t>Zánětlivý typ s převahou antigenně-specif. imunity (LYM 74%), převážně typu CD8 a NK buněk.</t>
  </si>
  <si>
    <t>Prozánětlivý typ s převahou vrozené imunity (NEU 42%, MON-linie 31%), s vysokým podílem LYM (26%, převážně typu CD8).</t>
  </si>
  <si>
    <t>Prozánětlivý typ s převahou vrozené imunity (MON-linie 56%, NEU 6%), s vysokým podílem LYM (37%) a NK buněk.</t>
  </si>
  <si>
    <t>Kubis</t>
  </si>
  <si>
    <t>Aleš</t>
  </si>
  <si>
    <t>2021_10_18</t>
  </si>
  <si>
    <t>Z479,T844</t>
  </si>
  <si>
    <t>2021_10_19</t>
  </si>
  <si>
    <t>T845,Y792,M2350</t>
  </si>
  <si>
    <t>Malý</t>
  </si>
  <si>
    <t>2+5+7</t>
  </si>
  <si>
    <t>3x(72)</t>
  </si>
  <si>
    <t>Seifried</t>
  </si>
  <si>
    <t>T848,Y792,Y792</t>
  </si>
  <si>
    <t>13+7</t>
  </si>
  <si>
    <t>Prozánětlivý typ s převahou vrozené imunity (MON-linie 59%, NEU 10%), s vysokým podílem LYM (30%).</t>
  </si>
  <si>
    <t>Prozánětlivý typ se shodným podílem vrozené (MON-linie 38%, NEU 15%) a antigenně-specif. imunity (LYM 45%).</t>
  </si>
  <si>
    <t>Imunofenotyp s převahou NEU (89%) a velmi vysokou buněčností, T-LYM převážně typu CD4.</t>
  </si>
  <si>
    <t>Prozánětlivý typ s převahou vrozené imunity (MON-linie 53%, NEU 32%).</t>
  </si>
  <si>
    <t>Spurný</t>
  </si>
  <si>
    <t>2021_10_25</t>
  </si>
  <si>
    <t>Zánětlivý typ s převahou antigenně-specif. imunity (LYM 61%) a vysokým podílem MON-linie (35%) a NK buněk.</t>
  </si>
  <si>
    <t>Bémová</t>
  </si>
  <si>
    <t>Věra</t>
  </si>
  <si>
    <t>2021_11_02</t>
  </si>
  <si>
    <t>2+11</t>
  </si>
  <si>
    <t>Johnová</t>
  </si>
  <si>
    <t>2021_11_03</t>
  </si>
  <si>
    <t>Prozánětlivý typ s převahou vrozené imunity (MON-linie 43%, NEU 25%).</t>
  </si>
  <si>
    <t>Weiss</t>
  </si>
  <si>
    <t>2021_11_09</t>
  </si>
  <si>
    <t>Kateřina</t>
  </si>
  <si>
    <t>2021_11_10</t>
  </si>
  <si>
    <t>Prozánětlivý typ s převahou vrozené imunity (NEU 65%, MON-linie 20%).</t>
  </si>
  <si>
    <t>Prozánětlivý typ s převahou vrozené imunity (MON-linie 74%), s vysokým podílem NK buněk.</t>
  </si>
  <si>
    <t>2021_11_11</t>
  </si>
  <si>
    <t>Zánětlivý typ s převahou antigenně-specif. imunity (LYM 81%).</t>
  </si>
  <si>
    <t>Kaštil</t>
  </si>
  <si>
    <t>2021_11_25</t>
  </si>
  <si>
    <t>M171, M2546</t>
  </si>
  <si>
    <t>Prozánětlivý typ s převahou vrozené imunity (NEU 41%, MON-linie 25%), s vysokým podílem LYM (34%).</t>
  </si>
  <si>
    <t>Žůrková</t>
  </si>
  <si>
    <t>Zánětlivý typ s převahou antigenně-specif. imunity (LYM 92%), T-LYM převážně typu CD8.</t>
  </si>
  <si>
    <t>Krekaničová</t>
  </si>
  <si>
    <t>Zdenka</t>
  </si>
  <si>
    <t>2021_12_01</t>
  </si>
  <si>
    <t>3x(73)</t>
  </si>
  <si>
    <t>Zánětlivý typ s převahou antigenně-specif. imunity (LYM 62%), T-LYM převážně typu CD8.</t>
  </si>
  <si>
    <t>Tezzelová</t>
  </si>
  <si>
    <t>2021_12_02</t>
  </si>
  <si>
    <t>T844, Y792, W0190</t>
  </si>
  <si>
    <t>Prozánětlivý typ s převahou vrozené imunity (MON-linie 69%).</t>
  </si>
  <si>
    <t>2021_12_15</t>
  </si>
  <si>
    <t>Zánětlivý typ s převahou antigenně-specif. imunity (LYM 56%) a vysokým podílem MON-linie (42%) a NK, T-LYM převážně typu CD4.</t>
  </si>
  <si>
    <t>Konvičková</t>
  </si>
  <si>
    <t>Prozánětlivý typ s převahou vrozené imunity (MON-linie 40%, NEU 32%).</t>
  </si>
  <si>
    <t>Hlobil</t>
  </si>
  <si>
    <t>Tomáš</t>
  </si>
  <si>
    <t>Prozánětlivý typ s převahou vrozené imunity (MON-linie 64%), s vysokým podílem LYM (33%).</t>
  </si>
  <si>
    <t>2021_12_16</t>
  </si>
  <si>
    <t>bloody +5</t>
  </si>
  <si>
    <t>Zánětlivý typ s převahou antigenně-specif. imunity (LYM 81%) a vysokou buněčností.</t>
  </si>
  <si>
    <t>Albercht</t>
  </si>
  <si>
    <t>2022_01_03</t>
  </si>
  <si>
    <t>8+9</t>
  </si>
  <si>
    <t>Zánětlivý typ s převahou antigenně-specif. imunity (LYM 57%), T-LYM převážně typu CD8.</t>
  </si>
  <si>
    <t>Pospíšil</t>
  </si>
  <si>
    <t>2022_01_10</t>
  </si>
  <si>
    <t>3x(74)</t>
  </si>
  <si>
    <t>Prozánětlivý typ s převahou vrozené imunity (MON-linie 54%, NEU 7%), s vysokým podílem LYM (38%).</t>
  </si>
  <si>
    <t>2022_01_12</t>
  </si>
  <si>
    <t>Zánětlivý typ s převahou antigenně-specif. imunity (LYM 58%) a vysokým podílem NK buněk.</t>
  </si>
  <si>
    <t>Prozánětlivý typ s převahou vrozené imunity (MON-linie 59%), s vysokým podílem LYM (38%) a NK buněk.</t>
  </si>
  <si>
    <t>Kolář</t>
  </si>
  <si>
    <t>2022_01_20</t>
  </si>
  <si>
    <t>T844, Y792, M1917</t>
  </si>
  <si>
    <t>Palík</t>
  </si>
  <si>
    <t>Prozánětlivý typ s převahou vrozené imunity (MON-linie 53%), s vysokým podílem LYM (38%, převážně typu CD8) a NK buněk.</t>
  </si>
  <si>
    <t>Zánětlivý typ se shodným podílem antigenně-specif. imunity (LYM 50%, převážně typu CD8) a vrozené imunity (MON-linie 48%).</t>
  </si>
  <si>
    <t>Lulek</t>
  </si>
  <si>
    <t>Marek</t>
  </si>
  <si>
    <t>2022_02_15</t>
  </si>
  <si>
    <t>3x(75)</t>
  </si>
  <si>
    <t>Prozánětlivý typ s převahou vrozené imunity (MON-linie 66%, NEU 9%), T-LYM převážně typu CD8.</t>
  </si>
  <si>
    <t>Kurtiš</t>
  </si>
  <si>
    <t>2022_02_17</t>
  </si>
  <si>
    <t>M170, M2546</t>
  </si>
  <si>
    <t>Zánětlivý typ s převahou antigenně-specif. imunity (LYM 60%, převážně typu CD8), s vysokým podílem MON-linie (35%).</t>
  </si>
  <si>
    <t>Šlézar</t>
  </si>
  <si>
    <t>2022_02_23</t>
  </si>
  <si>
    <t>2+9</t>
  </si>
  <si>
    <t>Prozánětlivý typ s převahou vrozené imunity (NEU 55%, MON-linie 36%), T-LYM převážně typu CD8.</t>
  </si>
  <si>
    <t>Klímová</t>
  </si>
  <si>
    <t>2022_03_02</t>
  </si>
  <si>
    <t>Němcová</t>
  </si>
  <si>
    <t>Božena</t>
  </si>
  <si>
    <t>2022_03_04</t>
  </si>
  <si>
    <t>Zánětlivý typ s převahou antigenně-specif. imunity (LYM 56%), s vysokým podílem MON-linie (39%).</t>
  </si>
  <si>
    <t>Imunofenotyp s převahou NEU (90%) a velmi vysokou buněčností, T-LYM převážně typu CD4.</t>
  </si>
  <si>
    <t>2022_03_08</t>
  </si>
  <si>
    <t>Imunofenotyp s převahou NEU (86%) a velmi vysokou buněčností, T-LYM převážně typu CD4.</t>
  </si>
  <si>
    <t>Karola</t>
  </si>
  <si>
    <t>2022_03_14</t>
  </si>
  <si>
    <t>Kadlec</t>
  </si>
  <si>
    <t>2022_03_15</t>
  </si>
  <si>
    <t>T845, W0191, M171</t>
  </si>
  <si>
    <t>Prozánětlivý typ s převahou vrozené imunity (MON-linie 53%, NEU 8%), s vysokým podílem LYM (38%) a NK buněk.</t>
  </si>
  <si>
    <t>Imunofenotyp s převahou NEU (80%) a velmi vysokou buněčností, T-LYM převážně typu CD4.</t>
  </si>
  <si>
    <t>INF</t>
  </si>
  <si>
    <t>OA</t>
  </si>
  <si>
    <t>Dělení</t>
  </si>
  <si>
    <t>OA FEN</t>
  </si>
  <si>
    <t>KOA1</t>
  </si>
  <si>
    <t>KOA2</t>
  </si>
  <si>
    <t>KOA3</t>
  </si>
  <si>
    <t>KOA4</t>
  </si>
  <si>
    <t xml:space="preserve">Pseudomonas  aeruginosa </t>
  </si>
  <si>
    <t>Enterococcus  faecalis</t>
  </si>
  <si>
    <t>Staphylococcus capitis</t>
  </si>
  <si>
    <t>Staphylococcus haemolyticus</t>
  </si>
  <si>
    <t>Staphylococcus epidermidis</t>
  </si>
  <si>
    <t>Staphylococcus hominis</t>
  </si>
  <si>
    <t>Rothia terrae</t>
  </si>
  <si>
    <r>
      <rPr>
        <b/>
        <u/>
        <sz val="11"/>
        <color rgb="FF000000"/>
        <rFont val="Calibri"/>
        <family val="2"/>
        <charset val="238"/>
      </rPr>
      <t>CELKOVÝ</t>
    </r>
    <r>
      <rPr>
        <b/>
        <sz val="11"/>
        <color rgb="FF000000"/>
        <rFont val="Calibri"/>
        <family val="2"/>
        <charset val="238"/>
      </rPr>
      <t xml:space="preserve"> objem odebraného výpotku [ml]</t>
    </r>
  </si>
  <si>
    <t xml:space="preserve"> </t>
  </si>
  <si>
    <t>2T</t>
  </si>
  <si>
    <t>1R</t>
  </si>
  <si>
    <t>3T</t>
  </si>
  <si>
    <t>1T</t>
  </si>
  <si>
    <t>Pain level 0-3</t>
  </si>
  <si>
    <r>
      <t xml:space="preserve">Bolest kloubu stupnice VAS </t>
    </r>
    <r>
      <rPr>
        <b/>
        <sz val="11"/>
        <color rgb="FFFF00FF"/>
        <rFont val="Calibri"/>
        <family val="2"/>
        <charset val="238"/>
      </rPr>
      <t>0-10</t>
    </r>
  </si>
  <si>
    <r>
      <rPr>
        <b/>
        <sz val="11"/>
        <color rgb="FFFF00FF"/>
        <rFont val="Calibri"/>
        <family val="2"/>
        <charset val="238"/>
      </rPr>
      <t>Doba od diagnózy</t>
    </r>
    <r>
      <rPr>
        <b/>
        <sz val="11"/>
        <rFont val="Calibri"/>
        <family val="2"/>
        <charset val="238"/>
      </rPr>
      <t xml:space="preserve"> (v měs.)</t>
    </r>
  </si>
  <si>
    <r>
      <rPr>
        <b/>
        <sz val="11"/>
        <color rgb="FFFF00FF"/>
        <rFont val="Calibri"/>
        <family val="2"/>
        <charset val="238"/>
      </rPr>
      <t>Kdy byla Dg OA u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FF00FF"/>
        <rFont val="Calibri"/>
        <family val="2"/>
        <charset val="238"/>
      </rPr>
      <t>pravého kolena</t>
    </r>
    <r>
      <rPr>
        <b/>
        <sz val="11"/>
        <rFont val="Calibri"/>
        <family val="2"/>
        <charset val="238"/>
      </rPr>
      <t xml:space="preserve"> (MM/RRRR)</t>
    </r>
  </si>
  <si>
    <r>
      <t>Kdy byla Dg OA u levého kolena</t>
    </r>
    <r>
      <rPr>
        <b/>
        <sz val="11"/>
        <rFont val="Calibri"/>
        <family val="2"/>
        <charset val="238"/>
      </rPr>
      <t xml:space="preserve"> (MM/RRRR)</t>
    </r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</si>
  <si>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akutní potíže s </t>
    </r>
    <r>
      <rPr>
        <b/>
        <sz val="11"/>
        <color rgb="FFFF00FF"/>
        <rFont val="Calibri"/>
        <family val="2"/>
        <charset val="238"/>
      </rPr>
      <t>pravým kolenem před punkcí</t>
    </r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</si>
  <si>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akutní potíže s </t>
    </r>
    <r>
      <rPr>
        <b/>
        <sz val="11"/>
        <color rgb="FFFF00FF"/>
        <rFont val="Calibri"/>
        <family val="2"/>
        <charset val="238"/>
      </rPr>
      <t>levým kolenem</t>
    </r>
    <r>
      <rPr>
        <b/>
        <sz val="11"/>
        <rFont val="Calibri"/>
        <family val="2"/>
        <charset val="238"/>
      </rPr>
      <t xml:space="preserve"> před punkcí</t>
    </r>
  </si>
  <si>
    <t>7R</t>
  </si>
  <si>
    <t>10M</t>
  </si>
  <si>
    <t>4R</t>
  </si>
  <si>
    <t>10R</t>
  </si>
  <si>
    <t>2R</t>
  </si>
  <si>
    <t>punkce, depo</t>
  </si>
  <si>
    <t>NSAID</t>
  </si>
  <si>
    <t>punkce, depo, visko</t>
  </si>
  <si>
    <t>DEPO + visko</t>
  </si>
  <si>
    <t>NSAID, analgetika</t>
  </si>
  <si>
    <t>punkce</t>
  </si>
  <si>
    <t>ASK, punkce</t>
  </si>
  <si>
    <t>Intraartikulární intervence v době punkce</t>
  </si>
  <si>
    <t>punkce, depo, visko, nutraceuitka, NSAID</t>
  </si>
  <si>
    <t>punkce, depo, TEP</t>
  </si>
  <si>
    <t>punkce + ASK</t>
  </si>
  <si>
    <t>punkce, depo, ASK, NSAID, RHB, visko</t>
  </si>
  <si>
    <t>punkce, depo, nutraceutika, analgetika, TEP</t>
  </si>
  <si>
    <t>NSAID, analgetika, punkce, depo, TEP, RHB</t>
  </si>
  <si>
    <t>visko, terapie RA</t>
  </si>
  <si>
    <t>punkce, depo, OT</t>
  </si>
  <si>
    <t>punkce, depo, visko, analgetika</t>
  </si>
  <si>
    <t>punkce, deepo, visko, RHB</t>
  </si>
  <si>
    <t>punkce, depo, visko, nutraceutika, NSAID, analgetika, TEP</t>
  </si>
  <si>
    <t>NSAID, analgetika, TEP, RHB</t>
  </si>
  <si>
    <t>punkce, depo, visko, TEP</t>
  </si>
  <si>
    <t>analgetika</t>
  </si>
  <si>
    <t>NSAID, analgetika, ASK, RHB</t>
  </si>
  <si>
    <t>NSAID, depo</t>
  </si>
  <si>
    <t>NSAID, RHB</t>
  </si>
  <si>
    <t>ASK synovectomie, ATB, NSAID</t>
  </si>
  <si>
    <t>punkce + DEPO + visko</t>
  </si>
  <si>
    <t>NSAID, punkce, depo, visko, chondroprotektiva</t>
  </si>
  <si>
    <t>DEPO</t>
  </si>
  <si>
    <t>punkce, depo, RHB</t>
  </si>
  <si>
    <t>punkce, depo, TEP, RHB</t>
  </si>
  <si>
    <t>NSAID, analgetika, depo, visko, nutraceutika, TEP, RHB</t>
  </si>
  <si>
    <t>NSAID, punkce, depo, visko</t>
  </si>
  <si>
    <t>punkce, depo, analgetika, nutraceutika</t>
  </si>
  <si>
    <t>punkce + depo+ visko</t>
  </si>
  <si>
    <t>punkce, depo, visko, RHB, ATB</t>
  </si>
  <si>
    <t>NSAID, nutraceutika</t>
  </si>
  <si>
    <t>DEPO + Visko</t>
  </si>
  <si>
    <t>NSAID, RHB, analgetika, depo, visko</t>
  </si>
  <si>
    <t>NSAID, nutraceutika, RHB</t>
  </si>
  <si>
    <t>RHB, depo, visko</t>
  </si>
  <si>
    <t>Aescin</t>
  </si>
  <si>
    <t>punkce + DEPO + Visko + ASK</t>
  </si>
  <si>
    <t>punkce + ATB</t>
  </si>
  <si>
    <t>punkce, visko, Piascledine</t>
  </si>
  <si>
    <t>OW OT, punkce, depo, analgetika, nutraceutika, RHB</t>
  </si>
  <si>
    <t>punkce, depo, visko, ATB</t>
  </si>
  <si>
    <t>punkce +DEPO</t>
  </si>
  <si>
    <t>punkce, depo, visko, RHB, TEP</t>
  </si>
  <si>
    <t>visko</t>
  </si>
  <si>
    <t>punkce, depo, visko, RHB, NSAID, nutraceutika</t>
  </si>
  <si>
    <t>punkce, depo, ASK, RHB</t>
  </si>
  <si>
    <t>punkce + depo + visko</t>
  </si>
  <si>
    <t>analgetika, depo, visko</t>
  </si>
  <si>
    <t>punkce, depo, visko, ASK, RHB</t>
  </si>
  <si>
    <t>NSAID, analgetika, obstřik, visko</t>
  </si>
  <si>
    <t>analgetika, ASK, RHB</t>
  </si>
  <si>
    <t>punkce, visko, analgetika</t>
  </si>
  <si>
    <t>punkce, depo, analgetika</t>
  </si>
  <si>
    <t>Typ ATB léčby od-do (před/po odběru)</t>
  </si>
  <si>
    <t>09/2021 - Doxyhexal 14 dní</t>
  </si>
  <si>
    <t>25.8.2021-18.9.2021 Dalacin tbl</t>
  </si>
  <si>
    <t>20.12.20 -12.1.21 Dalacin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</si>
  <si>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</si>
  <si>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</si>
  <si>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</si>
  <si>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</si>
  <si>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</si>
  <si>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</si>
  <si>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</si>
  <si>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</si>
  <si>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</si>
  <si>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</si>
  <si>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</si>
  <si>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</si>
  <si>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</si>
  <si>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</si>
  <si>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</si>
  <si>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</si>
  <si>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F105</t>
  </si>
  <si>
    <t>F143</t>
  </si>
  <si>
    <t>F156</t>
  </si>
  <si>
    <t>F157</t>
  </si>
  <si>
    <t>F158</t>
  </si>
  <si>
    <t>Enterococcus faecium</t>
  </si>
  <si>
    <t>Staphylococcus aureus</t>
  </si>
  <si>
    <t>Artroskopie &lt;6měsíců před punkcí 1=ANO, 0=NE</t>
  </si>
  <si>
    <t>Opakovaný odběr výpotku</t>
  </si>
  <si>
    <t>Otok kloubu 1=ANO 0=NE</t>
  </si>
  <si>
    <t>Poslední kontrola</t>
  </si>
  <si>
    <t>Stav při poslední kontrole</t>
  </si>
  <si>
    <t>klinika při poslední kontrole</t>
  </si>
  <si>
    <t>Souhrnné hodnocení</t>
  </si>
  <si>
    <t>RTG k poslední kontrole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</si>
  <si>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</si>
  <si>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</si>
  <si>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</si>
  <si>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</si>
  <si>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</si>
  <si>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</si>
  <si>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</si>
  <si>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</si>
  <si>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</si>
  <si>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</si>
  <si>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</si>
  <si>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</si>
  <si>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</si>
  <si>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</si>
  <si>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</si>
  <si>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</si>
  <si>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</si>
  <si>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</si>
  <si>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</si>
  <si>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</si>
  <si>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</si>
  <si>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</si>
  <si>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</si>
  <si>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</si>
  <si>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</si>
  <si>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</si>
  <si>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</si>
  <si>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</si>
  <si>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</si>
  <si>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</si>
  <si>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</si>
  <si>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</si>
  <si>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</si>
  <si>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</si>
  <si>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</si>
  <si>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</si>
  <si>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</si>
  <si>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</si>
  <si>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</si>
  <si>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</si>
  <si>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F204</t>
  </si>
  <si>
    <t>gonarthrosis gr. III</t>
  </si>
  <si>
    <t>stp. TEP</t>
  </si>
  <si>
    <t>gonarthrosis gr. II</t>
  </si>
  <si>
    <t>OW OT</t>
  </si>
  <si>
    <t>gonarthrosis gr. IV</t>
  </si>
  <si>
    <t>gonarthrosis gr. III, valgus</t>
  </si>
  <si>
    <t>gonarthrosis gr. II, varus 8°</t>
  </si>
  <si>
    <t>bez OA</t>
  </si>
  <si>
    <t>gonarthrosis gr. III, varus 9°</t>
  </si>
  <si>
    <t>Datum následující kontroly (od datumu punkce-sloupec H)</t>
  </si>
  <si>
    <t>Stav kolena na následující kontrole (ve srovnání s odběrem-sloupec H)</t>
  </si>
  <si>
    <r>
      <t xml:space="preserve">Bolest kloubu stupnice VAS </t>
    </r>
    <r>
      <rPr>
        <b/>
        <sz val="11"/>
        <color rgb="FFFF00FF"/>
        <rFont val="Calibri"/>
        <family val="2"/>
        <charset val="238"/>
      </rPr>
      <t>0-10 při následující kontrole</t>
    </r>
  </si>
  <si>
    <t>Klinika v období po 6 měsících po hodnoceném odběru</t>
  </si>
  <si>
    <t>F205</t>
  </si>
  <si>
    <t>F206</t>
  </si>
  <si>
    <t>F207</t>
  </si>
  <si>
    <t>F208</t>
  </si>
  <si>
    <r>
      <t>Jak dlouho udává</t>
    </r>
    <r>
      <rPr>
        <b/>
        <sz val="11"/>
        <color rgb="FFFF00FF"/>
        <rFont val="Calibri"/>
        <family val="2"/>
        <charset val="238"/>
      </rPr>
      <t xml:space="preserve"> akutní </t>
    </r>
    <r>
      <rPr>
        <b/>
        <sz val="11"/>
        <rFont val="Calibri"/>
        <family val="2"/>
        <charset val="238"/>
      </rPr>
      <t>potíže s kolenem (v měs.)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</si>
</sst>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0.0"/>
    <numFmt numFmtId="166" formatCode="[$-F800]dddd\,\ mmmm\ dd\,\ yyyy"/>
    <numFmt numFmtId="167" formatCode="mm\/yyyy"/>
  </numFmts>
  <fonts count="48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305496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9"/>
      <color rgb="FFA6A6A6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e"/>
    </font>
    <font>
      <b/>
      <sz val="11"/>
      <color rgb="FFFFE699"/>
      <name val="Calibre"/>
    </font>
    <font>
      <b/>
      <sz val="11"/>
      <color rgb="FF806000"/>
      <name val="Calibre"/>
    </font>
    <font>
      <b/>
      <sz val="11"/>
      <color rgb="FFFFE699"/>
      <name val="Calibri"/>
      <family val="2"/>
      <charset val="238"/>
    </font>
    <font>
      <sz val="9"/>
      <name val="Arial"/>
      <family val="2"/>
      <charset val="238"/>
    </font>
    <font>
      <sz val="11"/>
      <color rgb="FF7030A0"/>
      <name val="Calibri"/>
      <family val="2"/>
      <charset val="238"/>
    </font>
    <font>
      <b/>
      <sz val="11"/>
      <color rgb="FF80600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A6A6A6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305496"/>
      <name val="Calibri"/>
      <family val="2"/>
      <charset val="238"/>
    </font>
    <font>
      <sz val="11"/>
      <color rgb="FF808080"/>
      <name val="Calibri"/>
      <family val="2"/>
      <charset val="238"/>
    </font>
    <font>
      <sz val="11"/>
      <color rgb="FF000000"/>
      <name val="Calibri"/>
      <family val="2"/>
    </font>
    <font>
      <sz val="9"/>
      <color rgb="FF000000"/>
      <name val="Calibri"/>
      <family val="2"/>
      <charset val="238"/>
    </font>
    <font>
      <sz val="9"/>
      <color rgb="FFA6A6A6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FF"/>
      <name val="Calibri"/>
      <family val="2"/>
      <charset val="238"/>
    </font>
    <font>
      <b/>
      <sz val="11"/>
      <color rgb="FFFF33CC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8"/>
      <name val="Calibri"/>
      <family val="2"/>
      <charset val="238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rgb="FFD0CECE"/>
        <bgColor rgb="FF8DB3E2"/>
      </patternFill>
    </fill>
    <fill>
      <patternFill patternType="solid">
        <fgColor rgb="FFFFFF00"/>
        <bgColor rgb="FF8DB3E2"/>
      </patternFill>
    </fill>
    <fill>
      <patternFill patternType="solid">
        <fgColor rgb="FFE2EFDA"/>
        <bgColor rgb="FF8DB3E2"/>
      </patternFill>
    </fill>
    <fill>
      <patternFill patternType="solid">
        <fgColor rgb="FFDDEBF7"/>
        <bgColor rgb="FF8DB3E2"/>
      </patternFill>
    </fill>
    <fill>
      <patternFill patternType="solid">
        <fgColor rgb="FFF8CBAD"/>
        <bgColor rgb="FF8DB3E2"/>
      </patternFill>
    </fill>
    <fill>
      <patternFill patternType="solid">
        <fgColor rgb="FFFFE699"/>
        <bgColor rgb="FF8DB3E2"/>
      </patternFill>
    </fill>
    <fill>
      <patternFill patternType="solid">
        <fgColor rgb="FFFF9999"/>
        <bgColor rgb="FF000000"/>
      </patternFill>
    </fill>
    <fill>
      <patternFill patternType="solid">
        <fgColor rgb="FFDBB7FF"/>
        <bgColor rgb="FF000000"/>
      </patternFill>
    </fill>
    <fill>
      <patternFill patternType="solid">
        <fgColor rgb="FFC993FF"/>
        <bgColor rgb="FF000000"/>
      </patternFill>
    </fill>
    <fill>
      <patternFill patternType="solid">
        <fgColor rgb="FF008DF6"/>
        <bgColor rgb="FF8DB3E2"/>
      </patternFill>
    </fill>
    <fill>
      <patternFill patternType="solid">
        <fgColor rgb="FF008DF6"/>
        <bgColor rgb="FF000000"/>
      </patternFill>
    </fill>
    <fill>
      <patternFill patternType="solid">
        <fgColor rgb="FFFB800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33CCFF"/>
        <bgColor rgb="FF8DB3E2"/>
      </patternFill>
    </fill>
    <fill>
      <patternFill patternType="solid">
        <fgColor rgb="FF92D050"/>
        <bgColor rgb="FF000000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rgb="FF8DB3E2"/>
      </patternFill>
    </fill>
    <fill>
      <patternFill patternType="solid">
        <fgColor rgb="FFBDD7EE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D9E1F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rgb="FFA9D08E"/>
        <bgColor rgb="FF8DB3E2"/>
      </patternFill>
    </fill>
    <fill>
      <patternFill patternType="solid">
        <fgColor rgb="FFFFD966"/>
        <bgColor rgb="FF000000"/>
      </patternFill>
    </fill>
    <fill>
      <patternFill patternType="solid">
        <fgColor rgb="FF7030A0"/>
        <bgColor rgb="FF8DB3E2"/>
      </patternFill>
    </fill>
    <fill>
      <patternFill patternType="solid">
        <fgColor rgb="FFC8A2C8"/>
        <bgColor rgb="FFFFFFFF"/>
      </patternFill>
    </fill>
    <fill>
      <patternFill patternType="solid">
        <fgColor rgb="FF1F4E78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5B5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rgb="FF8DB3E2"/>
      </patternFill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rgb="FF8DB3E2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rgb="FF8DB3E2"/>
      </patternFill>
    </fill>
    <fill>
      <patternFill patternType="solid">
        <fgColor theme="9" tint="0.39997558519241921"/>
        <bgColor rgb="FF8DB3E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3" fillId="0" borderId="0"/>
    <xf numFmtId="0" fontId="15" fillId="0" borderId="0"/>
    <xf numFmtId="0" fontId="15" fillId="0" borderId="0"/>
    <xf numFmtId="0" fontId="17" fillId="0" borderId="0"/>
    <xf numFmtId="0" fontId="1" fillId="59" borderId="0" applyNumberFormat="0" applyBorder="0" applyAlignment="0" applyProtection="0"/>
  </cellStyleXfs>
  <cellXfs count="229">
    <xf numFmtId="0" fontId="0" fillId="0" borderId="0" xfId="0"/>
    <xf numFmtId="0" fontId="20" fillId="32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5" fillId="0" borderId="0" xfId="0" applyFont="1"/>
    <xf numFmtId="165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39" borderId="1" xfId="0" applyFont="1" applyFill="1" applyBorder="1" applyAlignment="1">
      <alignment horizontal="center"/>
    </xf>
    <xf numFmtId="0" fontId="15" fillId="4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8" fillId="0" borderId="1" xfId="0" applyFont="1" applyBorder="1"/>
    <xf numFmtId="165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1" fontId="11" fillId="41" borderId="1" xfId="0" applyNumberFormat="1" applyFont="1" applyFill="1" applyBorder="1" applyAlignment="1">
      <alignment horizontal="center"/>
    </xf>
    <xf numFmtId="0" fontId="15" fillId="0" borderId="1" xfId="2" applyBorder="1"/>
    <xf numFmtId="0" fontId="15" fillId="0" borderId="1" xfId="2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2" fontId="15" fillId="42" borderId="0" xfId="0" applyNumberFormat="1" applyFont="1" applyFill="1" applyAlignment="1">
      <alignment horizontal="center"/>
    </xf>
    <xf numFmtId="0" fontId="15" fillId="39" borderId="0" xfId="0" applyFont="1" applyFill="1"/>
    <xf numFmtId="165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5" fillId="36" borderId="1" xfId="0" applyFont="1" applyFill="1" applyBorder="1" applyAlignment="1">
      <alignment horizontal="left"/>
    </xf>
    <xf numFmtId="49" fontId="15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45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15" borderId="0" xfId="0" applyFont="1" applyFill="1"/>
    <xf numFmtId="0" fontId="7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  <xf numFmtId="49" fontId="11" fillId="37" borderId="1" xfId="0" applyNumberFormat="1" applyFont="1" applyFill="1" applyBorder="1" applyAlignment="1">
      <alignment vertical="center"/>
    </xf>
    <xf numFmtId="1" fontId="18" fillId="0" borderId="1" xfId="0" applyNumberFormat="1" applyFont="1" applyBorder="1" applyAlignment="1">
      <alignment horizontal="center"/>
    </xf>
    <xf numFmtId="165" fontId="38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 wrapText="1"/>
    </xf>
    <xf numFmtId="0" fontId="7" fillId="30" borderId="1" xfId="0" applyFont="1" applyFill="1" applyBorder="1" applyAlignment="1">
      <alignment horizontal="center" vertical="center" wrapText="1"/>
    </xf>
    <xf numFmtId="0" fontId="7" fillId="30" borderId="1" xfId="0" applyFont="1" applyFill="1" applyBorder="1" applyAlignment="1">
      <alignment horizontal="left" vertical="center" wrapText="1"/>
    </xf>
    <xf numFmtId="0" fontId="7" fillId="31" borderId="1" xfId="0" applyFont="1" applyFill="1" applyBorder="1" applyAlignment="1">
      <alignment horizontal="center" vertical="center" wrapText="1"/>
    </xf>
    <xf numFmtId="49" fontId="15" fillId="36" borderId="1" xfId="0" applyNumberFormat="1" applyFont="1" applyFill="1" applyBorder="1" applyAlignment="1">
      <alignment horizontal="left"/>
    </xf>
    <xf numFmtId="165" fontId="15" fillId="0" borderId="1" xfId="0" applyNumberFormat="1" applyFont="1" applyBorder="1"/>
    <xf numFmtId="0" fontId="0" fillId="46" borderId="1" xfId="0" applyFill="1" applyBorder="1" applyAlignment="1">
      <alignment horizontal="center"/>
    </xf>
    <xf numFmtId="0" fontId="0" fillId="47" borderId="1" xfId="0" applyFill="1" applyBorder="1" applyAlignment="1">
      <alignment horizontal="center"/>
    </xf>
    <xf numFmtId="0" fontId="1" fillId="48" borderId="1" xfId="0" applyFont="1" applyFill="1" applyBorder="1" applyAlignment="1">
      <alignment horizontal="center"/>
    </xf>
    <xf numFmtId="165" fontId="35" fillId="43" borderId="2" xfId="0" applyNumberFormat="1" applyFont="1" applyFill="1" applyBorder="1" applyAlignment="1">
      <alignment horizontal="center"/>
    </xf>
    <xf numFmtId="1" fontId="35" fillId="43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15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6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center" vertical="center" wrapText="1"/>
    </xf>
    <xf numFmtId="0" fontId="18" fillId="2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left"/>
    </xf>
    <xf numFmtId="20" fontId="18" fillId="0" borderId="1" xfId="0" applyNumberFormat="1" applyFont="1" applyBorder="1" applyAlignment="1">
      <alignment horizontal="left"/>
    </xf>
    <xf numFmtId="0" fontId="39" fillId="0" borderId="0" xfId="0" applyFont="1" applyAlignment="1">
      <alignment horizontal="left"/>
    </xf>
    <xf numFmtId="0" fontId="7" fillId="24" borderId="1" xfId="0" applyFont="1" applyFill="1" applyBorder="1" applyAlignment="1">
      <alignment horizontal="center" vertical="center" wrapText="1"/>
    </xf>
    <xf numFmtId="0" fontId="2" fillId="53" borderId="1" xfId="0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55" borderId="1" xfId="0" applyFont="1" applyFill="1" applyBorder="1" applyAlignment="1">
      <alignment horizontal="center"/>
    </xf>
    <xf numFmtId="167" fontId="15" fillId="55" borderId="1" xfId="0" applyNumberFormat="1" applyFont="1" applyFill="1" applyBorder="1" applyAlignment="1">
      <alignment horizontal="center"/>
    </xf>
    <xf numFmtId="0" fontId="2" fillId="57" borderId="1" xfId="4" applyFont="1" applyFill="1" applyBorder="1" applyAlignment="1">
      <alignment horizontal="center" vertical="center" wrapText="1"/>
    </xf>
    <xf numFmtId="0" fontId="2" fillId="57" borderId="1" xfId="0" applyFont="1" applyFill="1" applyBorder="1" applyAlignment="1">
      <alignment horizontal="center" vertical="center" wrapText="1"/>
    </xf>
    <xf numFmtId="0" fontId="7" fillId="58" borderId="1" xfId="0" applyFont="1" applyFill="1" applyBorder="1" applyAlignment="1">
      <alignment horizontal="center" vertical="center" wrapText="1"/>
    </xf>
    <xf numFmtId="14" fontId="7" fillId="58" borderId="1" xfId="0" applyNumberFormat="1" applyFont="1" applyFill="1" applyBorder="1" applyAlignment="1">
      <alignment horizontal="center" vertical="center" wrapText="1"/>
    </xf>
    <xf numFmtId="14" fontId="43" fillId="58" borderId="1" xfId="0" applyNumberFormat="1" applyFont="1" applyFill="1" applyBorder="1" applyAlignment="1">
      <alignment horizontal="center" vertical="center" wrapText="1"/>
    </xf>
    <xf numFmtId="14" fontId="0" fillId="55" borderId="1" xfId="0" applyNumberForma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14" fontId="15" fillId="5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5" fillId="55" borderId="1" xfId="0" applyNumberFormat="1" applyFont="1" applyFill="1" applyBorder="1" applyAlignment="1">
      <alignment horizontal="center"/>
    </xf>
    <xf numFmtId="167" fontId="0" fillId="55" borderId="1" xfId="0" applyNumberFormat="1" applyFill="1" applyBorder="1" applyAlignment="1">
      <alignment horizontal="center"/>
    </xf>
    <xf numFmtId="1" fontId="0" fillId="5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56" borderId="1" xfId="0" applyNumberFormat="1" applyFill="1" applyBorder="1" applyAlignment="1">
      <alignment horizontal="center"/>
    </xf>
    <xf numFmtId="1" fontId="41" fillId="5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1" fontId="0" fillId="0" borderId="1" xfId="2" applyNumberFormat="1" applyFont="1" applyBorder="1" applyAlignment="1">
      <alignment horizontal="left"/>
    </xf>
    <xf numFmtId="1" fontId="0" fillId="0" borderId="1" xfId="0" applyNumberFormat="1" applyBorder="1"/>
    <xf numFmtId="1" fontId="15" fillId="0" borderId="1" xfId="0" applyNumberFormat="1" applyFont="1" applyBorder="1"/>
    <xf numFmtId="0" fontId="7" fillId="6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6" fillId="61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 wrapText="1"/>
    </xf>
    <xf numFmtId="0" fontId="22" fillId="3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7" fillId="36" borderId="1" xfId="0" applyNumberFormat="1" applyFont="1" applyFill="1" applyBorder="1" applyAlignment="1">
      <alignment horizontal="center"/>
    </xf>
    <xf numFmtId="165" fontId="7" fillId="37" borderId="1" xfId="0" applyNumberFormat="1" applyFont="1" applyFill="1" applyBorder="1" applyAlignment="1">
      <alignment horizontal="center"/>
    </xf>
    <xf numFmtId="165" fontId="7" fillId="38" borderId="1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65" fontId="31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2" fillId="40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1" fontId="11" fillId="10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5" fontId="34" fillId="0" borderId="1" xfId="0" applyNumberFormat="1" applyFont="1" applyBorder="1" applyAlignment="1">
      <alignment horizontal="center"/>
    </xf>
    <xf numFmtId="0" fontId="15" fillId="51" borderId="1" xfId="0" applyFont="1" applyFill="1" applyBorder="1" applyAlignment="1">
      <alignment horizontal="center"/>
    </xf>
    <xf numFmtId="0" fontId="15" fillId="49" borderId="1" xfId="0" applyFont="1" applyFill="1" applyBorder="1" applyAlignment="1">
      <alignment horizontal="center"/>
    </xf>
    <xf numFmtId="165" fontId="15" fillId="44" borderId="1" xfId="0" applyNumberFormat="1" applyFont="1" applyFill="1" applyBorder="1" applyAlignment="1">
      <alignment horizontal="center"/>
    </xf>
    <xf numFmtId="0" fontId="15" fillId="52" borderId="1" xfId="0" applyFont="1" applyFill="1" applyBorder="1" applyAlignment="1">
      <alignment horizontal="center"/>
    </xf>
    <xf numFmtId="165" fontId="29" fillId="44" borderId="1" xfId="0" applyNumberFormat="1" applyFont="1" applyFill="1" applyBorder="1" applyAlignment="1">
      <alignment horizontal="center"/>
    </xf>
    <xf numFmtId="165" fontId="28" fillId="44" borderId="1" xfId="0" applyNumberFormat="1" applyFont="1" applyFill="1" applyBorder="1" applyAlignment="1">
      <alignment horizontal="center"/>
    </xf>
    <xf numFmtId="0" fontId="15" fillId="36" borderId="1" xfId="0" applyFont="1" applyFill="1" applyBorder="1" applyAlignment="1">
      <alignment horizontal="left" vertical="center"/>
    </xf>
    <xf numFmtId="0" fontId="15" fillId="50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/>
    </xf>
    <xf numFmtId="14" fontId="18" fillId="0" borderId="1" xfId="2" applyNumberFormat="1" applyFont="1" applyBorder="1" applyAlignment="1">
      <alignment horizontal="center"/>
    </xf>
    <xf numFmtId="0" fontId="15" fillId="53" borderId="1" xfId="0" applyFont="1" applyFill="1" applyBorder="1" applyAlignment="1">
      <alignment horizontal="center"/>
    </xf>
    <xf numFmtId="0" fontId="15" fillId="53" borderId="1" xfId="2" applyFill="1" applyBorder="1" applyAlignment="1">
      <alignment horizontal="center"/>
    </xf>
    <xf numFmtId="0" fontId="18" fillId="53" borderId="1" xfId="0" applyFont="1" applyFill="1" applyBorder="1" applyAlignment="1">
      <alignment horizontal="center"/>
    </xf>
    <xf numFmtId="165" fontId="18" fillId="53" borderId="1" xfId="0" applyNumberFormat="1" applyFont="1" applyFill="1" applyBorder="1" applyAlignment="1">
      <alignment horizontal="center"/>
    </xf>
    <xf numFmtId="0" fontId="18" fillId="53" borderId="1" xfId="0" applyFont="1" applyFill="1" applyBorder="1"/>
    <xf numFmtId="0" fontId="18" fillId="62" borderId="1" xfId="0" applyFont="1" applyFill="1" applyBorder="1" applyAlignment="1">
      <alignment horizontal="center"/>
    </xf>
    <xf numFmtId="0" fontId="15" fillId="53" borderId="1" xfId="0" applyFont="1" applyFill="1" applyBorder="1" applyAlignment="1">
      <alignment horizontal="left"/>
    </xf>
    <xf numFmtId="0" fontId="15" fillId="53" borderId="1" xfId="0" applyFont="1" applyFill="1" applyBorder="1"/>
    <xf numFmtId="14" fontId="18" fillId="53" borderId="1" xfId="0" applyNumberFormat="1" applyFont="1" applyFill="1" applyBorder="1" applyAlignment="1">
      <alignment horizontal="center"/>
    </xf>
    <xf numFmtId="166" fontId="18" fillId="53" borderId="1" xfId="0" applyNumberFormat="1" applyFont="1" applyFill="1" applyBorder="1" applyAlignment="1">
      <alignment horizontal="center"/>
    </xf>
    <xf numFmtId="1" fontId="15" fillId="53" borderId="1" xfId="0" applyNumberFormat="1" applyFont="1" applyFill="1" applyBorder="1" applyAlignment="1">
      <alignment horizontal="center"/>
    </xf>
    <xf numFmtId="165" fontId="34" fillId="53" borderId="1" xfId="0" applyNumberFormat="1" applyFont="1" applyFill="1" applyBorder="1" applyAlignment="1">
      <alignment horizontal="center"/>
    </xf>
    <xf numFmtId="165" fontId="44" fillId="53" borderId="1" xfId="0" applyNumberFormat="1" applyFont="1" applyFill="1" applyBorder="1" applyAlignment="1">
      <alignment horizontal="center"/>
    </xf>
    <xf numFmtId="167" fontId="0" fillId="53" borderId="1" xfId="0" applyNumberFormat="1" applyFill="1" applyBorder="1" applyAlignment="1">
      <alignment horizontal="center"/>
    </xf>
    <xf numFmtId="14" fontId="0" fillId="53" borderId="1" xfId="0" applyNumberFormat="1" applyFill="1" applyBorder="1" applyAlignment="1">
      <alignment horizontal="center"/>
    </xf>
    <xf numFmtId="1" fontId="18" fillId="53" borderId="1" xfId="0" applyNumberFormat="1" applyFont="1" applyFill="1" applyBorder="1" applyAlignment="1">
      <alignment horizontal="center"/>
    </xf>
    <xf numFmtId="167" fontId="32" fillId="53" borderId="1" xfId="0" applyNumberFormat="1" applyFont="1" applyFill="1" applyBorder="1" applyAlignment="1">
      <alignment horizontal="center"/>
    </xf>
    <xf numFmtId="14" fontId="32" fillId="53" borderId="1" xfId="0" applyNumberFormat="1" applyFont="1" applyFill="1" applyBorder="1" applyAlignment="1">
      <alignment horizontal="center"/>
    </xf>
    <xf numFmtId="14" fontId="15" fillId="53" borderId="1" xfId="0" applyNumberFormat="1" applyFont="1" applyFill="1" applyBorder="1" applyAlignment="1">
      <alignment horizontal="center"/>
    </xf>
    <xf numFmtId="0" fontId="0" fillId="53" borderId="1" xfId="0" applyFill="1" applyBorder="1" applyAlignment="1">
      <alignment horizontal="center"/>
    </xf>
    <xf numFmtId="165" fontId="15" fillId="53" borderId="1" xfId="0" applyNumberFormat="1" applyFont="1" applyFill="1" applyBorder="1" applyAlignment="1">
      <alignment horizontal="center"/>
    </xf>
    <xf numFmtId="0" fontId="15" fillId="0" borderId="1" xfId="2" applyBorder="1" applyAlignment="1">
      <alignment horizontal="left"/>
    </xf>
    <xf numFmtId="1" fontId="0" fillId="53" borderId="1" xfId="0" applyNumberFormat="1" applyFill="1" applyBorder="1" applyAlignment="1">
      <alignment horizontal="left"/>
    </xf>
    <xf numFmtId="0" fontId="0" fillId="5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" fontId="15" fillId="53" borderId="1" xfId="0" applyNumberFormat="1" applyFont="1" applyFill="1" applyBorder="1" applyAlignment="1">
      <alignment horizontal="left"/>
    </xf>
    <xf numFmtId="1" fontId="15" fillId="53" borderId="1" xfId="2" applyNumberFormat="1" applyFill="1" applyBorder="1" applyAlignment="1">
      <alignment horizontal="left"/>
    </xf>
    <xf numFmtId="14" fontId="45" fillId="63" borderId="1" xfId="5" applyNumberFormat="1" applyFont="1" applyFill="1" applyBorder="1" applyAlignment="1">
      <alignment horizontal="center" vertical="center" wrapText="1"/>
    </xf>
    <xf numFmtId="0" fontId="45" fillId="63" borderId="1" xfId="5" applyFont="1" applyFill="1" applyBorder="1" applyAlignment="1">
      <alignment horizontal="center" vertical="center" wrapText="1"/>
    </xf>
    <xf numFmtId="0" fontId="0" fillId="53" borderId="1" xfId="0" applyFill="1" applyBorder="1"/>
    <xf numFmtId="14" fontId="7" fillId="64" borderId="1" xfId="0" applyNumberFormat="1" applyFont="1" applyFill="1" applyBorder="1" applyAlignment="1">
      <alignment horizontal="center" vertical="center" wrapText="1"/>
    </xf>
    <xf numFmtId="0" fontId="7" fillId="64" borderId="1" xfId="0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horizontal="center" vertical="center" wrapText="1"/>
    </xf>
    <xf numFmtId="1" fontId="15" fillId="0" borderId="1" xfId="2" applyNumberFormat="1" applyBorder="1" applyAlignment="1">
      <alignment horizontal="center"/>
    </xf>
    <xf numFmtId="14" fontId="15" fillId="56" borderId="1" xfId="0" applyNumberFormat="1" applyFont="1" applyFill="1" applyBorder="1" applyAlignment="1">
      <alignment horizontal="center"/>
    </xf>
    <xf numFmtId="1" fontId="15" fillId="56" borderId="1" xfId="0" applyNumberFormat="1" applyFont="1" applyFill="1" applyBorder="1" applyAlignment="1">
      <alignment horizontal="center"/>
    </xf>
    <xf numFmtId="0" fontId="15" fillId="56" borderId="1" xfId="0" applyFont="1" applyFill="1" applyBorder="1" applyAlignment="1">
      <alignment horizontal="center"/>
    </xf>
    <xf numFmtId="14" fontId="0" fillId="56" borderId="1" xfId="0" applyNumberFormat="1" applyFill="1" applyBorder="1" applyAlignment="1">
      <alignment horizontal="center"/>
    </xf>
    <xf numFmtId="0" fontId="0" fillId="56" borderId="1" xfId="0" applyFill="1" applyBorder="1" applyAlignment="1">
      <alignment horizontal="center"/>
    </xf>
    <xf numFmtId="1" fontId="39" fillId="0" borderId="1" xfId="0" applyNumberFormat="1" applyFont="1" applyBorder="1" applyAlignment="1">
      <alignment horizontal="center"/>
    </xf>
    <xf numFmtId="1" fontId="39" fillId="53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6">
    <cellStyle name="Normální" xfId="0" builtinId="0"/>
    <cellStyle name="Normální 2" xfId="2" xr:uid="{3B29565C-0687-4F97-BC1D-632C6C737201}"/>
    <cellStyle name="Normální 3" xfId="4" xr:uid="{F9DCFA1E-36D4-4679-8E8B-EDEBAA8A144D}"/>
    <cellStyle name="Normální 4" xfId="1" xr:uid="{8AAFB03E-FFB5-4686-87DF-24D1759A8E8B}"/>
    <cellStyle name="Vysvětlující text 2" xfId="3" xr:uid="{F546C01C-CAB9-4782-B6F5-2E078321210B}"/>
    <cellStyle name="Zvýraznění 6" xfId="5" builtinId="49"/>
  </cellStyles>
  <dxfs count="88"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9900CC"/>
      <color rgb="FF9900FF"/>
      <color rgb="FF9933FF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299A-9026-4113-9BF8-D206D62FADF5}">
  <sheetPr>
    <pageSetUpPr fitToPage="1"/>
  </sheetPr>
  <dimension ref="A1:HE162"/>
  <sheetViews>
    <sheetView tabSelected="1" zoomScale="60" zoomScaleNormal="60" workbookViewId="0">
      <pane xSplit="17" ySplit="2" topLeftCell="CX3" activePane="bottomRight" state="frozen"/>
      <selection pane="topRight" activeCell="S1" sqref="S1"/>
      <selection pane="bottomLeft" activeCell="A3" sqref="A3"/>
      <selection pane="bottomRight" activeCell="DY50" sqref="DY50:DY51"/>
    </sheetView>
  </sheetViews>
  <sheetFormatPr defaultRowHeight="15"/>
  <cols>
    <col min="1" max="2" width="0" hidden="1" customWidth="1"/>
    <col min="4" max="4" width="13.140625" customWidth="1"/>
    <col min="5" max="5" width="10.140625" customWidth="1"/>
    <col min="6" max="6" width="18.140625" customWidth="1"/>
    <col min="7" max="7" width="9.140625" hidden="1" customWidth="1"/>
    <col min="8" max="8" width="19.28515625" customWidth="1"/>
    <col min="9" max="9" width="20.5703125" hidden="1" customWidth="1"/>
    <col min="10" max="15" width="9.140625" hidden="1" customWidth="1"/>
    <col min="16" max="16" width="21.42578125" customWidth="1"/>
    <col min="17" max="90" width="9.140625" hidden="1" customWidth="1"/>
    <col min="91" max="91" width="107.7109375" hidden="1" customWidth="1"/>
    <col min="92" max="96" width="9.140625" hidden="1" customWidth="1"/>
    <col min="97" max="97" width="20" hidden="1" customWidth="1"/>
    <col min="98" max="101" width="9.140625" hidden="1" customWidth="1"/>
    <col min="102" max="102" width="9.85546875" customWidth="1"/>
    <col min="103" max="103" width="15.7109375" customWidth="1"/>
    <col min="104" max="104" width="9.140625" customWidth="1"/>
    <col min="105" max="113" width="9.140625" hidden="1" customWidth="1"/>
    <col min="114" max="114" width="16.7109375" style="185" hidden="1" customWidth="1"/>
    <col min="115" max="115" width="31.42578125" style="115" hidden="1" customWidth="1"/>
    <col min="116" max="118" width="9.140625" hidden="1" customWidth="1"/>
    <col min="119" max="119" width="12.7109375" customWidth="1"/>
    <col min="120" max="120" width="11.5703125" customWidth="1"/>
    <col min="121" max="121" width="11.42578125" style="112" customWidth="1"/>
    <col min="122" max="123" width="9.140625" customWidth="1"/>
    <col min="124" max="124" width="8.28515625" customWidth="1"/>
    <col min="125" max="129" width="9.140625" customWidth="1"/>
    <col min="130" max="130" width="19.140625" customWidth="1"/>
    <col min="131" max="131" width="12.5703125" customWidth="1"/>
    <col min="132" max="132" width="16.140625" customWidth="1"/>
    <col min="133" max="133" width="43.140625" customWidth="1"/>
    <col min="134" max="146" width="9.140625" hidden="1" customWidth="1"/>
    <col min="147" max="147" width="12.42578125" customWidth="1"/>
    <col min="148" max="148" width="12.140625" customWidth="1"/>
    <col min="149" max="149" width="18.42578125" customWidth="1"/>
    <col min="150" max="150" width="15.140625" hidden="1" customWidth="1"/>
    <col min="151" max="151" width="18.42578125" customWidth="1"/>
    <col min="152" max="152" width="18.140625" style="112" customWidth="1"/>
    <col min="153" max="153" width="43.7109375" customWidth="1"/>
    <col min="154" max="154" width="14.42578125" style="112" customWidth="1"/>
    <col min="155" max="155" width="20.7109375" style="112" customWidth="1"/>
    <col min="156" max="156" width="12.42578125" customWidth="1"/>
    <col min="157" max="157" width="39" style="184" customWidth="1"/>
    <col min="159" max="159" width="27.85546875" style="184" customWidth="1"/>
    <col min="160" max="160" width="56.140625" customWidth="1"/>
    <col min="161" max="200" width="9.140625" hidden="1" customWidth="1"/>
    <col min="201" max="201" width="17.85546875" customWidth="1"/>
    <col min="202" max="202" width="16.140625" customWidth="1"/>
    <col min="203" max="203" width="16.85546875" customWidth="1"/>
    <col min="204" max="204" width="18.5703125" customWidth="1"/>
    <col min="205" max="205" width="21" customWidth="1"/>
    <col min="206" max="206" width="19" customWidth="1"/>
    <col min="207" max="207" width="17.28515625" customWidth="1"/>
    <col min="208" max="208" width="15.28515625" customWidth="1"/>
    <col min="209" max="209" width="24.85546875" customWidth="1"/>
    <col min="210" max="210" width="15.42578125" customWidth="1"/>
    <col min="211" max="211" width="14.85546875" customWidth="1"/>
    <col min="212" max="212" width="12.85546875" customWidth="1"/>
    <col min="213" max="213" width="13.85546875" customWidth="1"/>
  </cols>
  <sheetData>
    <row r="1" spans="1:213" s="150" customFormat="1" ht="104.25" customHeight="1">
      <c r="A1" s="55" t="s">
        <v>0</v>
      </c>
      <c r="B1" s="55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  <c r="K1" s="55" t="s">
        <v>10</v>
      </c>
      <c r="L1" s="55" t="s">
        <v>11</v>
      </c>
      <c r="M1" s="55" t="s">
        <v>12</v>
      </c>
      <c r="N1" s="55" t="s">
        <v>13</v>
      </c>
      <c r="O1" s="55" t="s">
        <v>14</v>
      </c>
      <c r="P1" s="57" t="s">
        <v>31</v>
      </c>
      <c r="Q1" s="55" t="s">
        <v>32</v>
      </c>
      <c r="R1" s="55" t="s">
        <v>1001</v>
      </c>
      <c r="S1" s="73" t="s">
        <v>1002</v>
      </c>
      <c r="T1" s="58" t="s">
        <v>33</v>
      </c>
      <c r="U1" s="55" t="s">
        <v>34</v>
      </c>
      <c r="V1" s="55" t="s">
        <v>35</v>
      </c>
      <c r="W1" s="55" t="s">
        <v>36</v>
      </c>
      <c r="X1" s="74" t="s">
        <v>37</v>
      </c>
      <c r="Y1" s="75" t="s">
        <v>38</v>
      </c>
      <c r="Z1" s="76" t="s">
        <v>39</v>
      </c>
      <c r="AA1" s="77" t="s">
        <v>40</v>
      </c>
      <c r="AB1" s="59" t="s">
        <v>41</v>
      </c>
      <c r="AC1" s="59" t="s">
        <v>42</v>
      </c>
      <c r="AD1" s="60" t="s">
        <v>43</v>
      </c>
      <c r="AE1" s="55" t="s">
        <v>44</v>
      </c>
      <c r="AF1" s="55" t="s">
        <v>45</v>
      </c>
      <c r="AG1" s="55" t="s">
        <v>46</v>
      </c>
      <c r="AH1" s="55" t="s">
        <v>47</v>
      </c>
      <c r="AI1" s="55" t="s">
        <v>48</v>
      </c>
      <c r="AJ1" s="55" t="s">
        <v>49</v>
      </c>
      <c r="AK1" s="55" t="s">
        <v>50</v>
      </c>
      <c r="AL1" s="78" t="s">
        <v>51</v>
      </c>
      <c r="AM1" s="79" t="s">
        <v>52</v>
      </c>
      <c r="AN1" s="79" t="s">
        <v>53</v>
      </c>
      <c r="AO1" s="79" t="s">
        <v>54</v>
      </c>
      <c r="AP1" s="80" t="s">
        <v>55</v>
      </c>
      <c r="AQ1" s="80" t="s">
        <v>56</v>
      </c>
      <c r="AR1" s="80" t="s">
        <v>57</v>
      </c>
      <c r="AS1" s="55" t="s">
        <v>58</v>
      </c>
      <c r="AT1" s="55" t="s">
        <v>59</v>
      </c>
      <c r="AU1" s="60" t="s">
        <v>60</v>
      </c>
      <c r="AV1" s="60" t="s">
        <v>61</v>
      </c>
      <c r="AW1" s="55" t="s">
        <v>62</v>
      </c>
      <c r="AX1" s="55" t="s">
        <v>63</v>
      </c>
      <c r="AY1" s="55" t="s">
        <v>64</v>
      </c>
      <c r="AZ1" s="55" t="s">
        <v>65</v>
      </c>
      <c r="BA1" s="81" t="s">
        <v>66</v>
      </c>
      <c r="BB1" s="82" t="s">
        <v>67</v>
      </c>
      <c r="BC1" s="81" t="s">
        <v>68</v>
      </c>
      <c r="BD1" s="81" t="s">
        <v>69</v>
      </c>
      <c r="BE1" s="81" t="s">
        <v>70</v>
      </c>
      <c r="BF1" s="82" t="s">
        <v>71</v>
      </c>
      <c r="BG1" s="81" t="s">
        <v>72</v>
      </c>
      <c r="BH1" s="82" t="s">
        <v>73</v>
      </c>
      <c r="BI1" s="81" t="s">
        <v>74</v>
      </c>
      <c r="BJ1" s="82" t="s">
        <v>75</v>
      </c>
      <c r="BK1" s="81" t="s">
        <v>76</v>
      </c>
      <c r="BL1" s="83" t="s">
        <v>77</v>
      </c>
      <c r="BM1" s="82" t="s">
        <v>78</v>
      </c>
      <c r="BN1" s="60" t="s">
        <v>79</v>
      </c>
      <c r="BO1" s="60" t="s">
        <v>80</v>
      </c>
      <c r="BP1" s="60" t="s">
        <v>81</v>
      </c>
      <c r="BQ1" s="60" t="s">
        <v>82</v>
      </c>
      <c r="BR1" s="55" t="s">
        <v>83</v>
      </c>
      <c r="BS1" s="60" t="s">
        <v>84</v>
      </c>
      <c r="BT1" s="60" t="s">
        <v>85</v>
      </c>
      <c r="BU1" s="81" t="s">
        <v>86</v>
      </c>
      <c r="BV1" s="84" t="s">
        <v>87</v>
      </c>
      <c r="BW1" s="84" t="s">
        <v>88</v>
      </c>
      <c r="BX1" s="85" t="s">
        <v>89</v>
      </c>
      <c r="BY1" s="86" t="s">
        <v>90</v>
      </c>
      <c r="BZ1" s="87" t="s">
        <v>91</v>
      </c>
      <c r="CA1" s="88" t="s">
        <v>92</v>
      </c>
      <c r="CB1" s="88" t="s">
        <v>93</v>
      </c>
      <c r="CC1" s="89" t="s">
        <v>94</v>
      </c>
      <c r="CD1" s="89" t="s">
        <v>95</v>
      </c>
      <c r="CE1" s="90" t="s">
        <v>96</v>
      </c>
      <c r="CF1" s="91" t="s">
        <v>97</v>
      </c>
      <c r="CG1" s="91" t="s">
        <v>98</v>
      </c>
      <c r="CH1" s="91" t="s">
        <v>99</v>
      </c>
      <c r="CI1" s="55" t="s">
        <v>100</v>
      </c>
      <c r="CJ1" s="55" t="s">
        <v>101</v>
      </c>
      <c r="CK1" s="92" t="s">
        <v>102</v>
      </c>
      <c r="CL1" s="55" t="s">
        <v>103</v>
      </c>
      <c r="CM1" s="145" t="s">
        <v>104</v>
      </c>
      <c r="CN1" s="61" t="s">
        <v>105</v>
      </c>
      <c r="CO1" s="61" t="s">
        <v>106</v>
      </c>
      <c r="CP1" s="61" t="s">
        <v>107</v>
      </c>
      <c r="CQ1" s="61" t="s">
        <v>108</v>
      </c>
      <c r="CR1" s="93" t="s">
        <v>109</v>
      </c>
      <c r="CS1" s="94" t="s">
        <v>110</v>
      </c>
      <c r="CT1" s="95" t="s">
        <v>111</v>
      </c>
      <c r="CU1" s="95" t="s">
        <v>112</v>
      </c>
      <c r="CV1" s="95" t="s">
        <v>113</v>
      </c>
      <c r="CW1" s="95" t="s">
        <v>114</v>
      </c>
      <c r="CX1" s="96" t="s">
        <v>115</v>
      </c>
      <c r="CY1" s="97" t="s">
        <v>116</v>
      </c>
      <c r="CZ1" s="96" t="s">
        <v>117</v>
      </c>
      <c r="DA1" s="98" t="s">
        <v>118</v>
      </c>
      <c r="DB1" s="98" t="s">
        <v>119</v>
      </c>
      <c r="DC1" s="99" t="s">
        <v>120</v>
      </c>
      <c r="DD1" s="99" t="s">
        <v>121</v>
      </c>
      <c r="DE1" s="99" t="s">
        <v>122</v>
      </c>
      <c r="DF1" s="100" t="s">
        <v>123</v>
      </c>
      <c r="DG1" s="100" t="s">
        <v>124</v>
      </c>
      <c r="DH1" s="100" t="s">
        <v>125</v>
      </c>
      <c r="DI1" s="100" t="s">
        <v>126</v>
      </c>
      <c r="DJ1" s="116" t="s">
        <v>127</v>
      </c>
      <c r="DK1" s="116" t="s">
        <v>128</v>
      </c>
      <c r="DL1" s="101" t="s">
        <v>129</v>
      </c>
      <c r="DM1" s="102" t="s">
        <v>130</v>
      </c>
      <c r="DN1" s="102" t="s">
        <v>131</v>
      </c>
      <c r="DO1" s="117" t="s">
        <v>1014</v>
      </c>
      <c r="DP1" s="104" t="s">
        <v>132</v>
      </c>
      <c r="DQ1" s="103" t="s">
        <v>1119</v>
      </c>
      <c r="DR1" s="103" t="s">
        <v>133</v>
      </c>
      <c r="DS1" s="103" t="s">
        <v>134</v>
      </c>
      <c r="DT1" s="103" t="s">
        <v>135</v>
      </c>
      <c r="DU1" s="122" t="s">
        <v>1020</v>
      </c>
      <c r="DV1" s="122" t="s">
        <v>1021</v>
      </c>
      <c r="DW1" s="123" t="s">
        <v>1120</v>
      </c>
      <c r="DX1" s="144" t="s">
        <v>136</v>
      </c>
      <c r="DY1" s="144" t="s">
        <v>137</v>
      </c>
      <c r="DZ1" s="136" t="s">
        <v>1039</v>
      </c>
      <c r="EA1" s="103" t="s">
        <v>1118</v>
      </c>
      <c r="EB1" s="105" t="s">
        <v>139</v>
      </c>
      <c r="EC1" s="103" t="s">
        <v>138</v>
      </c>
      <c r="ED1" s="106" t="s">
        <v>2</v>
      </c>
      <c r="EE1" s="107" t="s">
        <v>140</v>
      </c>
      <c r="EF1" s="107" t="s">
        <v>141</v>
      </c>
      <c r="EG1" s="107" t="s">
        <v>142</v>
      </c>
      <c r="EH1" s="107" t="s">
        <v>143</v>
      </c>
      <c r="EI1" s="108" t="s">
        <v>144</v>
      </c>
      <c r="EJ1" s="107" t="s">
        <v>145</v>
      </c>
      <c r="EK1" s="107" t="s">
        <v>146</v>
      </c>
      <c r="EL1" s="109" t="s">
        <v>268</v>
      </c>
      <c r="EM1" s="55"/>
      <c r="EN1" s="55" t="s">
        <v>269</v>
      </c>
      <c r="EO1" s="107" t="s">
        <v>268</v>
      </c>
      <c r="EP1" s="110" t="s">
        <v>270</v>
      </c>
      <c r="EQ1" s="124" t="s">
        <v>1022</v>
      </c>
      <c r="ER1" s="125" t="s">
        <v>1023</v>
      </c>
      <c r="ES1" s="126" t="s">
        <v>1024</v>
      </c>
      <c r="ET1" s="124" t="s">
        <v>1184</v>
      </c>
      <c r="EU1" s="124" t="s">
        <v>1025</v>
      </c>
      <c r="EV1" s="124" t="s">
        <v>1026</v>
      </c>
      <c r="EW1" s="62" t="s">
        <v>271</v>
      </c>
      <c r="EX1" s="62" t="s">
        <v>272</v>
      </c>
      <c r="EY1" s="62" t="s">
        <v>273</v>
      </c>
      <c r="EZ1" s="63" t="s">
        <v>274</v>
      </c>
      <c r="FA1" s="64" t="s">
        <v>275</v>
      </c>
      <c r="FB1" s="63" t="s">
        <v>276</v>
      </c>
      <c r="FC1" s="63" t="s">
        <v>1091</v>
      </c>
      <c r="FD1" s="146" t="s">
        <v>277</v>
      </c>
      <c r="FE1" s="65" t="s">
        <v>278</v>
      </c>
      <c r="FF1" s="1" t="s">
        <v>279</v>
      </c>
      <c r="FG1" s="1" t="s">
        <v>280</v>
      </c>
      <c r="FH1" s="147"/>
      <c r="FI1" s="148" t="s">
        <v>281</v>
      </c>
      <c r="FJ1" s="2" t="s">
        <v>282</v>
      </c>
      <c r="FK1" s="2" t="s">
        <v>283</v>
      </c>
      <c r="FL1" s="3" t="s">
        <v>284</v>
      </c>
      <c r="FM1" s="2" t="s">
        <v>285</v>
      </c>
      <c r="FN1" s="4" t="s">
        <v>286</v>
      </c>
      <c r="FO1" s="2" t="s">
        <v>287</v>
      </c>
      <c r="FP1" s="4" t="s">
        <v>288</v>
      </c>
      <c r="FQ1" s="4" t="s">
        <v>289</v>
      </c>
      <c r="FR1" s="4" t="s">
        <v>290</v>
      </c>
      <c r="FS1" s="2" t="s">
        <v>291</v>
      </c>
      <c r="FT1" s="2" t="s">
        <v>292</v>
      </c>
      <c r="FU1" s="2" t="s">
        <v>293</v>
      </c>
      <c r="FV1" s="2" t="s">
        <v>294</v>
      </c>
      <c r="FW1" s="5" t="s">
        <v>295</v>
      </c>
      <c r="FX1" s="5" t="s">
        <v>296</v>
      </c>
      <c r="FY1" s="5" t="s">
        <v>297</v>
      </c>
      <c r="FZ1" s="5" t="s">
        <v>298</v>
      </c>
      <c r="GA1" s="5" t="s">
        <v>299</v>
      </c>
      <c r="GB1" s="5" t="s">
        <v>300</v>
      </c>
      <c r="GC1" s="5" t="s">
        <v>301</v>
      </c>
      <c r="GD1" s="5" t="s">
        <v>302</v>
      </c>
      <c r="GE1" s="5" t="s">
        <v>303</v>
      </c>
      <c r="GF1" s="5" t="s">
        <v>304</v>
      </c>
      <c r="GG1" s="5" t="s">
        <v>305</v>
      </c>
      <c r="GH1" s="5" t="s">
        <v>306</v>
      </c>
      <c r="GI1" s="5" t="s">
        <v>307</v>
      </c>
      <c r="GJ1" s="6" t="s">
        <v>308</v>
      </c>
      <c r="GK1" s="2"/>
      <c r="GL1" s="2"/>
      <c r="GM1" s="111"/>
      <c r="GN1" s="111"/>
      <c r="GO1" s="2"/>
      <c r="GP1" s="149" t="s">
        <v>314</v>
      </c>
      <c r="GQ1" s="149" t="s">
        <v>315</v>
      </c>
      <c r="GR1" s="149" t="s">
        <v>316</v>
      </c>
      <c r="GS1" s="217" t="s">
        <v>1176</v>
      </c>
      <c r="GT1" s="218" t="s">
        <v>1177</v>
      </c>
      <c r="GU1" s="218" t="s">
        <v>1178</v>
      </c>
      <c r="GV1" s="219" t="s">
        <v>1179</v>
      </c>
      <c r="GW1" s="214" t="s">
        <v>1121</v>
      </c>
      <c r="GX1" s="215" t="s">
        <v>1122</v>
      </c>
      <c r="GY1" s="215" t="s">
        <v>1123</v>
      </c>
      <c r="GZ1" s="215" t="s">
        <v>1124</v>
      </c>
      <c r="HA1" s="215" t="s">
        <v>1125</v>
      </c>
      <c r="HB1"/>
      <c r="HC1"/>
      <c r="HD1"/>
      <c r="HE1"/>
    </row>
    <row r="2" spans="1:213" s="184" customFormat="1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7" t="s">
        <v>28</v>
      </c>
      <c r="O2" s="7" t="s">
        <v>29</v>
      </c>
      <c r="P2" s="7" t="s">
        <v>30</v>
      </c>
      <c r="Q2" s="7" t="s">
        <v>1095</v>
      </c>
      <c r="R2" s="7" t="s">
        <v>1096</v>
      </c>
      <c r="S2" s="7" t="s">
        <v>1097</v>
      </c>
      <c r="T2" s="7" t="s">
        <v>1098</v>
      </c>
      <c r="U2" s="7" t="s">
        <v>1099</v>
      </c>
      <c r="V2" s="7" t="s">
        <v>1100</v>
      </c>
      <c r="W2" s="7" t="s">
        <v>1101</v>
      </c>
      <c r="X2" s="7" t="s">
        <v>1102</v>
      </c>
      <c r="Y2" s="7" t="s">
        <v>1103</v>
      </c>
      <c r="Z2" s="7" t="s">
        <v>1104</v>
      </c>
      <c r="AA2" s="7" t="s">
        <v>1105</v>
      </c>
      <c r="AB2" s="7" t="s">
        <v>1106</v>
      </c>
      <c r="AC2" s="7" t="s">
        <v>1107</v>
      </c>
      <c r="AD2" s="7" t="s">
        <v>1108</v>
      </c>
      <c r="AE2" s="7" t="s">
        <v>1109</v>
      </c>
      <c r="AF2" s="7" t="s">
        <v>1110</v>
      </c>
      <c r="AG2" s="7" t="s">
        <v>147</v>
      </c>
      <c r="AH2" s="7" t="s">
        <v>148</v>
      </c>
      <c r="AI2" s="7" t="s">
        <v>149</v>
      </c>
      <c r="AJ2" s="7" t="s">
        <v>150</v>
      </c>
      <c r="AK2" s="7" t="s">
        <v>151</v>
      </c>
      <c r="AL2" s="7" t="s">
        <v>152</v>
      </c>
      <c r="AM2" s="7" t="s">
        <v>153</v>
      </c>
      <c r="AN2" s="7" t="s">
        <v>154</v>
      </c>
      <c r="AO2" s="7" t="s">
        <v>155</v>
      </c>
      <c r="AP2" s="7" t="s">
        <v>156</v>
      </c>
      <c r="AQ2" s="7" t="s">
        <v>157</v>
      </c>
      <c r="AR2" s="7" t="s">
        <v>158</v>
      </c>
      <c r="AS2" s="7" t="s">
        <v>159</v>
      </c>
      <c r="AT2" s="7" t="s">
        <v>160</v>
      </c>
      <c r="AU2" s="7" t="s">
        <v>161</v>
      </c>
      <c r="AV2" s="7" t="s">
        <v>162</v>
      </c>
      <c r="AW2" s="7" t="s">
        <v>163</v>
      </c>
      <c r="AX2" s="7" t="s">
        <v>164</v>
      </c>
      <c r="AY2" s="7" t="s">
        <v>165</v>
      </c>
      <c r="AZ2" s="7" t="s">
        <v>166</v>
      </c>
      <c r="BA2" s="7" t="s">
        <v>167</v>
      </c>
      <c r="BB2" s="7" t="s">
        <v>168</v>
      </c>
      <c r="BC2" s="7" t="s">
        <v>169</v>
      </c>
      <c r="BD2" s="7" t="s">
        <v>170</v>
      </c>
      <c r="BE2" s="7" t="s">
        <v>171</v>
      </c>
      <c r="BF2" s="7" t="s">
        <v>172</v>
      </c>
      <c r="BG2" s="7" t="s">
        <v>173</v>
      </c>
      <c r="BH2" s="7" t="s">
        <v>174</v>
      </c>
      <c r="BI2" s="7" t="s">
        <v>175</v>
      </c>
      <c r="BJ2" s="7" t="s">
        <v>176</v>
      </c>
      <c r="BK2" s="7" t="s">
        <v>177</v>
      </c>
      <c r="BL2" s="7" t="s">
        <v>178</v>
      </c>
      <c r="BM2" s="7" t="s">
        <v>179</v>
      </c>
      <c r="BN2" s="7" t="s">
        <v>180</v>
      </c>
      <c r="BO2" s="7" t="s">
        <v>181</v>
      </c>
      <c r="BP2" s="7" t="s">
        <v>182</v>
      </c>
      <c r="BQ2" s="7" t="s">
        <v>183</v>
      </c>
      <c r="BR2" s="7" t="s">
        <v>184</v>
      </c>
      <c r="BS2" s="7" t="s">
        <v>185</v>
      </c>
      <c r="BT2" s="7" t="s">
        <v>186</v>
      </c>
      <c r="BU2" s="7" t="s">
        <v>187</v>
      </c>
      <c r="BV2" s="7" t="s">
        <v>188</v>
      </c>
      <c r="BW2" s="7" t="s">
        <v>189</v>
      </c>
      <c r="BX2" s="7" t="s">
        <v>190</v>
      </c>
      <c r="BY2" s="7" t="s">
        <v>191</v>
      </c>
      <c r="BZ2" s="7" t="s">
        <v>192</v>
      </c>
      <c r="CA2" s="7" t="s">
        <v>193</v>
      </c>
      <c r="CB2" s="7" t="s">
        <v>194</v>
      </c>
      <c r="CC2" s="7" t="s">
        <v>195</v>
      </c>
      <c r="CD2" s="7" t="s">
        <v>196</v>
      </c>
      <c r="CE2" s="7" t="s">
        <v>197</v>
      </c>
      <c r="CF2" s="7" t="s">
        <v>198</v>
      </c>
      <c r="CG2" s="7" t="s">
        <v>199</v>
      </c>
      <c r="CH2" s="7" t="s">
        <v>200</v>
      </c>
      <c r="CI2" s="7" t="s">
        <v>201</v>
      </c>
      <c r="CJ2" s="7" t="s">
        <v>202</v>
      </c>
      <c r="CK2" s="7" t="s">
        <v>203</v>
      </c>
      <c r="CL2" s="7" t="s">
        <v>204</v>
      </c>
      <c r="CM2" s="7" t="s">
        <v>205</v>
      </c>
      <c r="CN2" s="7" t="s">
        <v>206</v>
      </c>
      <c r="CO2" s="7" t="s">
        <v>207</v>
      </c>
      <c r="CP2" s="7" t="s">
        <v>208</v>
      </c>
      <c r="CQ2" s="7" t="s">
        <v>209</v>
      </c>
      <c r="CR2" s="7" t="s">
        <v>210</v>
      </c>
      <c r="CS2" s="7" t="s">
        <v>211</v>
      </c>
      <c r="CT2" s="7" t="s">
        <v>212</v>
      </c>
      <c r="CU2" s="7" t="s">
        <v>213</v>
      </c>
      <c r="CV2" s="7" t="s">
        <v>214</v>
      </c>
      <c r="CW2" s="7" t="s">
        <v>215</v>
      </c>
      <c r="CX2" s="7" t="s">
        <v>216</v>
      </c>
      <c r="CY2" s="7" t="s">
        <v>217</v>
      </c>
      <c r="CZ2" s="7" t="s">
        <v>218</v>
      </c>
      <c r="DA2" s="7" t="s">
        <v>1111</v>
      </c>
      <c r="DB2" s="7" t="s">
        <v>219</v>
      </c>
      <c r="DC2" s="7" t="s">
        <v>220</v>
      </c>
      <c r="DD2" s="7" t="s">
        <v>221</v>
      </c>
      <c r="DE2" s="7" t="s">
        <v>222</v>
      </c>
      <c r="DF2" s="7" t="s">
        <v>223</v>
      </c>
      <c r="DG2" s="7" t="s">
        <v>224</v>
      </c>
      <c r="DH2" s="7" t="s">
        <v>225</v>
      </c>
      <c r="DI2" s="7" t="s">
        <v>226</v>
      </c>
      <c r="DJ2" s="7" t="s">
        <v>227</v>
      </c>
      <c r="DK2" s="7" t="s">
        <v>228</v>
      </c>
      <c r="DL2" s="7" t="s">
        <v>229</v>
      </c>
      <c r="DM2" s="7" t="s">
        <v>230</v>
      </c>
      <c r="DN2" s="7" t="s">
        <v>231</v>
      </c>
      <c r="DO2" s="7" t="s">
        <v>232</v>
      </c>
      <c r="DP2" s="7" t="s">
        <v>233</v>
      </c>
      <c r="DQ2" s="7" t="s">
        <v>234</v>
      </c>
      <c r="DR2" s="7" t="s">
        <v>235</v>
      </c>
      <c r="DS2" s="7" t="s">
        <v>236</v>
      </c>
      <c r="DT2" s="7" t="s">
        <v>237</v>
      </c>
      <c r="DU2" s="7" t="s">
        <v>238</v>
      </c>
      <c r="DV2" s="7" t="s">
        <v>239</v>
      </c>
      <c r="DW2" s="7" t="s">
        <v>240</v>
      </c>
      <c r="DX2" s="7" t="s">
        <v>241</v>
      </c>
      <c r="DY2" s="7" t="s">
        <v>242</v>
      </c>
      <c r="DZ2" s="7" t="s">
        <v>243</v>
      </c>
      <c r="EA2" s="7" t="s">
        <v>244</v>
      </c>
      <c r="EB2" s="7" t="s">
        <v>245</v>
      </c>
      <c r="EC2" s="7" t="s">
        <v>246</v>
      </c>
      <c r="ED2" s="7" t="s">
        <v>247</v>
      </c>
      <c r="EE2" s="7" t="s">
        <v>248</v>
      </c>
      <c r="EF2" s="7" t="s">
        <v>249</v>
      </c>
      <c r="EG2" s="7" t="s">
        <v>250</v>
      </c>
      <c r="EH2" s="7" t="s">
        <v>251</v>
      </c>
      <c r="EI2" s="7" t="s">
        <v>252</v>
      </c>
      <c r="EJ2" s="7" t="s">
        <v>253</v>
      </c>
      <c r="EK2" s="7" t="s">
        <v>254</v>
      </c>
      <c r="EL2" s="7" t="s">
        <v>255</v>
      </c>
      <c r="EM2" s="7" t="s">
        <v>1112</v>
      </c>
      <c r="EN2" s="7" t="s">
        <v>256</v>
      </c>
      <c r="EO2" s="7" t="s">
        <v>257</v>
      </c>
      <c r="EP2" s="7" t="s">
        <v>258</v>
      </c>
      <c r="EQ2" s="7" t="s">
        <v>259</v>
      </c>
      <c r="ER2" s="7" t="s">
        <v>260</v>
      </c>
      <c r="ES2" s="7" t="s">
        <v>261</v>
      </c>
      <c r="ET2" s="7"/>
      <c r="EU2" s="7" t="s">
        <v>262</v>
      </c>
      <c r="EV2" s="7" t="s">
        <v>263</v>
      </c>
      <c r="EW2" s="7" t="s">
        <v>264</v>
      </c>
      <c r="EX2" s="7" t="s">
        <v>265</v>
      </c>
      <c r="EY2" s="7" t="s">
        <v>266</v>
      </c>
      <c r="EZ2" s="7" t="s">
        <v>267</v>
      </c>
      <c r="FA2" s="7" t="s">
        <v>1113</v>
      </c>
      <c r="FB2" s="7" t="s">
        <v>1114</v>
      </c>
      <c r="FC2" s="7" t="s">
        <v>1115</v>
      </c>
      <c r="FD2" s="7" t="s">
        <v>1126</v>
      </c>
      <c r="FE2" s="7" t="s">
        <v>1127</v>
      </c>
      <c r="FF2" s="7" t="s">
        <v>1128</v>
      </c>
      <c r="FG2" s="7" t="s">
        <v>1129</v>
      </c>
      <c r="FH2" s="7" t="s">
        <v>1130</v>
      </c>
      <c r="FI2" s="7" t="s">
        <v>1131</v>
      </c>
      <c r="FJ2" s="7" t="s">
        <v>1132</v>
      </c>
      <c r="FK2" s="7" t="s">
        <v>1133</v>
      </c>
      <c r="FL2" s="7" t="s">
        <v>1134</v>
      </c>
      <c r="FM2" s="7" t="s">
        <v>1135</v>
      </c>
      <c r="FN2" s="7" t="s">
        <v>1136</v>
      </c>
      <c r="FO2" s="7" t="s">
        <v>309</v>
      </c>
      <c r="FP2" s="7" t="s">
        <v>310</v>
      </c>
      <c r="FQ2" s="7" t="s">
        <v>311</v>
      </c>
      <c r="FR2" s="7" t="s">
        <v>312</v>
      </c>
      <c r="FS2" s="7" t="s">
        <v>313</v>
      </c>
      <c r="FT2" s="7" t="s">
        <v>1137</v>
      </c>
      <c r="FU2" s="7" t="s">
        <v>1138</v>
      </c>
      <c r="FV2" s="7" t="s">
        <v>1139</v>
      </c>
      <c r="FW2" s="7" t="s">
        <v>1140</v>
      </c>
      <c r="FX2" s="7" t="s">
        <v>1141</v>
      </c>
      <c r="FY2" s="7" t="s">
        <v>1142</v>
      </c>
      <c r="FZ2" s="7" t="s">
        <v>1143</v>
      </c>
      <c r="GA2" s="7" t="s">
        <v>1144</v>
      </c>
      <c r="GB2" s="7" t="s">
        <v>1145</v>
      </c>
      <c r="GC2" s="7" t="s">
        <v>1146</v>
      </c>
      <c r="GD2" s="7" t="s">
        <v>1147</v>
      </c>
      <c r="GE2" s="7" t="s">
        <v>1148</v>
      </c>
      <c r="GF2" s="7" t="s">
        <v>1149</v>
      </c>
      <c r="GG2" s="7" t="s">
        <v>1150</v>
      </c>
      <c r="GH2" s="7" t="s">
        <v>1151</v>
      </c>
      <c r="GI2" s="7" t="s">
        <v>1152</v>
      </c>
      <c r="GJ2" s="7" t="s">
        <v>1153</v>
      </c>
      <c r="GK2" s="7" t="s">
        <v>1154</v>
      </c>
      <c r="GL2" s="7" t="s">
        <v>1155</v>
      </c>
      <c r="GM2" s="7" t="s">
        <v>1156</v>
      </c>
      <c r="GN2" s="7" t="s">
        <v>1157</v>
      </c>
      <c r="GO2" s="7" t="s">
        <v>1158</v>
      </c>
      <c r="GP2" s="7" t="s">
        <v>1159</v>
      </c>
      <c r="GQ2" s="7" t="s">
        <v>1160</v>
      </c>
      <c r="GR2" s="7" t="s">
        <v>1161</v>
      </c>
      <c r="GS2" s="7" t="s">
        <v>1162</v>
      </c>
      <c r="GT2" s="7" t="s">
        <v>1163</v>
      </c>
      <c r="GU2" s="7" t="s">
        <v>1164</v>
      </c>
      <c r="GV2" s="7" t="s">
        <v>1165</v>
      </c>
      <c r="GW2" s="7" t="s">
        <v>1166</v>
      </c>
      <c r="GX2" s="7" t="s">
        <v>1180</v>
      </c>
      <c r="GY2" s="7" t="s">
        <v>1181</v>
      </c>
      <c r="GZ2" s="7" t="s">
        <v>1182</v>
      </c>
      <c r="HA2" s="7" t="s">
        <v>1183</v>
      </c>
    </row>
    <row r="3" spans="1:213">
      <c r="A3" s="8">
        <v>1</v>
      </c>
      <c r="B3" s="8">
        <f>COUNTIFS($E$3:$E3,$E3,$F$3:$F3,$F3,$P$3:$P3,$P3)</f>
        <v>1</v>
      </c>
      <c r="C3" s="49">
        <v>12698</v>
      </c>
      <c r="D3" s="50" t="s">
        <v>317</v>
      </c>
      <c r="E3" s="51" t="s">
        <v>318</v>
      </c>
      <c r="F3" s="51">
        <v>7553315550</v>
      </c>
      <c r="G3" s="51">
        <v>45</v>
      </c>
      <c r="H3" s="51" t="s">
        <v>319</v>
      </c>
      <c r="I3" s="52" t="s">
        <v>320</v>
      </c>
      <c r="J3" s="53" t="s">
        <v>321</v>
      </c>
      <c r="K3" s="51" t="s">
        <v>322</v>
      </c>
      <c r="L3" s="51">
        <v>9</v>
      </c>
      <c r="M3" s="51" t="s">
        <v>323</v>
      </c>
      <c r="N3" s="51" t="s">
        <v>324</v>
      </c>
      <c r="O3" s="51" t="s">
        <v>325</v>
      </c>
      <c r="P3" s="23" t="s">
        <v>326</v>
      </c>
      <c r="Q3" s="151">
        <v>10000</v>
      </c>
      <c r="R3" s="68" t="s">
        <v>999</v>
      </c>
      <c r="S3" s="23"/>
      <c r="T3" s="151"/>
      <c r="U3" s="11"/>
      <c r="V3" s="23"/>
      <c r="W3" s="11"/>
      <c r="X3" s="152">
        <v>1.97</v>
      </c>
      <c r="Y3" s="153">
        <v>1.37</v>
      </c>
      <c r="Z3" s="154">
        <v>96</v>
      </c>
      <c r="AA3" s="155">
        <v>99.34</v>
      </c>
      <c r="AB3" s="156">
        <v>1.437956204379562</v>
      </c>
      <c r="AC3" s="157">
        <v>138.04379562043795</v>
      </c>
      <c r="AD3" s="158">
        <v>2.0232104344253876E-2</v>
      </c>
      <c r="AE3" s="22">
        <v>1.77718</v>
      </c>
      <c r="AF3" s="22">
        <v>90.212182741116749</v>
      </c>
      <c r="AG3" s="159">
        <v>0.15</v>
      </c>
      <c r="AH3" s="22">
        <v>7.6142131979695433</v>
      </c>
      <c r="AI3" s="11" t="s">
        <v>327</v>
      </c>
      <c r="AJ3" s="22">
        <v>25.9</v>
      </c>
      <c r="AK3" s="11" t="s">
        <v>327</v>
      </c>
      <c r="AL3" s="25">
        <v>6.78</v>
      </c>
      <c r="AM3" s="25"/>
      <c r="AN3" s="22"/>
      <c r="AO3" s="22"/>
      <c r="AP3" s="11">
        <v>12313</v>
      </c>
      <c r="AQ3" s="45">
        <v>1790.8000000000002</v>
      </c>
      <c r="AR3" s="22">
        <v>36.200000000000003</v>
      </c>
      <c r="AS3" s="22">
        <v>56.1</v>
      </c>
      <c r="AT3" s="11">
        <v>43.9</v>
      </c>
      <c r="AU3" s="160">
        <v>1.2779043280182234</v>
      </c>
      <c r="AV3" s="161">
        <v>1.7999999999999999E-2</v>
      </c>
      <c r="AW3" s="25">
        <v>0.91370558375634514</v>
      </c>
      <c r="AX3" s="11" t="s">
        <v>327</v>
      </c>
      <c r="AY3" s="11">
        <v>35.5</v>
      </c>
      <c r="AZ3" s="22">
        <v>84.184999999999988</v>
      </c>
      <c r="BA3" s="19">
        <v>15527</v>
      </c>
      <c r="BB3" s="25">
        <v>86.3</v>
      </c>
      <c r="BC3" s="19">
        <v>93</v>
      </c>
      <c r="BD3" s="47">
        <v>20966.46</v>
      </c>
      <c r="BE3" s="25">
        <v>7</v>
      </c>
      <c r="BF3" s="25">
        <v>1.3053360000000003</v>
      </c>
      <c r="BG3" s="11">
        <v>42.9</v>
      </c>
      <c r="BH3" s="22">
        <v>0.58773000000000009</v>
      </c>
      <c r="BI3" s="19">
        <v>43.4</v>
      </c>
      <c r="BJ3" s="22">
        <v>0.59458000000000011</v>
      </c>
      <c r="BK3" s="19">
        <v>8.98</v>
      </c>
      <c r="BL3" s="22">
        <v>0.12302600000000002</v>
      </c>
      <c r="BM3" s="22">
        <v>3.4199999999999999E-3</v>
      </c>
      <c r="BN3" s="162">
        <v>100</v>
      </c>
      <c r="BO3" s="163">
        <v>24976.399999999998</v>
      </c>
      <c r="BP3" s="162">
        <v>100</v>
      </c>
      <c r="BQ3" s="163">
        <v>16969.600000000002</v>
      </c>
      <c r="BR3" s="162">
        <v>97</v>
      </c>
      <c r="BS3" s="162">
        <v>99.2</v>
      </c>
      <c r="BT3" s="163">
        <v>19575.5</v>
      </c>
      <c r="BU3" s="22">
        <v>0.98847926267281105</v>
      </c>
      <c r="BV3" s="22"/>
      <c r="BW3" s="22"/>
      <c r="BX3" s="22"/>
      <c r="BY3" s="25">
        <v>0.52</v>
      </c>
      <c r="BZ3" s="22"/>
      <c r="CA3" s="22"/>
      <c r="CB3" s="22"/>
      <c r="CC3" s="22"/>
      <c r="CD3" s="164"/>
      <c r="CE3" s="164"/>
      <c r="CF3" s="22"/>
      <c r="CG3" s="22"/>
      <c r="CH3" s="11"/>
      <c r="CI3" s="22"/>
      <c r="CJ3" s="20">
        <v>5</v>
      </c>
      <c r="CK3" s="165" t="s">
        <v>328</v>
      </c>
      <c r="CL3" s="166"/>
      <c r="CM3" s="167" t="s">
        <v>329</v>
      </c>
      <c r="CN3" s="11"/>
      <c r="CO3" s="11"/>
      <c r="CP3" s="11"/>
      <c r="CQ3" s="11"/>
      <c r="CR3" s="17" t="s">
        <v>330</v>
      </c>
      <c r="CS3" s="18" t="s">
        <v>326</v>
      </c>
      <c r="CT3" s="19">
        <v>2</v>
      </c>
      <c r="CU3" s="19" t="s">
        <v>320</v>
      </c>
      <c r="CV3" s="19" t="s">
        <v>331</v>
      </c>
      <c r="CW3" s="20">
        <v>1</v>
      </c>
      <c r="CX3" s="21">
        <v>0</v>
      </c>
      <c r="CY3" s="21">
        <v>0</v>
      </c>
      <c r="CZ3" s="19" t="s">
        <v>332</v>
      </c>
      <c r="DA3" s="22">
        <v>100.8</v>
      </c>
      <c r="DB3" s="11" t="s">
        <v>332</v>
      </c>
      <c r="DC3" s="22">
        <v>37690</v>
      </c>
      <c r="DD3" s="22">
        <v>94.9</v>
      </c>
      <c r="DE3" s="22">
        <v>5.0999999999999996</v>
      </c>
      <c r="DF3" s="23" t="s">
        <v>333</v>
      </c>
      <c r="DG3" s="23"/>
      <c r="DH3" s="23"/>
      <c r="DI3" s="11" t="s">
        <v>332</v>
      </c>
      <c r="DJ3" s="19">
        <v>0</v>
      </c>
      <c r="DK3" s="11"/>
      <c r="DL3" s="24"/>
      <c r="DM3" s="24"/>
      <c r="DN3" s="19">
        <v>9</v>
      </c>
      <c r="DO3" s="189"/>
      <c r="DP3" s="19"/>
      <c r="DQ3" s="191"/>
      <c r="DR3" s="19">
        <v>163</v>
      </c>
      <c r="DS3" s="19">
        <v>59</v>
      </c>
      <c r="DT3" s="25">
        <v>22.206330686137981</v>
      </c>
      <c r="DU3" s="19">
        <v>1</v>
      </c>
      <c r="DV3" s="188"/>
      <c r="DW3" s="189"/>
      <c r="DX3" s="19">
        <v>2</v>
      </c>
      <c r="DY3" s="19">
        <v>1</v>
      </c>
      <c r="DZ3" s="188"/>
      <c r="EA3" s="188"/>
      <c r="EB3" s="195"/>
      <c r="EC3" s="189"/>
      <c r="ED3" s="168">
        <v>12698</v>
      </c>
      <c r="EE3" s="169">
        <v>75</v>
      </c>
      <c r="EF3" s="169">
        <v>228770</v>
      </c>
      <c r="EG3" s="169">
        <v>4000</v>
      </c>
      <c r="EH3" s="169">
        <v>40560</v>
      </c>
      <c r="EI3" s="169">
        <v>218218</v>
      </c>
      <c r="EJ3" s="170">
        <v>29503.0736</v>
      </c>
      <c r="EK3" s="27">
        <v>265527.66239999997</v>
      </c>
      <c r="EL3" s="171">
        <v>30.024000000000001</v>
      </c>
      <c r="EM3" s="23"/>
      <c r="EN3" s="157">
        <v>95.387507103204086</v>
      </c>
      <c r="EO3" s="172">
        <v>29.5030736</v>
      </c>
      <c r="EP3" s="173">
        <v>1.2774940167589861</v>
      </c>
      <c r="EQ3" s="47">
        <v>0</v>
      </c>
      <c r="ER3" s="127" t="s">
        <v>332</v>
      </c>
      <c r="ES3" s="202"/>
      <c r="ET3" s="202"/>
      <c r="EU3" s="118" t="s">
        <v>332</v>
      </c>
      <c r="EV3" s="11" t="s">
        <v>335</v>
      </c>
      <c r="EW3" s="28" t="s">
        <v>334</v>
      </c>
      <c r="EX3" s="29">
        <v>0</v>
      </c>
      <c r="EY3" s="29">
        <v>0</v>
      </c>
      <c r="EZ3" s="29">
        <v>0</v>
      </c>
      <c r="FA3" s="208">
        <v>0</v>
      </c>
      <c r="FB3" s="29">
        <v>1</v>
      </c>
      <c r="FC3" s="208" t="s">
        <v>336</v>
      </c>
      <c r="FD3" s="28" t="s">
        <v>337</v>
      </c>
      <c r="FE3" s="31">
        <v>0.59150441920000019</v>
      </c>
      <c r="FF3" s="8"/>
      <c r="FG3" s="8"/>
      <c r="FH3" s="32"/>
      <c r="FI3" s="14"/>
      <c r="FJ3" s="71">
        <v>3.04</v>
      </c>
      <c r="FK3" s="71">
        <v>6.08</v>
      </c>
      <c r="FL3" s="72">
        <v>23192.67</v>
      </c>
      <c r="FM3" s="71">
        <v>7.59</v>
      </c>
      <c r="FN3" s="71">
        <v>188.85</v>
      </c>
      <c r="FO3" s="71">
        <v>69.67</v>
      </c>
      <c r="FP3" s="72">
        <v>1119922.6599999999</v>
      </c>
      <c r="FQ3" s="71">
        <v>44.56</v>
      </c>
      <c r="FR3" s="72">
        <v>170401.12</v>
      </c>
      <c r="FS3" s="71">
        <v>192.06</v>
      </c>
      <c r="FT3" s="71">
        <v>9.52</v>
      </c>
      <c r="FU3" s="71">
        <v>19.440000000000001</v>
      </c>
      <c r="FV3" s="71">
        <v>1200.9000000000001</v>
      </c>
      <c r="FW3" s="71">
        <v>2537.46</v>
      </c>
      <c r="FX3" s="71">
        <v>194.74</v>
      </c>
      <c r="FY3" s="72">
        <v>57.04</v>
      </c>
      <c r="FZ3" s="71">
        <v>15.6</v>
      </c>
      <c r="GA3" s="71">
        <v>4.99</v>
      </c>
      <c r="GB3" s="71">
        <v>489.21</v>
      </c>
      <c r="GC3" s="71">
        <v>42709.63</v>
      </c>
      <c r="GD3" s="71">
        <v>1913.47</v>
      </c>
      <c r="GE3" s="71">
        <v>87.12</v>
      </c>
      <c r="GF3" s="71">
        <v>75.66</v>
      </c>
      <c r="GG3" s="71">
        <v>465.17</v>
      </c>
      <c r="GH3" s="71">
        <v>3888.88</v>
      </c>
      <c r="GI3" s="71">
        <v>1707.27</v>
      </c>
      <c r="GJ3" s="54">
        <v>33.546107994389899</v>
      </c>
      <c r="GK3" s="8"/>
      <c r="GL3" s="8"/>
      <c r="GM3" s="8"/>
      <c r="GN3" s="8"/>
      <c r="GO3" s="8"/>
      <c r="GP3" s="14"/>
      <c r="GQ3" s="14"/>
      <c r="GR3" s="14"/>
      <c r="GS3" s="194"/>
      <c r="GT3" s="194"/>
      <c r="GU3" s="194"/>
      <c r="GV3" s="194"/>
      <c r="GW3" s="216"/>
      <c r="GX3" s="216"/>
      <c r="GY3" s="216"/>
      <c r="GZ3" s="216"/>
      <c r="HA3" s="216"/>
    </row>
    <row r="4" spans="1:213">
      <c r="A4" s="8">
        <v>2</v>
      </c>
      <c r="B4" s="8">
        <f>COUNTIFS($E$3:$E4,$E4,$F$3:$F4,$F4,$P$3:$P4,$P4)</f>
        <v>1</v>
      </c>
      <c r="C4" s="9">
        <v>12703</v>
      </c>
      <c r="D4" s="10" t="s">
        <v>338</v>
      </c>
      <c r="E4" s="11" t="s">
        <v>339</v>
      </c>
      <c r="F4" s="11">
        <v>400921478</v>
      </c>
      <c r="G4" s="11">
        <v>80</v>
      </c>
      <c r="H4" s="11" t="s">
        <v>340</v>
      </c>
      <c r="I4" s="12" t="s">
        <v>320</v>
      </c>
      <c r="J4" s="13" t="s">
        <v>321</v>
      </c>
      <c r="K4" s="11" t="s">
        <v>322</v>
      </c>
      <c r="L4" s="11">
        <v>22</v>
      </c>
      <c r="M4" s="11" t="s">
        <v>341</v>
      </c>
      <c r="N4" s="11" t="s">
        <v>332</v>
      </c>
      <c r="O4" s="11" t="s">
        <v>325</v>
      </c>
      <c r="P4" s="23" t="s">
        <v>326</v>
      </c>
      <c r="Q4" s="151">
        <v>350</v>
      </c>
      <c r="R4" s="69" t="s">
        <v>1000</v>
      </c>
      <c r="S4" s="174" t="s">
        <v>1005</v>
      </c>
      <c r="T4" s="151"/>
      <c r="U4" s="11"/>
      <c r="V4" s="23"/>
      <c r="W4" s="11"/>
      <c r="X4" s="152">
        <v>25.6</v>
      </c>
      <c r="Y4" s="153">
        <v>44.7</v>
      </c>
      <c r="Z4" s="154">
        <v>29.2</v>
      </c>
      <c r="AA4" s="155">
        <v>99.500000000000014</v>
      </c>
      <c r="AB4" s="156">
        <v>0.57270693512304249</v>
      </c>
      <c r="AC4" s="157">
        <v>16.72304250559284</v>
      </c>
      <c r="AD4" s="158">
        <v>0.34641407307171851</v>
      </c>
      <c r="AE4" s="22">
        <v>22.098000000000003</v>
      </c>
      <c r="AF4" s="22">
        <v>86.3203125</v>
      </c>
      <c r="AG4" s="159">
        <v>1.33</v>
      </c>
      <c r="AH4" s="22">
        <v>5.1953125</v>
      </c>
      <c r="AI4" s="11" t="s">
        <v>327</v>
      </c>
      <c r="AJ4" s="22">
        <v>25</v>
      </c>
      <c r="AK4" s="11" t="s">
        <v>327</v>
      </c>
      <c r="AL4" s="25">
        <v>0.55000000000000004</v>
      </c>
      <c r="AM4" s="25"/>
      <c r="AN4" s="22"/>
      <c r="AO4" s="22"/>
      <c r="AP4" s="11">
        <v>6614</v>
      </c>
      <c r="AQ4" s="45">
        <v>316.35000000000002</v>
      </c>
      <c r="AR4" s="22">
        <v>0.32</v>
      </c>
      <c r="AS4" s="22">
        <v>58.1</v>
      </c>
      <c r="AT4" s="11">
        <v>41.9</v>
      </c>
      <c r="AU4" s="160">
        <v>1.3866348448687351</v>
      </c>
      <c r="AV4" s="161">
        <v>0.61</v>
      </c>
      <c r="AW4" s="25">
        <v>2.3828125</v>
      </c>
      <c r="AX4" s="11" t="s">
        <v>327</v>
      </c>
      <c r="AY4" s="11">
        <v>34.9</v>
      </c>
      <c r="AZ4" s="22">
        <v>50.736999999999995</v>
      </c>
      <c r="BA4" s="19">
        <v>29236</v>
      </c>
      <c r="BB4" s="25">
        <v>64.3</v>
      </c>
      <c r="BC4" s="19">
        <v>90.9</v>
      </c>
      <c r="BD4" s="47">
        <v>8279.99</v>
      </c>
      <c r="BE4" s="25">
        <v>9.0999999999999943</v>
      </c>
      <c r="BF4" s="25">
        <v>44.5212</v>
      </c>
      <c r="BG4" s="11">
        <v>29.4</v>
      </c>
      <c r="BH4" s="22">
        <v>13.1418</v>
      </c>
      <c r="BI4" s="19">
        <v>34.9</v>
      </c>
      <c r="BJ4" s="22">
        <v>15.600299999999999</v>
      </c>
      <c r="BK4" s="19">
        <v>35.299999999999997</v>
      </c>
      <c r="BL4" s="22">
        <v>15.779100000000001</v>
      </c>
      <c r="BM4" s="22">
        <v>1.66</v>
      </c>
      <c r="BN4" s="162">
        <v>98.5</v>
      </c>
      <c r="BO4" s="163">
        <v>10108.199999999999</v>
      </c>
      <c r="BP4" s="162">
        <v>95.3</v>
      </c>
      <c r="BQ4" s="163">
        <v>5737.6</v>
      </c>
      <c r="BR4" s="162">
        <v>83</v>
      </c>
      <c r="BS4" s="162">
        <v>91.8</v>
      </c>
      <c r="BT4" s="163">
        <v>6021.4</v>
      </c>
      <c r="BU4" s="22">
        <v>0.84240687679083093</v>
      </c>
      <c r="BV4" s="22"/>
      <c r="BW4" s="22"/>
      <c r="BX4" s="22"/>
      <c r="BY4" s="25">
        <v>1.08</v>
      </c>
      <c r="BZ4" s="22"/>
      <c r="CA4" s="22"/>
      <c r="CB4" s="22"/>
      <c r="CC4" s="22"/>
      <c r="CD4" s="164"/>
      <c r="CE4" s="164"/>
      <c r="CF4" s="22"/>
      <c r="CG4" s="22"/>
      <c r="CH4" s="11"/>
      <c r="CI4" s="22"/>
      <c r="CJ4" s="20">
        <v>3</v>
      </c>
      <c r="CK4" s="165" t="s">
        <v>345</v>
      </c>
      <c r="CL4" s="166"/>
      <c r="CM4" s="167" t="s">
        <v>346</v>
      </c>
      <c r="CN4" s="11"/>
      <c r="CO4" s="11"/>
      <c r="CP4" s="11"/>
      <c r="CQ4" s="11"/>
      <c r="CR4" s="11" t="s">
        <v>347</v>
      </c>
      <c r="CS4" s="18" t="s">
        <v>326</v>
      </c>
      <c r="CT4" s="19">
        <v>2</v>
      </c>
      <c r="CU4" s="19" t="s">
        <v>320</v>
      </c>
      <c r="CV4" s="19" t="s">
        <v>320</v>
      </c>
      <c r="CW4" s="20">
        <v>0</v>
      </c>
      <c r="CX4" s="189"/>
      <c r="CY4" s="189"/>
      <c r="CZ4" s="189"/>
      <c r="DA4" s="11" t="s">
        <v>332</v>
      </c>
      <c r="DB4" s="11" t="s">
        <v>332</v>
      </c>
      <c r="DC4" s="22">
        <v>437</v>
      </c>
      <c r="DD4" s="22">
        <v>40.700000000000003</v>
      </c>
      <c r="DE4" s="22">
        <v>59.3</v>
      </c>
      <c r="DF4" s="11" t="s">
        <v>332</v>
      </c>
      <c r="DG4" s="11" t="s">
        <v>332</v>
      </c>
      <c r="DH4" s="11" t="s">
        <v>332</v>
      </c>
      <c r="DI4" s="11" t="s">
        <v>332</v>
      </c>
      <c r="DJ4" s="19">
        <v>0</v>
      </c>
      <c r="DK4" s="113"/>
      <c r="DL4" s="24"/>
      <c r="DM4" s="24"/>
      <c r="DN4" s="19">
        <v>22</v>
      </c>
      <c r="DO4" s="19">
        <v>70</v>
      </c>
      <c r="DP4" s="19">
        <v>3</v>
      </c>
      <c r="DQ4" s="19">
        <v>1</v>
      </c>
      <c r="DR4" s="189"/>
      <c r="DS4" s="189" t="s">
        <v>1015</v>
      </c>
      <c r="DT4" s="25" t="e">
        <f>DS4/((DR4/100)^2)</f>
        <v>#VALUE!</v>
      </c>
      <c r="DU4" s="19">
        <v>2</v>
      </c>
      <c r="DV4" s="11">
        <v>4</v>
      </c>
      <c r="DW4" s="19">
        <v>1</v>
      </c>
      <c r="DX4" s="19">
        <v>3</v>
      </c>
      <c r="DY4" s="19">
        <v>1</v>
      </c>
      <c r="DZ4" s="187"/>
      <c r="EA4" s="187"/>
      <c r="EB4" s="195"/>
      <c r="EC4" s="191"/>
      <c r="ED4" s="168">
        <v>12703</v>
      </c>
      <c r="EE4" s="169">
        <v>75</v>
      </c>
      <c r="EF4" s="169">
        <v>14443</v>
      </c>
      <c r="EG4" s="169">
        <v>8000</v>
      </c>
      <c r="EH4" s="169">
        <v>40560</v>
      </c>
      <c r="EI4" s="169">
        <v>2570</v>
      </c>
      <c r="EJ4" s="170">
        <v>173.732</v>
      </c>
      <c r="EK4" s="27">
        <v>3822.1039999999998</v>
      </c>
      <c r="EL4" s="171">
        <v>0.19</v>
      </c>
      <c r="EM4" s="23"/>
      <c r="EN4" s="157">
        <v>17.794087101017794</v>
      </c>
      <c r="EO4" s="172">
        <v>0.173732</v>
      </c>
      <c r="EP4" s="173">
        <v>2.5153684986070499</v>
      </c>
      <c r="EQ4" s="47">
        <v>70</v>
      </c>
      <c r="ER4" s="127" t="s">
        <v>332</v>
      </c>
      <c r="ES4" s="128" t="s">
        <v>349</v>
      </c>
      <c r="ET4" s="47">
        <v>84</v>
      </c>
      <c r="EU4" s="118" t="s">
        <v>332</v>
      </c>
      <c r="EV4" s="119" t="s">
        <v>1027</v>
      </c>
      <c r="EW4" s="23" t="s">
        <v>350</v>
      </c>
      <c r="EX4" s="187"/>
      <c r="EY4" s="187"/>
      <c r="EZ4" s="11">
        <v>1</v>
      </c>
      <c r="FA4" s="137" t="s">
        <v>351</v>
      </c>
      <c r="FB4" s="11">
        <v>0</v>
      </c>
      <c r="FC4" s="210"/>
      <c r="FD4" s="23" t="s">
        <v>352</v>
      </c>
      <c r="FE4" s="14"/>
      <c r="FF4" s="8"/>
      <c r="FG4" s="8"/>
      <c r="FH4" s="14"/>
      <c r="FI4" s="14">
        <v>1</v>
      </c>
      <c r="FJ4" s="33">
        <v>0</v>
      </c>
      <c r="FK4" s="33">
        <v>0</v>
      </c>
      <c r="FL4" s="34">
        <v>1728.9</v>
      </c>
      <c r="FM4" s="33">
        <v>0</v>
      </c>
      <c r="FN4" s="33">
        <v>0</v>
      </c>
      <c r="FO4" s="33">
        <v>0</v>
      </c>
      <c r="FP4" s="34">
        <v>6478</v>
      </c>
      <c r="FQ4" s="33">
        <v>0</v>
      </c>
      <c r="FR4" s="34">
        <v>319.39999999999998</v>
      </c>
      <c r="FS4" s="33">
        <v>0</v>
      </c>
      <c r="FT4" s="33">
        <v>0</v>
      </c>
      <c r="FU4" s="33">
        <v>0</v>
      </c>
      <c r="FV4" s="33">
        <v>171.55</v>
      </c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16"/>
      <c r="GL4" s="16"/>
      <c r="GM4" s="14"/>
      <c r="GN4" s="14"/>
      <c r="GO4" s="16"/>
      <c r="GP4" s="14"/>
      <c r="GQ4" s="14"/>
      <c r="GR4" s="14"/>
      <c r="GS4" s="30">
        <v>44146</v>
      </c>
      <c r="GT4" s="11">
        <v>2</v>
      </c>
      <c r="GU4" s="11"/>
      <c r="GV4" s="11">
        <v>2</v>
      </c>
      <c r="GW4" s="216"/>
      <c r="GX4" s="216"/>
      <c r="GY4" s="216"/>
      <c r="GZ4" s="216"/>
      <c r="HA4" s="210"/>
    </row>
    <row r="5" spans="1:213">
      <c r="A5" s="8">
        <v>3</v>
      </c>
      <c r="B5" s="8">
        <f>COUNTIFS($E$3:$E5,$E5,$F$3:$F5,$F5,$P$3:$P5,$P5)</f>
        <v>1</v>
      </c>
      <c r="C5" s="9">
        <v>12704</v>
      </c>
      <c r="D5" s="10" t="s">
        <v>342</v>
      </c>
      <c r="E5" s="11" t="s">
        <v>343</v>
      </c>
      <c r="F5" s="11">
        <v>445922447</v>
      </c>
      <c r="G5" s="11">
        <v>76</v>
      </c>
      <c r="H5" s="11" t="s">
        <v>340</v>
      </c>
      <c r="I5" s="12" t="s">
        <v>320</v>
      </c>
      <c r="J5" s="13" t="s">
        <v>321</v>
      </c>
      <c r="K5" s="11" t="s">
        <v>322</v>
      </c>
      <c r="L5" s="11">
        <v>4</v>
      </c>
      <c r="M5" s="11">
        <v>1</v>
      </c>
      <c r="N5" s="11" t="s">
        <v>332</v>
      </c>
      <c r="O5" s="11" t="s">
        <v>344</v>
      </c>
      <c r="P5" s="23" t="s">
        <v>326</v>
      </c>
      <c r="Q5" s="151">
        <v>50</v>
      </c>
      <c r="R5" s="69" t="s">
        <v>1000</v>
      </c>
      <c r="S5" s="174" t="s">
        <v>1005</v>
      </c>
      <c r="T5" s="151"/>
      <c r="U5" s="11"/>
      <c r="V5" s="23"/>
      <c r="W5" s="11"/>
      <c r="X5" s="152">
        <v>31.5</v>
      </c>
      <c r="Y5" s="153">
        <v>59.6</v>
      </c>
      <c r="Z5" s="154">
        <v>7.06</v>
      </c>
      <c r="AA5" s="155">
        <v>98.16</v>
      </c>
      <c r="AB5" s="156">
        <v>0.52852348993288589</v>
      </c>
      <c r="AC5" s="157">
        <v>3.7313758389261742</v>
      </c>
      <c r="AD5" s="158">
        <v>0.4725472547254726</v>
      </c>
      <c r="AE5" s="22">
        <v>28.09</v>
      </c>
      <c r="AF5" s="22">
        <v>89.174603174603178</v>
      </c>
      <c r="AG5" s="159">
        <v>2.2200000000000002</v>
      </c>
      <c r="AH5" s="22">
        <v>7.0476190476190483</v>
      </c>
      <c r="AI5" s="11" t="s">
        <v>327</v>
      </c>
      <c r="AJ5" s="22">
        <v>15.1</v>
      </c>
      <c r="AK5" s="11" t="s">
        <v>327</v>
      </c>
      <c r="AL5" s="25">
        <v>0.4</v>
      </c>
      <c r="AM5" s="25"/>
      <c r="AN5" s="22"/>
      <c r="AO5" s="22"/>
      <c r="AP5" s="11">
        <v>7494</v>
      </c>
      <c r="AQ5" s="45">
        <v>199.8</v>
      </c>
      <c r="AR5" s="22">
        <v>0.12</v>
      </c>
      <c r="AS5" s="22">
        <v>52.3</v>
      </c>
      <c r="AT5" s="11">
        <v>47.7</v>
      </c>
      <c r="AU5" s="160">
        <v>1.0964360587002095</v>
      </c>
      <c r="AV5" s="161">
        <v>1.83</v>
      </c>
      <c r="AW5" s="25">
        <v>5.8095238095238093</v>
      </c>
      <c r="AX5" s="11" t="s">
        <v>327</v>
      </c>
      <c r="AY5" s="11">
        <v>69.8</v>
      </c>
      <c r="AZ5" s="22">
        <v>56.613</v>
      </c>
      <c r="BA5" s="19">
        <v>47099</v>
      </c>
      <c r="BB5" s="25">
        <v>55.7</v>
      </c>
      <c r="BC5" s="19">
        <v>90</v>
      </c>
      <c r="BD5" s="47">
        <v>7626.6</v>
      </c>
      <c r="BE5" s="25">
        <v>10</v>
      </c>
      <c r="BF5" s="25">
        <v>59.421199999999999</v>
      </c>
      <c r="BG5" s="11">
        <v>31.1</v>
      </c>
      <c r="BH5" s="22">
        <v>18.535600000000002</v>
      </c>
      <c r="BI5" s="19">
        <v>24.6</v>
      </c>
      <c r="BJ5" s="22">
        <v>14.6616</v>
      </c>
      <c r="BK5" s="19">
        <v>44</v>
      </c>
      <c r="BL5" s="22">
        <v>26.224</v>
      </c>
      <c r="BM5" s="22">
        <v>0.56000000000000005</v>
      </c>
      <c r="BN5" s="162">
        <v>95.6</v>
      </c>
      <c r="BO5" s="163">
        <v>6992.0999999999995</v>
      </c>
      <c r="BP5" s="162">
        <v>87.1</v>
      </c>
      <c r="BQ5" s="163">
        <v>4283.2</v>
      </c>
      <c r="BR5" s="162">
        <v>65.900000000000006</v>
      </c>
      <c r="BS5" s="162">
        <v>80.400000000000006</v>
      </c>
      <c r="BT5" s="163">
        <v>4508.3999999999996</v>
      </c>
      <c r="BU5" s="22">
        <v>1.2642276422764227</v>
      </c>
      <c r="BV5" s="22"/>
      <c r="BW5" s="22"/>
      <c r="BX5" s="22"/>
      <c r="BY5" s="25">
        <v>0.41</v>
      </c>
      <c r="BZ5" s="22"/>
      <c r="CA5" s="22"/>
      <c r="CB5" s="22"/>
      <c r="CC5" s="22"/>
      <c r="CD5" s="164"/>
      <c r="CE5" s="164"/>
      <c r="CF5" s="22"/>
      <c r="CG5" s="22"/>
      <c r="CH5" s="11"/>
      <c r="CI5" s="22"/>
      <c r="CJ5" s="20">
        <v>3</v>
      </c>
      <c r="CK5" s="165" t="s">
        <v>15</v>
      </c>
      <c r="CL5" s="166"/>
      <c r="CM5" s="167" t="s">
        <v>348</v>
      </c>
      <c r="CN5" s="11"/>
      <c r="CO5" s="11"/>
      <c r="CP5" s="11"/>
      <c r="CQ5" s="11"/>
      <c r="CR5" s="11" t="s">
        <v>330</v>
      </c>
      <c r="CS5" s="18" t="s">
        <v>326</v>
      </c>
      <c r="CT5" s="19">
        <v>2</v>
      </c>
      <c r="CU5" s="19"/>
      <c r="CV5" s="19"/>
      <c r="CW5" s="20">
        <v>0</v>
      </c>
      <c r="CX5" s="189"/>
      <c r="CY5" s="189"/>
      <c r="CZ5" s="189"/>
      <c r="DA5" s="11" t="s">
        <v>332</v>
      </c>
      <c r="DB5" s="11" t="s">
        <v>332</v>
      </c>
      <c r="DC5" s="22">
        <v>465</v>
      </c>
      <c r="DD5" s="22">
        <v>45.6</v>
      </c>
      <c r="DE5" s="22">
        <v>54.4</v>
      </c>
      <c r="DF5" s="11" t="s">
        <v>332</v>
      </c>
      <c r="DG5" s="11" t="s">
        <v>332</v>
      </c>
      <c r="DH5" s="11" t="s">
        <v>332</v>
      </c>
      <c r="DI5" s="11" t="s">
        <v>332</v>
      </c>
      <c r="DJ5" s="19">
        <v>0</v>
      </c>
      <c r="DK5" s="113"/>
      <c r="DL5" s="24"/>
      <c r="DM5" s="24"/>
      <c r="DN5" s="19">
        <v>4</v>
      </c>
      <c r="DO5" s="189"/>
      <c r="DP5" s="19"/>
      <c r="DQ5" s="189"/>
      <c r="DR5" s="189"/>
      <c r="DS5" s="189"/>
      <c r="DT5" s="25" t="e">
        <f>DS5/((DR5/100)^2)</f>
        <v>#DIV/0!</v>
      </c>
      <c r="DU5" s="189"/>
      <c r="DV5" s="187"/>
      <c r="DW5" s="189"/>
      <c r="DX5" s="189"/>
      <c r="DY5" s="189"/>
      <c r="DZ5" s="187"/>
      <c r="EA5" s="187"/>
      <c r="EB5" s="195"/>
      <c r="EC5" s="191"/>
      <c r="ED5" s="168">
        <v>12704</v>
      </c>
      <c r="EE5" s="169">
        <v>75</v>
      </c>
      <c r="EF5" s="169">
        <v>11404</v>
      </c>
      <c r="EG5" s="169">
        <v>7375</v>
      </c>
      <c r="EH5" s="169">
        <v>40560</v>
      </c>
      <c r="EI5" s="169">
        <v>2323</v>
      </c>
      <c r="EJ5" s="170">
        <v>170.34283389830512</v>
      </c>
      <c r="EK5" s="27">
        <v>681.37133559322046</v>
      </c>
      <c r="EL5" s="171">
        <v>0.18099999999999999</v>
      </c>
      <c r="EM5" s="23"/>
      <c r="EN5" s="157">
        <v>20.370045598035777</v>
      </c>
      <c r="EO5" s="172">
        <v>0.17034283389830512</v>
      </c>
      <c r="EP5" s="173">
        <v>2.7297890340230313</v>
      </c>
      <c r="EQ5" s="199"/>
      <c r="ER5" s="129"/>
      <c r="ES5" s="205"/>
      <c r="ET5" s="202"/>
      <c r="EU5" s="120"/>
      <c r="EV5" s="187"/>
      <c r="EW5" s="194"/>
      <c r="EX5" s="187"/>
      <c r="EY5" s="187"/>
      <c r="EZ5" s="187"/>
      <c r="FA5" s="193"/>
      <c r="FB5" s="187"/>
      <c r="FC5" s="193"/>
      <c r="FD5" s="194"/>
      <c r="FE5" s="8"/>
      <c r="FF5" s="8"/>
      <c r="FG5" s="8"/>
      <c r="FH5" s="14"/>
      <c r="FI5" s="14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8"/>
      <c r="GL5" s="8"/>
      <c r="GM5" s="8"/>
      <c r="GN5" s="8"/>
      <c r="GO5" s="8"/>
      <c r="GP5" s="14"/>
      <c r="GQ5" s="14"/>
      <c r="GR5" s="14"/>
      <c r="GS5" s="194"/>
      <c r="GT5" s="194"/>
      <c r="GU5" s="194"/>
      <c r="GV5" s="194"/>
      <c r="GW5" s="216"/>
      <c r="GX5" s="216"/>
      <c r="GY5" s="216"/>
      <c r="GZ5" s="216"/>
      <c r="HA5" s="210"/>
    </row>
    <row r="6" spans="1:213">
      <c r="A6" s="8">
        <v>4</v>
      </c>
      <c r="B6" s="8">
        <f>COUNTIFS($E$3:$E6,$E6,$F$3:$F6,$F6,$P$3:$P6,$P6)</f>
        <v>1</v>
      </c>
      <c r="C6" s="9">
        <v>12707</v>
      </c>
      <c r="D6" s="10" t="s">
        <v>353</v>
      </c>
      <c r="E6" s="11" t="s">
        <v>354</v>
      </c>
      <c r="F6" s="11">
        <v>6209170319</v>
      </c>
      <c r="G6" s="11">
        <v>58</v>
      </c>
      <c r="H6" s="11" t="s">
        <v>340</v>
      </c>
      <c r="I6" s="12" t="s">
        <v>320</v>
      </c>
      <c r="J6" s="13" t="s">
        <v>321</v>
      </c>
      <c r="K6" s="11" t="s">
        <v>322</v>
      </c>
      <c r="L6" s="11">
        <v>14</v>
      </c>
      <c r="M6" s="11" t="s">
        <v>355</v>
      </c>
      <c r="N6" s="11" t="s">
        <v>332</v>
      </c>
      <c r="O6" s="11" t="s">
        <v>356</v>
      </c>
      <c r="P6" s="23" t="s">
        <v>357</v>
      </c>
      <c r="Q6" s="151">
        <v>4000</v>
      </c>
      <c r="R6" s="69" t="s">
        <v>1000</v>
      </c>
      <c r="S6" s="175" t="s">
        <v>1003</v>
      </c>
      <c r="T6" s="151"/>
      <c r="U6" s="11"/>
      <c r="V6" s="23"/>
      <c r="W6" s="11"/>
      <c r="X6" s="152">
        <v>71.5</v>
      </c>
      <c r="Y6" s="153">
        <v>16.2</v>
      </c>
      <c r="Z6" s="154">
        <v>11.1</v>
      </c>
      <c r="AA6" s="155">
        <v>98.8</v>
      </c>
      <c r="AB6" s="156">
        <v>4.4135802469135808</v>
      </c>
      <c r="AC6" s="157">
        <v>48.990740740740748</v>
      </c>
      <c r="AD6" s="158">
        <v>2.6190476190476195</v>
      </c>
      <c r="AE6" s="22">
        <v>65.930000000000007</v>
      </c>
      <c r="AF6" s="22">
        <v>92.209790209790214</v>
      </c>
      <c r="AG6" s="159">
        <v>3.77</v>
      </c>
      <c r="AH6" s="22">
        <v>5.2727272727272725</v>
      </c>
      <c r="AI6" s="11" t="s">
        <v>327</v>
      </c>
      <c r="AJ6" s="22">
        <v>13</v>
      </c>
      <c r="AK6" s="11" t="s">
        <v>327</v>
      </c>
      <c r="AL6" s="25">
        <v>0.35</v>
      </c>
      <c r="AM6" s="25"/>
      <c r="AN6" s="22"/>
      <c r="AO6" s="22"/>
      <c r="AP6" s="11">
        <v>9447</v>
      </c>
      <c r="AQ6" s="45">
        <v>1250.6000000000001</v>
      </c>
      <c r="AR6" s="22">
        <v>16.399999999999999</v>
      </c>
      <c r="AS6" s="22">
        <v>61.1</v>
      </c>
      <c r="AT6" s="11">
        <v>38.9</v>
      </c>
      <c r="AU6" s="160">
        <v>1.5706940874035991</v>
      </c>
      <c r="AV6" s="161">
        <v>2.4500000000000002</v>
      </c>
      <c r="AW6" s="25">
        <v>3.4265734265734271</v>
      </c>
      <c r="AX6" s="11" t="s">
        <v>327</v>
      </c>
      <c r="AY6" s="11">
        <v>54.5</v>
      </c>
      <c r="AZ6" s="22">
        <v>68.929999999999993</v>
      </c>
      <c r="BA6" s="19">
        <v>45972</v>
      </c>
      <c r="BB6" s="25">
        <v>24.21</v>
      </c>
      <c r="BC6" s="19">
        <v>83.8</v>
      </c>
      <c r="BD6" s="47">
        <v>5132.3450000000003</v>
      </c>
      <c r="BE6" s="25">
        <v>16.200000000000003</v>
      </c>
      <c r="BF6" s="25">
        <v>15.94242</v>
      </c>
      <c r="BG6" s="11">
        <v>3.71</v>
      </c>
      <c r="BH6" s="22">
        <v>0.60102</v>
      </c>
      <c r="BI6" s="19">
        <v>20.5</v>
      </c>
      <c r="BJ6" s="22">
        <v>3.3209999999999997</v>
      </c>
      <c r="BK6" s="19">
        <v>74.2</v>
      </c>
      <c r="BL6" s="22">
        <v>12.0204</v>
      </c>
      <c r="BM6" s="22">
        <v>0.37</v>
      </c>
      <c r="BN6" s="162">
        <v>100</v>
      </c>
      <c r="BO6" s="163">
        <v>9627.1</v>
      </c>
      <c r="BP6" s="162">
        <v>97.4</v>
      </c>
      <c r="BQ6" s="163">
        <v>6006.4000000000005</v>
      </c>
      <c r="BR6" s="162">
        <v>75.599999999999994</v>
      </c>
      <c r="BS6" s="162">
        <v>81.099999999999994</v>
      </c>
      <c r="BT6" s="163">
        <v>4550.8999999999996</v>
      </c>
      <c r="BU6" s="176">
        <v>0.18097560975609756</v>
      </c>
      <c r="BV6" s="22"/>
      <c r="BW6" s="22"/>
      <c r="BX6" s="22"/>
      <c r="BY6" s="25">
        <v>0.2</v>
      </c>
      <c r="BZ6" s="22"/>
      <c r="CA6" s="22"/>
      <c r="CB6" s="22"/>
      <c r="CC6" s="22"/>
      <c r="CD6" s="164"/>
      <c r="CE6" s="164"/>
      <c r="CF6" s="22"/>
      <c r="CG6" s="22"/>
      <c r="CH6" s="11"/>
      <c r="CI6" s="22"/>
      <c r="CJ6" s="20">
        <v>3</v>
      </c>
      <c r="CK6" s="165" t="s">
        <v>358</v>
      </c>
      <c r="CL6" s="166"/>
      <c r="CM6" s="167" t="s">
        <v>359</v>
      </c>
      <c r="CN6" s="11"/>
      <c r="CO6" s="11"/>
      <c r="CP6" s="11"/>
      <c r="CQ6" s="11"/>
      <c r="CR6" s="35" t="s">
        <v>347</v>
      </c>
      <c r="CS6" s="36" t="s">
        <v>357</v>
      </c>
      <c r="CT6" s="19">
        <v>2</v>
      </c>
      <c r="CU6" s="19"/>
      <c r="CV6" s="19"/>
      <c r="CW6" s="20" t="s">
        <v>360</v>
      </c>
      <c r="CX6" s="189"/>
      <c r="CY6" s="189"/>
      <c r="CZ6" s="189"/>
      <c r="DA6" s="11" t="s">
        <v>332</v>
      </c>
      <c r="DB6" s="11" t="s">
        <v>332</v>
      </c>
      <c r="DC6" s="22">
        <v>5868</v>
      </c>
      <c r="DD6" s="22">
        <v>49.7</v>
      </c>
      <c r="DE6" s="22">
        <v>50.3</v>
      </c>
      <c r="DF6" s="11" t="s">
        <v>332</v>
      </c>
      <c r="DG6" s="11" t="s">
        <v>332</v>
      </c>
      <c r="DH6" s="11" t="s">
        <v>332</v>
      </c>
      <c r="DI6" s="11" t="s">
        <v>332</v>
      </c>
      <c r="DJ6" s="19">
        <v>0</v>
      </c>
      <c r="DK6" s="113"/>
      <c r="DL6" s="24"/>
      <c r="DM6" s="24"/>
      <c r="DN6" s="19">
        <v>14</v>
      </c>
      <c r="DO6" s="19">
        <v>30</v>
      </c>
      <c r="DP6" s="19">
        <v>3</v>
      </c>
      <c r="DQ6" s="19">
        <v>1</v>
      </c>
      <c r="DR6" s="19">
        <v>178</v>
      </c>
      <c r="DS6" s="19">
        <v>106</v>
      </c>
      <c r="DT6" s="25">
        <f>DS6/((DR6/100)^2)</f>
        <v>33.45537179649034</v>
      </c>
      <c r="DU6" s="19">
        <v>1</v>
      </c>
      <c r="DV6" s="11">
        <v>2</v>
      </c>
      <c r="DW6" s="19">
        <v>1</v>
      </c>
      <c r="DX6" s="19">
        <v>3</v>
      </c>
      <c r="DY6" s="19">
        <v>2</v>
      </c>
      <c r="DZ6" s="11" t="s">
        <v>636</v>
      </c>
      <c r="EA6" s="187"/>
      <c r="EB6" s="195"/>
      <c r="EC6" s="191"/>
      <c r="ED6" s="168">
        <v>12707</v>
      </c>
      <c r="EE6" s="169">
        <v>75</v>
      </c>
      <c r="EF6" s="169">
        <v>47699</v>
      </c>
      <c r="EG6" s="169">
        <v>4000</v>
      </c>
      <c r="EH6" s="169">
        <v>40560</v>
      </c>
      <c r="EI6" s="169">
        <v>20790</v>
      </c>
      <c r="EJ6" s="170">
        <v>2810.808</v>
      </c>
      <c r="EK6" s="27">
        <v>39351.311999999998</v>
      </c>
      <c r="EL6" s="171">
        <v>2.8969999999999998</v>
      </c>
      <c r="EM6" s="23"/>
      <c r="EN6" s="157">
        <v>43.585819409211936</v>
      </c>
      <c r="EO6" s="172">
        <v>2.8108080000000002</v>
      </c>
      <c r="EP6" s="173">
        <v>2.08765593380978</v>
      </c>
      <c r="EQ6" s="45">
        <v>109</v>
      </c>
      <c r="ER6" s="30">
        <v>40634</v>
      </c>
      <c r="ES6" s="129"/>
      <c r="ET6" s="47">
        <v>6</v>
      </c>
      <c r="EU6" s="130" t="s">
        <v>604</v>
      </c>
      <c r="EV6" s="131"/>
      <c r="EW6" s="194"/>
      <c r="EX6" s="11">
        <v>0</v>
      </c>
      <c r="EY6" s="187"/>
      <c r="EZ6" s="11">
        <v>1</v>
      </c>
      <c r="FA6" s="138" t="s">
        <v>1040</v>
      </c>
      <c r="FB6" s="11">
        <v>0</v>
      </c>
      <c r="FC6" s="209"/>
      <c r="FD6" s="194"/>
      <c r="FE6" s="8"/>
      <c r="FF6" s="8"/>
      <c r="FG6" s="8"/>
      <c r="FH6" s="14"/>
      <c r="FI6" s="14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8"/>
      <c r="GL6" s="8"/>
      <c r="GM6" s="8"/>
      <c r="GN6" s="8"/>
      <c r="GO6" s="8"/>
      <c r="GP6" s="14"/>
      <c r="GQ6" s="14"/>
      <c r="GR6" s="14"/>
      <c r="GS6" s="30">
        <v>44209</v>
      </c>
      <c r="GT6" s="45">
        <v>1</v>
      </c>
      <c r="GU6" s="45">
        <v>1</v>
      </c>
      <c r="GV6" s="45">
        <v>2</v>
      </c>
      <c r="GW6" s="30">
        <v>44953</v>
      </c>
      <c r="GX6" s="45">
        <v>3</v>
      </c>
      <c r="GY6" s="45">
        <v>0</v>
      </c>
      <c r="GZ6" s="45">
        <v>2</v>
      </c>
      <c r="HA6" s="139" t="s">
        <v>1167</v>
      </c>
    </row>
    <row r="7" spans="1:213">
      <c r="A7" s="8">
        <v>5</v>
      </c>
      <c r="B7" s="8">
        <f>COUNTIFS($E$3:$E7,$E7,$F$3:$F7,$F7,$P$3:$P7,$P7)</f>
        <v>1</v>
      </c>
      <c r="C7" s="9">
        <v>12721</v>
      </c>
      <c r="D7" s="10" t="s">
        <v>361</v>
      </c>
      <c r="E7" s="11" t="s">
        <v>362</v>
      </c>
      <c r="F7" s="37">
        <v>490813281</v>
      </c>
      <c r="G7" s="11">
        <v>71</v>
      </c>
      <c r="H7" s="11" t="s">
        <v>363</v>
      </c>
      <c r="I7" s="12" t="s">
        <v>320</v>
      </c>
      <c r="J7" s="13" t="s">
        <v>321</v>
      </c>
      <c r="K7" s="11" t="s">
        <v>322</v>
      </c>
      <c r="L7" s="11">
        <v>22</v>
      </c>
      <c r="M7" s="11" t="s">
        <v>341</v>
      </c>
      <c r="N7" s="11" t="s">
        <v>332</v>
      </c>
      <c r="O7" s="11" t="s">
        <v>356</v>
      </c>
      <c r="P7" s="23" t="s">
        <v>326</v>
      </c>
      <c r="Q7" s="151">
        <v>150</v>
      </c>
      <c r="R7" s="69" t="s">
        <v>1000</v>
      </c>
      <c r="S7" s="177" t="s">
        <v>1006</v>
      </c>
      <c r="T7" s="151"/>
      <c r="U7" s="11"/>
      <c r="V7" s="23"/>
      <c r="W7" s="11"/>
      <c r="X7" s="152">
        <v>30</v>
      </c>
      <c r="Y7" s="153">
        <v>66.2</v>
      </c>
      <c r="Z7" s="154">
        <v>2.89</v>
      </c>
      <c r="AA7" s="155">
        <v>99.09</v>
      </c>
      <c r="AB7" s="156">
        <v>0.45317220543806647</v>
      </c>
      <c r="AC7" s="157">
        <v>1.3096676737160122</v>
      </c>
      <c r="AD7" s="158">
        <v>0.43421623968736428</v>
      </c>
      <c r="AE7" s="22">
        <v>22.2</v>
      </c>
      <c r="AF7" s="22">
        <v>74</v>
      </c>
      <c r="AG7" s="159">
        <v>6.31</v>
      </c>
      <c r="AH7" s="22">
        <v>21.033333333333335</v>
      </c>
      <c r="AI7" s="11" t="s">
        <v>327</v>
      </c>
      <c r="AJ7" s="22">
        <v>16.100000000000001</v>
      </c>
      <c r="AK7" s="11" t="s">
        <v>327</v>
      </c>
      <c r="AL7" s="25">
        <v>5.5E-2</v>
      </c>
      <c r="AM7" s="25"/>
      <c r="AN7" s="22"/>
      <c r="AO7" s="22"/>
      <c r="AP7" s="11">
        <v>5443</v>
      </c>
      <c r="AQ7" s="45">
        <v>268.25</v>
      </c>
      <c r="AR7" s="22">
        <v>0.28000000000000003</v>
      </c>
      <c r="AS7" s="22">
        <v>45</v>
      </c>
      <c r="AT7" s="11">
        <v>55</v>
      </c>
      <c r="AU7" s="160">
        <v>0.81818181818181823</v>
      </c>
      <c r="AV7" s="161">
        <v>0.4</v>
      </c>
      <c r="AW7" s="25">
        <v>1.3333333333333333</v>
      </c>
      <c r="AX7" s="11" t="s">
        <v>327</v>
      </c>
      <c r="AY7" s="11">
        <v>30.1</v>
      </c>
      <c r="AZ7" s="22">
        <v>37.29</v>
      </c>
      <c r="BA7" s="19">
        <v>35678</v>
      </c>
      <c r="BB7" s="25">
        <v>44.900000000000006</v>
      </c>
      <c r="BC7" s="19">
        <v>88.2</v>
      </c>
      <c r="BD7" s="47">
        <v>5922.88</v>
      </c>
      <c r="BE7" s="25">
        <v>11.799999999999997</v>
      </c>
      <c r="BF7" s="25">
        <v>65.869</v>
      </c>
      <c r="BG7" s="11">
        <v>26.1</v>
      </c>
      <c r="BH7" s="22">
        <v>17.278200000000002</v>
      </c>
      <c r="BI7" s="19">
        <v>18.8</v>
      </c>
      <c r="BJ7" s="22">
        <v>12.445600000000002</v>
      </c>
      <c r="BK7" s="19">
        <v>54.6</v>
      </c>
      <c r="BL7" s="22">
        <v>36.145200000000003</v>
      </c>
      <c r="BM7" s="22">
        <v>0.89</v>
      </c>
      <c r="BN7" s="162">
        <v>97.8</v>
      </c>
      <c r="BO7" s="163">
        <v>7362.7</v>
      </c>
      <c r="BP7" s="162">
        <v>93.1</v>
      </c>
      <c r="BQ7" s="163">
        <v>4270.4000000000005</v>
      </c>
      <c r="BR7" s="162">
        <v>71.900000000000006</v>
      </c>
      <c r="BS7" s="162">
        <v>82.8</v>
      </c>
      <c r="BT7" s="163">
        <v>3836.9</v>
      </c>
      <c r="BU7" s="22">
        <v>1.3882978723404256</v>
      </c>
      <c r="BV7" s="22"/>
      <c r="BW7" s="22"/>
      <c r="BX7" s="22"/>
      <c r="BY7" s="25">
        <v>0.44</v>
      </c>
      <c r="BZ7" s="22"/>
      <c r="CA7" s="22"/>
      <c r="CB7" s="22"/>
      <c r="CC7" s="22"/>
      <c r="CD7" s="164"/>
      <c r="CE7" s="164"/>
      <c r="CF7" s="22"/>
      <c r="CG7" s="22"/>
      <c r="CH7" s="11"/>
      <c r="CI7" s="22"/>
      <c r="CJ7" s="20">
        <v>3</v>
      </c>
      <c r="CK7" s="165" t="s">
        <v>345</v>
      </c>
      <c r="CL7" s="166"/>
      <c r="CM7" s="167" t="s">
        <v>364</v>
      </c>
      <c r="CN7" s="11"/>
      <c r="CO7" s="11"/>
      <c r="CP7" s="11"/>
      <c r="CQ7" s="11"/>
      <c r="CR7" s="11" t="s">
        <v>347</v>
      </c>
      <c r="CS7" s="18" t="s">
        <v>326</v>
      </c>
      <c r="CT7" s="19">
        <v>2</v>
      </c>
      <c r="CU7" s="19" t="s">
        <v>320</v>
      </c>
      <c r="CV7" s="19" t="s">
        <v>320</v>
      </c>
      <c r="CW7" s="20">
        <v>0</v>
      </c>
      <c r="CX7" s="189"/>
      <c r="CY7" s="189"/>
      <c r="CZ7" s="189"/>
      <c r="DA7" s="11" t="s">
        <v>332</v>
      </c>
      <c r="DB7" s="11" t="s">
        <v>332</v>
      </c>
      <c r="DC7" s="22">
        <v>225</v>
      </c>
      <c r="DD7" s="22">
        <v>42.7</v>
      </c>
      <c r="DE7" s="22">
        <v>57.3</v>
      </c>
      <c r="DF7" s="11" t="s">
        <v>332</v>
      </c>
      <c r="DG7" s="11" t="s">
        <v>332</v>
      </c>
      <c r="DH7" s="11" t="s">
        <v>332</v>
      </c>
      <c r="DI7" s="11" t="s">
        <v>332</v>
      </c>
      <c r="DJ7" s="19">
        <v>0</v>
      </c>
      <c r="DK7" s="113"/>
      <c r="DL7" s="24"/>
      <c r="DM7" s="24"/>
      <c r="DN7" s="19">
        <v>22</v>
      </c>
      <c r="DO7" s="19">
        <v>40</v>
      </c>
      <c r="DP7" s="19">
        <v>3</v>
      </c>
      <c r="DQ7" s="19">
        <v>1</v>
      </c>
      <c r="DR7" s="19">
        <v>179</v>
      </c>
      <c r="DS7" s="19">
        <v>109</v>
      </c>
      <c r="DT7" s="25">
        <f>DS7/((DR7/100)^2)</f>
        <v>34.018913267376178</v>
      </c>
      <c r="DU7" s="19">
        <v>2</v>
      </c>
      <c r="DV7" s="11">
        <v>4</v>
      </c>
      <c r="DW7" s="19">
        <v>1</v>
      </c>
      <c r="DX7" s="19">
        <v>3</v>
      </c>
      <c r="DY7" s="19">
        <v>2</v>
      </c>
      <c r="DZ7" s="11">
        <v>1</v>
      </c>
      <c r="EA7" s="187"/>
      <c r="EB7" s="195"/>
      <c r="EC7" s="191"/>
      <c r="ED7" s="168">
        <v>12721</v>
      </c>
      <c r="EE7" s="169">
        <v>75</v>
      </c>
      <c r="EF7" s="169">
        <v>9322</v>
      </c>
      <c r="EG7" s="169">
        <v>12000</v>
      </c>
      <c r="EH7" s="169">
        <v>40560</v>
      </c>
      <c r="EI7" s="169">
        <v>2556</v>
      </c>
      <c r="EJ7" s="170">
        <v>115.19040000000001</v>
      </c>
      <c r="EK7" s="27">
        <v>2534.1888000000004</v>
      </c>
      <c r="EL7" s="171">
        <v>0.121</v>
      </c>
      <c r="EM7" s="23"/>
      <c r="EN7" s="157">
        <v>27.419008796395623</v>
      </c>
      <c r="EO7" s="172">
        <v>0.11519040000000001</v>
      </c>
      <c r="EP7" s="173">
        <v>1.9532877739811649</v>
      </c>
      <c r="EQ7" s="45">
        <v>133</v>
      </c>
      <c r="ER7" s="129" t="s">
        <v>332</v>
      </c>
      <c r="ES7" s="128">
        <v>39904</v>
      </c>
      <c r="ET7" s="47">
        <v>5</v>
      </c>
      <c r="EU7" s="131" t="s">
        <v>332</v>
      </c>
      <c r="EV7" s="130" t="s">
        <v>527</v>
      </c>
      <c r="EW7" s="23" t="s">
        <v>365</v>
      </c>
      <c r="EX7" s="11">
        <v>0</v>
      </c>
      <c r="EY7" s="187"/>
      <c r="EZ7" s="11">
        <v>1</v>
      </c>
      <c r="FA7" s="139" t="s">
        <v>1041</v>
      </c>
      <c r="FB7" s="11">
        <v>0</v>
      </c>
      <c r="FC7" s="193"/>
      <c r="FD7" s="23" t="s">
        <v>367</v>
      </c>
      <c r="FE7" s="14"/>
      <c r="FF7" s="8"/>
      <c r="FG7" s="8"/>
      <c r="FH7" s="14"/>
      <c r="FI7" s="14">
        <v>1</v>
      </c>
      <c r="FJ7" s="33">
        <v>0</v>
      </c>
      <c r="FK7" s="33">
        <v>0</v>
      </c>
      <c r="FL7" s="34">
        <v>352.74</v>
      </c>
      <c r="FM7" s="33">
        <v>0</v>
      </c>
      <c r="FN7" s="33">
        <v>0</v>
      </c>
      <c r="FO7" s="33">
        <v>0</v>
      </c>
      <c r="FP7" s="34">
        <v>0</v>
      </c>
      <c r="FQ7" s="33">
        <v>0</v>
      </c>
      <c r="FR7" s="34">
        <v>256.10000000000002</v>
      </c>
      <c r="FS7" s="33">
        <v>193.76</v>
      </c>
      <c r="FT7" s="33">
        <v>0</v>
      </c>
      <c r="FU7" s="33">
        <v>0</v>
      </c>
      <c r="FV7" s="33">
        <v>154.87</v>
      </c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16"/>
      <c r="GL7" s="16"/>
      <c r="GM7" s="14"/>
      <c r="GN7" s="14"/>
      <c r="GO7" s="16"/>
      <c r="GP7" s="14"/>
      <c r="GQ7" s="14"/>
      <c r="GR7" s="14"/>
      <c r="GS7" s="30">
        <v>44427</v>
      </c>
      <c r="GT7" s="45">
        <v>1</v>
      </c>
      <c r="GU7" s="45">
        <v>1</v>
      </c>
      <c r="GV7" s="130">
        <v>1</v>
      </c>
      <c r="GW7" s="30">
        <v>44567</v>
      </c>
      <c r="GX7" s="45">
        <v>1</v>
      </c>
      <c r="GY7" s="45">
        <v>4</v>
      </c>
      <c r="GZ7" s="45">
        <v>4</v>
      </c>
      <c r="HA7" s="139" t="s">
        <v>1168</v>
      </c>
    </row>
    <row r="8" spans="1:213">
      <c r="A8" s="8">
        <v>7</v>
      </c>
      <c r="B8" s="8">
        <f>COUNTIFS($E$3:$E8,$E8,$F$3:$F8,$F8,$P$3:$P8,$P8)</f>
        <v>1</v>
      </c>
      <c r="C8" s="9">
        <v>12752</v>
      </c>
      <c r="D8" s="10" t="s">
        <v>372</v>
      </c>
      <c r="E8" s="11" t="s">
        <v>373</v>
      </c>
      <c r="F8" s="37">
        <v>466209407</v>
      </c>
      <c r="G8" s="11">
        <v>74</v>
      </c>
      <c r="H8" s="11" t="s">
        <v>371</v>
      </c>
      <c r="I8" s="12" t="s">
        <v>320</v>
      </c>
      <c r="J8" s="13" t="s">
        <v>321</v>
      </c>
      <c r="K8" s="11" t="s">
        <v>322</v>
      </c>
      <c r="L8" s="11">
        <v>31</v>
      </c>
      <c r="M8" s="11" t="s">
        <v>374</v>
      </c>
      <c r="N8" s="11" t="s">
        <v>324</v>
      </c>
      <c r="O8" s="11" t="s">
        <v>356</v>
      </c>
      <c r="P8" s="23" t="s">
        <v>326</v>
      </c>
      <c r="Q8" s="151">
        <v>10000</v>
      </c>
      <c r="R8" s="68" t="s">
        <v>999</v>
      </c>
      <c r="S8" s="23"/>
      <c r="T8" s="151"/>
      <c r="U8" s="11"/>
      <c r="V8" s="23"/>
      <c r="W8" s="11"/>
      <c r="X8" s="152">
        <v>4.3</v>
      </c>
      <c r="Y8" s="153">
        <v>19.7</v>
      </c>
      <c r="Z8" s="154">
        <v>74.3</v>
      </c>
      <c r="AA8" s="155">
        <v>98.3</v>
      </c>
      <c r="AB8" s="156">
        <v>0.21827411167512689</v>
      </c>
      <c r="AC8" s="157">
        <v>16.217766497461927</v>
      </c>
      <c r="AD8" s="158">
        <v>4.5744680851063826E-2</v>
      </c>
      <c r="AE8" s="22">
        <v>3.0039999999999991</v>
      </c>
      <c r="AF8" s="22">
        <v>69.860465116279059</v>
      </c>
      <c r="AG8" s="159">
        <v>1.0900000000000001</v>
      </c>
      <c r="AH8" s="22">
        <v>25.348837209302332</v>
      </c>
      <c r="AI8" s="11" t="s">
        <v>327</v>
      </c>
      <c r="AJ8" s="22">
        <v>11.2</v>
      </c>
      <c r="AK8" s="11" t="s">
        <v>327</v>
      </c>
      <c r="AL8" s="25">
        <v>10.5</v>
      </c>
      <c r="AM8" s="25"/>
      <c r="AN8" s="22"/>
      <c r="AO8" s="22"/>
      <c r="AP8" s="11">
        <v>12426</v>
      </c>
      <c r="AQ8" s="45">
        <v>758.5</v>
      </c>
      <c r="AR8" s="22">
        <v>6.21</v>
      </c>
      <c r="AS8" s="22">
        <v>71.599999999999994</v>
      </c>
      <c r="AT8" s="11">
        <v>28.4</v>
      </c>
      <c r="AU8" s="178">
        <v>2.52112676056338</v>
      </c>
      <c r="AV8" s="161">
        <v>7.8E-2</v>
      </c>
      <c r="AW8" s="25">
        <v>1.8139534883720931</v>
      </c>
      <c r="AX8" s="11" t="s">
        <v>327</v>
      </c>
      <c r="AY8" s="11">
        <v>25.2</v>
      </c>
      <c r="AZ8" s="22">
        <v>31.865999999999996</v>
      </c>
      <c r="BA8" s="19">
        <v>21768</v>
      </c>
      <c r="BB8" s="25">
        <v>84.9</v>
      </c>
      <c r="BC8" s="19">
        <v>96.2</v>
      </c>
      <c r="BD8" s="47">
        <v>10924.77</v>
      </c>
      <c r="BE8" s="25">
        <v>3.7999999999999972</v>
      </c>
      <c r="BF8" s="25">
        <v>19.030200000000001</v>
      </c>
      <c r="BG8" s="11">
        <v>37.799999999999997</v>
      </c>
      <c r="BH8" s="22">
        <v>7.4466000000000001</v>
      </c>
      <c r="BI8" s="19">
        <v>47.1</v>
      </c>
      <c r="BJ8" s="22">
        <v>9.2787000000000006</v>
      </c>
      <c r="BK8" s="19">
        <v>11.7</v>
      </c>
      <c r="BL8" s="22">
        <v>2.3048999999999999</v>
      </c>
      <c r="BM8" s="22">
        <v>0.12</v>
      </c>
      <c r="BN8" s="162">
        <v>98.5</v>
      </c>
      <c r="BO8" s="163">
        <v>7055</v>
      </c>
      <c r="BP8" s="162">
        <v>97.9</v>
      </c>
      <c r="BQ8" s="163">
        <v>5897.6</v>
      </c>
      <c r="BR8" s="162">
        <v>94.2</v>
      </c>
      <c r="BS8" s="162">
        <v>95.8</v>
      </c>
      <c r="BT8" s="163">
        <v>6478.7</v>
      </c>
      <c r="BU8" s="22">
        <v>0.80254777070063688</v>
      </c>
      <c r="BV8" s="22"/>
      <c r="BW8" s="22"/>
      <c r="BX8" s="22"/>
      <c r="BY8" s="25">
        <v>8.4000000000000005E-2</v>
      </c>
      <c r="BZ8" s="22"/>
      <c r="CA8" s="22"/>
      <c r="CB8" s="22"/>
      <c r="CC8" s="22"/>
      <c r="CD8" s="164"/>
      <c r="CE8" s="164"/>
      <c r="CF8" s="22"/>
      <c r="CG8" s="22"/>
      <c r="CH8" s="11"/>
      <c r="CI8" s="22"/>
      <c r="CJ8" s="20">
        <v>5</v>
      </c>
      <c r="CK8" s="165" t="s">
        <v>328</v>
      </c>
      <c r="CL8" s="166"/>
      <c r="CM8" s="167" t="s">
        <v>376</v>
      </c>
      <c r="CN8" s="11"/>
      <c r="CO8" s="11"/>
      <c r="CP8" s="11"/>
      <c r="CQ8" s="11"/>
      <c r="CR8" s="17" t="s">
        <v>330</v>
      </c>
      <c r="CS8" s="18" t="s">
        <v>326</v>
      </c>
      <c r="CT8" s="19">
        <v>2</v>
      </c>
      <c r="CU8" s="19"/>
      <c r="CV8" s="19"/>
      <c r="CW8" s="20">
        <v>1</v>
      </c>
      <c r="CX8" s="189"/>
      <c r="CY8" s="189"/>
      <c r="CZ8" s="189"/>
      <c r="DA8" s="11" t="s">
        <v>332</v>
      </c>
      <c r="DB8" s="11" t="s">
        <v>332</v>
      </c>
      <c r="DC8" s="22">
        <v>17581</v>
      </c>
      <c r="DD8" s="22">
        <v>84.5</v>
      </c>
      <c r="DE8" s="22">
        <v>15.5</v>
      </c>
      <c r="DF8" s="11" t="s">
        <v>332</v>
      </c>
      <c r="DG8" s="11" t="s">
        <v>332</v>
      </c>
      <c r="DH8" s="11" t="s">
        <v>332</v>
      </c>
      <c r="DI8" s="11" t="s">
        <v>332</v>
      </c>
      <c r="DJ8" s="19">
        <v>0</v>
      </c>
      <c r="DK8" s="11"/>
      <c r="DL8" s="24"/>
      <c r="DM8" s="24"/>
      <c r="DN8" s="19">
        <v>31</v>
      </c>
      <c r="DO8" s="189"/>
      <c r="DP8" s="38"/>
      <c r="DQ8" s="191"/>
      <c r="DR8" s="189"/>
      <c r="DS8" s="189"/>
      <c r="DT8" s="25" t="e">
        <f>DS8/((DR8/100)^2)</f>
        <v>#DIV/0!</v>
      </c>
      <c r="DU8" s="189"/>
      <c r="DV8" s="187"/>
      <c r="DW8" s="189"/>
      <c r="DX8" s="189"/>
      <c r="DY8" s="189"/>
      <c r="DZ8" s="187"/>
      <c r="EA8" s="187"/>
      <c r="EB8" s="195"/>
      <c r="EC8" s="191"/>
      <c r="ED8" s="168">
        <v>12752</v>
      </c>
      <c r="EE8" s="169">
        <v>75</v>
      </c>
      <c r="EF8" s="169">
        <v>375647</v>
      </c>
      <c r="EG8" s="169">
        <v>4000</v>
      </c>
      <c r="EH8" s="169">
        <v>40560</v>
      </c>
      <c r="EI8" s="169">
        <v>135192</v>
      </c>
      <c r="EJ8" s="170">
        <v>18277.958400000003</v>
      </c>
      <c r="EK8" s="27">
        <v>566616.7104000001</v>
      </c>
      <c r="EL8" s="171">
        <v>18.294</v>
      </c>
      <c r="EM8" s="23"/>
      <c r="EN8" s="157">
        <v>35.989106794410709</v>
      </c>
      <c r="EO8" s="172">
        <v>18.277958400000003</v>
      </c>
      <c r="EP8" s="173">
        <v>0.96186891419995779</v>
      </c>
      <c r="EQ8" s="198"/>
      <c r="ER8" s="198"/>
      <c r="ES8" s="198"/>
      <c r="ET8" s="198"/>
      <c r="EU8" s="193"/>
      <c r="EV8" s="187"/>
      <c r="EW8" s="194"/>
      <c r="EX8" s="187"/>
      <c r="EY8" s="187"/>
      <c r="EZ8" s="187"/>
      <c r="FA8" s="193"/>
      <c r="FB8" s="187"/>
      <c r="FC8" s="193"/>
      <c r="FD8" s="194"/>
      <c r="FE8" s="8"/>
      <c r="FF8" s="8"/>
      <c r="FG8" s="8"/>
      <c r="FH8" s="14"/>
      <c r="FI8" s="14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8"/>
      <c r="GL8" s="8"/>
      <c r="GM8" s="8"/>
      <c r="GN8" s="8"/>
      <c r="GO8" s="8"/>
      <c r="GP8" s="14"/>
      <c r="GQ8" s="14"/>
      <c r="GR8" s="14"/>
      <c r="GS8" s="194"/>
      <c r="GT8" s="194"/>
      <c r="GU8" s="194"/>
      <c r="GV8" s="194"/>
      <c r="GW8" s="216"/>
      <c r="GX8" s="216"/>
      <c r="GY8" s="216"/>
      <c r="GZ8" s="216"/>
      <c r="HA8" s="216"/>
    </row>
    <row r="9" spans="1:213">
      <c r="A9" s="8">
        <v>6</v>
      </c>
      <c r="B9" s="8">
        <f>COUNTIFS($E$3:$E9,$E9,$F$3:$F9,$F9,$P$3:$P9,$P9)</f>
        <v>1</v>
      </c>
      <c r="C9" s="9">
        <v>12751</v>
      </c>
      <c r="D9" s="10" t="s">
        <v>369</v>
      </c>
      <c r="E9" s="11" t="s">
        <v>370</v>
      </c>
      <c r="F9" s="37">
        <v>5556102530</v>
      </c>
      <c r="G9" s="11">
        <v>65</v>
      </c>
      <c r="H9" s="11" t="s">
        <v>371</v>
      </c>
      <c r="I9" s="12" t="s">
        <v>320</v>
      </c>
      <c r="J9" s="13" t="s">
        <v>321</v>
      </c>
      <c r="K9" s="11" t="s">
        <v>322</v>
      </c>
      <c r="L9" s="11">
        <v>20</v>
      </c>
      <c r="M9" s="11">
        <v>1</v>
      </c>
      <c r="N9" s="11" t="s">
        <v>324</v>
      </c>
      <c r="O9" s="11" t="s">
        <v>356</v>
      </c>
      <c r="P9" s="23" t="s">
        <v>326</v>
      </c>
      <c r="Q9" s="151">
        <v>50</v>
      </c>
      <c r="R9" s="69" t="s">
        <v>1000</v>
      </c>
      <c r="S9" s="175" t="s">
        <v>1003</v>
      </c>
      <c r="T9" s="151"/>
      <c r="U9" s="11"/>
      <c r="V9" s="23"/>
      <c r="W9" s="11"/>
      <c r="X9" s="152">
        <v>49.1</v>
      </c>
      <c r="Y9" s="153">
        <v>42.1</v>
      </c>
      <c r="Z9" s="154">
        <v>8.58</v>
      </c>
      <c r="AA9" s="155">
        <v>99.78</v>
      </c>
      <c r="AB9" s="156">
        <v>1.1662707838479809</v>
      </c>
      <c r="AC9" s="157">
        <v>10.006603325415677</v>
      </c>
      <c r="AD9" s="158">
        <v>0.96882399368587213</v>
      </c>
      <c r="AE9" s="22">
        <v>43.398000000000003</v>
      </c>
      <c r="AF9" s="22">
        <v>88.386965376782072</v>
      </c>
      <c r="AG9" s="159">
        <v>4.12</v>
      </c>
      <c r="AH9" s="22">
        <v>8.3910386965376773</v>
      </c>
      <c r="AI9" s="11" t="s">
        <v>327</v>
      </c>
      <c r="AJ9" s="22">
        <v>47.4</v>
      </c>
      <c r="AK9" s="11" t="s">
        <v>327</v>
      </c>
      <c r="AL9" s="25">
        <v>6.6000000000000003E-2</v>
      </c>
      <c r="AM9" s="25"/>
      <c r="AN9" s="22"/>
      <c r="AO9" s="22"/>
      <c r="AP9" s="11">
        <v>3905</v>
      </c>
      <c r="AQ9" s="45">
        <v>244.20000000000002</v>
      </c>
      <c r="AR9" s="22">
        <v>0.47</v>
      </c>
      <c r="AS9" s="22">
        <v>35.299999999999997</v>
      </c>
      <c r="AT9" s="11">
        <v>64.7</v>
      </c>
      <c r="AU9" s="178">
        <v>0.54559505409582687</v>
      </c>
      <c r="AV9" s="161">
        <v>0.22</v>
      </c>
      <c r="AW9" s="25">
        <v>0.44806517311608962</v>
      </c>
      <c r="AX9" s="11" t="s">
        <v>327</v>
      </c>
      <c r="AY9" s="11">
        <v>35</v>
      </c>
      <c r="AZ9" s="22">
        <v>50.623999999999995</v>
      </c>
      <c r="BA9" s="19">
        <v>37710</v>
      </c>
      <c r="BB9" s="25">
        <v>52.7</v>
      </c>
      <c r="BC9" s="19">
        <v>85.5</v>
      </c>
      <c r="BD9" s="47">
        <v>7003.3149999999996</v>
      </c>
      <c r="BE9" s="25">
        <v>14.5</v>
      </c>
      <c r="BF9" s="25">
        <v>41.931600000000003</v>
      </c>
      <c r="BG9" s="11">
        <v>14.7</v>
      </c>
      <c r="BH9" s="22">
        <v>6.1886999999999999</v>
      </c>
      <c r="BI9" s="19">
        <v>38</v>
      </c>
      <c r="BJ9" s="22">
        <v>15.997999999999999</v>
      </c>
      <c r="BK9" s="19">
        <v>46.9</v>
      </c>
      <c r="BL9" s="22">
        <v>19.744900000000001</v>
      </c>
      <c r="BM9" s="22">
        <v>0.6</v>
      </c>
      <c r="BN9" s="162">
        <v>92.6</v>
      </c>
      <c r="BO9" s="163">
        <v>6133.5999999999995</v>
      </c>
      <c r="BP9" s="162">
        <v>87.4</v>
      </c>
      <c r="BQ9" s="163">
        <v>4374.4000000000005</v>
      </c>
      <c r="BR9" s="162">
        <v>53.7</v>
      </c>
      <c r="BS9" s="162">
        <v>72.2</v>
      </c>
      <c r="BT9" s="163">
        <v>3825</v>
      </c>
      <c r="BU9" s="22">
        <v>0.38684210526315788</v>
      </c>
      <c r="BV9" s="22"/>
      <c r="BW9" s="22"/>
      <c r="BX9" s="22"/>
      <c r="BY9" s="25">
        <v>11.1</v>
      </c>
      <c r="BZ9" s="22"/>
      <c r="CA9" s="22"/>
      <c r="CB9" s="22"/>
      <c r="CC9" s="22"/>
      <c r="CD9" s="164"/>
      <c r="CE9" s="164"/>
      <c r="CF9" s="22"/>
      <c r="CG9" s="22"/>
      <c r="CH9" s="11"/>
      <c r="CI9" s="22"/>
      <c r="CJ9" s="20">
        <v>3</v>
      </c>
      <c r="CK9" s="165" t="s">
        <v>16</v>
      </c>
      <c r="CL9" s="166"/>
      <c r="CM9" s="167" t="s">
        <v>375</v>
      </c>
      <c r="CN9" s="11"/>
      <c r="CO9" s="11"/>
      <c r="CP9" s="11"/>
      <c r="CQ9" s="11"/>
      <c r="CR9" s="11" t="s">
        <v>330</v>
      </c>
      <c r="CS9" s="18" t="s">
        <v>326</v>
      </c>
      <c r="CT9" s="19">
        <v>2</v>
      </c>
      <c r="CU9" s="19"/>
      <c r="CV9" s="19"/>
      <c r="CW9" s="20">
        <v>0</v>
      </c>
      <c r="CX9" s="189"/>
      <c r="CY9" s="189"/>
      <c r="CZ9" s="189"/>
      <c r="DA9" s="11" t="s">
        <v>332</v>
      </c>
      <c r="DB9" s="11" t="s">
        <v>332</v>
      </c>
      <c r="DC9" s="22">
        <v>91</v>
      </c>
      <c r="DD9" s="22">
        <v>49.5</v>
      </c>
      <c r="DE9" s="22">
        <v>50.5</v>
      </c>
      <c r="DF9" s="11" t="s">
        <v>332</v>
      </c>
      <c r="DG9" s="11" t="s">
        <v>332</v>
      </c>
      <c r="DH9" s="11" t="s">
        <v>332</v>
      </c>
      <c r="DI9" s="11" t="s">
        <v>332</v>
      </c>
      <c r="DJ9" s="19">
        <v>0</v>
      </c>
      <c r="DK9" s="113"/>
      <c r="DL9" s="24"/>
      <c r="DM9" s="24"/>
      <c r="DN9" s="19">
        <v>20</v>
      </c>
      <c r="DO9" s="19">
        <v>30</v>
      </c>
      <c r="DP9" s="19"/>
      <c r="DQ9" s="19">
        <v>1</v>
      </c>
      <c r="DR9" s="19">
        <v>171</v>
      </c>
      <c r="DS9" s="19">
        <v>80</v>
      </c>
      <c r="DT9" s="25">
        <f>DS9/((DR9/100)^2)</f>
        <v>27.358845456721728</v>
      </c>
      <c r="DU9" s="189"/>
      <c r="DV9" s="187"/>
      <c r="DW9" s="19">
        <v>1</v>
      </c>
      <c r="DX9" s="19">
        <v>2</v>
      </c>
      <c r="DY9" s="19">
        <v>2</v>
      </c>
      <c r="DZ9" s="11">
        <v>1</v>
      </c>
      <c r="EA9" s="187"/>
      <c r="EB9" s="195"/>
      <c r="EC9" s="191"/>
      <c r="ED9" s="168">
        <v>12751</v>
      </c>
      <c r="EE9" s="169">
        <v>75</v>
      </c>
      <c r="EF9" s="169">
        <v>11788</v>
      </c>
      <c r="EG9" s="169">
        <v>19174</v>
      </c>
      <c r="EH9" s="169">
        <v>40560</v>
      </c>
      <c r="EI9" s="169">
        <v>1124</v>
      </c>
      <c r="EJ9" s="170">
        <v>31.702263481798266</v>
      </c>
      <c r="EK9" s="27">
        <v>634.04526963596527</v>
      </c>
      <c r="EL9" s="171">
        <v>3.4000000000000002E-2</v>
      </c>
      <c r="EM9" s="23"/>
      <c r="EN9" s="157">
        <v>9.5351204614862564</v>
      </c>
      <c r="EO9" s="172">
        <v>3.1702263481798262E-2</v>
      </c>
      <c r="EP9" s="173">
        <v>2.8704575006843691</v>
      </c>
      <c r="EQ9" s="11">
        <v>6</v>
      </c>
      <c r="ER9" s="129"/>
      <c r="ES9" s="30">
        <v>43800</v>
      </c>
      <c r="ET9" s="47">
        <v>12</v>
      </c>
      <c r="EU9" s="120"/>
      <c r="EV9" s="11" t="s">
        <v>1017</v>
      </c>
      <c r="EW9" s="194"/>
      <c r="EX9" s="11">
        <v>0</v>
      </c>
      <c r="EY9" s="187"/>
      <c r="EZ9" s="11">
        <v>1</v>
      </c>
      <c r="FA9" s="137" t="s">
        <v>1042</v>
      </c>
      <c r="FB9" s="11">
        <v>0</v>
      </c>
      <c r="FC9" s="210"/>
      <c r="FD9" s="194"/>
      <c r="FE9" s="8"/>
      <c r="FF9" s="8"/>
      <c r="FG9" s="8"/>
      <c r="FH9" s="14"/>
      <c r="FI9" s="14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8"/>
      <c r="GL9" s="8"/>
      <c r="GM9" s="8"/>
      <c r="GN9" s="8"/>
      <c r="GO9" s="8"/>
      <c r="GP9" s="14"/>
      <c r="GQ9" s="14"/>
      <c r="GR9" s="14"/>
      <c r="GS9" s="30">
        <v>44001</v>
      </c>
      <c r="GT9" s="45">
        <v>2</v>
      </c>
      <c r="GU9" s="11" t="s">
        <v>332</v>
      </c>
      <c r="GV9" s="11">
        <v>2</v>
      </c>
      <c r="GW9" s="30">
        <v>44932</v>
      </c>
      <c r="GX9" s="11">
        <v>2</v>
      </c>
      <c r="GY9" s="11">
        <v>0</v>
      </c>
      <c r="GZ9" s="11">
        <v>1</v>
      </c>
      <c r="HA9" s="139" t="s">
        <v>1169</v>
      </c>
    </row>
    <row r="10" spans="1:213">
      <c r="A10" s="8">
        <v>8</v>
      </c>
      <c r="B10" s="8">
        <f>COUNTIFS($E$3:$E10,$E10,$F$3:$F10,$F10,$P$3:$P10,$P10)</f>
        <v>1</v>
      </c>
      <c r="C10" s="9">
        <v>12778</v>
      </c>
      <c r="D10" s="10" t="s">
        <v>377</v>
      </c>
      <c r="E10" s="11" t="s">
        <v>378</v>
      </c>
      <c r="F10" s="37">
        <v>6204300608</v>
      </c>
      <c r="G10" s="11">
        <v>58</v>
      </c>
      <c r="H10" s="11" t="s">
        <v>379</v>
      </c>
      <c r="I10" s="12" t="s">
        <v>320</v>
      </c>
      <c r="J10" s="13" t="s">
        <v>321</v>
      </c>
      <c r="K10" s="11" t="s">
        <v>322</v>
      </c>
      <c r="L10" s="11">
        <v>14</v>
      </c>
      <c r="M10" s="11" t="s">
        <v>341</v>
      </c>
      <c r="N10" s="11" t="s">
        <v>332</v>
      </c>
      <c r="O10" s="11" t="s">
        <v>356</v>
      </c>
      <c r="P10" s="23" t="s">
        <v>357</v>
      </c>
      <c r="Q10" s="151">
        <v>150</v>
      </c>
      <c r="R10" s="69" t="s">
        <v>1000</v>
      </c>
      <c r="S10" s="175" t="s">
        <v>1003</v>
      </c>
      <c r="T10" s="151"/>
      <c r="U10" s="11"/>
      <c r="V10" s="23"/>
      <c r="W10" s="11"/>
      <c r="X10" s="152">
        <v>53.3</v>
      </c>
      <c r="Y10" s="153">
        <v>43.5</v>
      </c>
      <c r="Z10" s="154">
        <v>2</v>
      </c>
      <c r="AA10" s="155">
        <v>98.8</v>
      </c>
      <c r="AB10" s="156">
        <v>1.2252873563218389</v>
      </c>
      <c r="AC10" s="157">
        <v>2.4505747126436779</v>
      </c>
      <c r="AD10" s="158">
        <v>1.1714285714285713</v>
      </c>
      <c r="AE10" s="22">
        <v>43.753999999999998</v>
      </c>
      <c r="AF10" s="22">
        <v>82.090056285178235</v>
      </c>
      <c r="AG10" s="159">
        <v>6.78</v>
      </c>
      <c r="AH10" s="22">
        <v>12.720450281425892</v>
      </c>
      <c r="AI10" s="11" t="s">
        <v>327</v>
      </c>
      <c r="AJ10" s="22">
        <v>17.600000000000001</v>
      </c>
      <c r="AK10" s="11" t="s">
        <v>327</v>
      </c>
      <c r="AL10" s="25">
        <v>3.7999999999999999E-2</v>
      </c>
      <c r="AM10" s="25"/>
      <c r="AN10" s="22"/>
      <c r="AO10" s="22"/>
      <c r="AP10" s="45">
        <v>5340</v>
      </c>
      <c r="AQ10" s="45">
        <v>523.73500000000001</v>
      </c>
      <c r="AR10" s="22">
        <v>0.42</v>
      </c>
      <c r="AS10" s="22">
        <v>40.200000000000003</v>
      </c>
      <c r="AT10" s="11">
        <v>59.8</v>
      </c>
      <c r="AU10" s="160">
        <v>0.67224080267558539</v>
      </c>
      <c r="AV10" s="161">
        <v>0.46</v>
      </c>
      <c r="AW10" s="25">
        <v>0.8630393996247655</v>
      </c>
      <c r="AX10" s="11" t="s">
        <v>327</v>
      </c>
      <c r="AY10" s="22">
        <v>56.5</v>
      </c>
      <c r="AZ10" s="22">
        <v>75.370999999999995</v>
      </c>
      <c r="BA10" s="19">
        <v>77019</v>
      </c>
      <c r="BB10" s="25">
        <v>31.240000000000002</v>
      </c>
      <c r="BC10" s="19">
        <v>95.9</v>
      </c>
      <c r="BD10" s="47">
        <v>5356.46</v>
      </c>
      <c r="BE10" s="25">
        <v>4.0999999999999943</v>
      </c>
      <c r="BF10" s="25">
        <v>43.4739</v>
      </c>
      <c r="BG10" s="11">
        <v>3.64</v>
      </c>
      <c r="BH10" s="22">
        <v>1.5834000000000001</v>
      </c>
      <c r="BI10" s="19">
        <v>27.6</v>
      </c>
      <c r="BJ10" s="22">
        <v>12.006000000000002</v>
      </c>
      <c r="BK10" s="19">
        <v>68.7</v>
      </c>
      <c r="BL10" s="22">
        <v>29.884500000000003</v>
      </c>
      <c r="BM10" s="22">
        <v>1.7</v>
      </c>
      <c r="BN10" s="162">
        <v>90.5</v>
      </c>
      <c r="BO10" s="163">
        <v>7163.8</v>
      </c>
      <c r="BP10" s="162">
        <v>80.8</v>
      </c>
      <c r="BQ10" s="163">
        <v>5582.4000000000005</v>
      </c>
      <c r="BR10" s="162">
        <v>58.1</v>
      </c>
      <c r="BS10" s="162">
        <v>65.599999999999994</v>
      </c>
      <c r="BT10" s="163">
        <v>4374.0999999999995</v>
      </c>
      <c r="BU10" s="176">
        <v>0.13188405797101449</v>
      </c>
      <c r="BV10" s="22"/>
      <c r="BW10" s="22"/>
      <c r="BX10" s="22"/>
      <c r="BY10" s="25">
        <v>0.32</v>
      </c>
      <c r="BZ10" s="22"/>
      <c r="CA10" s="22"/>
      <c r="CB10" s="22"/>
      <c r="CC10" s="22"/>
      <c r="CD10" s="164"/>
      <c r="CE10" s="164"/>
      <c r="CF10" s="22"/>
      <c r="CG10" s="22"/>
      <c r="CH10" s="11"/>
      <c r="CI10" s="22"/>
      <c r="CJ10" s="20">
        <v>3</v>
      </c>
      <c r="CK10" s="165" t="s">
        <v>358</v>
      </c>
      <c r="CL10" s="166"/>
      <c r="CM10" s="167" t="s">
        <v>380</v>
      </c>
      <c r="CN10" s="11"/>
      <c r="CO10" s="11"/>
      <c r="CP10" s="11"/>
      <c r="CQ10" s="11"/>
      <c r="CR10" s="11" t="s">
        <v>347</v>
      </c>
      <c r="CS10" s="36" t="s">
        <v>357</v>
      </c>
      <c r="CT10" s="19">
        <v>2</v>
      </c>
      <c r="CU10" s="19" t="s">
        <v>381</v>
      </c>
      <c r="CV10" s="19" t="s">
        <v>320</v>
      </c>
      <c r="CW10" s="20">
        <v>0</v>
      </c>
      <c r="CX10" s="189"/>
      <c r="CY10" s="189"/>
      <c r="CZ10" s="189"/>
      <c r="DA10" s="11" t="s">
        <v>332</v>
      </c>
      <c r="DB10" s="11" t="s">
        <v>332</v>
      </c>
      <c r="DC10" s="22">
        <v>236</v>
      </c>
      <c r="DD10" s="22">
        <v>22</v>
      </c>
      <c r="DE10" s="22">
        <v>78</v>
      </c>
      <c r="DF10" s="11" t="s">
        <v>332</v>
      </c>
      <c r="DG10" s="11" t="s">
        <v>332</v>
      </c>
      <c r="DH10" s="11" t="s">
        <v>332</v>
      </c>
      <c r="DI10" s="11" t="s">
        <v>332</v>
      </c>
      <c r="DJ10" s="19">
        <v>0</v>
      </c>
      <c r="DK10" s="113"/>
      <c r="DL10" s="24"/>
      <c r="DM10" s="24"/>
      <c r="DN10" s="19">
        <v>14</v>
      </c>
      <c r="DO10" s="19">
        <v>35</v>
      </c>
      <c r="DP10" s="19">
        <v>3</v>
      </c>
      <c r="DQ10" s="19">
        <v>0</v>
      </c>
      <c r="DR10" s="19">
        <v>173</v>
      </c>
      <c r="DS10" s="19">
        <v>109</v>
      </c>
      <c r="DT10" s="25">
        <f>DS10/((DR10/100)^2)</f>
        <v>36.419526212035152</v>
      </c>
      <c r="DU10" s="19">
        <v>3</v>
      </c>
      <c r="DV10" s="11">
        <v>5</v>
      </c>
      <c r="DW10" s="19">
        <v>1</v>
      </c>
      <c r="DX10" s="19">
        <v>2</v>
      </c>
      <c r="DY10" s="19">
        <v>1</v>
      </c>
      <c r="DZ10" s="11" t="s">
        <v>636</v>
      </c>
      <c r="EA10" s="187"/>
      <c r="EB10" s="195"/>
      <c r="EC10" s="191"/>
      <c r="ED10" s="168">
        <v>12778</v>
      </c>
      <c r="EE10" s="169">
        <v>75</v>
      </c>
      <c r="EF10" s="169">
        <v>12917</v>
      </c>
      <c r="EG10" s="169">
        <v>8139</v>
      </c>
      <c r="EH10" s="169">
        <v>40560</v>
      </c>
      <c r="EI10" s="169">
        <v>2134</v>
      </c>
      <c r="EJ10" s="170">
        <v>141.79471679567516</v>
      </c>
      <c r="EK10" s="27">
        <v>1985.1260351394521</v>
      </c>
      <c r="EL10" s="171">
        <v>0.13500000000000001</v>
      </c>
      <c r="EM10" s="23"/>
      <c r="EN10" s="157">
        <v>16.520863977703801</v>
      </c>
      <c r="EO10" s="172">
        <v>0.14179471679567515</v>
      </c>
      <c r="EP10" s="173">
        <v>1.6643779495682745</v>
      </c>
      <c r="EQ10" s="11">
        <v>6</v>
      </c>
      <c r="ER10" s="30">
        <v>43770</v>
      </c>
      <c r="ES10" s="132" t="s">
        <v>332</v>
      </c>
      <c r="ET10" s="227"/>
      <c r="EU10" s="206"/>
      <c r="EV10" s="118" t="s">
        <v>332</v>
      </c>
      <c r="EW10" s="23" t="s">
        <v>383</v>
      </c>
      <c r="EX10" s="11">
        <v>0</v>
      </c>
      <c r="EY10" s="187"/>
      <c r="EZ10" s="11">
        <v>1</v>
      </c>
      <c r="FA10" s="137" t="s">
        <v>332</v>
      </c>
      <c r="FB10" s="11">
        <v>0</v>
      </c>
      <c r="FC10" s="209"/>
      <c r="FD10" s="23" t="s">
        <v>384</v>
      </c>
      <c r="FE10" s="14"/>
      <c r="FF10" s="8"/>
      <c r="FG10" s="8"/>
      <c r="FH10" s="14"/>
      <c r="FI10" s="14">
        <v>1</v>
      </c>
      <c r="FJ10" s="33">
        <v>0</v>
      </c>
      <c r="FK10" s="33">
        <v>0</v>
      </c>
      <c r="FL10" s="34">
        <v>314.76</v>
      </c>
      <c r="FM10" s="33">
        <v>0</v>
      </c>
      <c r="FN10" s="33">
        <v>0</v>
      </c>
      <c r="FO10" s="33">
        <v>0</v>
      </c>
      <c r="FP10" s="34">
        <v>0</v>
      </c>
      <c r="FQ10" s="33">
        <v>0</v>
      </c>
      <c r="FR10" s="34">
        <v>0</v>
      </c>
      <c r="FS10" s="33">
        <v>0</v>
      </c>
      <c r="FT10" s="33">
        <v>0</v>
      </c>
      <c r="FU10" s="33">
        <v>0</v>
      </c>
      <c r="FV10" s="33">
        <v>240.98</v>
      </c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16"/>
      <c r="GL10" s="16"/>
      <c r="GM10" s="14"/>
      <c r="GN10" s="14"/>
      <c r="GO10" s="16"/>
      <c r="GP10" s="14"/>
      <c r="GQ10" s="14"/>
      <c r="GR10" s="14"/>
      <c r="GS10" s="30" t="s">
        <v>332</v>
      </c>
      <c r="GT10" s="45" t="s">
        <v>332</v>
      </c>
      <c r="GU10" s="119" t="s">
        <v>332</v>
      </c>
      <c r="GV10" s="119" t="s">
        <v>332</v>
      </c>
      <c r="GW10" s="119" t="s">
        <v>332</v>
      </c>
      <c r="GX10" s="119" t="s">
        <v>332</v>
      </c>
      <c r="GY10" s="119" t="s">
        <v>332</v>
      </c>
      <c r="GZ10" s="119" t="s">
        <v>332</v>
      </c>
      <c r="HA10" s="137" t="s">
        <v>332</v>
      </c>
    </row>
    <row r="11" spans="1:213">
      <c r="A11" s="8">
        <v>9</v>
      </c>
      <c r="B11" s="8">
        <f>COUNTIFS($E$3:$E11,$E11,$F$3:$F11,$F11,$P$3:$P11,$P11)</f>
        <v>1</v>
      </c>
      <c r="C11" s="9">
        <v>12798</v>
      </c>
      <c r="D11" s="10" t="s">
        <v>385</v>
      </c>
      <c r="E11" s="11" t="s">
        <v>386</v>
      </c>
      <c r="F11" s="37">
        <v>7702083488</v>
      </c>
      <c r="G11" s="11">
        <v>43</v>
      </c>
      <c r="H11" s="11" t="s">
        <v>387</v>
      </c>
      <c r="I11" s="12" t="s">
        <v>320</v>
      </c>
      <c r="J11" s="13" t="s">
        <v>321</v>
      </c>
      <c r="K11" s="11" t="s">
        <v>322</v>
      </c>
      <c r="L11" s="11">
        <v>10</v>
      </c>
      <c r="M11" s="11" t="s">
        <v>323</v>
      </c>
      <c r="N11" s="11" t="s">
        <v>332</v>
      </c>
      <c r="O11" s="11" t="s">
        <v>356</v>
      </c>
      <c r="P11" s="23" t="s">
        <v>326</v>
      </c>
      <c r="Q11" s="151">
        <v>150</v>
      </c>
      <c r="R11" s="69" t="s">
        <v>1000</v>
      </c>
      <c r="S11" s="177" t="s">
        <v>1006</v>
      </c>
      <c r="T11" s="151"/>
      <c r="U11" s="11"/>
      <c r="V11" s="23"/>
      <c r="W11" s="11"/>
      <c r="X11" s="152">
        <v>37.5</v>
      </c>
      <c r="Y11" s="153">
        <v>52.8</v>
      </c>
      <c r="Z11" s="154">
        <v>9.6999999999999993</v>
      </c>
      <c r="AA11" s="155">
        <v>100</v>
      </c>
      <c r="AB11" s="156">
        <v>0.71022727272727282</v>
      </c>
      <c r="AC11" s="157">
        <v>6.8892045454545459</v>
      </c>
      <c r="AD11" s="158">
        <v>0.6</v>
      </c>
      <c r="AE11" s="22">
        <v>30.93</v>
      </c>
      <c r="AF11" s="22">
        <v>82.48</v>
      </c>
      <c r="AG11" s="159">
        <v>5.64</v>
      </c>
      <c r="AH11" s="22">
        <v>15.04</v>
      </c>
      <c r="AI11" s="11" t="s">
        <v>327</v>
      </c>
      <c r="AJ11" s="22">
        <v>30.8</v>
      </c>
      <c r="AK11" s="11" t="s">
        <v>327</v>
      </c>
      <c r="AL11" s="25">
        <v>6.7000000000000004E-2</v>
      </c>
      <c r="AM11" s="25"/>
      <c r="AN11" s="22"/>
      <c r="AO11" s="22"/>
      <c r="AP11" s="45">
        <v>4756.8</v>
      </c>
      <c r="AQ11" s="45">
        <v>256.5</v>
      </c>
      <c r="AR11" s="22">
        <v>0.74</v>
      </c>
      <c r="AS11" s="22">
        <v>40.1</v>
      </c>
      <c r="AT11" s="22">
        <v>59.9</v>
      </c>
      <c r="AU11" s="160">
        <v>0.669449081803005</v>
      </c>
      <c r="AV11" s="161">
        <v>0.26</v>
      </c>
      <c r="AW11" s="25">
        <v>0.69333333333333336</v>
      </c>
      <c r="AX11" s="11" t="s">
        <v>327</v>
      </c>
      <c r="AY11" s="22">
        <v>19.3</v>
      </c>
      <c r="AZ11" s="22">
        <v>25.759999999999998</v>
      </c>
      <c r="BA11" s="19">
        <v>33436</v>
      </c>
      <c r="BB11" s="25">
        <v>47.400000000000006</v>
      </c>
      <c r="BC11" s="19">
        <v>82.8</v>
      </c>
      <c r="BD11" s="47">
        <v>7451.8</v>
      </c>
      <c r="BE11" s="25">
        <v>17.200000000000003</v>
      </c>
      <c r="BF11" s="25">
        <v>52.324800000000003</v>
      </c>
      <c r="BG11" s="11">
        <v>20.100000000000001</v>
      </c>
      <c r="BH11" s="22">
        <v>10.6128</v>
      </c>
      <c r="BI11" s="19">
        <v>27.3</v>
      </c>
      <c r="BJ11" s="22">
        <v>14.414400000000001</v>
      </c>
      <c r="BK11" s="19">
        <v>51.7</v>
      </c>
      <c r="BL11" s="22">
        <v>27.297600000000003</v>
      </c>
      <c r="BM11" s="22">
        <v>0.18</v>
      </c>
      <c r="BN11" s="162">
        <v>92.6</v>
      </c>
      <c r="BO11" s="163">
        <v>5108.5</v>
      </c>
      <c r="BP11" s="162">
        <v>83.5</v>
      </c>
      <c r="BQ11" s="163">
        <v>3896</v>
      </c>
      <c r="BR11" s="162">
        <v>37.9</v>
      </c>
      <c r="BS11" s="162">
        <v>61.8</v>
      </c>
      <c r="BT11" s="163">
        <v>3699.2</v>
      </c>
      <c r="BU11" s="22">
        <v>0.73626373626373631</v>
      </c>
      <c r="BV11" s="22"/>
      <c r="BW11" s="22"/>
      <c r="BX11" s="22"/>
      <c r="BY11" s="25">
        <v>5.59</v>
      </c>
      <c r="BZ11" s="22"/>
      <c r="CA11" s="22"/>
      <c r="CB11" s="22"/>
      <c r="CC11" s="22"/>
      <c r="CD11" s="164"/>
      <c r="CE11" s="164"/>
      <c r="CF11" s="22"/>
      <c r="CG11" s="22"/>
      <c r="CH11" s="11"/>
      <c r="CI11" s="22"/>
      <c r="CJ11" s="20">
        <v>3</v>
      </c>
      <c r="CK11" s="165" t="s">
        <v>345</v>
      </c>
      <c r="CL11" s="166"/>
      <c r="CM11" s="167" t="s">
        <v>388</v>
      </c>
      <c r="CN11" s="11"/>
      <c r="CO11" s="11"/>
      <c r="CP11" s="11"/>
      <c r="CQ11" s="11"/>
      <c r="CR11" s="11" t="s">
        <v>347</v>
      </c>
      <c r="CS11" s="18" t="s">
        <v>326</v>
      </c>
      <c r="CT11" s="19">
        <v>2</v>
      </c>
      <c r="CU11" s="19" t="s">
        <v>320</v>
      </c>
      <c r="CV11" s="19" t="s">
        <v>389</v>
      </c>
      <c r="CW11" s="20">
        <v>0</v>
      </c>
      <c r="CX11" s="189"/>
      <c r="CY11" s="189"/>
      <c r="CZ11" s="189"/>
      <c r="DA11" s="11" t="s">
        <v>332</v>
      </c>
      <c r="DB11" s="11" t="s">
        <v>332</v>
      </c>
      <c r="DC11" s="22">
        <v>286</v>
      </c>
      <c r="DD11" s="22">
        <v>17.8</v>
      </c>
      <c r="DE11" s="22">
        <v>82.2</v>
      </c>
      <c r="DF11" s="11" t="s">
        <v>332</v>
      </c>
      <c r="DG11" s="11" t="s">
        <v>332</v>
      </c>
      <c r="DH11" s="11" t="s">
        <v>332</v>
      </c>
      <c r="DI11" s="11" t="s">
        <v>332</v>
      </c>
      <c r="DJ11" s="19">
        <v>0</v>
      </c>
      <c r="DK11" s="113"/>
      <c r="DL11" s="24"/>
      <c r="DM11" s="24"/>
      <c r="DN11" s="19">
        <v>10</v>
      </c>
      <c r="DO11" s="19">
        <v>35</v>
      </c>
      <c r="DP11" s="19">
        <v>3</v>
      </c>
      <c r="DQ11" s="19">
        <v>1</v>
      </c>
      <c r="DR11" s="19">
        <v>183</v>
      </c>
      <c r="DS11" s="19">
        <v>116</v>
      </c>
      <c r="DT11" s="25">
        <f>DS11/((DR11/100)^2)</f>
        <v>34.638239421899726</v>
      </c>
      <c r="DU11" s="19">
        <v>2</v>
      </c>
      <c r="DV11" s="11">
        <v>4</v>
      </c>
      <c r="DW11" s="19">
        <v>1</v>
      </c>
      <c r="DX11" s="19">
        <v>1</v>
      </c>
      <c r="DY11" s="19">
        <v>2</v>
      </c>
      <c r="DZ11" s="11">
        <v>1</v>
      </c>
      <c r="EA11" s="187"/>
      <c r="EB11" s="195"/>
      <c r="EC11" s="191"/>
      <c r="ED11" s="168">
        <v>12798</v>
      </c>
      <c r="EE11" s="169">
        <v>75</v>
      </c>
      <c r="EF11" s="169">
        <v>19783</v>
      </c>
      <c r="EG11" s="169">
        <v>8000</v>
      </c>
      <c r="EH11" s="169">
        <v>40560</v>
      </c>
      <c r="EI11" s="169">
        <v>2660</v>
      </c>
      <c r="EJ11" s="170">
        <v>179.816</v>
      </c>
      <c r="EK11" s="27">
        <v>1798.16</v>
      </c>
      <c r="EL11" s="171">
        <v>0.185</v>
      </c>
      <c r="EM11" s="23"/>
      <c r="EN11" s="157">
        <v>13.44588788353637</v>
      </c>
      <c r="EO11" s="172">
        <v>0.179816</v>
      </c>
      <c r="EP11" s="173">
        <v>1.5905147484094853</v>
      </c>
      <c r="EQ11" s="45">
        <v>0</v>
      </c>
      <c r="ER11" s="127" t="s">
        <v>332</v>
      </c>
      <c r="ES11" s="128">
        <v>43952</v>
      </c>
      <c r="ET11" s="47">
        <v>6</v>
      </c>
      <c r="EU11" s="133" t="s">
        <v>332</v>
      </c>
      <c r="EV11" s="130" t="s">
        <v>604</v>
      </c>
      <c r="EW11" s="23" t="s">
        <v>366</v>
      </c>
      <c r="EX11" s="11">
        <v>0</v>
      </c>
      <c r="EY11" s="187"/>
      <c r="EZ11" s="11">
        <v>1</v>
      </c>
      <c r="FA11" s="139" t="s">
        <v>1043</v>
      </c>
      <c r="FB11" s="11">
        <v>0</v>
      </c>
      <c r="FC11" s="193"/>
      <c r="FD11" s="23" t="s">
        <v>390</v>
      </c>
      <c r="FE11" s="14"/>
      <c r="FF11" s="8"/>
      <c r="FG11" s="8"/>
      <c r="FH11" s="14"/>
      <c r="FI11" s="14">
        <v>1</v>
      </c>
      <c r="FJ11" s="33">
        <v>0</v>
      </c>
      <c r="FK11" s="33">
        <v>0</v>
      </c>
      <c r="FL11" s="34">
        <v>85.02</v>
      </c>
      <c r="FM11" s="33">
        <v>0</v>
      </c>
      <c r="FN11" s="33">
        <v>0</v>
      </c>
      <c r="FO11" s="33">
        <v>0</v>
      </c>
      <c r="FP11" s="34">
        <v>6985.4</v>
      </c>
      <c r="FQ11" s="33">
        <v>0</v>
      </c>
      <c r="FR11" s="34">
        <v>699.6</v>
      </c>
      <c r="FS11" s="33">
        <v>111.77</v>
      </c>
      <c r="FT11" s="33">
        <v>9.81</v>
      </c>
      <c r="FU11" s="33">
        <v>0</v>
      </c>
      <c r="FV11" s="33">
        <v>267.75</v>
      </c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16"/>
      <c r="GL11" s="16"/>
      <c r="GM11" s="14"/>
      <c r="GN11" s="14"/>
      <c r="GO11" s="16"/>
      <c r="GP11" s="14"/>
      <c r="GQ11" s="14"/>
      <c r="GR11" s="14"/>
      <c r="GS11" s="30">
        <v>43994</v>
      </c>
      <c r="GT11" s="45">
        <v>2</v>
      </c>
      <c r="GU11" s="45">
        <v>2</v>
      </c>
      <c r="GV11" s="130">
        <v>2</v>
      </c>
      <c r="GW11" s="30">
        <v>44890</v>
      </c>
      <c r="GX11" s="45">
        <v>2</v>
      </c>
      <c r="GY11" s="45">
        <v>0</v>
      </c>
      <c r="GZ11" s="45">
        <v>0</v>
      </c>
      <c r="HA11" s="139" t="s">
        <v>1169</v>
      </c>
    </row>
    <row r="12" spans="1:213">
      <c r="A12" s="8">
        <v>10</v>
      </c>
      <c r="B12" s="8">
        <f>COUNTIFS($E$3:$E12,$E12,$F$3:$F12,$F12,$P$3:$P12,$P12)</f>
        <v>1</v>
      </c>
      <c r="C12" s="9">
        <v>12828</v>
      </c>
      <c r="D12" s="10" t="s">
        <v>391</v>
      </c>
      <c r="E12" s="11" t="s">
        <v>392</v>
      </c>
      <c r="F12" s="37">
        <v>291009484</v>
      </c>
      <c r="G12" s="11">
        <v>91</v>
      </c>
      <c r="H12" s="11" t="s">
        <v>393</v>
      </c>
      <c r="I12" s="12" t="s">
        <v>320</v>
      </c>
      <c r="J12" s="13" t="s">
        <v>321</v>
      </c>
      <c r="K12" s="11" t="s">
        <v>322</v>
      </c>
      <c r="L12" s="11">
        <v>5</v>
      </c>
      <c r="M12" s="11">
        <v>1</v>
      </c>
      <c r="N12" s="11" t="s">
        <v>332</v>
      </c>
      <c r="O12" s="11" t="s">
        <v>394</v>
      </c>
      <c r="P12" s="23" t="s">
        <v>357</v>
      </c>
      <c r="Q12" s="151">
        <v>50</v>
      </c>
      <c r="R12" s="69" t="s">
        <v>1000</v>
      </c>
      <c r="S12" s="174" t="s">
        <v>1005</v>
      </c>
      <c r="T12" s="151"/>
      <c r="U12" s="11"/>
      <c r="V12" s="23"/>
      <c r="W12" s="11"/>
      <c r="X12" s="152">
        <v>23.9</v>
      </c>
      <c r="Y12" s="153">
        <v>66.7</v>
      </c>
      <c r="Z12" s="154">
        <v>7.85</v>
      </c>
      <c r="AA12" s="155">
        <v>98.449999999999989</v>
      </c>
      <c r="AB12" s="156">
        <v>0.35832083958020988</v>
      </c>
      <c r="AC12" s="157">
        <v>2.8128185907046475</v>
      </c>
      <c r="AD12" s="158">
        <v>0.32059020791415155</v>
      </c>
      <c r="AE12" s="22">
        <v>17.071999999999996</v>
      </c>
      <c r="AF12" s="22">
        <v>71.430962343096226</v>
      </c>
      <c r="AG12" s="159">
        <v>6.02</v>
      </c>
      <c r="AH12" s="22">
        <v>25.188284518828453</v>
      </c>
      <c r="AI12" s="11" t="s">
        <v>327</v>
      </c>
      <c r="AJ12" s="22">
        <v>9.89</v>
      </c>
      <c r="AK12" s="11" t="s">
        <v>327</v>
      </c>
      <c r="AL12" s="25">
        <v>0.34</v>
      </c>
      <c r="AM12" s="25"/>
      <c r="AN12" s="22"/>
      <c r="AO12" s="22"/>
      <c r="AP12" s="45">
        <v>6129.6551724137935</v>
      </c>
      <c r="AQ12" s="45">
        <v>264.09999999999997</v>
      </c>
      <c r="AR12" s="22">
        <v>4.5</v>
      </c>
      <c r="AS12" s="22">
        <v>43.3</v>
      </c>
      <c r="AT12" s="22">
        <v>56.7</v>
      </c>
      <c r="AU12" s="160">
        <v>0.7636684303350969</v>
      </c>
      <c r="AV12" s="161">
        <v>0.76</v>
      </c>
      <c r="AW12" s="25">
        <v>3.1799163179916321</v>
      </c>
      <c r="AX12" s="11" t="s">
        <v>327</v>
      </c>
      <c r="AY12" s="22">
        <v>66</v>
      </c>
      <c r="AZ12" s="22">
        <v>52.44</v>
      </c>
      <c r="BA12" s="19">
        <v>46307</v>
      </c>
      <c r="BB12" s="25">
        <v>70.7</v>
      </c>
      <c r="BC12" s="19">
        <v>95</v>
      </c>
      <c r="BD12" s="47">
        <v>9449.9</v>
      </c>
      <c r="BE12" s="25">
        <v>5</v>
      </c>
      <c r="BF12" s="25">
        <v>66.099700000000013</v>
      </c>
      <c r="BG12" s="11">
        <v>41.4</v>
      </c>
      <c r="BH12" s="22">
        <v>27.613800000000001</v>
      </c>
      <c r="BI12" s="19">
        <v>29.3</v>
      </c>
      <c r="BJ12" s="22">
        <v>19.543100000000003</v>
      </c>
      <c r="BK12" s="19">
        <v>28.4</v>
      </c>
      <c r="BL12" s="22">
        <v>18.942799999999998</v>
      </c>
      <c r="BM12" s="22">
        <v>0.33</v>
      </c>
      <c r="BN12" s="162">
        <v>97.4</v>
      </c>
      <c r="BO12" s="163">
        <v>10388.699999999999</v>
      </c>
      <c r="BP12" s="162">
        <v>92.4</v>
      </c>
      <c r="BQ12" s="163">
        <v>5860.8</v>
      </c>
      <c r="BR12" s="162">
        <v>68.8</v>
      </c>
      <c r="BS12" s="162">
        <v>87.6</v>
      </c>
      <c r="BT12" s="163">
        <v>6970</v>
      </c>
      <c r="BU12" s="22">
        <v>1.4129692832764504</v>
      </c>
      <c r="BV12" s="22"/>
      <c r="BW12" s="22"/>
      <c r="BX12" s="22"/>
      <c r="BY12" s="25">
        <v>4.5999999999999996</v>
      </c>
      <c r="BZ12" s="22"/>
      <c r="CA12" s="22"/>
      <c r="CB12" s="22"/>
      <c r="CC12" s="22"/>
      <c r="CD12" s="164"/>
      <c r="CE12" s="164"/>
      <c r="CF12" s="22"/>
      <c r="CG12" s="22"/>
      <c r="CH12" s="11"/>
      <c r="CI12" s="22"/>
      <c r="CJ12" s="20"/>
      <c r="CK12" s="165" t="s">
        <v>345</v>
      </c>
      <c r="CL12" s="166"/>
      <c r="CM12" s="167" t="s">
        <v>396</v>
      </c>
      <c r="CN12" s="11"/>
      <c r="CO12" s="11"/>
      <c r="CP12" s="11"/>
      <c r="CQ12" s="11"/>
      <c r="CR12" s="11" t="s">
        <v>347</v>
      </c>
      <c r="CS12" s="36" t="s">
        <v>357</v>
      </c>
      <c r="CT12" s="19">
        <v>2</v>
      </c>
      <c r="CU12" s="19"/>
      <c r="CV12" s="19"/>
      <c r="CW12" s="20">
        <v>0</v>
      </c>
      <c r="CX12" s="189"/>
      <c r="CY12" s="189"/>
      <c r="CZ12" s="189"/>
      <c r="DA12" s="22">
        <v>1.7</v>
      </c>
      <c r="DB12" s="11" t="s">
        <v>332</v>
      </c>
      <c r="DC12" s="22">
        <v>298</v>
      </c>
      <c r="DD12" s="22">
        <v>7</v>
      </c>
      <c r="DE12" s="22">
        <v>93</v>
      </c>
      <c r="DF12" s="11" t="s">
        <v>332</v>
      </c>
      <c r="DG12" s="11" t="s">
        <v>332</v>
      </c>
      <c r="DH12" s="11" t="s">
        <v>332</v>
      </c>
      <c r="DI12" s="11" t="s">
        <v>332</v>
      </c>
      <c r="DJ12" s="19">
        <v>0</v>
      </c>
      <c r="DK12" s="113"/>
      <c r="DL12" s="24"/>
      <c r="DM12" s="24"/>
      <c r="DN12" s="19">
        <v>5</v>
      </c>
      <c r="DO12" s="189"/>
      <c r="DP12" s="19"/>
      <c r="DQ12" s="19">
        <v>1</v>
      </c>
      <c r="DR12" s="189"/>
      <c r="DS12" s="189"/>
      <c r="DT12" s="25" t="e">
        <f>DS12/((DR12/100)^2)</f>
        <v>#DIV/0!</v>
      </c>
      <c r="DU12" s="189"/>
      <c r="DV12" s="187"/>
      <c r="DW12" s="189"/>
      <c r="DX12" s="189"/>
      <c r="DY12" s="189"/>
      <c r="DZ12" s="187"/>
      <c r="EA12" s="187"/>
      <c r="EB12" s="195"/>
      <c r="EC12" s="191"/>
      <c r="ED12" s="168">
        <v>12828</v>
      </c>
      <c r="EE12" s="169">
        <v>75</v>
      </c>
      <c r="EF12" s="169">
        <v>8976</v>
      </c>
      <c r="EG12" s="169">
        <v>8197</v>
      </c>
      <c r="EH12" s="169">
        <v>40560</v>
      </c>
      <c r="EI12" s="169">
        <v>1863</v>
      </c>
      <c r="EJ12" s="170">
        <v>122.91208978894717</v>
      </c>
      <c r="EK12" s="27">
        <v>614.56044894473587</v>
      </c>
      <c r="EL12" s="171">
        <v>0.13500000000000001</v>
      </c>
      <c r="EM12" s="23"/>
      <c r="EN12" s="157">
        <v>20.755347593582886</v>
      </c>
      <c r="EO12" s="172">
        <v>0.12291208978894717</v>
      </c>
      <c r="EP12" s="173">
        <v>2.4244970573008477</v>
      </c>
      <c r="EQ12" s="199"/>
      <c r="ER12" s="205"/>
      <c r="ES12" s="129"/>
      <c r="ET12" s="202"/>
      <c r="EU12" s="187"/>
      <c r="EV12" s="120"/>
      <c r="EW12" s="194"/>
      <c r="EX12" s="187"/>
      <c r="EY12" s="187"/>
      <c r="EZ12" s="187"/>
      <c r="FA12" s="193"/>
      <c r="FB12" s="187"/>
      <c r="FC12" s="193"/>
      <c r="FD12" s="194"/>
      <c r="FE12" s="8"/>
      <c r="FF12" s="8"/>
      <c r="FG12" s="8"/>
      <c r="FH12" s="14"/>
      <c r="FI12" s="14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8"/>
      <c r="GL12" s="8"/>
      <c r="GM12" s="8"/>
      <c r="GN12" s="8"/>
      <c r="GO12" s="8"/>
      <c r="GP12" s="14"/>
      <c r="GQ12" s="14"/>
      <c r="GR12" s="14"/>
      <c r="GS12" s="194"/>
      <c r="GT12" s="194"/>
      <c r="GU12" s="194"/>
      <c r="GV12" s="194"/>
      <c r="GW12" s="216"/>
      <c r="GX12" s="216"/>
      <c r="GY12" s="216"/>
      <c r="GZ12" s="216"/>
      <c r="HA12" s="210"/>
    </row>
    <row r="13" spans="1:213">
      <c r="A13" s="8">
        <v>11</v>
      </c>
      <c r="B13" s="8">
        <f>COUNTIFS($E$3:$E13,$E13,$F$3:$F13,$F13,$P$3:$P13,$P13)</f>
        <v>1</v>
      </c>
      <c r="C13" s="9">
        <v>12829</v>
      </c>
      <c r="D13" s="10" t="s">
        <v>391</v>
      </c>
      <c r="E13" s="11" t="s">
        <v>392</v>
      </c>
      <c r="F13" s="37">
        <v>291009484</v>
      </c>
      <c r="G13" s="11">
        <v>91</v>
      </c>
      <c r="H13" s="11" t="s">
        <v>393</v>
      </c>
      <c r="I13" s="12" t="s">
        <v>320</v>
      </c>
      <c r="J13" s="13" t="s">
        <v>321</v>
      </c>
      <c r="K13" s="11" t="s">
        <v>322</v>
      </c>
      <c r="L13" s="11">
        <v>6</v>
      </c>
      <c r="M13" s="11" t="s">
        <v>395</v>
      </c>
      <c r="N13" s="11" t="s">
        <v>332</v>
      </c>
      <c r="O13" s="11" t="s">
        <v>394</v>
      </c>
      <c r="P13" s="23" t="s">
        <v>326</v>
      </c>
      <c r="Q13" s="151">
        <v>50</v>
      </c>
      <c r="R13" s="69" t="s">
        <v>1000</v>
      </c>
      <c r="S13" s="174" t="s">
        <v>1005</v>
      </c>
      <c r="T13" s="151"/>
      <c r="U13" s="11"/>
      <c r="V13" s="23"/>
      <c r="W13" s="11"/>
      <c r="X13" s="152">
        <v>12.7</v>
      </c>
      <c r="Y13" s="153">
        <v>74.900000000000006</v>
      </c>
      <c r="Z13" s="154">
        <v>10.9</v>
      </c>
      <c r="AA13" s="155">
        <v>98.500000000000014</v>
      </c>
      <c r="AB13" s="156">
        <v>0.16955941255006673</v>
      </c>
      <c r="AC13" s="157">
        <v>1.8481975967957274</v>
      </c>
      <c r="AD13" s="158">
        <v>0.148018648018648</v>
      </c>
      <c r="AE13" s="22">
        <v>9.9259999999999984</v>
      </c>
      <c r="AF13" s="22">
        <v>78.157480314960623</v>
      </c>
      <c r="AG13" s="159">
        <v>2.2200000000000002</v>
      </c>
      <c r="AH13" s="22">
        <v>17.480314960629926</v>
      </c>
      <c r="AI13" s="11" t="s">
        <v>327</v>
      </c>
      <c r="AJ13" s="22">
        <v>14.2</v>
      </c>
      <c r="AK13" s="11" t="s">
        <v>327</v>
      </c>
      <c r="AL13" s="25">
        <v>0.47</v>
      </c>
      <c r="AM13" s="25"/>
      <c r="AN13" s="22"/>
      <c r="AO13" s="22"/>
      <c r="AP13" s="45">
        <v>5946.2068965517246</v>
      </c>
      <c r="AQ13" s="45">
        <v>231.79999999999998</v>
      </c>
      <c r="AR13" s="22">
        <v>0.17</v>
      </c>
      <c r="AS13" s="22">
        <v>57.1</v>
      </c>
      <c r="AT13" s="22">
        <v>42.9</v>
      </c>
      <c r="AU13" s="160">
        <v>1.3310023310023311</v>
      </c>
      <c r="AV13" s="161">
        <v>0.8</v>
      </c>
      <c r="AW13" s="25">
        <v>6.2992125984251972</v>
      </c>
      <c r="AX13" s="11" t="s">
        <v>327</v>
      </c>
      <c r="AY13" s="22">
        <v>67</v>
      </c>
      <c r="AZ13" s="22">
        <v>52.324999999999996</v>
      </c>
      <c r="BA13" s="19">
        <v>48962</v>
      </c>
      <c r="BB13" s="25">
        <v>79.5</v>
      </c>
      <c r="BC13" s="19">
        <v>94.6</v>
      </c>
      <c r="BD13" s="47">
        <v>9624.8000000000011</v>
      </c>
      <c r="BE13" s="25">
        <v>5.4000000000000057</v>
      </c>
      <c r="BF13" s="25">
        <v>74.076099999999997</v>
      </c>
      <c r="BG13" s="11">
        <v>37</v>
      </c>
      <c r="BH13" s="22">
        <v>27.713000000000001</v>
      </c>
      <c r="BI13" s="19">
        <v>42.5</v>
      </c>
      <c r="BJ13" s="22">
        <v>31.832500000000003</v>
      </c>
      <c r="BK13" s="19">
        <v>19.399999999999999</v>
      </c>
      <c r="BL13" s="22">
        <v>14.5306</v>
      </c>
      <c r="BM13" s="22">
        <v>0.3</v>
      </c>
      <c r="BN13" s="162">
        <v>96.5</v>
      </c>
      <c r="BO13" s="163">
        <v>10645.4</v>
      </c>
      <c r="BP13" s="162">
        <v>95.7</v>
      </c>
      <c r="BQ13" s="163">
        <v>7342.4000000000005</v>
      </c>
      <c r="BR13" s="162">
        <v>82.5</v>
      </c>
      <c r="BS13" s="162">
        <v>93.4</v>
      </c>
      <c r="BT13" s="163">
        <v>7898.2</v>
      </c>
      <c r="BU13" s="22">
        <v>0.87058823529411766</v>
      </c>
      <c r="BV13" s="22"/>
      <c r="BW13" s="22"/>
      <c r="BX13" s="22"/>
      <c r="BY13" s="25">
        <v>3.67</v>
      </c>
      <c r="BZ13" s="22"/>
      <c r="CA13" s="22"/>
      <c r="CB13" s="22"/>
      <c r="CC13" s="22"/>
      <c r="CD13" s="164"/>
      <c r="CE13" s="164"/>
      <c r="CF13" s="22"/>
      <c r="CG13" s="22"/>
      <c r="CH13" s="11"/>
      <c r="CI13" s="22"/>
      <c r="CJ13" s="20"/>
      <c r="CK13" s="165" t="s">
        <v>345</v>
      </c>
      <c r="CL13" s="166"/>
      <c r="CM13" s="167" t="s">
        <v>397</v>
      </c>
      <c r="CN13" s="11"/>
      <c r="CO13" s="11"/>
      <c r="CP13" s="11"/>
      <c r="CQ13" s="11"/>
      <c r="CR13" s="11" t="s">
        <v>347</v>
      </c>
      <c r="CS13" s="18" t="s">
        <v>326</v>
      </c>
      <c r="CT13" s="19">
        <v>2</v>
      </c>
      <c r="CU13" s="19"/>
      <c r="CV13" s="19"/>
      <c r="CW13" s="20">
        <v>0</v>
      </c>
      <c r="CX13" s="189"/>
      <c r="CY13" s="189"/>
      <c r="CZ13" s="189"/>
      <c r="DA13" s="22">
        <v>1.7</v>
      </c>
      <c r="DB13" s="11" t="s">
        <v>332</v>
      </c>
      <c r="DC13" s="22">
        <v>140</v>
      </c>
      <c r="DD13" s="22">
        <v>10</v>
      </c>
      <c r="DE13" s="22">
        <v>90</v>
      </c>
      <c r="DF13" s="11" t="s">
        <v>332</v>
      </c>
      <c r="DG13" s="11" t="s">
        <v>332</v>
      </c>
      <c r="DH13" s="11" t="s">
        <v>332</v>
      </c>
      <c r="DI13" s="11" t="s">
        <v>332</v>
      </c>
      <c r="DJ13" s="19">
        <v>0</v>
      </c>
      <c r="DK13" s="113"/>
      <c r="DL13" s="24"/>
      <c r="DM13" s="24"/>
      <c r="DN13" s="19">
        <v>6</v>
      </c>
      <c r="DO13" s="189"/>
      <c r="DP13" s="19"/>
      <c r="DQ13" s="19">
        <v>1</v>
      </c>
      <c r="DR13" s="189"/>
      <c r="DS13" s="189"/>
      <c r="DT13" s="25" t="e">
        <f>DS13/((DR13/100)^2)</f>
        <v>#DIV/0!</v>
      </c>
      <c r="DU13" s="189"/>
      <c r="DV13" s="187"/>
      <c r="DW13" s="189"/>
      <c r="DX13" s="189"/>
      <c r="DY13" s="189"/>
      <c r="DZ13" s="187"/>
      <c r="EA13" s="187"/>
      <c r="EB13" s="195"/>
      <c r="EC13" s="191"/>
      <c r="ED13" s="168">
        <v>12829</v>
      </c>
      <c r="EE13" s="169">
        <v>75</v>
      </c>
      <c r="EF13" s="169">
        <v>7622</v>
      </c>
      <c r="EG13" s="169">
        <v>12000</v>
      </c>
      <c r="EH13" s="169">
        <v>40560</v>
      </c>
      <c r="EI13" s="169">
        <v>1945</v>
      </c>
      <c r="EJ13" s="170">
        <v>87.654666666666657</v>
      </c>
      <c r="EK13" s="27">
        <v>525.92799999999988</v>
      </c>
      <c r="EL13" s="171">
        <v>9.9000000000000005E-2</v>
      </c>
      <c r="EM13" s="23"/>
      <c r="EN13" s="157">
        <v>25.518236683285227</v>
      </c>
      <c r="EO13" s="172">
        <v>8.7654666666666659E-2</v>
      </c>
      <c r="EP13" s="173">
        <v>1.5971767998661415</v>
      </c>
      <c r="EQ13" s="199"/>
      <c r="ER13" s="129"/>
      <c r="ES13" s="205"/>
      <c r="ET13" s="202"/>
      <c r="EU13" s="120"/>
      <c r="EV13" s="187"/>
      <c r="EW13" s="194"/>
      <c r="EX13" s="187"/>
      <c r="EY13" s="187"/>
      <c r="EZ13" s="187"/>
      <c r="FA13" s="193"/>
      <c r="FB13" s="187"/>
      <c r="FC13" s="193"/>
      <c r="FD13" s="194"/>
      <c r="FE13" s="8"/>
      <c r="FF13" s="8"/>
      <c r="FG13" s="8"/>
      <c r="FH13" s="14"/>
      <c r="FI13" s="14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8"/>
      <c r="GL13" s="8"/>
      <c r="GM13" s="8"/>
      <c r="GN13" s="8"/>
      <c r="GO13" s="8"/>
      <c r="GP13" s="14"/>
      <c r="GQ13" s="14"/>
      <c r="GR13" s="14"/>
      <c r="GS13" s="194"/>
      <c r="GT13" s="194"/>
      <c r="GU13" s="194"/>
      <c r="GV13" s="194"/>
      <c r="GW13" s="216"/>
      <c r="GX13" s="216"/>
      <c r="GY13" s="216"/>
      <c r="GZ13" s="216"/>
      <c r="HA13" s="210"/>
    </row>
    <row r="14" spans="1:213">
      <c r="A14" s="8">
        <v>12</v>
      </c>
      <c r="B14" s="8">
        <f>COUNTIFS($E$3:$E14,$E14,$F$3:$F14,$F14,$P$3:$P14,$P14)</f>
        <v>1</v>
      </c>
      <c r="C14" s="9">
        <v>12840</v>
      </c>
      <c r="D14" s="10" t="s">
        <v>399</v>
      </c>
      <c r="E14" s="11" t="s">
        <v>400</v>
      </c>
      <c r="F14" s="37">
        <v>6458120889</v>
      </c>
      <c r="G14" s="11">
        <v>56</v>
      </c>
      <c r="H14" s="11" t="s">
        <v>401</v>
      </c>
      <c r="I14" s="12" t="s">
        <v>402</v>
      </c>
      <c r="J14" s="13" t="s">
        <v>321</v>
      </c>
      <c r="K14" s="11" t="s">
        <v>322</v>
      </c>
      <c r="L14" s="11">
        <v>20</v>
      </c>
      <c r="M14" s="11" t="s">
        <v>403</v>
      </c>
      <c r="N14" s="11" t="s">
        <v>324</v>
      </c>
      <c r="O14" s="11" t="s">
        <v>394</v>
      </c>
      <c r="P14" s="23" t="s">
        <v>326</v>
      </c>
      <c r="Q14" s="151">
        <v>10000</v>
      </c>
      <c r="R14" s="70" t="s">
        <v>409</v>
      </c>
      <c r="S14" s="23"/>
      <c r="T14" s="151"/>
      <c r="U14" s="11"/>
      <c r="V14" s="23"/>
      <c r="W14" s="11"/>
      <c r="X14" s="152">
        <v>8.16</v>
      </c>
      <c r="Y14" s="153">
        <v>9.2799999999999994</v>
      </c>
      <c r="Z14" s="154">
        <v>80.2</v>
      </c>
      <c r="AA14" s="155">
        <v>97.64</v>
      </c>
      <c r="AB14" s="156">
        <v>0.8793103448275863</v>
      </c>
      <c r="AC14" s="157">
        <v>70.520689655172418</v>
      </c>
      <c r="AD14" s="158">
        <v>9.1193562807331249E-2</v>
      </c>
      <c r="AE14" s="22">
        <v>6.5448000000000013</v>
      </c>
      <c r="AF14" s="22">
        <v>80.205882352941188</v>
      </c>
      <c r="AG14" s="159">
        <v>1.38</v>
      </c>
      <c r="AH14" s="22">
        <v>16.911764705882351</v>
      </c>
      <c r="AI14" s="11" t="s">
        <v>327</v>
      </c>
      <c r="AJ14" s="22">
        <v>8.6999999999999993</v>
      </c>
      <c r="AK14" s="11" t="s">
        <v>327</v>
      </c>
      <c r="AL14" s="25">
        <v>13.9</v>
      </c>
      <c r="AM14" s="25"/>
      <c r="AN14" s="22"/>
      <c r="AO14" s="22"/>
      <c r="AP14" s="45">
        <v>12238.620689655172</v>
      </c>
      <c r="AQ14" s="45">
        <v>1432.6</v>
      </c>
      <c r="AR14" s="22">
        <v>20.5</v>
      </c>
      <c r="AS14" s="22">
        <v>56.9</v>
      </c>
      <c r="AT14" s="22">
        <v>43.1</v>
      </c>
      <c r="AU14" s="160">
        <v>1.3201856148491879</v>
      </c>
      <c r="AV14" s="161">
        <v>0.23</v>
      </c>
      <c r="AW14" s="25">
        <v>2.8186274509803919</v>
      </c>
      <c r="AX14" s="11" t="s">
        <v>327</v>
      </c>
      <c r="AY14" s="22">
        <v>32.5</v>
      </c>
      <c r="AZ14" s="22">
        <v>42.204999999999998</v>
      </c>
      <c r="BA14" s="19">
        <v>56643</v>
      </c>
      <c r="BB14" s="25">
        <v>68.300000000000011</v>
      </c>
      <c r="BC14" s="19">
        <v>96.8</v>
      </c>
      <c r="BD14" s="47">
        <v>22107.360000000001</v>
      </c>
      <c r="BE14" s="25">
        <v>3.2000000000000028</v>
      </c>
      <c r="BF14" s="25">
        <v>9.0201599999999988</v>
      </c>
      <c r="BG14" s="11">
        <v>42.2</v>
      </c>
      <c r="BH14" s="22">
        <v>3.9161599999999996</v>
      </c>
      <c r="BI14" s="19">
        <v>26.1</v>
      </c>
      <c r="BJ14" s="22">
        <v>2.4220799999999998</v>
      </c>
      <c r="BK14" s="19">
        <v>28.9</v>
      </c>
      <c r="BL14" s="22">
        <v>2.6819199999999994</v>
      </c>
      <c r="BM14" s="22">
        <v>7.1999999999999995E-2</v>
      </c>
      <c r="BN14" s="162">
        <v>96</v>
      </c>
      <c r="BO14" s="162">
        <v>7633</v>
      </c>
      <c r="BP14" s="162">
        <v>96.6</v>
      </c>
      <c r="BQ14" s="162">
        <v>7094</v>
      </c>
      <c r="BR14" s="162">
        <v>75.400000000000006</v>
      </c>
      <c r="BS14" s="162">
        <v>89.7</v>
      </c>
      <c r="BT14" s="162">
        <v>6129</v>
      </c>
      <c r="BU14" s="22">
        <v>1.6168582375478928</v>
      </c>
      <c r="BV14" s="22"/>
      <c r="BW14" s="22"/>
      <c r="BX14" s="22"/>
      <c r="BY14" s="25">
        <v>1.52</v>
      </c>
      <c r="BZ14" s="22"/>
      <c r="CA14" s="22"/>
      <c r="CB14" s="22"/>
      <c r="CC14" s="22"/>
      <c r="CD14" s="164"/>
      <c r="CE14" s="164"/>
      <c r="CF14" s="22"/>
      <c r="CG14" s="22"/>
      <c r="CH14" s="11"/>
      <c r="CI14" s="22"/>
      <c r="CJ14" s="20"/>
      <c r="CK14" s="165" t="s">
        <v>328</v>
      </c>
      <c r="CL14" s="166"/>
      <c r="CM14" s="167" t="s">
        <v>404</v>
      </c>
      <c r="CN14" s="11"/>
      <c r="CO14" s="11"/>
      <c r="CP14" s="11"/>
      <c r="CQ14" s="11"/>
      <c r="CR14" s="17" t="s">
        <v>330</v>
      </c>
      <c r="CS14" s="18" t="s">
        <v>326</v>
      </c>
      <c r="CT14" s="19">
        <v>2</v>
      </c>
      <c r="CU14" s="19"/>
      <c r="CV14" s="19" t="s">
        <v>405</v>
      </c>
      <c r="CW14" s="20">
        <v>1</v>
      </c>
      <c r="CX14" s="19">
        <v>1</v>
      </c>
      <c r="CY14" s="26">
        <v>41596</v>
      </c>
      <c r="CZ14" s="19"/>
      <c r="DA14" s="22">
        <v>33.1</v>
      </c>
      <c r="DB14" s="11" t="s">
        <v>332</v>
      </c>
      <c r="DC14" s="22">
        <v>26312</v>
      </c>
      <c r="DD14" s="22">
        <v>88.4</v>
      </c>
      <c r="DE14" s="22">
        <v>11.6</v>
      </c>
      <c r="DF14" s="11">
        <v>9.1999999999999993</v>
      </c>
      <c r="DG14" s="11">
        <v>39163</v>
      </c>
      <c r="DH14" s="11" t="s">
        <v>332</v>
      </c>
      <c r="DI14" s="11">
        <v>9</v>
      </c>
      <c r="DJ14" s="19">
        <v>1</v>
      </c>
      <c r="DK14" s="12" t="s">
        <v>1011</v>
      </c>
      <c r="DL14" s="24"/>
      <c r="DM14" s="24"/>
      <c r="DN14" s="19">
        <v>20</v>
      </c>
      <c r="DO14" s="19">
        <v>55</v>
      </c>
      <c r="DP14" s="19">
        <v>3</v>
      </c>
      <c r="DQ14" s="19">
        <v>1</v>
      </c>
      <c r="DR14" s="19">
        <v>172</v>
      </c>
      <c r="DS14" s="19">
        <v>100</v>
      </c>
      <c r="DT14" s="25" t="s">
        <v>406</v>
      </c>
      <c r="DU14" s="39">
        <v>2</v>
      </c>
      <c r="DV14" s="11">
        <v>4</v>
      </c>
      <c r="DW14" s="192"/>
      <c r="DX14" s="189"/>
      <c r="DY14" s="189"/>
      <c r="DZ14" s="187"/>
      <c r="EA14" s="187"/>
      <c r="EB14" s="195"/>
      <c r="EC14" s="191"/>
      <c r="ED14" s="168">
        <v>12840</v>
      </c>
      <c r="EE14" s="169">
        <v>75</v>
      </c>
      <c r="EF14" s="169">
        <v>285268</v>
      </c>
      <c r="EG14" s="169">
        <v>4000</v>
      </c>
      <c r="EH14" s="169">
        <v>40560</v>
      </c>
      <c r="EI14" s="169">
        <v>137362</v>
      </c>
      <c r="EJ14" s="170">
        <v>18571.342399999998</v>
      </c>
      <c r="EK14" s="27">
        <v>371426.84799999994</v>
      </c>
      <c r="EL14" s="171">
        <v>18.948</v>
      </c>
      <c r="EM14" s="23"/>
      <c r="EN14" s="157">
        <v>48.151913288556727</v>
      </c>
      <c r="EO14" s="172">
        <v>18.571342399999999</v>
      </c>
      <c r="EP14" s="173">
        <v>1.4168065739825035</v>
      </c>
      <c r="EQ14" s="198"/>
      <c r="ER14" s="198"/>
      <c r="ES14" s="198"/>
      <c r="ET14" s="198"/>
      <c r="EU14" s="193"/>
      <c r="EV14" s="187"/>
      <c r="EW14" s="194"/>
      <c r="EX14" s="11">
        <v>0</v>
      </c>
      <c r="EY14" s="187"/>
      <c r="EZ14" s="11">
        <v>1</v>
      </c>
      <c r="FA14" s="12" t="s">
        <v>407</v>
      </c>
      <c r="FB14" s="187"/>
      <c r="FC14" s="193"/>
      <c r="FD14" s="23" t="s">
        <v>408</v>
      </c>
      <c r="FE14" s="8"/>
      <c r="FF14" s="8"/>
      <c r="FG14" s="8"/>
      <c r="FH14" s="14"/>
      <c r="FI14" s="14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8"/>
      <c r="GL14" s="8"/>
      <c r="GM14" s="8"/>
      <c r="GN14" s="8"/>
      <c r="GO14" s="8"/>
      <c r="GP14" s="14"/>
      <c r="GQ14" s="14"/>
      <c r="GR14" s="14"/>
      <c r="GS14" s="194"/>
      <c r="GT14" s="194"/>
      <c r="GU14" s="194"/>
      <c r="GV14" s="194"/>
      <c r="GW14" s="216"/>
      <c r="GX14" s="216"/>
      <c r="GY14" s="216"/>
      <c r="GZ14" s="216"/>
      <c r="HA14" s="216"/>
    </row>
    <row r="15" spans="1:213">
      <c r="A15" s="8">
        <v>13</v>
      </c>
      <c r="B15" s="8">
        <f>COUNTIFS($E$3:$E15,$E15,$F$3:$F15,$F15,$P$3:$P15,$P15)</f>
        <v>1</v>
      </c>
      <c r="C15" s="9">
        <v>12944</v>
      </c>
      <c r="D15" s="10" t="s">
        <v>413</v>
      </c>
      <c r="E15" s="11" t="s">
        <v>414</v>
      </c>
      <c r="F15" s="37">
        <v>6205230603</v>
      </c>
      <c r="G15" s="11">
        <v>58</v>
      </c>
      <c r="H15" s="11" t="s">
        <v>411</v>
      </c>
      <c r="I15" s="12" t="s">
        <v>320</v>
      </c>
      <c r="J15" s="13" t="s">
        <v>321</v>
      </c>
      <c r="K15" s="11" t="s">
        <v>322</v>
      </c>
      <c r="L15" s="11">
        <v>10</v>
      </c>
      <c r="M15" s="11" t="s">
        <v>355</v>
      </c>
      <c r="N15" s="11" t="s">
        <v>324</v>
      </c>
      <c r="O15" s="11" t="s">
        <v>394</v>
      </c>
      <c r="P15" s="23" t="s">
        <v>326</v>
      </c>
      <c r="Q15" s="151">
        <v>10000</v>
      </c>
      <c r="R15" s="68" t="s">
        <v>999</v>
      </c>
      <c r="S15" s="23"/>
      <c r="T15" s="151"/>
      <c r="U15" s="11"/>
      <c r="V15" s="23"/>
      <c r="W15" s="11"/>
      <c r="X15" s="152">
        <v>4.8</v>
      </c>
      <c r="Y15" s="153">
        <v>5.08</v>
      </c>
      <c r="Z15" s="154">
        <v>89.4</v>
      </c>
      <c r="AA15" s="155">
        <v>99.28</v>
      </c>
      <c r="AB15" s="156">
        <v>0.94488188976377951</v>
      </c>
      <c r="AC15" s="157">
        <v>84.472440944881896</v>
      </c>
      <c r="AD15" s="158">
        <v>5.0804403048264182E-2</v>
      </c>
      <c r="AE15" s="22">
        <v>4.0540000000000003</v>
      </c>
      <c r="AF15" s="22">
        <v>84.458333333333343</v>
      </c>
      <c r="AG15" s="159">
        <v>0.16</v>
      </c>
      <c r="AH15" s="22">
        <v>3.3333333333333335</v>
      </c>
      <c r="AI15" s="11" t="s">
        <v>327</v>
      </c>
      <c r="AJ15" s="22">
        <v>4.2300000000000004</v>
      </c>
      <c r="AK15" s="11" t="s">
        <v>327</v>
      </c>
      <c r="AL15" s="25">
        <v>5.35</v>
      </c>
      <c r="AM15" s="25"/>
      <c r="AN15" s="22"/>
      <c r="AO15" s="22"/>
      <c r="AP15" s="45">
        <v>8487.6923076923067</v>
      </c>
      <c r="AQ15" s="45">
        <v>311.59999999999997</v>
      </c>
      <c r="AR15" s="22">
        <v>0.33</v>
      </c>
      <c r="AS15" s="22">
        <v>75.3</v>
      </c>
      <c r="AT15" s="22">
        <v>24.700000000000003</v>
      </c>
      <c r="AU15" s="178">
        <v>3.0485829959514166</v>
      </c>
      <c r="AV15" s="161">
        <v>0.54</v>
      </c>
      <c r="AW15" s="25">
        <v>11.25</v>
      </c>
      <c r="AX15" s="11" t="s">
        <v>327</v>
      </c>
      <c r="AY15" s="22">
        <v>25.6</v>
      </c>
      <c r="AZ15" s="22">
        <v>23.69</v>
      </c>
      <c r="BA15" s="19">
        <v>42138</v>
      </c>
      <c r="BB15" s="25">
        <v>62.2</v>
      </c>
      <c r="BC15" s="19">
        <v>90.6</v>
      </c>
      <c r="BD15" s="47">
        <v>9080</v>
      </c>
      <c r="BE15" s="25">
        <v>9.4000000000000057</v>
      </c>
      <c r="BF15" s="25">
        <v>5.0444399999999998</v>
      </c>
      <c r="BG15" s="11">
        <v>24.8</v>
      </c>
      <c r="BH15" s="22">
        <v>1.2598400000000001</v>
      </c>
      <c r="BI15" s="19">
        <v>37.4</v>
      </c>
      <c r="BJ15" s="22">
        <v>1.8999199999999998</v>
      </c>
      <c r="BK15" s="19">
        <v>37.1</v>
      </c>
      <c r="BL15" s="22">
        <v>1.8846800000000001</v>
      </c>
      <c r="BM15" s="22">
        <v>0.49</v>
      </c>
      <c r="BN15" s="162">
        <v>99.5</v>
      </c>
      <c r="BO15" s="162">
        <v>10920</v>
      </c>
      <c r="BP15" s="162">
        <v>99.8</v>
      </c>
      <c r="BQ15" s="162">
        <v>9218</v>
      </c>
      <c r="BR15" s="162">
        <v>83.4</v>
      </c>
      <c r="BS15" s="162">
        <v>93.5</v>
      </c>
      <c r="BT15" s="162">
        <v>7974</v>
      </c>
      <c r="BU15" s="22">
        <v>0.66310160427807496</v>
      </c>
      <c r="BV15" s="22"/>
      <c r="BW15" s="22"/>
      <c r="BX15" s="22"/>
      <c r="BY15" s="25">
        <v>4.8000000000000001E-2</v>
      </c>
      <c r="BZ15" s="22"/>
      <c r="CA15" s="22"/>
      <c r="CB15" s="22"/>
      <c r="CC15" s="22"/>
      <c r="CD15" s="164"/>
      <c r="CE15" s="164"/>
      <c r="CF15" s="22"/>
      <c r="CG15" s="22"/>
      <c r="CH15" s="11"/>
      <c r="CI15" s="22"/>
      <c r="CJ15" s="20"/>
      <c r="CK15" s="165" t="s">
        <v>415</v>
      </c>
      <c r="CL15" s="166"/>
      <c r="CM15" s="167" t="s">
        <v>416</v>
      </c>
      <c r="CN15" s="11"/>
      <c r="CO15" s="11"/>
      <c r="CP15" s="11"/>
      <c r="CQ15" s="11"/>
      <c r="CR15" s="35" t="s">
        <v>347</v>
      </c>
      <c r="CS15" s="18" t="s">
        <v>326</v>
      </c>
      <c r="CT15" s="19">
        <v>2</v>
      </c>
      <c r="CU15" s="19"/>
      <c r="CV15" s="19"/>
      <c r="CW15" s="20">
        <v>1</v>
      </c>
      <c r="CX15" s="189"/>
      <c r="CY15" s="189"/>
      <c r="CZ15" s="189"/>
      <c r="DA15" s="22">
        <v>36.700000000000003</v>
      </c>
      <c r="DB15" s="22" t="s">
        <v>332</v>
      </c>
      <c r="DC15" s="22">
        <v>11529</v>
      </c>
      <c r="DD15" s="22">
        <v>89.2</v>
      </c>
      <c r="DE15" s="22">
        <v>10.8</v>
      </c>
      <c r="DF15" s="22">
        <v>32</v>
      </c>
      <c r="DG15" s="22">
        <v>13258</v>
      </c>
      <c r="DH15" s="22" t="s">
        <v>332</v>
      </c>
      <c r="DI15" s="41">
        <v>3.16</v>
      </c>
      <c r="DJ15" s="19">
        <v>0</v>
      </c>
      <c r="DK15" s="113"/>
      <c r="DL15" s="24"/>
      <c r="DM15" s="24"/>
      <c r="DN15" s="19">
        <v>10</v>
      </c>
      <c r="DO15" s="189"/>
      <c r="DP15" s="19"/>
      <c r="DQ15" s="189"/>
      <c r="DR15" s="189"/>
      <c r="DS15" s="189"/>
      <c r="DT15" s="25" t="e">
        <f>DS15/((DR15/100)^2)</f>
        <v>#DIV/0!</v>
      </c>
      <c r="DU15" s="189"/>
      <c r="DV15" s="187"/>
      <c r="DW15" s="189"/>
      <c r="DX15" s="189"/>
      <c r="DY15" s="189"/>
      <c r="DZ15" s="187"/>
      <c r="EA15" s="187"/>
      <c r="EB15" s="195"/>
      <c r="EC15" s="191"/>
      <c r="ED15" s="168">
        <v>12944</v>
      </c>
      <c r="EE15" s="169">
        <v>75</v>
      </c>
      <c r="EF15" s="169">
        <v>123551</v>
      </c>
      <c r="EG15" s="169">
        <v>4000</v>
      </c>
      <c r="EH15" s="169">
        <v>40560</v>
      </c>
      <c r="EI15" s="169">
        <v>68473</v>
      </c>
      <c r="EJ15" s="170">
        <v>9257.5496000000003</v>
      </c>
      <c r="EK15" s="27">
        <v>92575.495999999999</v>
      </c>
      <c r="EL15" s="171">
        <v>9.3789999999999996</v>
      </c>
      <c r="EM15" s="23"/>
      <c r="EN15" s="157">
        <v>55.420838358248822</v>
      </c>
      <c r="EO15" s="172">
        <v>9.2575496000000008</v>
      </c>
      <c r="EP15" s="173">
        <v>1.2453619476151658</v>
      </c>
      <c r="EQ15" s="187"/>
      <c r="ER15" s="129" t="s">
        <v>517</v>
      </c>
      <c r="ES15" s="205"/>
      <c r="ET15" s="202"/>
      <c r="EU15" s="120" t="s">
        <v>517</v>
      </c>
      <c r="EV15" s="187"/>
      <c r="EW15" s="194"/>
      <c r="EX15" s="187"/>
      <c r="EY15" s="187"/>
      <c r="EZ15" s="187"/>
      <c r="FA15" s="193"/>
      <c r="FB15" s="187"/>
      <c r="FC15" s="193"/>
      <c r="FD15" s="194"/>
      <c r="FE15" s="8"/>
      <c r="FF15" s="8"/>
      <c r="FG15" s="8"/>
      <c r="FH15" s="14"/>
      <c r="FI15" s="14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8"/>
      <c r="GL15" s="8"/>
      <c r="GM15" s="8"/>
      <c r="GN15" s="8"/>
      <c r="GO15" s="8"/>
      <c r="GP15" s="14"/>
      <c r="GQ15" s="14"/>
      <c r="GR15" s="14"/>
      <c r="GS15" s="194"/>
      <c r="GT15" s="194"/>
      <c r="GU15" s="194"/>
      <c r="GV15" s="194"/>
      <c r="GW15" s="216"/>
      <c r="GX15" s="216"/>
      <c r="GY15" s="216"/>
      <c r="GZ15" s="216"/>
      <c r="HA15" s="210"/>
    </row>
    <row r="16" spans="1:213">
      <c r="A16" s="8">
        <v>14</v>
      </c>
      <c r="B16" s="8">
        <f>COUNTIFS($E$3:$E16,$E16,$F$3:$F16,$F16,$P$3:$P16,$P16)</f>
        <v>1</v>
      </c>
      <c r="C16" s="9">
        <v>12972</v>
      </c>
      <c r="D16" s="10" t="s">
        <v>417</v>
      </c>
      <c r="E16" s="11" t="s">
        <v>418</v>
      </c>
      <c r="F16" s="37">
        <v>6656270038</v>
      </c>
      <c r="G16" s="11">
        <v>54</v>
      </c>
      <c r="H16" s="11" t="s">
        <v>419</v>
      </c>
      <c r="I16" s="12" t="s">
        <v>381</v>
      </c>
      <c r="J16" s="13" t="s">
        <v>321</v>
      </c>
      <c r="K16" s="11" t="s">
        <v>322</v>
      </c>
      <c r="L16" s="11">
        <v>23</v>
      </c>
      <c r="M16" s="11" t="s">
        <v>323</v>
      </c>
      <c r="N16" s="11" t="s">
        <v>332</v>
      </c>
      <c r="O16" s="11" t="s">
        <v>394</v>
      </c>
      <c r="P16" s="23" t="s">
        <v>326</v>
      </c>
      <c r="Q16" s="151">
        <v>10000</v>
      </c>
      <c r="R16" s="68" t="s">
        <v>999</v>
      </c>
      <c r="S16" s="23"/>
      <c r="T16" s="151"/>
      <c r="U16" s="11"/>
      <c r="V16" s="23"/>
      <c r="W16" s="11"/>
      <c r="X16" s="152">
        <v>4.45</v>
      </c>
      <c r="Y16" s="153">
        <v>5.86</v>
      </c>
      <c r="Z16" s="154">
        <v>88.9</v>
      </c>
      <c r="AA16" s="155">
        <v>99.210000000000008</v>
      </c>
      <c r="AB16" s="156">
        <v>0.75938566552901021</v>
      </c>
      <c r="AC16" s="157">
        <v>67.50938566552901</v>
      </c>
      <c r="AD16" s="158">
        <v>4.6960742929506118E-2</v>
      </c>
      <c r="AE16" s="22">
        <v>4.0910000000000002</v>
      </c>
      <c r="AF16" s="22">
        <v>91.932584269662925</v>
      </c>
      <c r="AG16" s="159">
        <v>0.15</v>
      </c>
      <c r="AH16" s="22">
        <v>3.3707865168539324</v>
      </c>
      <c r="AI16" s="11" t="s">
        <v>327</v>
      </c>
      <c r="AJ16" s="22">
        <v>44.4</v>
      </c>
      <c r="AK16" s="11" t="s">
        <v>327</v>
      </c>
      <c r="AL16" s="25">
        <v>7.03</v>
      </c>
      <c r="AM16" s="25"/>
      <c r="AN16" s="22"/>
      <c r="AO16" s="22"/>
      <c r="AP16" s="45">
        <v>6183.0769230769229</v>
      </c>
      <c r="AQ16" s="45">
        <v>606.1</v>
      </c>
      <c r="AR16" s="22">
        <v>1.77</v>
      </c>
      <c r="AS16" s="22">
        <v>71.5</v>
      </c>
      <c r="AT16" s="22">
        <v>28.5</v>
      </c>
      <c r="AU16" s="178">
        <v>2.5087719298245612</v>
      </c>
      <c r="AV16" s="161">
        <v>0.44</v>
      </c>
      <c r="AW16" s="25">
        <v>9.8876404494382015</v>
      </c>
      <c r="AX16" s="11" t="s">
        <v>327</v>
      </c>
      <c r="AY16" s="22">
        <v>55.8</v>
      </c>
      <c r="AZ16" s="22">
        <v>71.759999999999991</v>
      </c>
      <c r="BA16" s="19">
        <v>52788</v>
      </c>
      <c r="BB16" s="25">
        <v>70.2</v>
      </c>
      <c r="BC16" s="19">
        <v>96.3</v>
      </c>
      <c r="BD16" s="47">
        <v>11835.862068965518</v>
      </c>
      <c r="BE16" s="25">
        <v>3.7000000000000028</v>
      </c>
      <c r="BF16" s="25">
        <v>5.8307000000000011</v>
      </c>
      <c r="BG16" s="11">
        <v>32.1</v>
      </c>
      <c r="BH16" s="22">
        <v>1.8810600000000002</v>
      </c>
      <c r="BI16" s="19">
        <v>38.1</v>
      </c>
      <c r="BJ16" s="22">
        <v>2.2326600000000001</v>
      </c>
      <c r="BK16" s="19">
        <v>29.3</v>
      </c>
      <c r="BL16" s="22">
        <v>1.7169800000000002</v>
      </c>
      <c r="BM16" s="22">
        <v>0.12</v>
      </c>
      <c r="BN16" s="162">
        <v>99.3</v>
      </c>
      <c r="BO16" s="162">
        <v>8392</v>
      </c>
      <c r="BP16" s="162">
        <v>98.7</v>
      </c>
      <c r="BQ16" s="162">
        <v>6390</v>
      </c>
      <c r="BR16" s="162">
        <v>84.9</v>
      </c>
      <c r="BS16" s="162">
        <v>94.5</v>
      </c>
      <c r="BT16" s="162">
        <v>6488</v>
      </c>
      <c r="BU16" s="22">
        <v>0.84251968503937014</v>
      </c>
      <c r="BV16" s="22"/>
      <c r="BW16" s="22"/>
      <c r="BX16" s="22"/>
      <c r="BY16" s="25">
        <v>0.13</v>
      </c>
      <c r="BZ16" s="22"/>
      <c r="CA16" s="22"/>
      <c r="CB16" s="22"/>
      <c r="CC16" s="22"/>
      <c r="CD16" s="164"/>
      <c r="CE16" s="164"/>
      <c r="CF16" s="22"/>
      <c r="CG16" s="22"/>
      <c r="CH16" s="11"/>
      <c r="CI16" s="22"/>
      <c r="CJ16" s="20"/>
      <c r="CK16" s="165" t="s">
        <v>328</v>
      </c>
      <c r="CL16" s="166"/>
      <c r="CM16" s="167" t="s">
        <v>416</v>
      </c>
      <c r="CN16" s="11"/>
      <c r="CO16" s="11"/>
      <c r="CP16" s="11"/>
      <c r="CQ16" s="11"/>
      <c r="CR16" s="35" t="s">
        <v>330</v>
      </c>
      <c r="CS16" s="18" t="s">
        <v>326</v>
      </c>
      <c r="CT16" s="19">
        <v>2</v>
      </c>
      <c r="CU16" s="19" t="s">
        <v>424</v>
      </c>
      <c r="CV16" s="19" t="s">
        <v>425</v>
      </c>
      <c r="CW16" s="20">
        <v>1</v>
      </c>
      <c r="CX16" s="21">
        <v>0</v>
      </c>
      <c r="CY16" s="21">
        <v>0</v>
      </c>
      <c r="CZ16" s="19" t="s">
        <v>332</v>
      </c>
      <c r="DA16" s="22" t="s">
        <v>332</v>
      </c>
      <c r="DB16" s="22" t="s">
        <v>332</v>
      </c>
      <c r="DC16" s="22">
        <v>4081</v>
      </c>
      <c r="DD16" s="22">
        <v>87.1</v>
      </c>
      <c r="DE16" s="22">
        <v>12.9</v>
      </c>
      <c r="DF16" s="22" t="s">
        <v>332</v>
      </c>
      <c r="DG16" s="22" t="s">
        <v>332</v>
      </c>
      <c r="DH16" s="22" t="s">
        <v>332</v>
      </c>
      <c r="DI16" s="22" t="s">
        <v>332</v>
      </c>
      <c r="DJ16" s="19">
        <v>0</v>
      </c>
      <c r="DK16" s="11"/>
      <c r="DL16" s="24"/>
      <c r="DM16" s="24"/>
      <c r="DN16" s="19">
        <v>23</v>
      </c>
      <c r="DO16" s="19">
        <v>50</v>
      </c>
      <c r="DP16" s="19">
        <v>3</v>
      </c>
      <c r="DQ16" s="191"/>
      <c r="DR16" s="19">
        <v>169</v>
      </c>
      <c r="DS16" s="19">
        <v>83</v>
      </c>
      <c r="DT16" s="25">
        <v>29.060607121599382</v>
      </c>
      <c r="DU16" s="19">
        <v>2</v>
      </c>
      <c r="DV16" s="188"/>
      <c r="DW16" s="189"/>
      <c r="DX16" s="19">
        <v>2</v>
      </c>
      <c r="DY16" s="19">
        <v>2</v>
      </c>
      <c r="DZ16" s="188"/>
      <c r="EA16" s="188"/>
      <c r="EB16" s="195"/>
      <c r="EC16" s="189"/>
      <c r="ED16" s="168">
        <v>12972</v>
      </c>
      <c r="EE16" s="169">
        <v>75</v>
      </c>
      <c r="EF16" s="169">
        <v>26708</v>
      </c>
      <c r="EG16" s="169">
        <v>4000</v>
      </c>
      <c r="EH16" s="169">
        <v>40560</v>
      </c>
      <c r="EI16" s="169">
        <v>24371</v>
      </c>
      <c r="EJ16" s="170">
        <v>3294.9591999999998</v>
      </c>
      <c r="EK16" s="27">
        <v>75784.061600000001</v>
      </c>
      <c r="EL16" s="171">
        <v>3.38</v>
      </c>
      <c r="EM16" s="23"/>
      <c r="EN16" s="157">
        <v>91.249812790175227</v>
      </c>
      <c r="EO16" s="172">
        <v>3.2949591999999996</v>
      </c>
      <c r="EP16" s="173">
        <v>1.2385585836692607</v>
      </c>
      <c r="EQ16" s="47">
        <v>10</v>
      </c>
      <c r="ER16" s="202"/>
      <c r="ES16" s="202"/>
      <c r="ET16" s="202"/>
      <c r="EU16" s="12" t="s">
        <v>429</v>
      </c>
      <c r="EV16" s="11" t="s">
        <v>429</v>
      </c>
      <c r="EW16" s="28" t="s">
        <v>383</v>
      </c>
      <c r="EX16" s="29">
        <v>0</v>
      </c>
      <c r="EY16" s="29">
        <v>0</v>
      </c>
      <c r="EZ16" s="29">
        <v>1</v>
      </c>
      <c r="FA16" s="208" t="s">
        <v>366</v>
      </c>
      <c r="FB16" s="29">
        <v>0</v>
      </c>
      <c r="FC16" s="208">
        <v>0</v>
      </c>
      <c r="FD16" s="28" t="s">
        <v>430</v>
      </c>
      <c r="FE16" s="8"/>
      <c r="FF16" s="8"/>
      <c r="FG16" s="8"/>
      <c r="FH16" s="14"/>
      <c r="FI16" s="14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8"/>
      <c r="GL16" s="8"/>
      <c r="GM16" s="8"/>
      <c r="GN16" s="8"/>
      <c r="GO16" s="8"/>
      <c r="GP16" s="14"/>
      <c r="GQ16" s="14"/>
      <c r="GR16" s="14"/>
      <c r="GS16" s="194"/>
      <c r="GT16" s="194"/>
      <c r="GU16" s="194"/>
      <c r="GV16" s="194"/>
      <c r="GW16" s="216"/>
      <c r="GX16" s="216"/>
      <c r="GY16" s="216"/>
      <c r="GZ16" s="216"/>
      <c r="HA16" s="216"/>
    </row>
    <row r="17" spans="1:209">
      <c r="A17" s="8">
        <v>15</v>
      </c>
      <c r="B17" s="8">
        <f>COUNTIFS($E$3:$E17,$E17,$F$3:$F17,$F17,$P$3:$P17,$P17)</f>
        <v>1</v>
      </c>
      <c r="C17" s="9">
        <v>12973</v>
      </c>
      <c r="D17" s="10" t="s">
        <v>417</v>
      </c>
      <c r="E17" s="11" t="s">
        <v>418</v>
      </c>
      <c r="F17" s="37">
        <v>6656270038</v>
      </c>
      <c r="G17" s="11">
        <v>54</v>
      </c>
      <c r="H17" s="11" t="s">
        <v>419</v>
      </c>
      <c r="I17" s="12" t="s">
        <v>381</v>
      </c>
      <c r="J17" s="13" t="s">
        <v>321</v>
      </c>
      <c r="K17" s="11" t="s">
        <v>322</v>
      </c>
      <c r="L17" s="11" t="s">
        <v>420</v>
      </c>
      <c r="M17" s="11" t="s">
        <v>421</v>
      </c>
      <c r="N17" s="11" t="s">
        <v>324</v>
      </c>
      <c r="O17" s="11" t="s">
        <v>394</v>
      </c>
      <c r="P17" s="23" t="s">
        <v>357</v>
      </c>
      <c r="Q17" s="151">
        <v>350</v>
      </c>
      <c r="R17" s="69" t="s">
        <v>1000</v>
      </c>
      <c r="S17" s="175" t="s">
        <v>1003</v>
      </c>
      <c r="T17" s="151"/>
      <c r="U17" s="11"/>
      <c r="V17" s="23"/>
      <c r="W17" s="11"/>
      <c r="X17" s="152">
        <v>33.700000000000003</v>
      </c>
      <c r="Y17" s="153">
        <v>30.6</v>
      </c>
      <c r="Z17" s="154">
        <v>34.1</v>
      </c>
      <c r="AA17" s="155">
        <v>98.4</v>
      </c>
      <c r="AB17" s="156">
        <v>1.1013071895424837</v>
      </c>
      <c r="AC17" s="157">
        <v>37.554575163398695</v>
      </c>
      <c r="AD17" s="158">
        <v>0.52086553323029372</v>
      </c>
      <c r="AE17" s="22">
        <v>29.296000000000003</v>
      </c>
      <c r="AF17" s="22">
        <v>86.931750741839764</v>
      </c>
      <c r="AG17" s="159">
        <v>1.64</v>
      </c>
      <c r="AH17" s="22">
        <v>4.8664688427299696</v>
      </c>
      <c r="AI17" s="11" t="s">
        <v>327</v>
      </c>
      <c r="AJ17" s="22">
        <v>37.200000000000003</v>
      </c>
      <c r="AK17" s="11" t="s">
        <v>327</v>
      </c>
      <c r="AL17" s="25">
        <v>2.11</v>
      </c>
      <c r="AM17" s="25"/>
      <c r="AN17" s="22"/>
      <c r="AO17" s="22"/>
      <c r="AP17" s="45">
        <v>6016.1538461538457</v>
      </c>
      <c r="AQ17" s="45">
        <v>456</v>
      </c>
      <c r="AR17" s="22">
        <v>1.33</v>
      </c>
      <c r="AS17" s="22">
        <v>48.5</v>
      </c>
      <c r="AT17" s="22">
        <v>51.5</v>
      </c>
      <c r="AU17" s="160">
        <v>0.94174757281553401</v>
      </c>
      <c r="AV17" s="161">
        <v>1.41</v>
      </c>
      <c r="AW17" s="25">
        <v>4.1839762611275964</v>
      </c>
      <c r="AX17" s="11" t="s">
        <v>327</v>
      </c>
      <c r="AY17" s="22">
        <v>53.1</v>
      </c>
      <c r="AZ17" s="22">
        <v>69.574999999999989</v>
      </c>
      <c r="BA17" s="19">
        <v>61680</v>
      </c>
      <c r="BB17" s="25">
        <v>53.5</v>
      </c>
      <c r="BC17" s="19">
        <v>94.1</v>
      </c>
      <c r="BD17" s="47">
        <v>7726.2068965517246</v>
      </c>
      <c r="BE17" s="25">
        <v>5.9000000000000057</v>
      </c>
      <c r="BF17" s="25">
        <v>30.324600000000004</v>
      </c>
      <c r="BG17" s="11">
        <v>23.7</v>
      </c>
      <c r="BH17" s="22">
        <v>7.2522000000000002</v>
      </c>
      <c r="BI17" s="19">
        <v>29.8</v>
      </c>
      <c r="BJ17" s="22">
        <v>9.1188000000000002</v>
      </c>
      <c r="BK17" s="19">
        <v>45.6</v>
      </c>
      <c r="BL17" s="22">
        <v>13.953600000000002</v>
      </c>
      <c r="BM17" s="22">
        <v>2.09</v>
      </c>
      <c r="BN17" s="162">
        <v>99.4</v>
      </c>
      <c r="BO17" s="162">
        <v>8913</v>
      </c>
      <c r="BP17" s="162">
        <v>98.7</v>
      </c>
      <c r="BQ17" s="162">
        <v>6200</v>
      </c>
      <c r="BR17" s="162">
        <v>79</v>
      </c>
      <c r="BS17" s="162">
        <v>89.4</v>
      </c>
      <c r="BT17" s="162">
        <v>5404</v>
      </c>
      <c r="BU17" s="22">
        <v>0.7953020134228187</v>
      </c>
      <c r="BV17" s="22"/>
      <c r="BW17" s="22"/>
      <c r="BX17" s="22"/>
      <c r="BY17" s="25">
        <v>1.02</v>
      </c>
      <c r="BZ17" s="22"/>
      <c r="CA17" s="22"/>
      <c r="CB17" s="22"/>
      <c r="CC17" s="22"/>
      <c r="CD17" s="164"/>
      <c r="CE17" s="164"/>
      <c r="CF17" s="22"/>
      <c r="CG17" s="22"/>
      <c r="CH17" s="11"/>
      <c r="CI17" s="22"/>
      <c r="CJ17" s="20"/>
      <c r="CK17" s="165" t="s">
        <v>426</v>
      </c>
      <c r="CL17" s="166"/>
      <c r="CM17" s="167" t="s">
        <v>427</v>
      </c>
      <c r="CN17" s="11"/>
      <c r="CO17" s="11"/>
      <c r="CP17" s="11"/>
      <c r="CQ17" s="11"/>
      <c r="CR17" s="11" t="s">
        <v>330</v>
      </c>
      <c r="CS17" s="36" t="s">
        <v>357</v>
      </c>
      <c r="CT17" s="19">
        <v>2</v>
      </c>
      <c r="CU17" s="19" t="s">
        <v>424</v>
      </c>
      <c r="CV17" s="19" t="s">
        <v>425</v>
      </c>
      <c r="CW17" s="20">
        <v>0</v>
      </c>
      <c r="CX17" s="189"/>
      <c r="CY17" s="189"/>
      <c r="CZ17" s="189"/>
      <c r="DA17" s="22" t="s">
        <v>332</v>
      </c>
      <c r="DB17" s="22" t="s">
        <v>332</v>
      </c>
      <c r="DC17" s="22">
        <v>379</v>
      </c>
      <c r="DD17" s="22">
        <v>26.6</v>
      </c>
      <c r="DE17" s="22">
        <v>73.400000000000006</v>
      </c>
      <c r="DF17" s="22" t="s">
        <v>332</v>
      </c>
      <c r="DG17" s="22" t="s">
        <v>332</v>
      </c>
      <c r="DH17" s="22" t="s">
        <v>332</v>
      </c>
      <c r="DI17" s="22" t="s">
        <v>332</v>
      </c>
      <c r="DJ17" s="19">
        <v>0</v>
      </c>
      <c r="DK17" s="113"/>
      <c r="DL17" s="24"/>
      <c r="DM17" s="24"/>
      <c r="DN17" s="19">
        <v>36</v>
      </c>
      <c r="DO17" s="19">
        <v>50</v>
      </c>
      <c r="DP17" s="19">
        <v>3</v>
      </c>
      <c r="DQ17" s="19">
        <v>1</v>
      </c>
      <c r="DR17" s="19">
        <v>169</v>
      </c>
      <c r="DS17" s="19">
        <v>68</v>
      </c>
      <c r="DT17" s="25">
        <f>DS17/((DR17/100)^2)</f>
        <v>23.808690171912751</v>
      </c>
      <c r="DU17" s="19">
        <v>2</v>
      </c>
      <c r="DV17" s="11">
        <v>4</v>
      </c>
      <c r="DW17" s="19">
        <v>1</v>
      </c>
      <c r="DX17" s="19">
        <v>2</v>
      </c>
      <c r="DY17" s="19">
        <v>2</v>
      </c>
      <c r="DZ17" s="187"/>
      <c r="EA17" s="187"/>
      <c r="EB17" s="195"/>
      <c r="EC17" s="191"/>
      <c r="ED17" s="168">
        <v>12973</v>
      </c>
      <c r="EE17" s="169">
        <v>75</v>
      </c>
      <c r="EF17" s="169">
        <v>5442</v>
      </c>
      <c r="EG17" s="169">
        <v>8000</v>
      </c>
      <c r="EH17" s="169">
        <v>40560</v>
      </c>
      <c r="EI17" s="169">
        <v>2497</v>
      </c>
      <c r="EJ17" s="170">
        <v>168.79719999999998</v>
      </c>
      <c r="EK17" s="27">
        <v>4051.1327999999994</v>
      </c>
      <c r="EL17" s="171">
        <v>0.191</v>
      </c>
      <c r="EM17" s="23"/>
      <c r="EN17" s="157">
        <v>45.883866225652334</v>
      </c>
      <c r="EO17" s="172">
        <v>0.16879719999999998</v>
      </c>
      <c r="EP17" s="173">
        <v>2.2452979077852007</v>
      </c>
      <c r="EQ17" s="47">
        <v>10</v>
      </c>
      <c r="ER17" s="128" t="s">
        <v>429</v>
      </c>
      <c r="ES17" s="129" t="s">
        <v>429</v>
      </c>
      <c r="ET17" s="47">
        <v>10</v>
      </c>
      <c r="EU17" s="45" t="s">
        <v>1028</v>
      </c>
      <c r="EV17" s="131" t="s">
        <v>429</v>
      </c>
      <c r="EW17" s="23" t="s">
        <v>383</v>
      </c>
      <c r="EX17" s="187"/>
      <c r="EY17" s="187"/>
      <c r="EZ17" s="11">
        <v>1</v>
      </c>
      <c r="FA17" s="140" t="s">
        <v>366</v>
      </c>
      <c r="FB17" s="11">
        <v>0</v>
      </c>
      <c r="FC17" s="209"/>
      <c r="FD17" s="23" t="s">
        <v>431</v>
      </c>
      <c r="FE17" s="8"/>
      <c r="FF17" s="8"/>
      <c r="FG17" s="8"/>
      <c r="FH17" s="14"/>
      <c r="FI17" s="14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8"/>
      <c r="GL17" s="8"/>
      <c r="GM17" s="14"/>
      <c r="GN17" s="14"/>
      <c r="GO17" s="8"/>
      <c r="GP17" s="14"/>
      <c r="GQ17" s="14"/>
      <c r="GR17" s="14"/>
      <c r="GS17" s="194"/>
      <c r="GT17" s="194"/>
      <c r="GU17" s="194"/>
      <c r="GV17" s="194"/>
      <c r="GW17" s="216"/>
      <c r="GX17" s="216"/>
      <c r="GY17" s="216"/>
      <c r="GZ17" s="216"/>
      <c r="HA17" s="210"/>
    </row>
    <row r="18" spans="1:209">
      <c r="A18" s="8">
        <v>16</v>
      </c>
      <c r="B18" s="8">
        <f>COUNTIFS($E$3:$E18,$E18,$F$3:$F18,$F18,$P$3:$P18,$P18)</f>
        <v>1</v>
      </c>
      <c r="C18" s="9">
        <v>12974</v>
      </c>
      <c r="D18" s="10" t="s">
        <v>422</v>
      </c>
      <c r="E18" s="11" t="s">
        <v>354</v>
      </c>
      <c r="F18" s="37">
        <v>6307261543</v>
      </c>
      <c r="G18" s="11">
        <v>57</v>
      </c>
      <c r="H18" s="11" t="s">
        <v>419</v>
      </c>
      <c r="I18" s="12" t="s">
        <v>381</v>
      </c>
      <c r="J18" s="13" t="s">
        <v>321</v>
      </c>
      <c r="K18" s="11" t="s">
        <v>322</v>
      </c>
      <c r="L18" s="11">
        <v>23</v>
      </c>
      <c r="M18" s="11" t="s">
        <v>341</v>
      </c>
      <c r="N18" s="11" t="s">
        <v>332</v>
      </c>
      <c r="O18" s="11" t="s">
        <v>423</v>
      </c>
      <c r="P18" s="23" t="s">
        <v>326</v>
      </c>
      <c r="Q18" s="151">
        <v>150</v>
      </c>
      <c r="R18" s="69" t="s">
        <v>1000</v>
      </c>
      <c r="S18" s="174" t="s">
        <v>1005</v>
      </c>
      <c r="T18" s="151"/>
      <c r="U18" s="11"/>
      <c r="V18" s="23"/>
      <c r="W18" s="11"/>
      <c r="X18" s="152">
        <v>14.5</v>
      </c>
      <c r="Y18" s="153">
        <v>78.7</v>
      </c>
      <c r="Z18" s="154">
        <v>5.97</v>
      </c>
      <c r="AA18" s="155">
        <v>99.17</v>
      </c>
      <c r="AB18" s="156">
        <v>0.18424396442185514</v>
      </c>
      <c r="AC18" s="157">
        <v>1.0999364675984751</v>
      </c>
      <c r="AD18" s="158">
        <v>0.17125310027164284</v>
      </c>
      <c r="AE18" s="22">
        <v>13.02</v>
      </c>
      <c r="AF18" s="22">
        <v>89.793103448275858</v>
      </c>
      <c r="AG18" s="159">
        <v>0.95</v>
      </c>
      <c r="AH18" s="22">
        <v>6.5517241379310347</v>
      </c>
      <c r="AI18" s="11" t="s">
        <v>327</v>
      </c>
      <c r="AJ18" s="22">
        <v>75</v>
      </c>
      <c r="AK18" s="11" t="s">
        <v>327</v>
      </c>
      <c r="AL18" s="25">
        <v>0.52</v>
      </c>
      <c r="AM18" s="25"/>
      <c r="AN18" s="22"/>
      <c r="AO18" s="22"/>
      <c r="AP18" s="45">
        <v>4686.1538461538457</v>
      </c>
      <c r="AQ18" s="45">
        <v>469.29999999999995</v>
      </c>
      <c r="AR18" s="22">
        <v>0</v>
      </c>
      <c r="AS18" s="22">
        <v>71.2</v>
      </c>
      <c r="AT18" s="22">
        <v>28.799999999999997</v>
      </c>
      <c r="AU18" s="178">
        <v>2.4722222222222228</v>
      </c>
      <c r="AV18" s="161">
        <v>0.76</v>
      </c>
      <c r="AW18" s="25">
        <v>5.2413793103448274</v>
      </c>
      <c r="AX18" s="11" t="s">
        <v>327</v>
      </c>
      <c r="AY18" s="22">
        <v>87.2</v>
      </c>
      <c r="AZ18" s="22">
        <v>76.704999999999998</v>
      </c>
      <c r="BA18" s="19">
        <v>62589</v>
      </c>
      <c r="BB18" s="25">
        <v>70.5</v>
      </c>
      <c r="BC18" s="19">
        <v>94</v>
      </c>
      <c r="BD18" s="47">
        <v>7116.5517241379312</v>
      </c>
      <c r="BE18" s="25">
        <v>6</v>
      </c>
      <c r="BF18" s="25">
        <v>73.899300000000011</v>
      </c>
      <c r="BG18" s="11">
        <v>33.799999999999997</v>
      </c>
      <c r="BH18" s="22">
        <v>26.6006</v>
      </c>
      <c r="BI18" s="19">
        <v>36.700000000000003</v>
      </c>
      <c r="BJ18" s="22">
        <v>28.882900000000003</v>
      </c>
      <c r="BK18" s="19">
        <v>23.4</v>
      </c>
      <c r="BL18" s="22">
        <v>18.415800000000001</v>
      </c>
      <c r="BM18" s="22">
        <v>0.24</v>
      </c>
      <c r="BN18" s="162">
        <v>93.4</v>
      </c>
      <c r="BO18" s="162">
        <v>6041</v>
      </c>
      <c r="BP18" s="162">
        <v>80.8</v>
      </c>
      <c r="BQ18" s="162">
        <v>3902</v>
      </c>
      <c r="BR18" s="162">
        <v>38.5</v>
      </c>
      <c r="BS18" s="162">
        <v>75.8</v>
      </c>
      <c r="BT18" s="162">
        <v>4509</v>
      </c>
      <c r="BU18" s="22">
        <v>0.92098092643051754</v>
      </c>
      <c r="BV18" s="22"/>
      <c r="BW18" s="22"/>
      <c r="BX18" s="22"/>
      <c r="BY18" s="25">
        <v>4.3600000000000003</v>
      </c>
      <c r="BZ18" s="22"/>
      <c r="CA18" s="22"/>
      <c r="CB18" s="22"/>
      <c r="CC18" s="22"/>
      <c r="CD18" s="164"/>
      <c r="CE18" s="164"/>
      <c r="CF18" s="22"/>
      <c r="CG18" s="22"/>
      <c r="CH18" s="11"/>
      <c r="CI18" s="22"/>
      <c r="CJ18" s="20"/>
      <c r="CK18" s="165" t="s">
        <v>345</v>
      </c>
      <c r="CL18" s="166"/>
      <c r="CM18" s="167" t="s">
        <v>428</v>
      </c>
      <c r="CN18" s="11"/>
      <c r="CO18" s="11"/>
      <c r="CP18" s="11"/>
      <c r="CQ18" s="11"/>
      <c r="CR18" s="11" t="s">
        <v>347</v>
      </c>
      <c r="CS18" s="18" t="s">
        <v>326</v>
      </c>
      <c r="CT18" s="19">
        <v>2</v>
      </c>
      <c r="CU18" s="19"/>
      <c r="CV18" s="19"/>
      <c r="CW18" s="20">
        <v>0</v>
      </c>
      <c r="CX18" s="189"/>
      <c r="CY18" s="189"/>
      <c r="CZ18" s="189"/>
      <c r="DA18" s="22" t="s">
        <v>332</v>
      </c>
      <c r="DB18" s="22" t="s">
        <v>332</v>
      </c>
      <c r="DC18" s="22">
        <v>262</v>
      </c>
      <c r="DD18" s="22">
        <v>64.5</v>
      </c>
      <c r="DE18" s="22">
        <v>35.5</v>
      </c>
      <c r="DF18" s="22" t="s">
        <v>332</v>
      </c>
      <c r="DG18" s="22" t="s">
        <v>332</v>
      </c>
      <c r="DH18" s="22" t="s">
        <v>332</v>
      </c>
      <c r="DI18" s="22" t="s">
        <v>332</v>
      </c>
      <c r="DJ18" s="19">
        <v>0</v>
      </c>
      <c r="DK18" s="113"/>
      <c r="DL18" s="24"/>
      <c r="DM18" s="24"/>
      <c r="DN18" s="19">
        <v>23</v>
      </c>
      <c r="DO18" s="189"/>
      <c r="DP18" s="19"/>
      <c r="DQ18" s="19">
        <v>1</v>
      </c>
      <c r="DR18" s="19">
        <v>172</v>
      </c>
      <c r="DS18" s="19">
        <v>98</v>
      </c>
      <c r="DT18" s="25">
        <f>DS18/((DR18/100)^2)</f>
        <v>33.126014061654949</v>
      </c>
      <c r="DU18" s="19">
        <v>2</v>
      </c>
      <c r="DV18" s="11">
        <v>4</v>
      </c>
      <c r="DW18" s="19">
        <v>0</v>
      </c>
      <c r="DX18" s="19">
        <v>4</v>
      </c>
      <c r="DY18" s="19">
        <v>2</v>
      </c>
      <c r="DZ18" s="11">
        <v>1</v>
      </c>
      <c r="EA18" s="187"/>
      <c r="EB18" s="195"/>
      <c r="EC18" s="191"/>
      <c r="ED18" s="168">
        <v>12974</v>
      </c>
      <c r="EE18" s="169">
        <v>75</v>
      </c>
      <c r="EF18" s="169">
        <v>10733</v>
      </c>
      <c r="EG18" s="169">
        <v>12000</v>
      </c>
      <c r="EH18" s="169">
        <v>40560</v>
      </c>
      <c r="EI18" s="169">
        <v>1380</v>
      </c>
      <c r="EJ18" s="170">
        <v>62.192000000000007</v>
      </c>
      <c r="EK18" s="27">
        <v>1430.4160000000002</v>
      </c>
      <c r="EL18" s="171">
        <v>8.7999999999999995E-2</v>
      </c>
      <c r="EM18" s="23"/>
      <c r="EN18" s="157">
        <v>12.8575421596944</v>
      </c>
      <c r="EO18" s="172">
        <v>6.2192000000000004E-2</v>
      </c>
      <c r="EP18" s="173">
        <v>4.2127604836634935</v>
      </c>
      <c r="EQ18" s="45">
        <v>25</v>
      </c>
      <c r="ER18" s="129"/>
      <c r="ES18" s="30">
        <v>43221</v>
      </c>
      <c r="ET18" s="47">
        <v>6</v>
      </c>
      <c r="EU18" s="131"/>
      <c r="EV18" s="130" t="s">
        <v>604</v>
      </c>
      <c r="EW18" s="194"/>
      <c r="EX18" s="187"/>
      <c r="EY18" s="187"/>
      <c r="EZ18" s="11">
        <v>1</v>
      </c>
      <c r="FA18" s="139" t="s">
        <v>1044</v>
      </c>
      <c r="FB18" s="11">
        <v>0</v>
      </c>
      <c r="FC18" s="193"/>
      <c r="FD18" s="194"/>
      <c r="FE18" s="8"/>
      <c r="FF18" s="8"/>
      <c r="FG18" s="8"/>
      <c r="FH18" s="14"/>
      <c r="FI18" s="14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8"/>
      <c r="GL18" s="8"/>
      <c r="GM18" s="8"/>
      <c r="GN18" s="8"/>
      <c r="GO18" s="8"/>
      <c r="GP18" s="14"/>
      <c r="GQ18" s="14"/>
      <c r="GR18" s="14"/>
      <c r="GS18" s="30">
        <v>44658</v>
      </c>
      <c r="GT18" s="45">
        <v>3</v>
      </c>
      <c r="GU18" s="45">
        <v>4</v>
      </c>
      <c r="GV18" s="45">
        <v>3</v>
      </c>
      <c r="GW18" s="30">
        <v>44823</v>
      </c>
      <c r="GX18" s="45">
        <v>1</v>
      </c>
      <c r="GY18" s="45">
        <v>4</v>
      </c>
      <c r="GZ18" s="45">
        <v>4</v>
      </c>
      <c r="HA18" s="139" t="s">
        <v>1168</v>
      </c>
    </row>
    <row r="19" spans="1:209">
      <c r="A19" s="8">
        <v>17</v>
      </c>
      <c r="B19" s="8">
        <f>COUNTIFS($E$3:$E19,$E19,$F$3:$F19,$F19,$P$3:$P19,$P19)</f>
        <v>1</v>
      </c>
      <c r="C19" s="9">
        <v>13093</v>
      </c>
      <c r="D19" s="10" t="s">
        <v>432</v>
      </c>
      <c r="E19" s="11" t="s">
        <v>433</v>
      </c>
      <c r="F19" s="37">
        <v>6308230852</v>
      </c>
      <c r="G19" s="11">
        <v>57</v>
      </c>
      <c r="H19" s="11" t="s">
        <v>434</v>
      </c>
      <c r="I19" s="12" t="s">
        <v>320</v>
      </c>
      <c r="J19" s="13" t="s">
        <v>321</v>
      </c>
      <c r="K19" s="11" t="s">
        <v>322</v>
      </c>
      <c r="L19" s="11">
        <v>12</v>
      </c>
      <c r="M19" s="11">
        <v>1</v>
      </c>
      <c r="N19" s="11" t="s">
        <v>332</v>
      </c>
      <c r="O19" s="11" t="s">
        <v>423</v>
      </c>
      <c r="P19" s="23" t="s">
        <v>357</v>
      </c>
      <c r="Q19" s="151">
        <v>550</v>
      </c>
      <c r="R19" s="69" t="s">
        <v>1000</v>
      </c>
      <c r="S19" s="177" t="s">
        <v>1006</v>
      </c>
      <c r="T19" s="151"/>
      <c r="U19" s="11"/>
      <c r="V19" s="23"/>
      <c r="W19" s="11"/>
      <c r="X19" s="152">
        <v>27.4</v>
      </c>
      <c r="Y19" s="153">
        <v>61.2</v>
      </c>
      <c r="Z19" s="154">
        <v>9.7200000000000006</v>
      </c>
      <c r="AA19" s="155">
        <v>98.32</v>
      </c>
      <c r="AB19" s="156">
        <v>0.44771241830065356</v>
      </c>
      <c r="AC19" s="157">
        <v>4.3517647058823528</v>
      </c>
      <c r="AD19" s="158">
        <v>0.38635081782289898</v>
      </c>
      <c r="AE19" s="22">
        <v>22.052</v>
      </c>
      <c r="AF19" s="22">
        <v>80.481751824817522</v>
      </c>
      <c r="AG19" s="159">
        <v>2.92</v>
      </c>
      <c r="AH19" s="22">
        <v>10.656934306569344</v>
      </c>
      <c r="AI19" s="11" t="s">
        <v>327</v>
      </c>
      <c r="AJ19" s="22">
        <v>14.1</v>
      </c>
      <c r="AK19" s="11" t="s">
        <v>327</v>
      </c>
      <c r="AL19" s="25">
        <v>0.22</v>
      </c>
      <c r="AM19" s="25"/>
      <c r="AN19" s="22"/>
      <c r="AO19" s="22"/>
      <c r="AP19" s="11">
        <v>9979</v>
      </c>
      <c r="AQ19" s="45">
        <v>378.09999999999997</v>
      </c>
      <c r="AR19" s="22">
        <v>0.86</v>
      </c>
      <c r="AS19" s="22">
        <v>66</v>
      </c>
      <c r="AT19" s="22">
        <v>34</v>
      </c>
      <c r="AU19" s="160">
        <v>1.9411764705882353</v>
      </c>
      <c r="AV19" s="161">
        <v>1.74</v>
      </c>
      <c r="AW19" s="25">
        <v>6.3503649635036501</v>
      </c>
      <c r="AX19" s="11" t="s">
        <v>327</v>
      </c>
      <c r="AY19" s="22">
        <v>31.5</v>
      </c>
      <c r="AZ19" s="22">
        <v>40.019999999999996</v>
      </c>
      <c r="BA19" s="19">
        <v>50043</v>
      </c>
      <c r="BB19" s="25">
        <v>67</v>
      </c>
      <c r="BC19" s="19">
        <v>86.9</v>
      </c>
      <c r="BD19" s="47">
        <v>13152.542372881357</v>
      </c>
      <c r="BE19" s="25">
        <v>13.099999999999994</v>
      </c>
      <c r="BF19" s="25">
        <v>61.016400000000004</v>
      </c>
      <c r="BG19" s="11">
        <v>44</v>
      </c>
      <c r="BH19" s="22">
        <v>26.928000000000001</v>
      </c>
      <c r="BI19" s="19">
        <v>23</v>
      </c>
      <c r="BJ19" s="22">
        <v>14.076000000000001</v>
      </c>
      <c r="BK19" s="19">
        <v>32.700000000000003</v>
      </c>
      <c r="BL19" s="22">
        <v>20.012400000000003</v>
      </c>
      <c r="BM19" s="22">
        <v>1.88</v>
      </c>
      <c r="BN19" s="162">
        <v>99.3</v>
      </c>
      <c r="BO19" s="162">
        <v>13615</v>
      </c>
      <c r="BP19" s="162">
        <v>99.1</v>
      </c>
      <c r="BQ19" s="162">
        <v>8337</v>
      </c>
      <c r="BR19" s="162">
        <v>93</v>
      </c>
      <c r="BS19" s="162">
        <v>97.2</v>
      </c>
      <c r="BT19" s="162">
        <v>8414</v>
      </c>
      <c r="BU19" s="22">
        <v>1.9130434782608696</v>
      </c>
      <c r="BV19" s="22"/>
      <c r="BW19" s="22"/>
      <c r="BX19" s="22"/>
      <c r="BY19" s="25">
        <v>0.86</v>
      </c>
      <c r="BZ19" s="22"/>
      <c r="CA19" s="22"/>
      <c r="CB19" s="22"/>
      <c r="CC19" s="22"/>
      <c r="CD19" s="164"/>
      <c r="CE19" s="164"/>
      <c r="CF19" s="22"/>
      <c r="CG19" s="22"/>
      <c r="CH19" s="11"/>
      <c r="CI19" s="22"/>
      <c r="CJ19" s="20"/>
      <c r="CK19" s="165" t="s">
        <v>345</v>
      </c>
      <c r="CL19" s="166"/>
      <c r="CM19" s="167" t="s">
        <v>396</v>
      </c>
      <c r="CN19" s="11"/>
      <c r="CO19" s="11"/>
      <c r="CP19" s="11"/>
      <c r="CQ19" s="11"/>
      <c r="CR19" s="11" t="s">
        <v>347</v>
      </c>
      <c r="CS19" s="36" t="s">
        <v>357</v>
      </c>
      <c r="CT19" s="19">
        <v>2</v>
      </c>
      <c r="CU19" s="19" t="s">
        <v>320</v>
      </c>
      <c r="CV19" s="19" t="s">
        <v>331</v>
      </c>
      <c r="CW19" s="20">
        <v>0</v>
      </c>
      <c r="CX19" s="189"/>
      <c r="CY19" s="189"/>
      <c r="CZ19" s="189"/>
      <c r="DA19" s="22" t="s">
        <v>332</v>
      </c>
      <c r="DB19" s="22" t="s">
        <v>332</v>
      </c>
      <c r="DC19" s="22">
        <v>604</v>
      </c>
      <c r="DD19" s="22">
        <v>6.6</v>
      </c>
      <c r="DE19" s="22">
        <v>93.4</v>
      </c>
      <c r="DF19" s="22" t="s">
        <v>332</v>
      </c>
      <c r="DG19" s="22" t="s">
        <v>332</v>
      </c>
      <c r="DH19" s="22" t="s">
        <v>332</v>
      </c>
      <c r="DI19" s="22" t="s">
        <v>332</v>
      </c>
      <c r="DJ19" s="19">
        <v>0</v>
      </c>
      <c r="DK19" s="113"/>
      <c r="DL19" s="24"/>
      <c r="DM19" s="24"/>
      <c r="DN19" s="19">
        <v>12</v>
      </c>
      <c r="DO19" s="19">
        <v>70</v>
      </c>
      <c r="DP19" s="19">
        <v>3</v>
      </c>
      <c r="DQ19" s="19">
        <v>1</v>
      </c>
      <c r="DR19" s="19">
        <v>180</v>
      </c>
      <c r="DS19" s="19">
        <v>90</v>
      </c>
      <c r="DT19" s="25">
        <f>DS19/((DR19/100)^2)</f>
        <v>27.777777777777775</v>
      </c>
      <c r="DU19" s="19">
        <v>3</v>
      </c>
      <c r="DV19" s="11">
        <v>5</v>
      </c>
      <c r="DW19" s="19">
        <v>1</v>
      </c>
      <c r="DX19" s="19">
        <v>4</v>
      </c>
      <c r="DY19" s="19">
        <v>3</v>
      </c>
      <c r="DZ19" s="11">
        <v>1</v>
      </c>
      <c r="EA19" s="187"/>
      <c r="EB19" s="195"/>
      <c r="EC19" s="191"/>
      <c r="ED19" s="168">
        <v>13093</v>
      </c>
      <c r="EE19" s="169">
        <v>75</v>
      </c>
      <c r="EF19" s="169">
        <v>8089</v>
      </c>
      <c r="EG19" s="169">
        <v>4000</v>
      </c>
      <c r="EH19" s="169">
        <v>40560</v>
      </c>
      <c r="EI19" s="169">
        <v>4570</v>
      </c>
      <c r="EJ19" s="170">
        <v>617.86400000000003</v>
      </c>
      <c r="EK19" s="27">
        <v>7414.3680000000004</v>
      </c>
      <c r="EL19" s="171">
        <v>0.66400000000000003</v>
      </c>
      <c r="EM19" s="23"/>
      <c r="EN19" s="157">
        <v>56.496476696748672</v>
      </c>
      <c r="EO19" s="172">
        <v>0.61786400000000008</v>
      </c>
      <c r="EP19" s="173">
        <v>0.97756140509885669</v>
      </c>
      <c r="EQ19" s="45">
        <v>0</v>
      </c>
      <c r="ER19" s="128">
        <v>44013</v>
      </c>
      <c r="ES19" s="127" t="s">
        <v>332</v>
      </c>
      <c r="ET19" s="226">
        <v>6</v>
      </c>
      <c r="EU19" s="130" t="s">
        <v>604</v>
      </c>
      <c r="EV19" s="133" t="s">
        <v>332</v>
      </c>
      <c r="EW19" s="23" t="s">
        <v>435</v>
      </c>
      <c r="EX19" s="11">
        <v>0</v>
      </c>
      <c r="EY19" s="187"/>
      <c r="EZ19" s="11">
        <v>1</v>
      </c>
      <c r="FA19" s="139" t="s">
        <v>1045</v>
      </c>
      <c r="FB19" s="11">
        <v>0</v>
      </c>
      <c r="FC19" s="209"/>
      <c r="FD19" s="23" t="s">
        <v>436</v>
      </c>
      <c r="FE19" s="14"/>
      <c r="FF19" s="8"/>
      <c r="FG19" s="8"/>
      <c r="FH19" s="14"/>
      <c r="FI19" s="14">
        <v>1</v>
      </c>
      <c r="FJ19" s="33">
        <v>0</v>
      </c>
      <c r="FK19" s="33">
        <v>0</v>
      </c>
      <c r="FL19" s="34">
        <v>2015.67</v>
      </c>
      <c r="FM19" s="33">
        <v>0</v>
      </c>
      <c r="FN19" s="33">
        <v>0</v>
      </c>
      <c r="FO19" s="33">
        <v>0</v>
      </c>
      <c r="FP19" s="34">
        <v>5617.7</v>
      </c>
      <c r="FQ19" s="33">
        <v>0</v>
      </c>
      <c r="FR19" s="34">
        <v>646.1</v>
      </c>
      <c r="FS19" s="33">
        <v>113.21</v>
      </c>
      <c r="FT19" s="33">
        <v>0</v>
      </c>
      <c r="FU19" s="33">
        <v>0</v>
      </c>
      <c r="FV19" s="33">
        <v>250.93</v>
      </c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16"/>
      <c r="GL19" s="16"/>
      <c r="GM19" s="14"/>
      <c r="GN19" s="14"/>
      <c r="GO19" s="16"/>
      <c r="GP19" s="14"/>
      <c r="GQ19" s="14"/>
      <c r="GR19" s="14"/>
      <c r="GS19" s="30">
        <v>44047</v>
      </c>
      <c r="GT19" s="45">
        <v>3</v>
      </c>
      <c r="GU19" s="45">
        <v>4</v>
      </c>
      <c r="GV19" s="130">
        <v>3</v>
      </c>
      <c r="GW19" s="30">
        <v>44958</v>
      </c>
      <c r="GX19" s="45">
        <v>1</v>
      </c>
      <c r="GY19" s="45">
        <v>4</v>
      </c>
      <c r="GZ19" s="45">
        <v>4</v>
      </c>
      <c r="HA19" s="139" t="s">
        <v>1168</v>
      </c>
    </row>
    <row r="20" spans="1:209">
      <c r="A20" s="8">
        <v>18</v>
      </c>
      <c r="B20" s="8">
        <f>COUNTIFS($E$3:$E20,$E20,$F$3:$F20,$F20,$P$3:$P20,$P20)</f>
        <v>1</v>
      </c>
      <c r="C20" s="9">
        <v>13138</v>
      </c>
      <c r="D20" s="10" t="s">
        <v>437</v>
      </c>
      <c r="E20" s="11" t="s">
        <v>339</v>
      </c>
      <c r="F20" s="37">
        <v>510508052</v>
      </c>
      <c r="G20" s="11">
        <v>69</v>
      </c>
      <c r="H20" s="11" t="s">
        <v>438</v>
      </c>
      <c r="I20" s="12" t="s">
        <v>439</v>
      </c>
      <c r="J20" s="13" t="s">
        <v>321</v>
      </c>
      <c r="K20" s="11" t="s">
        <v>322</v>
      </c>
      <c r="L20" s="11">
        <v>36</v>
      </c>
      <c r="M20" s="11" t="s">
        <v>440</v>
      </c>
      <c r="N20" s="11" t="s">
        <v>324</v>
      </c>
      <c r="O20" s="11" t="s">
        <v>423</v>
      </c>
      <c r="P20" s="23" t="s">
        <v>441</v>
      </c>
      <c r="Q20" s="151">
        <v>1000</v>
      </c>
      <c r="R20" s="70" t="s">
        <v>409</v>
      </c>
      <c r="S20" s="23"/>
      <c r="T20" s="151"/>
      <c r="U20" s="11"/>
      <c r="V20" s="23"/>
      <c r="W20" s="11"/>
      <c r="X20" s="152">
        <v>43.2</v>
      </c>
      <c r="Y20" s="153">
        <v>14.8</v>
      </c>
      <c r="Z20" s="154">
        <v>40.5</v>
      </c>
      <c r="AA20" s="155">
        <v>98.5</v>
      </c>
      <c r="AB20" s="156">
        <v>2.9189189189189189</v>
      </c>
      <c r="AC20" s="157">
        <v>118.21621621621621</v>
      </c>
      <c r="AD20" s="158">
        <v>0.78119349005424965</v>
      </c>
      <c r="AE20" s="22">
        <v>37.876000000000005</v>
      </c>
      <c r="AF20" s="22">
        <v>87.675925925925924</v>
      </c>
      <c r="AG20" s="159">
        <v>2.71</v>
      </c>
      <c r="AH20" s="22">
        <v>6.2731481481481479</v>
      </c>
      <c r="AI20" s="11" t="s">
        <v>327</v>
      </c>
      <c r="AJ20" s="22">
        <v>22.9</v>
      </c>
      <c r="AK20" s="11" t="s">
        <v>327</v>
      </c>
      <c r="AL20" s="25">
        <v>5.44</v>
      </c>
      <c r="AM20" s="25"/>
      <c r="AN20" s="22"/>
      <c r="AO20" s="22"/>
      <c r="AP20" s="45">
        <v>10796.923076923076</v>
      </c>
      <c r="AQ20" s="45">
        <v>560.5</v>
      </c>
      <c r="AR20" s="22">
        <v>9.2100000000000009</v>
      </c>
      <c r="AS20" s="22">
        <v>46.8</v>
      </c>
      <c r="AT20" s="22">
        <v>53.2</v>
      </c>
      <c r="AU20" s="160">
        <v>0.87969924812030065</v>
      </c>
      <c r="AV20" s="161">
        <v>0.73</v>
      </c>
      <c r="AW20" s="25">
        <v>1.6898148148148147</v>
      </c>
      <c r="AX20" s="11" t="s">
        <v>327</v>
      </c>
      <c r="AY20" s="22">
        <v>47.8</v>
      </c>
      <c r="AZ20" s="22">
        <v>69.23</v>
      </c>
      <c r="BA20" s="19">
        <v>8171</v>
      </c>
      <c r="BB20" s="25">
        <v>8.43</v>
      </c>
      <c r="BC20" s="19">
        <v>84.7</v>
      </c>
      <c r="BD20" s="47">
        <v>3020.3389830508477</v>
      </c>
      <c r="BE20" s="25">
        <v>15.299999999999997</v>
      </c>
      <c r="BF20" s="25">
        <v>14.641640000000001</v>
      </c>
      <c r="BG20" s="11">
        <v>5.91</v>
      </c>
      <c r="BH20" s="22">
        <v>0.87468000000000001</v>
      </c>
      <c r="BI20" s="19">
        <v>2.52</v>
      </c>
      <c r="BJ20" s="22">
        <v>0.37296000000000001</v>
      </c>
      <c r="BK20" s="19">
        <v>90.5</v>
      </c>
      <c r="BL20" s="22">
        <v>13.394</v>
      </c>
      <c r="BM20" s="22">
        <v>1.75</v>
      </c>
      <c r="BN20" s="162">
        <v>99.3</v>
      </c>
      <c r="BO20" s="162">
        <v>8186</v>
      </c>
      <c r="BP20" s="162">
        <v>97.5</v>
      </c>
      <c r="BQ20" s="162">
        <v>6037</v>
      </c>
      <c r="BR20" s="162">
        <v>89.7</v>
      </c>
      <c r="BS20" s="162">
        <v>90.3</v>
      </c>
      <c r="BT20" s="162">
        <v>4617</v>
      </c>
      <c r="BU20" s="22">
        <v>2.3452380952380953</v>
      </c>
      <c r="BV20" s="22"/>
      <c r="BW20" s="22"/>
      <c r="BX20" s="22"/>
      <c r="BY20" s="25">
        <v>0.49</v>
      </c>
      <c r="BZ20" s="22"/>
      <c r="CA20" s="22"/>
      <c r="CB20" s="22"/>
      <c r="CC20" s="22"/>
      <c r="CD20" s="164"/>
      <c r="CE20" s="164"/>
      <c r="CF20" s="22"/>
      <c r="CG20" s="22"/>
      <c r="CH20" s="11"/>
      <c r="CI20" s="22"/>
      <c r="CJ20" s="20"/>
      <c r="CK20" s="165" t="s">
        <v>442</v>
      </c>
      <c r="CL20" s="166"/>
      <c r="CM20" s="167" t="s">
        <v>443</v>
      </c>
      <c r="CN20" s="11"/>
      <c r="CO20" s="11"/>
      <c r="CP20" s="11"/>
      <c r="CQ20" s="11"/>
      <c r="CR20" s="11" t="s">
        <v>347</v>
      </c>
      <c r="CS20" s="66" t="s">
        <v>357</v>
      </c>
      <c r="CT20" s="19">
        <v>2</v>
      </c>
      <c r="CU20" s="19"/>
      <c r="CV20" s="19" t="s">
        <v>444</v>
      </c>
      <c r="CW20" s="20">
        <v>0</v>
      </c>
      <c r="CX20" s="19">
        <v>1</v>
      </c>
      <c r="CY20" s="26">
        <v>43983</v>
      </c>
      <c r="CZ20" s="19"/>
      <c r="DA20" s="22" t="s">
        <v>332</v>
      </c>
      <c r="DB20" s="22" t="s">
        <v>332</v>
      </c>
      <c r="DC20" s="22">
        <v>919</v>
      </c>
      <c r="DD20" s="22">
        <v>51.9</v>
      </c>
      <c r="DE20" s="22">
        <v>48.1</v>
      </c>
      <c r="DF20" s="22" t="s">
        <v>332</v>
      </c>
      <c r="DG20" s="22" t="s">
        <v>332</v>
      </c>
      <c r="DH20" s="22" t="s">
        <v>332</v>
      </c>
      <c r="DI20" s="22" t="s">
        <v>332</v>
      </c>
      <c r="DJ20" s="19">
        <v>0</v>
      </c>
      <c r="DK20" s="11"/>
      <c r="DL20" s="24"/>
      <c r="DM20" s="24"/>
      <c r="DN20" s="19">
        <v>36</v>
      </c>
      <c r="DO20" s="19">
        <v>80</v>
      </c>
      <c r="DP20" s="38">
        <v>3</v>
      </c>
      <c r="DQ20" s="19">
        <v>1</v>
      </c>
      <c r="DR20" s="19">
        <v>188</v>
      </c>
      <c r="DS20" s="19">
        <v>101</v>
      </c>
      <c r="DT20" s="25">
        <v>28.6</v>
      </c>
      <c r="DU20" s="39">
        <v>1</v>
      </c>
      <c r="DV20" s="11">
        <v>2</v>
      </c>
      <c r="DW20" s="192"/>
      <c r="DX20" s="189"/>
      <c r="DY20" s="189"/>
      <c r="DZ20" s="193"/>
      <c r="EA20" s="193"/>
      <c r="EB20" s="195"/>
      <c r="EC20" s="191"/>
      <c r="ED20" s="168">
        <v>13138</v>
      </c>
      <c r="EE20" s="169">
        <v>75</v>
      </c>
      <c r="EF20" s="169">
        <v>64956</v>
      </c>
      <c r="EG20" s="169">
        <v>4000</v>
      </c>
      <c r="EH20" s="169">
        <v>40560</v>
      </c>
      <c r="EI20" s="169">
        <v>2602</v>
      </c>
      <c r="EJ20" s="170">
        <v>351.79039999999998</v>
      </c>
      <c r="EK20" s="27">
        <v>12664.454399999999</v>
      </c>
      <c r="EL20" s="171">
        <v>0.35299999999999998</v>
      </c>
      <c r="EM20" s="23"/>
      <c r="EN20" s="157">
        <v>4.0057885337767107</v>
      </c>
      <c r="EO20" s="172">
        <v>0.3517904</v>
      </c>
      <c r="EP20" s="173">
        <v>2.6123509908172595</v>
      </c>
      <c r="EQ20" s="198"/>
      <c r="ER20" s="198"/>
      <c r="ES20" s="198"/>
      <c r="ET20" s="198"/>
      <c r="EU20" s="193"/>
      <c r="EV20" s="187"/>
      <c r="EW20" s="194"/>
      <c r="EX20" s="11">
        <v>0</v>
      </c>
      <c r="EY20" s="187"/>
      <c r="EZ20" s="193"/>
      <c r="FA20" s="193"/>
      <c r="FB20" s="11">
        <v>1</v>
      </c>
      <c r="FC20" s="12" t="s">
        <v>445</v>
      </c>
      <c r="FD20" s="23" t="s">
        <v>446</v>
      </c>
      <c r="FE20" s="8"/>
      <c r="FF20" s="11">
        <v>47.68</v>
      </c>
      <c r="FG20" s="42">
        <v>1160</v>
      </c>
      <c r="FH20" s="14"/>
      <c r="FI20" s="14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8"/>
      <c r="GL20" s="8"/>
      <c r="GM20" s="8"/>
      <c r="GN20" s="8"/>
      <c r="GO20" s="8"/>
      <c r="GP20" s="14"/>
      <c r="GQ20" s="14"/>
      <c r="GR20" s="14"/>
      <c r="GS20" s="194"/>
      <c r="GT20" s="194"/>
      <c r="GU20" s="194"/>
      <c r="GV20" s="194"/>
      <c r="GW20" s="216"/>
      <c r="GX20" s="216"/>
      <c r="GY20" s="216"/>
      <c r="GZ20" s="216"/>
      <c r="HA20" s="216"/>
    </row>
    <row r="21" spans="1:209">
      <c r="A21" s="8">
        <v>19</v>
      </c>
      <c r="B21" s="8">
        <f>COUNTIFS($E$3:$E21,$E21,$F$3:$F21,$F21,$P$3:$P21,$P21)</f>
        <v>1</v>
      </c>
      <c r="C21" s="9">
        <v>13230</v>
      </c>
      <c r="D21" s="10" t="s">
        <v>447</v>
      </c>
      <c r="E21" s="11" t="s">
        <v>448</v>
      </c>
      <c r="F21" s="37">
        <v>6462131401</v>
      </c>
      <c r="G21" s="11">
        <v>56</v>
      </c>
      <c r="H21" s="11" t="s">
        <v>449</v>
      </c>
      <c r="I21" s="12" t="s">
        <v>320</v>
      </c>
      <c r="J21" s="13" t="s">
        <v>321</v>
      </c>
      <c r="K21" s="11" t="s">
        <v>322</v>
      </c>
      <c r="L21" s="11">
        <v>9</v>
      </c>
      <c r="M21" s="11">
        <v>1</v>
      </c>
      <c r="N21" s="11" t="s">
        <v>332</v>
      </c>
      <c r="O21" s="11" t="s">
        <v>423</v>
      </c>
      <c r="P21" s="23" t="s">
        <v>326</v>
      </c>
      <c r="Q21" s="151">
        <v>50</v>
      </c>
      <c r="R21" s="69" t="s">
        <v>1000</v>
      </c>
      <c r="S21" s="175" t="s">
        <v>1003</v>
      </c>
      <c r="T21" s="151"/>
      <c r="U21" s="11"/>
      <c r="V21" s="23"/>
      <c r="W21" s="11"/>
      <c r="X21" s="152">
        <v>68.099999999999994</v>
      </c>
      <c r="Y21" s="153">
        <v>28.5</v>
      </c>
      <c r="Z21" s="154">
        <v>1.73</v>
      </c>
      <c r="AA21" s="155">
        <v>98.33</v>
      </c>
      <c r="AB21" s="156">
        <v>2.3894736842105262</v>
      </c>
      <c r="AC21" s="157">
        <v>4.1337894736842102</v>
      </c>
      <c r="AD21" s="158">
        <v>2.2527290770757524</v>
      </c>
      <c r="AE21" s="22">
        <v>56.238</v>
      </c>
      <c r="AF21" s="22">
        <v>82.581497797356832</v>
      </c>
      <c r="AG21" s="179">
        <v>10.199999999999999</v>
      </c>
      <c r="AH21" s="22">
        <v>14.977973568281937</v>
      </c>
      <c r="AI21" s="11" t="s">
        <v>327</v>
      </c>
      <c r="AJ21" s="22">
        <v>26.3</v>
      </c>
      <c r="AK21" s="11" t="s">
        <v>327</v>
      </c>
      <c r="AL21" s="25">
        <v>4.1000000000000002E-2</v>
      </c>
      <c r="AM21" s="25"/>
      <c r="AN21" s="22"/>
      <c r="AO21" s="22"/>
      <c r="AP21" s="45">
        <v>5391.538461538461</v>
      </c>
      <c r="AQ21" s="11">
        <v>284</v>
      </c>
      <c r="AR21" s="22">
        <v>15.6</v>
      </c>
      <c r="AS21" s="22">
        <v>48.2</v>
      </c>
      <c r="AT21" s="22">
        <v>51.8</v>
      </c>
      <c r="AU21" s="160">
        <v>0.93050193050193064</v>
      </c>
      <c r="AV21" s="161">
        <v>1.41</v>
      </c>
      <c r="AW21" s="25">
        <v>2.0704845814977975</v>
      </c>
      <c r="AX21" s="11" t="s">
        <v>327</v>
      </c>
      <c r="AY21" s="22">
        <v>28.6</v>
      </c>
      <c r="AZ21" s="22">
        <v>58.765000000000001</v>
      </c>
      <c r="BA21" s="47">
        <v>61404.200000000004</v>
      </c>
      <c r="BB21" s="25">
        <v>37.200000000000003</v>
      </c>
      <c r="BC21" s="19">
        <v>83.1</v>
      </c>
      <c r="BD21" s="47">
        <v>7601.6949152542375</v>
      </c>
      <c r="BE21" s="25">
        <v>16.900000000000006</v>
      </c>
      <c r="BF21" s="25">
        <v>28.471499999999999</v>
      </c>
      <c r="BG21" s="11">
        <v>16</v>
      </c>
      <c r="BH21" s="22">
        <v>4.5599999999999996</v>
      </c>
      <c r="BI21" s="19">
        <v>21.2</v>
      </c>
      <c r="BJ21" s="22">
        <v>6.0419999999999989</v>
      </c>
      <c r="BK21" s="19">
        <v>62.7</v>
      </c>
      <c r="BL21" s="22">
        <v>17.869500000000002</v>
      </c>
      <c r="BM21" s="22">
        <v>0.3</v>
      </c>
      <c r="BN21" s="162">
        <v>99.5</v>
      </c>
      <c r="BO21" s="162">
        <v>7633</v>
      </c>
      <c r="BP21" s="162">
        <v>98.3</v>
      </c>
      <c r="BQ21" s="162">
        <v>5802</v>
      </c>
      <c r="BR21" s="162">
        <v>91.2</v>
      </c>
      <c r="BS21" s="162">
        <v>94</v>
      </c>
      <c r="BT21" s="162">
        <v>4125</v>
      </c>
      <c r="BU21" s="22">
        <v>0.75471698113207553</v>
      </c>
      <c r="BV21" s="22"/>
      <c r="BW21" s="22"/>
      <c r="BX21" s="22"/>
      <c r="BY21" s="25">
        <v>0.83</v>
      </c>
      <c r="BZ21" s="22"/>
      <c r="CA21" s="22"/>
      <c r="CB21" s="22"/>
      <c r="CC21" s="22"/>
      <c r="CD21" s="164"/>
      <c r="CE21" s="164"/>
      <c r="CF21" s="22"/>
      <c r="CG21" s="22"/>
      <c r="CH21" s="11"/>
      <c r="CI21" s="22"/>
      <c r="CJ21" s="20"/>
      <c r="CK21" s="165" t="s">
        <v>16</v>
      </c>
      <c r="CL21" s="166"/>
      <c r="CM21" s="167" t="s">
        <v>455</v>
      </c>
      <c r="CN21" s="11"/>
      <c r="CO21" s="11"/>
      <c r="CP21" s="11"/>
      <c r="CQ21" s="11"/>
      <c r="CR21" s="11" t="s">
        <v>330</v>
      </c>
      <c r="CS21" s="18" t="s">
        <v>326</v>
      </c>
      <c r="CT21" s="19">
        <v>2</v>
      </c>
      <c r="CU21" s="19"/>
      <c r="CV21" s="19"/>
      <c r="CW21" s="20">
        <v>0</v>
      </c>
      <c r="CX21" s="189"/>
      <c r="CY21" s="189"/>
      <c r="CZ21" s="189"/>
      <c r="DA21" s="22" t="s">
        <v>332</v>
      </c>
      <c r="DB21" s="22" t="s">
        <v>332</v>
      </c>
      <c r="DC21" s="22">
        <v>95</v>
      </c>
      <c r="DD21" s="22">
        <v>28.4</v>
      </c>
      <c r="DE21" s="22">
        <v>71.599999999999994</v>
      </c>
      <c r="DF21" s="22" t="s">
        <v>332</v>
      </c>
      <c r="DG21" s="22" t="s">
        <v>332</v>
      </c>
      <c r="DH21" s="22" t="s">
        <v>332</v>
      </c>
      <c r="DI21" s="22" t="s">
        <v>332</v>
      </c>
      <c r="DJ21" s="19">
        <v>0</v>
      </c>
      <c r="DK21" s="113"/>
      <c r="DL21" s="24"/>
      <c r="DM21" s="24"/>
      <c r="DN21" s="19">
        <v>9</v>
      </c>
      <c r="DO21" s="19">
        <v>20</v>
      </c>
      <c r="DP21" s="19">
        <v>2</v>
      </c>
      <c r="DQ21" s="19">
        <v>0</v>
      </c>
      <c r="DR21" s="189"/>
      <c r="DS21" s="189"/>
      <c r="DT21" s="25" t="e">
        <f>DS21/((DR21/100)^2)</f>
        <v>#DIV/0!</v>
      </c>
      <c r="DU21" s="189"/>
      <c r="DV21" s="187"/>
      <c r="DW21" s="19">
        <v>1</v>
      </c>
      <c r="DX21" s="19">
        <v>2</v>
      </c>
      <c r="DY21" s="19">
        <v>2</v>
      </c>
      <c r="DZ21" s="11">
        <v>1</v>
      </c>
      <c r="EA21" s="187"/>
      <c r="EB21" s="195"/>
      <c r="EC21" s="191"/>
      <c r="ED21" s="168">
        <v>13230</v>
      </c>
      <c r="EE21" s="169">
        <v>75</v>
      </c>
      <c r="EF21" s="169">
        <v>12799</v>
      </c>
      <c r="EG21" s="169">
        <v>22000</v>
      </c>
      <c r="EH21" s="169">
        <v>39780</v>
      </c>
      <c r="EI21" s="169">
        <v>2815</v>
      </c>
      <c r="EJ21" s="170">
        <v>67.867090909090905</v>
      </c>
      <c r="EK21" s="27">
        <v>610.80381818181809</v>
      </c>
      <c r="EL21" s="171">
        <v>3.5000000000000003E-2</v>
      </c>
      <c r="EM21" s="23"/>
      <c r="EN21" s="157">
        <v>21.993905773888585</v>
      </c>
      <c r="EO21" s="172">
        <v>6.7867090909090905E-2</v>
      </c>
      <c r="EP21" s="173">
        <v>1.3997947860658133</v>
      </c>
      <c r="EQ21" s="45">
        <v>14</v>
      </c>
      <c r="ER21" s="129"/>
      <c r="ES21" s="30">
        <v>43617</v>
      </c>
      <c r="ET21" s="47">
        <v>1</v>
      </c>
      <c r="EU21" s="131"/>
      <c r="EV21" s="130" t="s">
        <v>662</v>
      </c>
      <c r="EW21" s="194"/>
      <c r="EX21" s="11">
        <v>0</v>
      </c>
      <c r="EY21" s="187"/>
      <c r="EZ21" s="11">
        <v>1</v>
      </c>
      <c r="FA21" s="139" t="s">
        <v>1046</v>
      </c>
      <c r="FB21" s="11">
        <v>0</v>
      </c>
      <c r="FC21" s="193"/>
      <c r="FD21" s="194"/>
      <c r="FE21" s="8"/>
      <c r="FF21" s="8"/>
      <c r="FG21" s="8"/>
      <c r="FH21" s="14"/>
      <c r="FI21" s="14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8"/>
      <c r="GL21" s="8"/>
      <c r="GM21" s="8"/>
      <c r="GN21" s="8"/>
      <c r="GO21" s="8"/>
      <c r="GP21" s="14"/>
      <c r="GQ21" s="14"/>
      <c r="GR21" s="14"/>
      <c r="GS21" s="30">
        <v>44137</v>
      </c>
      <c r="GT21" s="45">
        <v>1</v>
      </c>
      <c r="GU21" s="130" t="s">
        <v>332</v>
      </c>
      <c r="GV21" s="45">
        <v>1</v>
      </c>
      <c r="GW21" s="30">
        <v>44137</v>
      </c>
      <c r="GX21" s="45">
        <v>1</v>
      </c>
      <c r="GY21" s="45">
        <v>0</v>
      </c>
      <c r="GZ21" s="45">
        <v>0</v>
      </c>
      <c r="HA21" s="139" t="s">
        <v>1169</v>
      </c>
    </row>
    <row r="22" spans="1:209">
      <c r="A22" s="8">
        <v>20</v>
      </c>
      <c r="B22" s="8">
        <f>COUNTIFS($E$3:$E22,$E22,$F$3:$F22,$F22,$P$3:$P22,$P22)</f>
        <v>1</v>
      </c>
      <c r="C22" s="9">
        <v>13231</v>
      </c>
      <c r="D22" s="10" t="s">
        <v>450</v>
      </c>
      <c r="E22" s="11" t="s">
        <v>354</v>
      </c>
      <c r="F22" s="37">
        <v>5409300259</v>
      </c>
      <c r="G22" s="11">
        <v>66</v>
      </c>
      <c r="H22" s="11" t="s">
        <v>449</v>
      </c>
      <c r="I22" s="12" t="s">
        <v>451</v>
      </c>
      <c r="J22" s="13" t="s">
        <v>321</v>
      </c>
      <c r="K22" s="11" t="s">
        <v>322</v>
      </c>
      <c r="L22" s="11">
        <v>12</v>
      </c>
      <c r="M22" s="11" t="s">
        <v>452</v>
      </c>
      <c r="N22" s="11" t="s">
        <v>332</v>
      </c>
      <c r="O22" s="11" t="s">
        <v>423</v>
      </c>
      <c r="P22" s="23" t="s">
        <v>441</v>
      </c>
      <c r="Q22" s="151">
        <v>150</v>
      </c>
      <c r="R22" s="70" t="s">
        <v>409</v>
      </c>
      <c r="S22" s="23"/>
      <c r="T22" s="151"/>
      <c r="U22" s="11"/>
      <c r="V22" s="23"/>
      <c r="W22" s="11"/>
      <c r="X22" s="152">
        <v>53.9</v>
      </c>
      <c r="Y22" s="153">
        <v>24.5</v>
      </c>
      <c r="Z22" s="154">
        <v>20.100000000000001</v>
      </c>
      <c r="AA22" s="155">
        <v>98.5</v>
      </c>
      <c r="AB22" s="156">
        <v>2.1999999999999997</v>
      </c>
      <c r="AC22" s="157">
        <v>44.22</v>
      </c>
      <c r="AD22" s="158">
        <v>1.2085201793721971</v>
      </c>
      <c r="AE22" s="22">
        <v>50.582000000000001</v>
      </c>
      <c r="AF22" s="22">
        <v>93.84415584415585</v>
      </c>
      <c r="AG22" s="159">
        <v>1.32</v>
      </c>
      <c r="AH22" s="22">
        <v>2.4489795918367347</v>
      </c>
      <c r="AI22" s="11" t="s">
        <v>327</v>
      </c>
      <c r="AJ22" s="22">
        <v>24.8</v>
      </c>
      <c r="AK22" s="11" t="s">
        <v>327</v>
      </c>
      <c r="AL22" s="25">
        <v>3.98</v>
      </c>
      <c r="AM22" s="25"/>
      <c r="AN22" s="22"/>
      <c r="AO22" s="22"/>
      <c r="AP22" s="45">
        <v>10996.153846153846</v>
      </c>
      <c r="AQ22" s="11">
        <v>950</v>
      </c>
      <c r="AR22" s="22">
        <v>17</v>
      </c>
      <c r="AS22" s="22">
        <v>66.5</v>
      </c>
      <c r="AT22" s="22">
        <v>33.4</v>
      </c>
      <c r="AU22" s="160">
        <v>1.9910179640718564</v>
      </c>
      <c r="AV22" s="161">
        <v>1.79</v>
      </c>
      <c r="AW22" s="25">
        <v>3.320964749536178</v>
      </c>
      <c r="AX22" s="11" t="s">
        <v>327</v>
      </c>
      <c r="AY22" s="22">
        <v>41.4</v>
      </c>
      <c r="AZ22" s="22">
        <v>40.365000000000002</v>
      </c>
      <c r="BA22" s="47">
        <v>49002.8</v>
      </c>
      <c r="BB22" s="25">
        <v>30.919999999999998</v>
      </c>
      <c r="BC22" s="19">
        <v>91</v>
      </c>
      <c r="BD22" s="47">
        <v>5708.4745762711864</v>
      </c>
      <c r="BE22" s="25">
        <v>9</v>
      </c>
      <c r="BF22" s="25">
        <v>23.965900000000001</v>
      </c>
      <c r="BG22" s="11">
        <v>8.52</v>
      </c>
      <c r="BH22" s="22">
        <v>2.0873999999999997</v>
      </c>
      <c r="BI22" s="19">
        <v>22.4</v>
      </c>
      <c r="BJ22" s="22">
        <v>5.4879999999999995</v>
      </c>
      <c r="BK22" s="19">
        <v>66.900000000000006</v>
      </c>
      <c r="BL22" s="22">
        <v>16.390500000000003</v>
      </c>
      <c r="BM22" s="22">
        <v>0.92</v>
      </c>
      <c r="BN22" s="162">
        <v>99.7</v>
      </c>
      <c r="BO22" s="162">
        <v>11980</v>
      </c>
      <c r="BP22" s="162">
        <v>99.8</v>
      </c>
      <c r="BQ22" s="162">
        <v>8517</v>
      </c>
      <c r="BR22" s="162">
        <v>93.4</v>
      </c>
      <c r="BS22" s="162">
        <v>95.2</v>
      </c>
      <c r="BT22" s="162">
        <v>6594</v>
      </c>
      <c r="BU22" s="22">
        <v>0.38035714285714284</v>
      </c>
      <c r="BV22" s="22"/>
      <c r="BW22" s="22"/>
      <c r="BX22" s="22"/>
      <c r="BY22" s="25">
        <v>0.2</v>
      </c>
      <c r="BZ22" s="22"/>
      <c r="CA22" s="22"/>
      <c r="CB22" s="22"/>
      <c r="CC22" s="22"/>
      <c r="CD22" s="164"/>
      <c r="CE22" s="164"/>
      <c r="CF22" s="22"/>
      <c r="CG22" s="22"/>
      <c r="CH22" s="11"/>
      <c r="CI22" s="22"/>
      <c r="CJ22" s="20"/>
      <c r="CK22" s="165" t="s">
        <v>358</v>
      </c>
      <c r="CL22" s="166"/>
      <c r="CM22" s="167" t="s">
        <v>456</v>
      </c>
      <c r="CN22" s="11"/>
      <c r="CO22" s="11"/>
      <c r="CP22" s="11"/>
      <c r="CQ22" s="11"/>
      <c r="CR22" s="11" t="s">
        <v>347</v>
      </c>
      <c r="CS22" s="180" t="s">
        <v>357</v>
      </c>
      <c r="CT22" s="19">
        <v>2</v>
      </c>
      <c r="CU22" s="19"/>
      <c r="CV22" s="19" t="s">
        <v>444</v>
      </c>
      <c r="CW22" s="20">
        <v>0</v>
      </c>
      <c r="CX22" s="19">
        <v>1</v>
      </c>
      <c r="CY22" s="26">
        <v>44006</v>
      </c>
      <c r="CZ22" s="19"/>
      <c r="DA22" s="22">
        <v>1.3</v>
      </c>
      <c r="DB22" s="22">
        <v>2.9</v>
      </c>
      <c r="DC22" s="22">
        <v>27.1</v>
      </c>
      <c r="DD22" s="22">
        <v>42.1</v>
      </c>
      <c r="DE22" s="22">
        <v>57.9</v>
      </c>
      <c r="DF22" s="22" t="s">
        <v>332</v>
      </c>
      <c r="DG22" s="22" t="s">
        <v>332</v>
      </c>
      <c r="DH22" s="22" t="s">
        <v>332</v>
      </c>
      <c r="DI22" s="22" t="s">
        <v>332</v>
      </c>
      <c r="DJ22" s="19">
        <v>0</v>
      </c>
      <c r="DK22" s="11"/>
      <c r="DL22" s="24"/>
      <c r="DM22" s="24"/>
      <c r="DN22" s="19">
        <v>12</v>
      </c>
      <c r="DO22" s="19">
        <v>30</v>
      </c>
      <c r="DP22" s="19">
        <v>3</v>
      </c>
      <c r="DQ22" s="19">
        <v>1</v>
      </c>
      <c r="DR22" s="19">
        <v>168</v>
      </c>
      <c r="DS22" s="19">
        <v>93</v>
      </c>
      <c r="DT22" s="25">
        <v>33</v>
      </c>
      <c r="DU22" s="39">
        <v>1</v>
      </c>
      <c r="DV22" s="11">
        <v>3</v>
      </c>
      <c r="DW22" s="192"/>
      <c r="DX22" s="19">
        <v>3</v>
      </c>
      <c r="DY22" s="19">
        <v>2</v>
      </c>
      <c r="DZ22" s="187"/>
      <c r="EA22" s="187"/>
      <c r="EB22" s="195"/>
      <c r="EC22" s="191"/>
      <c r="ED22" s="168">
        <v>13231</v>
      </c>
      <c r="EE22" s="169">
        <v>75</v>
      </c>
      <c r="EF22" s="169">
        <v>180212</v>
      </c>
      <c r="EG22" s="169">
        <v>16000</v>
      </c>
      <c r="EH22" s="169">
        <v>39780</v>
      </c>
      <c r="EI22" s="169">
        <v>3089</v>
      </c>
      <c r="EJ22" s="170">
        <v>102.40035</v>
      </c>
      <c r="EK22" s="27">
        <v>1228.8042</v>
      </c>
      <c r="EL22" s="171">
        <v>0.105</v>
      </c>
      <c r="EM22" s="23"/>
      <c r="EN22" s="157">
        <v>1.7140922913013561</v>
      </c>
      <c r="EO22" s="172">
        <v>0.10240035</v>
      </c>
      <c r="EP22" s="173">
        <v>0.26464753294300264</v>
      </c>
      <c r="EQ22" s="47">
        <v>50</v>
      </c>
      <c r="ER22" s="202"/>
      <c r="ES22" s="202"/>
      <c r="ET22" s="202"/>
      <c r="EU22" s="12" t="s">
        <v>382</v>
      </c>
      <c r="EV22" s="187"/>
      <c r="EW22" s="23" t="s">
        <v>458</v>
      </c>
      <c r="EX22" s="11">
        <v>0</v>
      </c>
      <c r="EY22" s="187"/>
      <c r="EZ22" s="11">
        <v>0</v>
      </c>
      <c r="FA22" s="12" t="s">
        <v>459</v>
      </c>
      <c r="FB22" s="11">
        <v>1</v>
      </c>
      <c r="FC22" s="12">
        <v>0</v>
      </c>
      <c r="FD22" s="23" t="s">
        <v>460</v>
      </c>
      <c r="FE22" s="8"/>
      <c r="FF22" s="11">
        <v>15.2</v>
      </c>
      <c r="FG22" s="42">
        <v>1040</v>
      </c>
      <c r="FH22" s="14"/>
      <c r="FI22" s="14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8"/>
      <c r="GL22" s="8"/>
      <c r="GM22" s="8"/>
      <c r="GN22" s="8"/>
      <c r="GO22" s="8"/>
      <c r="GP22" s="14"/>
      <c r="GQ22" s="14"/>
      <c r="GR22" s="14"/>
      <c r="GS22" s="194"/>
      <c r="GT22" s="194"/>
      <c r="GU22" s="194"/>
      <c r="GV22" s="194"/>
      <c r="GW22" s="216"/>
      <c r="GX22" s="216"/>
      <c r="GY22" s="216"/>
      <c r="GZ22" s="216"/>
      <c r="HA22" s="216"/>
    </row>
    <row r="23" spans="1:209">
      <c r="A23" s="8">
        <v>21</v>
      </c>
      <c r="B23" s="8">
        <f>COUNTIFS($E$3:$E23,$E23,$F$3:$F23,$F23,$P$3:$P23,$P23)</f>
        <v>1</v>
      </c>
      <c r="C23" s="9">
        <v>13237</v>
      </c>
      <c r="D23" s="10" t="s">
        <v>453</v>
      </c>
      <c r="E23" s="11" t="s">
        <v>378</v>
      </c>
      <c r="F23" s="37">
        <v>6905207617</v>
      </c>
      <c r="G23" s="11">
        <v>51</v>
      </c>
      <c r="H23" s="11" t="s">
        <v>454</v>
      </c>
      <c r="I23" s="12" t="s">
        <v>320</v>
      </c>
      <c r="J23" s="13" t="s">
        <v>321</v>
      </c>
      <c r="K23" s="11" t="s">
        <v>322</v>
      </c>
      <c r="L23" s="11">
        <v>12</v>
      </c>
      <c r="M23" s="11" t="s">
        <v>341</v>
      </c>
      <c r="N23" s="11" t="s">
        <v>332</v>
      </c>
      <c r="O23" s="11" t="s">
        <v>423</v>
      </c>
      <c r="P23" s="23" t="s">
        <v>357</v>
      </c>
      <c r="Q23" s="151">
        <v>150</v>
      </c>
      <c r="R23" s="69" t="s">
        <v>1000</v>
      </c>
      <c r="S23" s="175" t="s">
        <v>1003</v>
      </c>
      <c r="T23" s="151"/>
      <c r="U23" s="11"/>
      <c r="V23" s="23"/>
      <c r="W23" s="11"/>
      <c r="X23" s="152">
        <v>51.2</v>
      </c>
      <c r="Y23" s="153">
        <v>35.6</v>
      </c>
      <c r="Z23" s="154">
        <v>12.7</v>
      </c>
      <c r="AA23" s="155">
        <v>99.500000000000014</v>
      </c>
      <c r="AB23" s="156">
        <v>1.4382022471910112</v>
      </c>
      <c r="AC23" s="157">
        <v>18.265168539325842</v>
      </c>
      <c r="AD23" s="158">
        <v>1.0600414078674949</v>
      </c>
      <c r="AE23" s="22">
        <v>43.436000000000007</v>
      </c>
      <c r="AF23" s="22">
        <v>84.8359375</v>
      </c>
      <c r="AG23" s="159">
        <v>4.24</v>
      </c>
      <c r="AH23" s="22">
        <v>8.28125</v>
      </c>
      <c r="AI23" s="11" t="s">
        <v>327</v>
      </c>
      <c r="AJ23" s="22">
        <v>15.8</v>
      </c>
      <c r="AK23" s="11" t="s">
        <v>327</v>
      </c>
      <c r="AL23" s="25">
        <v>0.23</v>
      </c>
      <c r="AM23" s="25"/>
      <c r="AN23" s="22"/>
      <c r="AO23" s="22"/>
      <c r="AP23" s="45">
        <v>8617.6923076923067</v>
      </c>
      <c r="AQ23" s="11">
        <v>349</v>
      </c>
      <c r="AR23" s="22">
        <v>2.0699999999999998</v>
      </c>
      <c r="AS23" s="22">
        <v>39.5</v>
      </c>
      <c r="AT23" s="22">
        <v>60.5</v>
      </c>
      <c r="AU23" s="160">
        <v>0.65289256198347112</v>
      </c>
      <c r="AV23" s="161">
        <v>1.1000000000000001</v>
      </c>
      <c r="AW23" s="25">
        <v>2.1484375</v>
      </c>
      <c r="AX23" s="11" t="s">
        <v>327</v>
      </c>
      <c r="AY23" s="22">
        <v>45.6</v>
      </c>
      <c r="AZ23" s="22">
        <v>64.515000000000001</v>
      </c>
      <c r="BA23" s="47">
        <v>50081.9</v>
      </c>
      <c r="BB23" s="25">
        <v>19.96</v>
      </c>
      <c r="BC23" s="19">
        <v>94.6</v>
      </c>
      <c r="BD23" s="47">
        <v>5850</v>
      </c>
      <c r="BE23" s="25">
        <v>5.4000000000000057</v>
      </c>
      <c r="BF23" s="25">
        <v>35.407760000000003</v>
      </c>
      <c r="BG23" s="11">
        <v>4.46</v>
      </c>
      <c r="BH23" s="22">
        <v>1.5877600000000001</v>
      </c>
      <c r="BI23" s="19">
        <v>15.5</v>
      </c>
      <c r="BJ23" s="22">
        <v>5.5180000000000007</v>
      </c>
      <c r="BK23" s="19">
        <v>79.5</v>
      </c>
      <c r="BL23" s="22">
        <v>28.302000000000003</v>
      </c>
      <c r="BM23" s="176">
        <v>2.5</v>
      </c>
      <c r="BN23" s="162">
        <v>99.8</v>
      </c>
      <c r="BO23" s="162">
        <v>8943</v>
      </c>
      <c r="BP23" s="162">
        <v>99.1</v>
      </c>
      <c r="BQ23" s="162">
        <v>6129</v>
      </c>
      <c r="BR23" s="162">
        <v>80.099999999999994</v>
      </c>
      <c r="BS23" s="162">
        <v>84</v>
      </c>
      <c r="BT23" s="162">
        <v>2951</v>
      </c>
      <c r="BU23" s="176">
        <v>0.28774193548387095</v>
      </c>
      <c r="BV23" s="22"/>
      <c r="BW23" s="22"/>
      <c r="BX23" s="22"/>
      <c r="BY23" s="25">
        <v>0.32</v>
      </c>
      <c r="BZ23" s="22"/>
      <c r="CA23" s="22"/>
      <c r="CB23" s="22"/>
      <c r="CC23" s="22"/>
      <c r="CD23" s="164"/>
      <c r="CE23" s="164"/>
      <c r="CF23" s="22"/>
      <c r="CG23" s="22"/>
      <c r="CH23" s="11"/>
      <c r="CI23" s="22"/>
      <c r="CJ23" s="20"/>
      <c r="CK23" s="165" t="s">
        <v>358</v>
      </c>
      <c r="CL23" s="166"/>
      <c r="CM23" s="167" t="s">
        <v>457</v>
      </c>
      <c r="CN23" s="11"/>
      <c r="CO23" s="11"/>
      <c r="CP23" s="11"/>
      <c r="CQ23" s="11"/>
      <c r="CR23" s="11" t="s">
        <v>347</v>
      </c>
      <c r="CS23" s="36" t="s">
        <v>357</v>
      </c>
      <c r="CT23" s="19">
        <v>2</v>
      </c>
      <c r="CU23" s="19"/>
      <c r="CV23" s="19"/>
      <c r="CW23" s="20">
        <v>0</v>
      </c>
      <c r="CX23" s="189"/>
      <c r="CY23" s="189"/>
      <c r="CZ23" s="189"/>
      <c r="DA23" s="22" t="s">
        <v>332</v>
      </c>
      <c r="DB23" s="22" t="s">
        <v>332</v>
      </c>
      <c r="DC23" s="22">
        <v>446</v>
      </c>
      <c r="DD23" s="22">
        <v>11.4</v>
      </c>
      <c r="DE23" s="22">
        <v>88.6</v>
      </c>
      <c r="DF23" s="22" t="s">
        <v>332</v>
      </c>
      <c r="DG23" s="22" t="s">
        <v>332</v>
      </c>
      <c r="DH23" s="22" t="s">
        <v>332</v>
      </c>
      <c r="DI23" s="22" t="s">
        <v>332</v>
      </c>
      <c r="DJ23" s="19">
        <v>1</v>
      </c>
      <c r="DK23" s="113" t="s">
        <v>1007</v>
      </c>
      <c r="DL23" s="24"/>
      <c r="DM23" s="24"/>
      <c r="DN23" s="19">
        <v>12</v>
      </c>
      <c r="DO23" s="19">
        <v>20</v>
      </c>
      <c r="DP23" s="19">
        <v>2</v>
      </c>
      <c r="DQ23" s="19">
        <v>1</v>
      </c>
      <c r="DR23" s="19">
        <v>176</v>
      </c>
      <c r="DS23" s="19">
        <v>89</v>
      </c>
      <c r="DT23" s="25">
        <f>DS23/((DR23/100)^2)</f>
        <v>28.731921487603305</v>
      </c>
      <c r="DU23" s="19">
        <v>2</v>
      </c>
      <c r="DV23" s="11">
        <v>4</v>
      </c>
      <c r="DW23" s="19">
        <v>1</v>
      </c>
      <c r="DX23" s="19">
        <v>2</v>
      </c>
      <c r="DY23" s="19">
        <v>1</v>
      </c>
      <c r="DZ23" s="11">
        <v>1</v>
      </c>
      <c r="EA23" s="187"/>
      <c r="EB23" s="195"/>
      <c r="EC23" s="191"/>
      <c r="ED23" s="168">
        <v>13237</v>
      </c>
      <c r="EE23" s="169">
        <v>75</v>
      </c>
      <c r="EF23" s="169">
        <v>6950</v>
      </c>
      <c r="EG23" s="169">
        <v>12000</v>
      </c>
      <c r="EH23" s="169">
        <v>39780</v>
      </c>
      <c r="EI23" s="169">
        <v>2997</v>
      </c>
      <c r="EJ23" s="170">
        <v>132.4674</v>
      </c>
      <c r="EK23" s="27">
        <v>1589.6088</v>
      </c>
      <c r="EL23" s="171">
        <v>0.13600000000000001</v>
      </c>
      <c r="EM23" s="23"/>
      <c r="EN23" s="157">
        <v>43.122302158273378</v>
      </c>
      <c r="EO23" s="172">
        <v>0.13246739999999999</v>
      </c>
      <c r="EP23" s="173">
        <v>3.3668661119641512</v>
      </c>
      <c r="EQ23" s="45">
        <v>2</v>
      </c>
      <c r="ER23" s="30">
        <v>43963</v>
      </c>
      <c r="ES23" s="129"/>
      <c r="ET23" s="47">
        <v>6</v>
      </c>
      <c r="EU23" s="130" t="s">
        <v>604</v>
      </c>
      <c r="EV23" s="131"/>
      <c r="EW23" s="194"/>
      <c r="EX23" s="11">
        <v>0</v>
      </c>
      <c r="EY23" s="187"/>
      <c r="EZ23" s="11">
        <v>1</v>
      </c>
      <c r="FA23" s="139" t="s">
        <v>1047</v>
      </c>
      <c r="FB23" s="11">
        <v>0</v>
      </c>
      <c r="FC23" s="193"/>
      <c r="FD23" s="194"/>
      <c r="FE23" s="8"/>
      <c r="FF23" s="8"/>
      <c r="FG23" s="8"/>
      <c r="FH23" s="14"/>
      <c r="FI23" s="14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8"/>
      <c r="GL23" s="8"/>
      <c r="GM23" s="8"/>
      <c r="GN23" s="8"/>
      <c r="GO23" s="8"/>
      <c r="GP23" s="14"/>
      <c r="GQ23" s="14"/>
      <c r="GR23" s="14"/>
      <c r="GS23" s="30">
        <v>44117</v>
      </c>
      <c r="GT23" s="45">
        <v>3</v>
      </c>
      <c r="GU23" s="45">
        <v>5</v>
      </c>
      <c r="GV23" s="45">
        <v>1</v>
      </c>
      <c r="GW23" s="30">
        <v>44896</v>
      </c>
      <c r="GX23" s="45">
        <v>1</v>
      </c>
      <c r="GY23" s="45">
        <v>0</v>
      </c>
      <c r="GZ23" s="45">
        <v>3</v>
      </c>
      <c r="HA23" s="139" t="s">
        <v>1170</v>
      </c>
    </row>
    <row r="24" spans="1:209">
      <c r="A24" s="8">
        <v>22</v>
      </c>
      <c r="B24" s="8">
        <f>COUNTIFS($E$3:$E24,$E24,$F$3:$F24,$F24,$P$3:$P24,$P24)</f>
        <v>1</v>
      </c>
      <c r="C24" s="9">
        <v>13255</v>
      </c>
      <c r="D24" s="10" t="s">
        <v>450</v>
      </c>
      <c r="E24" s="11" t="s">
        <v>463</v>
      </c>
      <c r="F24" s="11">
        <v>7504285349</v>
      </c>
      <c r="G24" s="11">
        <v>45</v>
      </c>
      <c r="H24" s="11" t="s">
        <v>464</v>
      </c>
      <c r="I24" s="12" t="s">
        <v>320</v>
      </c>
      <c r="J24" s="13" t="s">
        <v>321</v>
      </c>
      <c r="K24" s="11" t="s">
        <v>322</v>
      </c>
      <c r="L24" s="11">
        <v>11</v>
      </c>
      <c r="M24" s="11" t="s">
        <v>341</v>
      </c>
      <c r="N24" s="11" t="s">
        <v>465</v>
      </c>
      <c r="O24" s="11" t="s">
        <v>461</v>
      </c>
      <c r="P24" s="23" t="s">
        <v>326</v>
      </c>
      <c r="Q24" s="151">
        <v>450</v>
      </c>
      <c r="R24" s="69" t="s">
        <v>1000</v>
      </c>
      <c r="S24" s="177" t="s">
        <v>1006</v>
      </c>
      <c r="T24" s="151"/>
      <c r="U24" s="11"/>
      <c r="V24" s="23"/>
      <c r="W24" s="11"/>
      <c r="X24" s="152">
        <v>36.200000000000003</v>
      </c>
      <c r="Y24" s="153">
        <v>58</v>
      </c>
      <c r="Z24" s="154">
        <v>4.3</v>
      </c>
      <c r="AA24" s="155">
        <v>98.5</v>
      </c>
      <c r="AB24" s="156">
        <v>0.62413793103448278</v>
      </c>
      <c r="AC24" s="157">
        <v>2.6837931034482758</v>
      </c>
      <c r="AD24" s="158">
        <v>0.58105939004815421</v>
      </c>
      <c r="AE24" s="22">
        <v>26.176000000000009</v>
      </c>
      <c r="AF24" s="22">
        <v>72.309392265193381</v>
      </c>
      <c r="AG24" s="179">
        <v>8.3800000000000008</v>
      </c>
      <c r="AH24" s="22">
        <v>23.149171270718234</v>
      </c>
      <c r="AI24" s="11" t="s">
        <v>327</v>
      </c>
      <c r="AJ24" s="22">
        <v>38.700000000000003</v>
      </c>
      <c r="AK24" s="11" t="s">
        <v>327</v>
      </c>
      <c r="AL24" s="25">
        <v>1.7999999999999999E-2</v>
      </c>
      <c r="AM24" s="25"/>
      <c r="AN24" s="22"/>
      <c r="AO24" s="22"/>
      <c r="AP24" s="11">
        <v>5280</v>
      </c>
      <c r="AQ24" s="11">
        <v>266</v>
      </c>
      <c r="AR24" s="22">
        <v>0</v>
      </c>
      <c r="AS24" s="22">
        <v>51.1</v>
      </c>
      <c r="AT24" s="22">
        <v>48.9</v>
      </c>
      <c r="AU24" s="160">
        <v>1.0449897750511248</v>
      </c>
      <c r="AV24" s="161">
        <v>1.47</v>
      </c>
      <c r="AW24" s="25">
        <v>4.0607734806629834</v>
      </c>
      <c r="AX24" s="11" t="s">
        <v>327</v>
      </c>
      <c r="AY24" s="22">
        <v>12</v>
      </c>
      <c r="AZ24" s="22">
        <v>29.9</v>
      </c>
      <c r="BA24" s="47">
        <v>56673.100000000006</v>
      </c>
      <c r="BB24" s="25">
        <v>73</v>
      </c>
      <c r="BC24" s="19">
        <v>60.9</v>
      </c>
      <c r="BD24" s="47">
        <v>7908.4745762711873</v>
      </c>
      <c r="BE24" s="25">
        <v>39.1</v>
      </c>
      <c r="BF24" s="25">
        <v>57.71</v>
      </c>
      <c r="BG24" s="11">
        <v>47.7</v>
      </c>
      <c r="BH24" s="22">
        <v>27.666000000000004</v>
      </c>
      <c r="BI24" s="19">
        <v>25.3</v>
      </c>
      <c r="BJ24" s="22">
        <v>14.674000000000001</v>
      </c>
      <c r="BK24" s="19">
        <v>26.5</v>
      </c>
      <c r="BL24" s="22">
        <v>15.37</v>
      </c>
      <c r="BM24" s="22">
        <v>0.92</v>
      </c>
      <c r="BN24" s="162">
        <v>98.2</v>
      </c>
      <c r="BO24" s="162">
        <v>7517</v>
      </c>
      <c r="BP24" s="162">
        <v>95.5</v>
      </c>
      <c r="BQ24" s="162">
        <v>5075</v>
      </c>
      <c r="BR24" s="162">
        <v>76.8</v>
      </c>
      <c r="BS24" s="162">
        <v>91.8</v>
      </c>
      <c r="BT24" s="162">
        <v>5476</v>
      </c>
      <c r="BU24" s="22">
        <v>1.8853754940711462</v>
      </c>
      <c r="BV24" s="22"/>
      <c r="BW24" s="22"/>
      <c r="BX24" s="22"/>
      <c r="BY24" s="25">
        <v>0.93</v>
      </c>
      <c r="BZ24" s="22"/>
      <c r="CA24" s="22"/>
      <c r="CB24" s="22"/>
      <c r="CC24" s="22"/>
      <c r="CD24" s="164"/>
      <c r="CE24" s="164"/>
      <c r="CF24" s="22"/>
      <c r="CG24" s="22"/>
      <c r="CH24" s="11"/>
      <c r="CI24" s="22"/>
      <c r="CJ24" s="20"/>
      <c r="CK24" s="165" t="s">
        <v>345</v>
      </c>
      <c r="CL24" s="166"/>
      <c r="CM24" s="167" t="s">
        <v>467</v>
      </c>
      <c r="CN24" s="11"/>
      <c r="CO24" s="11"/>
      <c r="CP24" s="11"/>
      <c r="CQ24" s="11"/>
      <c r="CR24" s="11" t="s">
        <v>347</v>
      </c>
      <c r="CS24" s="18" t="s">
        <v>326</v>
      </c>
      <c r="CT24" s="19">
        <v>2</v>
      </c>
      <c r="CU24" s="19"/>
      <c r="CV24" s="19"/>
      <c r="CW24" s="20">
        <v>0</v>
      </c>
      <c r="CX24" s="189"/>
      <c r="CY24" s="189"/>
      <c r="CZ24" s="189"/>
      <c r="DA24" s="11" t="s">
        <v>332</v>
      </c>
      <c r="DB24" s="11" t="s">
        <v>332</v>
      </c>
      <c r="DC24" s="11">
        <v>579</v>
      </c>
      <c r="DD24" s="11">
        <v>13</v>
      </c>
      <c r="DE24" s="11">
        <v>87</v>
      </c>
      <c r="DF24" s="11" t="s">
        <v>332</v>
      </c>
      <c r="DG24" s="11" t="s">
        <v>332</v>
      </c>
      <c r="DH24" s="11" t="s">
        <v>332</v>
      </c>
      <c r="DI24" s="11" t="s">
        <v>332</v>
      </c>
      <c r="DJ24" s="19">
        <v>0</v>
      </c>
      <c r="DK24" s="113"/>
      <c r="DL24" s="24"/>
      <c r="DM24" s="24"/>
      <c r="DN24" s="19">
        <v>11</v>
      </c>
      <c r="DO24" s="19">
        <v>18</v>
      </c>
      <c r="DP24" s="19">
        <v>2</v>
      </c>
      <c r="DQ24" s="19">
        <v>1</v>
      </c>
      <c r="DR24" s="19">
        <v>175</v>
      </c>
      <c r="DS24" s="19">
        <v>52</v>
      </c>
      <c r="DT24" s="25">
        <f>DS24/((DR24/100)^2)</f>
        <v>16.979591836734695</v>
      </c>
      <c r="DU24" s="19">
        <v>2</v>
      </c>
      <c r="DV24" s="11">
        <v>4</v>
      </c>
      <c r="DW24" s="19">
        <v>1</v>
      </c>
      <c r="DX24" s="19">
        <v>2</v>
      </c>
      <c r="DY24" s="19">
        <v>3</v>
      </c>
      <c r="DZ24" s="11" t="s">
        <v>636</v>
      </c>
      <c r="EA24" s="187"/>
      <c r="EB24" s="195"/>
      <c r="EC24" s="191"/>
      <c r="ED24" s="168">
        <v>13255</v>
      </c>
      <c r="EE24" s="169">
        <v>75</v>
      </c>
      <c r="EF24" s="169">
        <v>15250</v>
      </c>
      <c r="EG24" s="169">
        <v>4227</v>
      </c>
      <c r="EH24" s="169">
        <v>39780</v>
      </c>
      <c r="EI24" s="169">
        <v>4900</v>
      </c>
      <c r="EJ24" s="170">
        <v>614.84740951029096</v>
      </c>
      <c r="EK24" s="27">
        <v>6763.3215046132009</v>
      </c>
      <c r="EL24" s="171">
        <v>0.624</v>
      </c>
      <c r="EM24" s="23"/>
      <c r="EN24" s="157">
        <v>32.131147540983605</v>
      </c>
      <c r="EO24" s="172">
        <v>0.61484740951029093</v>
      </c>
      <c r="EP24" s="23"/>
      <c r="EQ24" s="45">
        <v>6</v>
      </c>
      <c r="ER24" s="129"/>
      <c r="ES24" s="30">
        <v>43862</v>
      </c>
      <c r="ET24" s="47">
        <v>2</v>
      </c>
      <c r="EU24" s="131"/>
      <c r="EV24" s="130" t="s">
        <v>708</v>
      </c>
      <c r="EW24" s="194"/>
      <c r="EX24" s="11">
        <v>0</v>
      </c>
      <c r="EY24" s="187"/>
      <c r="EZ24" s="11">
        <v>1</v>
      </c>
      <c r="FA24" s="139" t="s">
        <v>1048</v>
      </c>
      <c r="FB24" s="11">
        <v>0</v>
      </c>
      <c r="FC24" s="193"/>
      <c r="FD24" s="194"/>
      <c r="FE24" s="8"/>
      <c r="FF24" s="8"/>
      <c r="FG24" s="8"/>
      <c r="FH24" s="14"/>
      <c r="FI24" s="14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8"/>
      <c r="GL24" s="8"/>
      <c r="GM24" s="8"/>
      <c r="GN24" s="8"/>
      <c r="GO24" s="8"/>
      <c r="GP24" s="14"/>
      <c r="GQ24" s="14"/>
      <c r="GR24" s="14"/>
      <c r="GS24" s="30">
        <v>44244</v>
      </c>
      <c r="GT24" s="45">
        <v>2</v>
      </c>
      <c r="GU24" s="45">
        <v>2</v>
      </c>
      <c r="GV24" s="45">
        <v>2</v>
      </c>
      <c r="GW24" s="30">
        <v>44820</v>
      </c>
      <c r="GX24" s="45">
        <v>1</v>
      </c>
      <c r="GY24" s="45">
        <v>0</v>
      </c>
      <c r="GZ24" s="45">
        <v>0</v>
      </c>
      <c r="HA24" s="139" t="s">
        <v>1169</v>
      </c>
    </row>
    <row r="25" spans="1:209">
      <c r="A25" s="8">
        <v>23</v>
      </c>
      <c r="B25" s="8">
        <f>COUNTIFS($E$3:$E25,$E25,$F$3:$F25,$F25,$P$3:$P25,$P25)</f>
        <v>1</v>
      </c>
      <c r="C25" s="9">
        <v>13278</v>
      </c>
      <c r="D25" s="10" t="s">
        <v>468</v>
      </c>
      <c r="E25" s="11" t="s">
        <v>433</v>
      </c>
      <c r="F25" s="37">
        <v>420326428</v>
      </c>
      <c r="G25" s="11">
        <v>78</v>
      </c>
      <c r="H25" s="11" t="s">
        <v>469</v>
      </c>
      <c r="I25" s="12" t="s">
        <v>320</v>
      </c>
      <c r="J25" s="13" t="s">
        <v>321</v>
      </c>
      <c r="K25" s="11" t="s">
        <v>322</v>
      </c>
      <c r="L25" s="11">
        <v>6.5</v>
      </c>
      <c r="M25" s="11" t="s">
        <v>341</v>
      </c>
      <c r="N25" s="11" t="s">
        <v>332</v>
      </c>
      <c r="O25" s="11" t="s">
        <v>461</v>
      </c>
      <c r="P25" s="23" t="s">
        <v>357</v>
      </c>
      <c r="Q25" s="151">
        <v>50</v>
      </c>
      <c r="R25" s="69" t="s">
        <v>1000</v>
      </c>
      <c r="S25" s="175" t="s">
        <v>1003</v>
      </c>
      <c r="T25" s="151"/>
      <c r="U25" s="11"/>
      <c r="V25" s="23"/>
      <c r="W25" s="11"/>
      <c r="X25" s="152">
        <v>46.5</v>
      </c>
      <c r="Y25" s="153">
        <v>39.799999999999997</v>
      </c>
      <c r="Z25" s="154">
        <v>12.4</v>
      </c>
      <c r="AA25" s="155">
        <v>98.7</v>
      </c>
      <c r="AB25" s="156">
        <v>1.1683417085427137</v>
      </c>
      <c r="AC25" s="157">
        <v>14.48743718592965</v>
      </c>
      <c r="AD25" s="158">
        <v>0.8908045977011495</v>
      </c>
      <c r="AE25" s="22">
        <v>38.010000000000005</v>
      </c>
      <c r="AF25" s="22">
        <v>81.741935483870975</v>
      </c>
      <c r="AG25" s="159">
        <v>6.17</v>
      </c>
      <c r="AH25" s="22">
        <v>13.268817204301076</v>
      </c>
      <c r="AI25" s="11" t="s">
        <v>327</v>
      </c>
      <c r="AJ25" s="22">
        <v>20.2</v>
      </c>
      <c r="AK25" s="11" t="s">
        <v>327</v>
      </c>
      <c r="AL25" s="25">
        <v>4.8000000000000001E-2</v>
      </c>
      <c r="AM25" s="25"/>
      <c r="AN25" s="22"/>
      <c r="AO25" s="22"/>
      <c r="AP25" s="11">
        <v>5715</v>
      </c>
      <c r="AQ25" s="11">
        <v>267</v>
      </c>
      <c r="AR25" s="22">
        <v>1.17</v>
      </c>
      <c r="AS25" s="22">
        <v>28.9</v>
      </c>
      <c r="AT25" s="22">
        <v>71.099999999999994</v>
      </c>
      <c r="AU25" s="178">
        <v>0.40646976090014064</v>
      </c>
      <c r="AV25" s="161">
        <v>0.34</v>
      </c>
      <c r="AW25" s="25">
        <v>0.73118279569892475</v>
      </c>
      <c r="AX25" s="11" t="s">
        <v>327</v>
      </c>
      <c r="AY25" s="22">
        <v>49.6</v>
      </c>
      <c r="AZ25" s="22">
        <v>53.13</v>
      </c>
      <c r="BA25" s="47">
        <v>43216.800000000003</v>
      </c>
      <c r="BB25" s="25">
        <v>60.9</v>
      </c>
      <c r="BC25" s="19">
        <v>85.7</v>
      </c>
      <c r="BD25" s="47">
        <v>8612.7118644067796</v>
      </c>
      <c r="BE25" s="25">
        <v>14.299999999999997</v>
      </c>
      <c r="BF25" s="25">
        <v>39.720399999999998</v>
      </c>
      <c r="BG25" s="11">
        <v>17.600000000000001</v>
      </c>
      <c r="BH25" s="22">
        <v>7.0048000000000004</v>
      </c>
      <c r="BI25" s="19">
        <v>43.3</v>
      </c>
      <c r="BJ25" s="22">
        <v>17.233399999999996</v>
      </c>
      <c r="BK25" s="19">
        <v>38.9</v>
      </c>
      <c r="BL25" s="22">
        <v>15.482199999999999</v>
      </c>
      <c r="BM25" s="22">
        <v>1.39</v>
      </c>
      <c r="BN25" s="162">
        <v>99.8</v>
      </c>
      <c r="BO25" s="162">
        <v>10009</v>
      </c>
      <c r="BP25" s="162">
        <v>99.4</v>
      </c>
      <c r="BQ25" s="162">
        <v>6696</v>
      </c>
      <c r="BR25" s="162">
        <v>88</v>
      </c>
      <c r="BS25" s="162">
        <v>94.9</v>
      </c>
      <c r="BT25" s="162">
        <v>5611</v>
      </c>
      <c r="BU25" s="22">
        <v>0.40646651270207856</v>
      </c>
      <c r="BV25" s="22"/>
      <c r="BW25" s="22"/>
      <c r="BX25" s="22"/>
      <c r="BY25" s="25">
        <v>0.55000000000000004</v>
      </c>
      <c r="BZ25" s="22"/>
      <c r="CA25" s="22"/>
      <c r="CB25" s="22"/>
      <c r="CC25" s="22"/>
      <c r="CD25" s="164"/>
      <c r="CE25" s="164"/>
      <c r="CF25" s="22"/>
      <c r="CG25" s="22"/>
      <c r="CH25" s="11"/>
      <c r="CI25" s="22"/>
      <c r="CJ25" s="20"/>
      <c r="CK25" s="165" t="s">
        <v>345</v>
      </c>
      <c r="CL25" s="166"/>
      <c r="CM25" s="167" t="s">
        <v>470</v>
      </c>
      <c r="CN25" s="11"/>
      <c r="CO25" s="11"/>
      <c r="CP25" s="11"/>
      <c r="CQ25" s="11"/>
      <c r="CR25" s="11" t="s">
        <v>347</v>
      </c>
      <c r="CS25" s="36" t="s">
        <v>357</v>
      </c>
      <c r="CT25" s="19">
        <v>2</v>
      </c>
      <c r="CU25" s="19"/>
      <c r="CV25" s="19"/>
      <c r="CW25" s="20">
        <v>0</v>
      </c>
      <c r="CX25" s="189"/>
      <c r="CY25" s="189"/>
      <c r="CZ25" s="189"/>
      <c r="DA25" s="11" t="s">
        <v>332</v>
      </c>
      <c r="DB25" s="11" t="s">
        <v>332</v>
      </c>
      <c r="DC25" s="11">
        <v>164</v>
      </c>
      <c r="DD25" s="11">
        <v>20.7</v>
      </c>
      <c r="DE25" s="11">
        <v>79.3</v>
      </c>
      <c r="DF25" s="11" t="s">
        <v>332</v>
      </c>
      <c r="DG25" s="11" t="s">
        <v>332</v>
      </c>
      <c r="DH25" s="11" t="s">
        <v>332</v>
      </c>
      <c r="DI25" s="11" t="s">
        <v>332</v>
      </c>
      <c r="DJ25" s="19">
        <v>0</v>
      </c>
      <c r="DK25" s="113"/>
      <c r="DL25" s="24"/>
      <c r="DM25" s="24"/>
      <c r="DN25" s="19">
        <v>6.5</v>
      </c>
      <c r="DO25" s="19">
        <v>15</v>
      </c>
      <c r="DP25" s="19">
        <v>2</v>
      </c>
      <c r="DQ25" s="19">
        <v>1</v>
      </c>
      <c r="DR25" s="189"/>
      <c r="DS25" s="189"/>
      <c r="DT25" s="25" t="e">
        <f>DS25/((DR25/100)^2)</f>
        <v>#DIV/0!</v>
      </c>
      <c r="DU25" s="19">
        <v>0</v>
      </c>
      <c r="DV25" s="11">
        <v>1</v>
      </c>
      <c r="DW25" s="19">
        <v>0</v>
      </c>
      <c r="DX25" s="19">
        <v>2</v>
      </c>
      <c r="DY25" s="19">
        <v>1</v>
      </c>
      <c r="DZ25" s="11">
        <v>1</v>
      </c>
      <c r="EA25" s="187"/>
      <c r="EB25" s="195"/>
      <c r="EC25" s="191"/>
      <c r="ED25" s="168">
        <v>13278</v>
      </c>
      <c r="EE25" s="169">
        <v>75</v>
      </c>
      <c r="EF25" s="169">
        <v>6020</v>
      </c>
      <c r="EG25" s="169">
        <v>8000</v>
      </c>
      <c r="EH25" s="169">
        <v>39780</v>
      </c>
      <c r="EI25" s="169">
        <v>2001</v>
      </c>
      <c r="EJ25" s="170">
        <v>132.66630000000001</v>
      </c>
      <c r="EK25" s="27">
        <v>862.33095000000003</v>
      </c>
      <c r="EL25" s="171">
        <v>0.14000000000000001</v>
      </c>
      <c r="EM25" s="23"/>
      <c r="EN25" s="157">
        <v>33.239202657807311</v>
      </c>
      <c r="EO25" s="172">
        <v>0.13266630000000001</v>
      </c>
      <c r="EP25" s="23"/>
      <c r="EQ25" s="45">
        <v>1</v>
      </c>
      <c r="ER25" s="30">
        <v>44013</v>
      </c>
      <c r="ES25" s="129"/>
      <c r="ET25" s="47">
        <v>4</v>
      </c>
      <c r="EU25" s="130" t="s">
        <v>619</v>
      </c>
      <c r="EV25" s="131"/>
      <c r="EW25" s="194"/>
      <c r="EX25" s="11">
        <v>1</v>
      </c>
      <c r="EY25" s="130" t="s">
        <v>1032</v>
      </c>
      <c r="EZ25" s="11">
        <v>1</v>
      </c>
      <c r="FA25" s="139" t="s">
        <v>482</v>
      </c>
      <c r="FB25" s="11">
        <v>0</v>
      </c>
      <c r="FC25" s="193"/>
      <c r="FD25" s="194"/>
      <c r="FE25" s="8"/>
      <c r="FF25" s="8"/>
      <c r="FG25" s="8"/>
      <c r="FH25" s="14"/>
      <c r="FI25" s="14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8"/>
      <c r="GL25" s="8"/>
      <c r="GM25" s="8"/>
      <c r="GN25" s="8"/>
      <c r="GO25" s="8"/>
      <c r="GP25" s="14"/>
      <c r="GQ25" s="14"/>
      <c r="GR25" s="14"/>
      <c r="GS25" s="134" t="s">
        <v>332</v>
      </c>
      <c r="GT25" s="130" t="s">
        <v>332</v>
      </c>
      <c r="GU25" s="130" t="s">
        <v>332</v>
      </c>
      <c r="GV25" s="130" t="s">
        <v>332</v>
      </c>
      <c r="GW25" s="134" t="s">
        <v>332</v>
      </c>
      <c r="GX25" s="130" t="s">
        <v>332</v>
      </c>
      <c r="GY25" s="130" t="s">
        <v>332</v>
      </c>
      <c r="GZ25" s="130" t="s">
        <v>332</v>
      </c>
      <c r="HA25" s="12" t="s">
        <v>332</v>
      </c>
    </row>
    <row r="26" spans="1:209">
      <c r="A26" s="8">
        <v>24</v>
      </c>
      <c r="B26" s="8">
        <f>COUNTIFS($E$3:$E26,$E26,$F$3:$F26,$F26,$P$3:$P26,$P26)</f>
        <v>1</v>
      </c>
      <c r="C26" s="9">
        <v>13288</v>
      </c>
      <c r="D26" s="10" t="s">
        <v>471</v>
      </c>
      <c r="E26" s="11" t="s">
        <v>472</v>
      </c>
      <c r="F26" s="37">
        <v>6859091338</v>
      </c>
      <c r="G26" s="11">
        <v>52</v>
      </c>
      <c r="H26" s="11" t="s">
        <v>473</v>
      </c>
      <c r="I26" s="12" t="s">
        <v>320</v>
      </c>
      <c r="J26" s="13" t="s">
        <v>321</v>
      </c>
      <c r="K26" s="11" t="s">
        <v>322</v>
      </c>
      <c r="L26" s="11">
        <v>8</v>
      </c>
      <c r="M26" s="11">
        <v>1</v>
      </c>
      <c r="N26" s="11" t="s">
        <v>324</v>
      </c>
      <c r="O26" s="11" t="s">
        <v>461</v>
      </c>
      <c r="P26" s="23" t="s">
        <v>326</v>
      </c>
      <c r="Q26" s="151">
        <v>250</v>
      </c>
      <c r="R26" s="69" t="s">
        <v>1000</v>
      </c>
      <c r="S26" s="174" t="s">
        <v>1005</v>
      </c>
      <c r="T26" s="151"/>
      <c r="U26" s="11"/>
      <c r="V26" s="23"/>
      <c r="W26" s="11"/>
      <c r="X26" s="152">
        <v>42.9</v>
      </c>
      <c r="Y26" s="153">
        <v>55</v>
      </c>
      <c r="Z26" s="154">
        <v>1.2</v>
      </c>
      <c r="AA26" s="155">
        <v>99.100000000000009</v>
      </c>
      <c r="AB26" s="156">
        <v>0.78</v>
      </c>
      <c r="AC26" s="157">
        <v>0.93599999999999994</v>
      </c>
      <c r="AD26" s="158">
        <v>0.7633451957295373</v>
      </c>
      <c r="AE26" s="22">
        <v>34.632000000000005</v>
      </c>
      <c r="AF26" s="22">
        <v>80.727272727272734</v>
      </c>
      <c r="AG26" s="159">
        <v>5.76</v>
      </c>
      <c r="AH26" s="22">
        <v>13.426573426573427</v>
      </c>
      <c r="AI26" s="11" t="s">
        <v>327</v>
      </c>
      <c r="AJ26" s="22">
        <v>19.3</v>
      </c>
      <c r="AK26" s="11" t="s">
        <v>327</v>
      </c>
      <c r="AL26" s="25">
        <v>3.5000000000000003E-2</v>
      </c>
      <c r="AM26" s="25"/>
      <c r="AN26" s="22"/>
      <c r="AO26" s="22"/>
      <c r="AP26" s="11">
        <v>6903</v>
      </c>
      <c r="AQ26" s="11">
        <v>430</v>
      </c>
      <c r="AR26" s="22">
        <v>4.3499999999999996</v>
      </c>
      <c r="AS26" s="22">
        <v>36.200000000000003</v>
      </c>
      <c r="AT26" s="22">
        <v>63.7</v>
      </c>
      <c r="AU26" s="160">
        <v>0.56828885400313978</v>
      </c>
      <c r="AV26" s="161">
        <v>0.24</v>
      </c>
      <c r="AW26" s="25">
        <v>0.55944055944055948</v>
      </c>
      <c r="AX26" s="11" t="s">
        <v>327</v>
      </c>
      <c r="AY26" s="22">
        <v>25.2</v>
      </c>
      <c r="AZ26" s="22">
        <v>62.79</v>
      </c>
      <c r="BA26" s="47">
        <v>53858.200000000004</v>
      </c>
      <c r="BB26" s="25">
        <v>51.7</v>
      </c>
      <c r="BC26" s="19">
        <v>84.8</v>
      </c>
      <c r="BD26" s="47">
        <v>10277.118644067798</v>
      </c>
      <c r="BE26" s="25">
        <v>15.200000000000003</v>
      </c>
      <c r="BF26" s="25">
        <v>54.834999999999994</v>
      </c>
      <c r="BG26" s="11">
        <v>22.5</v>
      </c>
      <c r="BH26" s="22">
        <v>12.375</v>
      </c>
      <c r="BI26" s="19">
        <v>29.2</v>
      </c>
      <c r="BJ26" s="22">
        <v>16.059999999999999</v>
      </c>
      <c r="BK26" s="19">
        <v>48</v>
      </c>
      <c r="BL26" s="22">
        <v>26.4</v>
      </c>
      <c r="BM26" s="22">
        <v>1.65</v>
      </c>
      <c r="BN26" s="162">
        <v>100</v>
      </c>
      <c r="BO26" s="162">
        <v>10606</v>
      </c>
      <c r="BP26" s="162">
        <v>99.5</v>
      </c>
      <c r="BQ26" s="162">
        <v>8014</v>
      </c>
      <c r="BR26" s="162">
        <v>92.8</v>
      </c>
      <c r="BS26" s="162">
        <v>96.4</v>
      </c>
      <c r="BT26" s="162">
        <v>6000</v>
      </c>
      <c r="BU26" s="22">
        <v>0.77054794520547942</v>
      </c>
      <c r="BV26" s="22"/>
      <c r="BW26" s="22"/>
      <c r="BX26" s="22"/>
      <c r="BY26" s="25">
        <v>1.25</v>
      </c>
      <c r="BZ26" s="22"/>
      <c r="CA26" s="22"/>
      <c r="CB26" s="22"/>
      <c r="CC26" s="22"/>
      <c r="CD26" s="164"/>
      <c r="CE26" s="164"/>
      <c r="CF26" s="22"/>
      <c r="CG26" s="22"/>
      <c r="CH26" s="11"/>
      <c r="CI26" s="22"/>
      <c r="CJ26" s="20"/>
      <c r="CK26" s="165" t="s">
        <v>15</v>
      </c>
      <c r="CL26" s="166"/>
      <c r="CM26" s="167" t="s">
        <v>474</v>
      </c>
      <c r="CN26" s="11"/>
      <c r="CO26" s="11"/>
      <c r="CP26" s="11"/>
      <c r="CQ26" s="11"/>
      <c r="CR26" s="11" t="s">
        <v>330</v>
      </c>
      <c r="CS26" s="18" t="s">
        <v>326</v>
      </c>
      <c r="CT26" s="19">
        <v>2</v>
      </c>
      <c r="CU26" s="19"/>
      <c r="CV26" s="19"/>
      <c r="CW26" s="20">
        <v>0</v>
      </c>
      <c r="CX26" s="189"/>
      <c r="CY26" s="189"/>
      <c r="CZ26" s="189"/>
      <c r="DA26" s="11" t="s">
        <v>332</v>
      </c>
      <c r="DB26" s="11" t="s">
        <v>332</v>
      </c>
      <c r="DC26" s="11">
        <v>235</v>
      </c>
      <c r="DD26" s="11">
        <v>36.6</v>
      </c>
      <c r="DE26" s="11">
        <v>63.4</v>
      </c>
      <c r="DF26" s="11" t="s">
        <v>332</v>
      </c>
      <c r="DG26" s="11" t="s">
        <v>332</v>
      </c>
      <c r="DH26" s="11" t="s">
        <v>332</v>
      </c>
      <c r="DI26" s="11" t="s">
        <v>332</v>
      </c>
      <c r="DJ26" s="19">
        <v>0</v>
      </c>
      <c r="DK26" s="113"/>
      <c r="DL26" s="24"/>
      <c r="DM26" s="24"/>
      <c r="DN26" s="19">
        <v>8</v>
      </c>
      <c r="DO26" s="19">
        <v>30</v>
      </c>
      <c r="DP26" s="19">
        <v>3</v>
      </c>
      <c r="DQ26" s="19">
        <v>1</v>
      </c>
      <c r="DR26" s="189"/>
      <c r="DS26" s="189"/>
      <c r="DT26" s="25" t="e">
        <f>DS26/((DR26/100)^2)</f>
        <v>#DIV/0!</v>
      </c>
      <c r="DU26" s="19">
        <v>0</v>
      </c>
      <c r="DV26" s="11">
        <v>1</v>
      </c>
      <c r="DW26" s="19">
        <v>0</v>
      </c>
      <c r="DX26" s="19">
        <v>2</v>
      </c>
      <c r="DY26" s="19">
        <v>1</v>
      </c>
      <c r="DZ26" s="11">
        <v>1</v>
      </c>
      <c r="EA26" s="187"/>
      <c r="EB26" s="195"/>
      <c r="EC26" s="191"/>
      <c r="ED26" s="168">
        <v>13288</v>
      </c>
      <c r="EE26" s="169">
        <v>75</v>
      </c>
      <c r="EF26" s="169">
        <v>12211</v>
      </c>
      <c r="EG26" s="169">
        <v>4000</v>
      </c>
      <c r="EH26" s="169">
        <v>39780</v>
      </c>
      <c r="EI26" s="169">
        <v>3296</v>
      </c>
      <c r="EJ26" s="170">
        <v>437.0496</v>
      </c>
      <c r="EK26" s="27">
        <v>3496.3968</v>
      </c>
      <c r="EL26" s="171">
        <v>0.42899999999999999</v>
      </c>
      <c r="EM26" s="23"/>
      <c r="EN26" s="157">
        <v>26.992056342641881</v>
      </c>
      <c r="EO26" s="172">
        <v>0.43704959999999998</v>
      </c>
      <c r="EP26" s="23"/>
      <c r="EQ26" s="45">
        <v>1</v>
      </c>
      <c r="ER26" s="129"/>
      <c r="ES26" s="30">
        <v>44013</v>
      </c>
      <c r="ET26" s="47">
        <v>2</v>
      </c>
      <c r="EU26" s="131"/>
      <c r="EV26" s="130" t="s">
        <v>708</v>
      </c>
      <c r="EW26" s="194"/>
      <c r="EX26" s="11">
        <v>1</v>
      </c>
      <c r="EY26" s="130" t="s">
        <v>1032</v>
      </c>
      <c r="EZ26" s="11">
        <v>1</v>
      </c>
      <c r="FA26" s="139" t="s">
        <v>1049</v>
      </c>
      <c r="FB26" s="11">
        <v>0</v>
      </c>
      <c r="FC26" s="193"/>
      <c r="FD26" s="194"/>
      <c r="FE26" s="8"/>
      <c r="FF26" s="8"/>
      <c r="FG26" s="8"/>
      <c r="FH26" s="14"/>
      <c r="FI26" s="14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8"/>
      <c r="GL26" s="8"/>
      <c r="GM26" s="8"/>
      <c r="GN26" s="8"/>
      <c r="GO26" s="8"/>
      <c r="GP26" s="14"/>
      <c r="GQ26" s="14"/>
      <c r="GR26" s="14"/>
      <c r="GS26" s="30">
        <v>44097</v>
      </c>
      <c r="GT26" s="45">
        <v>2</v>
      </c>
      <c r="GU26" s="45">
        <v>1</v>
      </c>
      <c r="GV26" s="45">
        <v>1</v>
      </c>
      <c r="GW26" s="134">
        <v>44965</v>
      </c>
      <c r="GX26" s="45">
        <v>1</v>
      </c>
      <c r="GY26" s="45">
        <v>0</v>
      </c>
      <c r="GZ26" s="45">
        <v>3</v>
      </c>
      <c r="HA26" s="139" t="s">
        <v>1169</v>
      </c>
    </row>
    <row r="27" spans="1:209">
      <c r="A27" s="8">
        <v>25</v>
      </c>
      <c r="B27" s="8">
        <f>COUNTIFS($E$3:$E27,$E27,$F$3:$F27,$F27,$P$3:$P27,$P27)</f>
        <v>1</v>
      </c>
      <c r="C27" s="9">
        <v>13313</v>
      </c>
      <c r="D27" s="10" t="s">
        <v>475</v>
      </c>
      <c r="E27" s="11" t="s">
        <v>476</v>
      </c>
      <c r="F27" s="37">
        <v>430412433</v>
      </c>
      <c r="G27" s="11">
        <v>77</v>
      </c>
      <c r="H27" s="11" t="s">
        <v>477</v>
      </c>
      <c r="I27" s="12" t="s">
        <v>320</v>
      </c>
      <c r="J27" s="13" t="s">
        <v>321</v>
      </c>
      <c r="K27" s="11" t="s">
        <v>322</v>
      </c>
      <c r="L27" s="11">
        <v>24</v>
      </c>
      <c r="M27" s="11" t="s">
        <v>478</v>
      </c>
      <c r="N27" s="11" t="s">
        <v>332</v>
      </c>
      <c r="O27" s="11" t="s">
        <v>461</v>
      </c>
      <c r="P27" s="23" t="s">
        <v>357</v>
      </c>
      <c r="Q27" s="151">
        <v>10000</v>
      </c>
      <c r="R27" s="68" t="s">
        <v>999</v>
      </c>
      <c r="S27" s="23"/>
      <c r="T27" s="151"/>
      <c r="U27" s="11"/>
      <c r="V27" s="23"/>
      <c r="W27" s="11"/>
      <c r="X27" s="152">
        <v>5.0999999999999996</v>
      </c>
      <c r="Y27" s="153">
        <v>9.5</v>
      </c>
      <c r="Z27" s="154">
        <v>84.9</v>
      </c>
      <c r="AA27" s="155">
        <v>99.5</v>
      </c>
      <c r="AB27" s="156">
        <v>0.5368421052631579</v>
      </c>
      <c r="AC27" s="157">
        <v>45.577894736842111</v>
      </c>
      <c r="AD27" s="158">
        <v>5.4025423728813554E-2</v>
      </c>
      <c r="AE27" s="22">
        <v>4.5339999999999998</v>
      </c>
      <c r="AF27" s="22">
        <v>88.901960784313729</v>
      </c>
      <c r="AG27" s="159">
        <v>0.4</v>
      </c>
      <c r="AH27" s="22">
        <v>7.8431372549019613</v>
      </c>
      <c r="AI27" s="11" t="s">
        <v>327</v>
      </c>
      <c r="AJ27" s="22">
        <v>5.34</v>
      </c>
      <c r="AK27" s="11" t="s">
        <v>327</v>
      </c>
      <c r="AL27" s="25">
        <v>0.15</v>
      </c>
      <c r="AM27" s="25"/>
      <c r="AN27" s="22"/>
      <c r="AO27" s="22"/>
      <c r="AP27" s="45">
        <v>9916</v>
      </c>
      <c r="AQ27" s="45">
        <v>652.55813953488371</v>
      </c>
      <c r="AR27" s="22">
        <v>71.5</v>
      </c>
      <c r="AS27" s="22">
        <v>56.1</v>
      </c>
      <c r="AT27" s="11">
        <v>43.9</v>
      </c>
      <c r="AU27" s="160">
        <v>1.2779043280182234</v>
      </c>
      <c r="AV27" s="161">
        <v>0.2</v>
      </c>
      <c r="AW27" s="25">
        <v>3.9215686274509807</v>
      </c>
      <c r="AX27" s="11" t="s">
        <v>327</v>
      </c>
      <c r="AY27" s="22">
        <v>28.9</v>
      </c>
      <c r="AZ27" s="22">
        <v>36.57</v>
      </c>
      <c r="BA27" s="47">
        <v>36691.600000000006</v>
      </c>
      <c r="BB27" s="25">
        <v>35.6</v>
      </c>
      <c r="BC27" s="19">
        <v>89.3</v>
      </c>
      <c r="BD27" s="47">
        <v>6668.6440677966102</v>
      </c>
      <c r="BE27" s="25">
        <v>10.700000000000003</v>
      </c>
      <c r="BF27" s="25">
        <v>9.3670000000000009</v>
      </c>
      <c r="BG27" s="11">
        <v>13.9</v>
      </c>
      <c r="BH27" s="22">
        <v>1.3205</v>
      </c>
      <c r="BI27" s="19">
        <v>21.7</v>
      </c>
      <c r="BJ27" s="22">
        <v>2.0615000000000001</v>
      </c>
      <c r="BK27" s="25">
        <v>63</v>
      </c>
      <c r="BL27" s="22">
        <v>5.9850000000000003</v>
      </c>
      <c r="BM27" s="22">
        <v>6.4000000000000001E-2</v>
      </c>
      <c r="BN27" s="162">
        <v>99.5</v>
      </c>
      <c r="BO27" s="162">
        <v>9052</v>
      </c>
      <c r="BP27" s="162">
        <v>99.7</v>
      </c>
      <c r="BQ27" s="162">
        <v>7703</v>
      </c>
      <c r="BR27" s="162">
        <v>88</v>
      </c>
      <c r="BS27" s="162">
        <v>91.9</v>
      </c>
      <c r="BT27" s="162">
        <v>5328</v>
      </c>
      <c r="BU27" s="22">
        <v>0.64055299539170507</v>
      </c>
      <c r="BV27" s="22"/>
      <c r="BW27" s="22"/>
      <c r="BX27" s="22"/>
      <c r="BY27" s="25">
        <v>0.66</v>
      </c>
      <c r="BZ27" s="22"/>
      <c r="CA27" s="22"/>
      <c r="CB27" s="22"/>
      <c r="CC27" s="22"/>
      <c r="CD27" s="164"/>
      <c r="CE27" s="164"/>
      <c r="CF27" s="22"/>
      <c r="CG27" s="22"/>
      <c r="CH27" s="11"/>
      <c r="CI27" s="22"/>
      <c r="CJ27" s="20"/>
      <c r="CK27" s="165" t="s">
        <v>415</v>
      </c>
      <c r="CL27" s="166"/>
      <c r="CM27" s="167" t="s">
        <v>479</v>
      </c>
      <c r="CN27" s="11"/>
      <c r="CO27" s="11"/>
      <c r="CP27" s="11"/>
      <c r="CQ27" s="11"/>
      <c r="CR27" s="35" t="s">
        <v>347</v>
      </c>
      <c r="CS27" s="36" t="s">
        <v>357</v>
      </c>
      <c r="CT27" s="19">
        <v>2</v>
      </c>
      <c r="CU27" s="19" t="s">
        <v>381</v>
      </c>
      <c r="CV27" s="19" t="s">
        <v>320</v>
      </c>
      <c r="CW27" s="20">
        <v>1</v>
      </c>
      <c r="CX27" s="189"/>
      <c r="CY27" s="189"/>
      <c r="CZ27" s="189"/>
      <c r="DA27" s="11" t="s">
        <v>332</v>
      </c>
      <c r="DB27" s="11" t="s">
        <v>332</v>
      </c>
      <c r="DC27" s="11">
        <v>696</v>
      </c>
      <c r="DD27" s="11">
        <v>63.5</v>
      </c>
      <c r="DE27" s="11">
        <v>36.5</v>
      </c>
      <c r="DF27" s="11" t="s">
        <v>332</v>
      </c>
      <c r="DG27" s="11" t="s">
        <v>332</v>
      </c>
      <c r="DH27" s="11" t="s">
        <v>332</v>
      </c>
      <c r="DI27" s="11" t="s">
        <v>332</v>
      </c>
      <c r="DJ27" s="19">
        <v>0</v>
      </c>
      <c r="DK27" s="11"/>
      <c r="DL27" s="24"/>
      <c r="DM27" s="24"/>
      <c r="DN27" s="19">
        <v>24</v>
      </c>
      <c r="DO27" s="19">
        <v>35</v>
      </c>
      <c r="DP27" s="19">
        <v>3</v>
      </c>
      <c r="DQ27" s="191"/>
      <c r="DR27" s="19">
        <v>172</v>
      </c>
      <c r="DS27" s="19">
        <v>100</v>
      </c>
      <c r="DT27" s="25">
        <v>33.80205516495402</v>
      </c>
      <c r="DU27" s="19">
        <v>2</v>
      </c>
      <c r="DV27" s="187"/>
      <c r="DW27" s="189"/>
      <c r="DX27" s="19">
        <v>2</v>
      </c>
      <c r="DY27" s="19">
        <v>1</v>
      </c>
      <c r="DZ27" s="187"/>
      <c r="EA27" s="187"/>
      <c r="EB27" s="195"/>
      <c r="EC27" s="191"/>
      <c r="ED27" s="168">
        <v>13313</v>
      </c>
      <c r="EE27" s="169">
        <v>75</v>
      </c>
      <c r="EF27" s="169">
        <v>41449</v>
      </c>
      <c r="EG27" s="169">
        <v>3338</v>
      </c>
      <c r="EH27" s="169">
        <v>39780</v>
      </c>
      <c r="EI27" s="169">
        <v>24426</v>
      </c>
      <c r="EJ27" s="170">
        <v>3881.2313960455358</v>
      </c>
      <c r="EK27" s="27">
        <v>93149.553505092859</v>
      </c>
      <c r="EL27" s="171">
        <v>3.8929999999999998</v>
      </c>
      <c r="EM27" s="23"/>
      <c r="EN27" s="157">
        <v>58.930251634538834</v>
      </c>
      <c r="EO27" s="172">
        <v>3.881231396045536</v>
      </c>
      <c r="EP27" s="23"/>
      <c r="EQ27" s="47">
        <v>20</v>
      </c>
      <c r="ER27" s="202"/>
      <c r="ES27" s="202"/>
      <c r="ET27" s="202"/>
      <c r="EU27" s="12" t="s">
        <v>480</v>
      </c>
      <c r="EV27" s="11" t="s">
        <v>481</v>
      </c>
      <c r="EW27" s="23" t="s">
        <v>435</v>
      </c>
      <c r="EX27" s="187"/>
      <c r="EY27" s="187"/>
      <c r="EZ27" s="11">
        <v>1</v>
      </c>
      <c r="FA27" s="12" t="s">
        <v>366</v>
      </c>
      <c r="FB27" s="11">
        <v>0</v>
      </c>
      <c r="FC27" s="12">
        <v>0</v>
      </c>
      <c r="FD27" s="23" t="s">
        <v>482</v>
      </c>
      <c r="FE27" s="44"/>
      <c r="FF27" s="8"/>
      <c r="FG27" s="8"/>
      <c r="FH27" s="43"/>
      <c r="FI27" s="14">
        <v>1</v>
      </c>
      <c r="FJ27" s="22">
        <v>3.04</v>
      </c>
      <c r="FK27" s="22">
        <v>0</v>
      </c>
      <c r="FL27" s="45">
        <v>4737.67</v>
      </c>
      <c r="FM27" s="22">
        <v>0</v>
      </c>
      <c r="FN27" s="22">
        <v>0</v>
      </c>
      <c r="FO27" s="22">
        <v>0</v>
      </c>
      <c r="FP27" s="45">
        <v>74164.399999999994</v>
      </c>
      <c r="FQ27" s="22">
        <v>0</v>
      </c>
      <c r="FR27" s="45">
        <v>0</v>
      </c>
      <c r="FS27" s="22">
        <v>0</v>
      </c>
      <c r="FT27" s="22">
        <v>0</v>
      </c>
      <c r="FU27" s="22">
        <v>0</v>
      </c>
      <c r="FV27" s="22">
        <v>235.02</v>
      </c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16"/>
      <c r="GL27" s="16"/>
      <c r="GM27" s="16"/>
      <c r="GN27" s="16"/>
      <c r="GO27" s="16"/>
      <c r="GP27" s="14"/>
      <c r="GQ27" s="14"/>
      <c r="GR27" s="14"/>
      <c r="GS27" s="194"/>
      <c r="GT27" s="194"/>
      <c r="GU27" s="194"/>
      <c r="GV27" s="194"/>
      <c r="GW27" s="216"/>
      <c r="GX27" s="216"/>
      <c r="GY27" s="216"/>
      <c r="GZ27" s="216"/>
      <c r="HA27" s="216"/>
    </row>
    <row r="28" spans="1:209">
      <c r="A28" s="8">
        <v>26</v>
      </c>
      <c r="B28" s="8">
        <f>COUNTIFS($E$3:$E28,$E28,$F$3:$F28,$F28,$P$3:$P28,$P28)</f>
        <v>1</v>
      </c>
      <c r="C28" s="9">
        <v>13372</v>
      </c>
      <c r="D28" s="10" t="s">
        <v>483</v>
      </c>
      <c r="E28" s="11" t="s">
        <v>484</v>
      </c>
      <c r="F28" s="37">
        <v>491218021</v>
      </c>
      <c r="G28" s="11">
        <v>71</v>
      </c>
      <c r="H28" s="11" t="s">
        <v>485</v>
      </c>
      <c r="I28" s="12" t="s">
        <v>320</v>
      </c>
      <c r="J28" s="13" t="s">
        <v>321</v>
      </c>
      <c r="K28" s="11" t="s">
        <v>322</v>
      </c>
      <c r="L28" s="11">
        <v>10</v>
      </c>
      <c r="M28" s="11">
        <v>1</v>
      </c>
      <c r="N28" s="11" t="s">
        <v>332</v>
      </c>
      <c r="O28" s="11" t="s">
        <v>461</v>
      </c>
      <c r="P28" s="23" t="s">
        <v>326</v>
      </c>
      <c r="Q28" s="151">
        <v>50</v>
      </c>
      <c r="R28" s="69" t="s">
        <v>1000</v>
      </c>
      <c r="S28" s="175" t="s">
        <v>1003</v>
      </c>
      <c r="T28" s="151"/>
      <c r="U28" s="11"/>
      <c r="V28" s="23"/>
      <c r="W28" s="11"/>
      <c r="X28" s="152">
        <v>39.299999999999997</v>
      </c>
      <c r="Y28" s="153">
        <v>33.299999999999997</v>
      </c>
      <c r="Z28" s="154">
        <v>24.8</v>
      </c>
      <c r="AA28" s="155">
        <v>97.399999999999991</v>
      </c>
      <c r="AB28" s="156">
        <v>1.1801801801801801</v>
      </c>
      <c r="AC28" s="157">
        <v>29.268468468468466</v>
      </c>
      <c r="AD28" s="158">
        <v>0.67641996557659212</v>
      </c>
      <c r="AE28" s="22">
        <v>34.323999999999998</v>
      </c>
      <c r="AF28" s="22">
        <v>87.338422391857506</v>
      </c>
      <c r="AG28" s="159">
        <v>3.96</v>
      </c>
      <c r="AH28" s="22">
        <v>10.076335877862595</v>
      </c>
      <c r="AI28" s="11" t="s">
        <v>327</v>
      </c>
      <c r="AJ28" s="22">
        <v>27.9</v>
      </c>
      <c r="AK28" s="11" t="s">
        <v>327</v>
      </c>
      <c r="AL28" s="25">
        <v>0.83</v>
      </c>
      <c r="AM28" s="25"/>
      <c r="AN28" s="22"/>
      <c r="AO28" s="22"/>
      <c r="AP28" s="45">
        <v>7423.333333333333</v>
      </c>
      <c r="AQ28" s="45">
        <v>490.23255813953489</v>
      </c>
      <c r="AR28" s="22">
        <v>7.03</v>
      </c>
      <c r="AS28" s="22">
        <v>33.700000000000003</v>
      </c>
      <c r="AT28" s="11">
        <v>66.3</v>
      </c>
      <c r="AU28" s="178">
        <v>0.50829562594268485</v>
      </c>
      <c r="AV28" s="161">
        <v>0.27</v>
      </c>
      <c r="AW28" s="25">
        <v>0.68702290076335881</v>
      </c>
      <c r="AX28" s="11" t="s">
        <v>327</v>
      </c>
      <c r="AY28" s="22">
        <v>48.5</v>
      </c>
      <c r="AZ28" s="22">
        <v>65.211999999999989</v>
      </c>
      <c r="BA28" s="47">
        <v>60515.4</v>
      </c>
      <c r="BB28" s="25">
        <v>72.900000000000006</v>
      </c>
      <c r="BC28" s="19">
        <v>89.9</v>
      </c>
      <c r="BD28" s="47">
        <v>5832.203389830509</v>
      </c>
      <c r="BE28" s="25">
        <v>10.099999999999994</v>
      </c>
      <c r="BF28" s="25">
        <v>32.767200000000003</v>
      </c>
      <c r="BG28" s="11">
        <v>21.7</v>
      </c>
      <c r="BH28" s="22">
        <v>7.2260999999999989</v>
      </c>
      <c r="BI28" s="19">
        <v>51.2</v>
      </c>
      <c r="BJ28" s="22">
        <v>17.049600000000002</v>
      </c>
      <c r="BK28" s="19">
        <v>25.5</v>
      </c>
      <c r="BL28" s="22">
        <v>8.4915000000000003</v>
      </c>
      <c r="BM28" s="22">
        <v>0.23</v>
      </c>
      <c r="BN28" s="162">
        <v>98.5</v>
      </c>
      <c r="BO28" s="162">
        <v>9447</v>
      </c>
      <c r="BP28" s="162">
        <v>97.9</v>
      </c>
      <c r="BQ28" s="162">
        <v>6614</v>
      </c>
      <c r="BR28" s="162">
        <v>85.3</v>
      </c>
      <c r="BS28" s="162">
        <v>94.3</v>
      </c>
      <c r="BT28" s="162">
        <v>5964</v>
      </c>
      <c r="BU28" s="22">
        <v>0.42382812499999994</v>
      </c>
      <c r="BV28" s="22"/>
      <c r="BW28" s="22"/>
      <c r="BX28" s="22"/>
      <c r="BY28" s="25"/>
      <c r="BZ28" s="22"/>
      <c r="CA28" s="22">
        <v>71.8</v>
      </c>
      <c r="CB28" s="45">
        <v>2479</v>
      </c>
      <c r="CC28" s="22"/>
      <c r="CD28" s="164"/>
      <c r="CE28" s="164"/>
      <c r="CF28" s="22"/>
      <c r="CG28" s="22"/>
      <c r="CH28" s="11"/>
      <c r="CI28" s="22"/>
      <c r="CJ28" s="20"/>
      <c r="CK28" s="165" t="s">
        <v>345</v>
      </c>
      <c r="CL28" s="166"/>
      <c r="CM28" s="167" t="s">
        <v>486</v>
      </c>
      <c r="CN28" s="11"/>
      <c r="CO28" s="11"/>
      <c r="CP28" s="11"/>
      <c r="CQ28" s="11"/>
      <c r="CR28" s="11" t="s">
        <v>347</v>
      </c>
      <c r="CS28" s="18" t="s">
        <v>326</v>
      </c>
      <c r="CT28" s="19">
        <v>2</v>
      </c>
      <c r="CU28" s="19"/>
      <c r="CV28" s="19"/>
      <c r="CW28" s="20">
        <v>0</v>
      </c>
      <c r="CX28" s="189"/>
      <c r="CY28" s="189"/>
      <c r="CZ28" s="189"/>
      <c r="DA28" s="11" t="s">
        <v>332</v>
      </c>
      <c r="DB28" s="11" t="s">
        <v>332</v>
      </c>
      <c r="DC28" s="11">
        <v>272</v>
      </c>
      <c r="DD28" s="11">
        <v>18</v>
      </c>
      <c r="DE28" s="11">
        <v>82</v>
      </c>
      <c r="DF28" s="11" t="s">
        <v>332</v>
      </c>
      <c r="DG28" s="11" t="s">
        <v>332</v>
      </c>
      <c r="DH28" s="11" t="s">
        <v>332</v>
      </c>
      <c r="DI28" s="11" t="s">
        <v>332</v>
      </c>
      <c r="DJ28" s="19">
        <v>0</v>
      </c>
      <c r="DK28" s="113"/>
      <c r="DL28" s="24"/>
      <c r="DM28" s="24"/>
      <c r="DN28" s="19">
        <v>10</v>
      </c>
      <c r="DO28" s="189"/>
      <c r="DP28" s="19"/>
      <c r="DQ28" s="19">
        <v>1</v>
      </c>
      <c r="DR28" s="19">
        <v>186</v>
      </c>
      <c r="DS28" s="19">
        <v>89</v>
      </c>
      <c r="DT28" s="25">
        <f>DS28/((DR28/100)^2)</f>
        <v>25.725517400855587</v>
      </c>
      <c r="DU28" s="19">
        <v>1</v>
      </c>
      <c r="DV28" s="11">
        <v>3</v>
      </c>
      <c r="DW28" s="19">
        <v>0</v>
      </c>
      <c r="DX28" s="19">
        <v>3</v>
      </c>
      <c r="DY28" s="19">
        <v>2</v>
      </c>
      <c r="DZ28" s="11">
        <v>1</v>
      </c>
      <c r="EA28" s="187"/>
      <c r="EB28" s="195"/>
      <c r="EC28" s="191"/>
      <c r="ED28" s="168">
        <v>13372</v>
      </c>
      <c r="EE28" s="169">
        <v>75</v>
      </c>
      <c r="EF28" s="169">
        <v>26900</v>
      </c>
      <c r="EG28" s="169" t="s">
        <v>327</v>
      </c>
      <c r="EH28" s="169">
        <v>39780</v>
      </c>
      <c r="EI28" s="169">
        <v>1673</v>
      </c>
      <c r="EJ28" s="170"/>
      <c r="EK28" s="27"/>
      <c r="EL28" s="171" t="s">
        <v>327</v>
      </c>
      <c r="EM28" s="23"/>
      <c r="EN28" s="157">
        <v>6.2193308550185877</v>
      </c>
      <c r="EO28" s="172">
        <v>3.3459999999999997E-2</v>
      </c>
      <c r="EP28" s="173">
        <v>8.129109384339511</v>
      </c>
      <c r="EQ28" s="45">
        <v>10</v>
      </c>
      <c r="ER28" s="129"/>
      <c r="ES28" s="30">
        <v>43770</v>
      </c>
      <c r="ET28" s="47">
        <v>6</v>
      </c>
      <c r="EU28" s="131"/>
      <c r="EV28" s="130" t="s">
        <v>604</v>
      </c>
      <c r="EW28" s="194"/>
      <c r="EX28" s="11">
        <v>0</v>
      </c>
      <c r="EY28" s="187"/>
      <c r="EZ28" s="11">
        <v>1</v>
      </c>
      <c r="FA28" s="139" t="s">
        <v>1050</v>
      </c>
      <c r="FB28" s="11">
        <v>0</v>
      </c>
      <c r="FC28" s="193"/>
      <c r="FD28" s="194"/>
      <c r="FE28" s="8"/>
      <c r="FF28" s="8"/>
      <c r="FG28" s="8"/>
      <c r="FH28" s="14"/>
      <c r="FI28" s="14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8"/>
      <c r="GL28" s="8"/>
      <c r="GM28" s="8"/>
      <c r="GN28" s="8"/>
      <c r="GO28" s="8"/>
      <c r="GP28" s="14"/>
      <c r="GQ28" s="14"/>
      <c r="GR28" s="14"/>
      <c r="GS28" s="30">
        <v>44202</v>
      </c>
      <c r="GT28" s="45">
        <v>2</v>
      </c>
      <c r="GU28" s="45">
        <v>3</v>
      </c>
      <c r="GV28" s="45">
        <v>3</v>
      </c>
      <c r="GW28" s="30">
        <v>44967</v>
      </c>
      <c r="GX28" s="45">
        <v>1</v>
      </c>
      <c r="GY28" s="45">
        <v>4</v>
      </c>
      <c r="GZ28" s="45">
        <v>4</v>
      </c>
      <c r="HA28" s="139" t="s">
        <v>1168</v>
      </c>
    </row>
    <row r="29" spans="1:209">
      <c r="A29" s="8">
        <v>27</v>
      </c>
      <c r="B29" s="8">
        <f>COUNTIFS($E$3:$E29,$E29,$F$3:$F29,$F29,$P$3:$P29,$P29)</f>
        <v>1</v>
      </c>
      <c r="C29" s="9">
        <v>13386</v>
      </c>
      <c r="D29" s="10" t="s">
        <v>487</v>
      </c>
      <c r="E29" s="11" t="s">
        <v>488</v>
      </c>
      <c r="F29" s="37">
        <v>505922006</v>
      </c>
      <c r="G29" s="11">
        <v>70</v>
      </c>
      <c r="H29" s="11" t="s">
        <v>489</v>
      </c>
      <c r="I29" s="12" t="s">
        <v>490</v>
      </c>
      <c r="J29" s="13" t="s">
        <v>321</v>
      </c>
      <c r="K29" s="11" t="s">
        <v>322</v>
      </c>
      <c r="L29" s="11">
        <v>10</v>
      </c>
      <c r="M29" s="11" t="s">
        <v>491</v>
      </c>
      <c r="N29" s="11" t="s">
        <v>324</v>
      </c>
      <c r="O29" s="11" t="s">
        <v>461</v>
      </c>
      <c r="P29" s="23" t="s">
        <v>495</v>
      </c>
      <c r="Q29" s="151">
        <v>4000</v>
      </c>
      <c r="R29" s="70" t="s">
        <v>409</v>
      </c>
      <c r="S29" s="23"/>
      <c r="T29" s="151"/>
      <c r="U29" s="11"/>
      <c r="V29" s="23"/>
      <c r="W29" s="11"/>
      <c r="X29" s="152">
        <v>12</v>
      </c>
      <c r="Y29" s="153">
        <v>3.8</v>
      </c>
      <c r="Z29" s="154">
        <v>83.8</v>
      </c>
      <c r="AA29" s="155">
        <v>99.6</v>
      </c>
      <c r="AB29" s="156">
        <v>3.1578947368421053</v>
      </c>
      <c r="AC29" s="157">
        <v>264.63157894736844</v>
      </c>
      <c r="AD29" s="158">
        <v>0.13698630136986303</v>
      </c>
      <c r="AE29" s="22">
        <v>10.322339999999999</v>
      </c>
      <c r="AF29" s="22">
        <v>86.019499999999994</v>
      </c>
      <c r="AG29" s="159">
        <v>1.43</v>
      </c>
      <c r="AH29" s="22">
        <v>11.916666666666666</v>
      </c>
      <c r="AI29" s="11" t="s">
        <v>327</v>
      </c>
      <c r="AJ29" s="22">
        <v>3.21</v>
      </c>
      <c r="AK29" s="11" t="s">
        <v>327</v>
      </c>
      <c r="AL29" s="25">
        <v>1.7</v>
      </c>
      <c r="AM29" s="25"/>
      <c r="AN29" s="22"/>
      <c r="AO29" s="22"/>
      <c r="AP29" s="45">
        <v>10036.666666666666</v>
      </c>
      <c r="AQ29" s="45">
        <v>408.41638981173867</v>
      </c>
      <c r="AR29" s="22">
        <v>0.2</v>
      </c>
      <c r="AS29" s="22">
        <v>64.7</v>
      </c>
      <c r="AT29" s="11">
        <v>35.299999999999997</v>
      </c>
      <c r="AU29" s="160">
        <v>1.8328611898017</v>
      </c>
      <c r="AV29" s="161">
        <v>0.23</v>
      </c>
      <c r="AW29" s="25">
        <v>1.9166666666666667</v>
      </c>
      <c r="AX29" s="11" t="s">
        <v>327</v>
      </c>
      <c r="AY29" s="22">
        <v>8.8699999999999992</v>
      </c>
      <c r="AZ29" s="22">
        <v>8.0324999999999989</v>
      </c>
      <c r="BA29" s="47">
        <v>23944.800000000003</v>
      </c>
      <c r="BB29" s="25">
        <v>60.900000000000006</v>
      </c>
      <c r="BC29" s="19">
        <v>93.4</v>
      </c>
      <c r="BD29" s="47">
        <v>7981.3559322033907</v>
      </c>
      <c r="BE29" s="25">
        <v>6.5999999999999943</v>
      </c>
      <c r="BF29" s="25">
        <v>3.7771999999999997</v>
      </c>
      <c r="BG29" s="11">
        <v>3.2</v>
      </c>
      <c r="BH29" s="22">
        <v>0.1216</v>
      </c>
      <c r="BI29" s="19">
        <v>57.7</v>
      </c>
      <c r="BJ29" s="22">
        <v>2.1926000000000001</v>
      </c>
      <c r="BK29" s="19">
        <v>38.5</v>
      </c>
      <c r="BL29" s="22">
        <v>1.4629999999999999</v>
      </c>
      <c r="BM29" s="22">
        <v>7.6600000000000001E-3</v>
      </c>
      <c r="BN29" s="162">
        <v>100</v>
      </c>
      <c r="BO29" s="162">
        <v>9361</v>
      </c>
      <c r="BP29" s="162">
        <v>97.9</v>
      </c>
      <c r="BQ29" s="162">
        <v>5344</v>
      </c>
      <c r="BR29" s="162">
        <v>85.7</v>
      </c>
      <c r="BS29" s="162">
        <v>93.3</v>
      </c>
      <c r="BT29" s="162">
        <v>4892</v>
      </c>
      <c r="BU29" s="176">
        <v>5.5459272097053723E-2</v>
      </c>
      <c r="BV29" s="22"/>
      <c r="BW29" s="22"/>
      <c r="BX29" s="22"/>
      <c r="BY29" s="25"/>
      <c r="BZ29" s="22"/>
      <c r="CA29" s="22">
        <v>51</v>
      </c>
      <c r="CB29" s="45">
        <v>3855</v>
      </c>
      <c r="CC29" s="22"/>
      <c r="CD29" s="164"/>
      <c r="CE29" s="164"/>
      <c r="CF29" s="22"/>
      <c r="CG29" s="22"/>
      <c r="CH29" s="11"/>
      <c r="CI29" s="22"/>
      <c r="CJ29" s="20"/>
      <c r="CK29" s="165" t="s">
        <v>328</v>
      </c>
      <c r="CL29" s="166"/>
      <c r="CM29" s="167" t="s">
        <v>479</v>
      </c>
      <c r="CN29" s="11"/>
      <c r="CO29" s="11"/>
      <c r="CP29" s="11"/>
      <c r="CQ29" s="11"/>
      <c r="CR29" s="35" t="s">
        <v>330</v>
      </c>
      <c r="CS29" s="46" t="s">
        <v>326</v>
      </c>
      <c r="CT29" s="19">
        <v>2</v>
      </c>
      <c r="CU29" s="19"/>
      <c r="CV29" s="19" t="s">
        <v>496</v>
      </c>
      <c r="CW29" s="20">
        <v>1</v>
      </c>
      <c r="CX29" s="19">
        <v>1</v>
      </c>
      <c r="CY29" s="26">
        <v>43985</v>
      </c>
      <c r="CZ29" s="19"/>
      <c r="DA29" s="11">
        <v>10.7</v>
      </c>
      <c r="DB29" s="11">
        <v>7.2</v>
      </c>
      <c r="DC29" s="11">
        <v>2081</v>
      </c>
      <c r="DD29" s="11">
        <v>100</v>
      </c>
      <c r="DE29" s="11">
        <v>0</v>
      </c>
      <c r="DF29" s="11">
        <v>3.3</v>
      </c>
      <c r="DG29" s="11">
        <v>13670</v>
      </c>
      <c r="DH29" s="11" t="s">
        <v>332</v>
      </c>
      <c r="DI29" s="11">
        <v>6.38</v>
      </c>
      <c r="DJ29" s="19">
        <v>0</v>
      </c>
      <c r="DK29" s="11"/>
      <c r="DL29" s="24"/>
      <c r="DM29" s="24"/>
      <c r="DN29" s="19">
        <v>10</v>
      </c>
      <c r="DO29" s="19">
        <v>25</v>
      </c>
      <c r="DP29" s="19">
        <v>3</v>
      </c>
      <c r="DQ29" s="19">
        <v>1</v>
      </c>
      <c r="DR29" s="19">
        <v>150</v>
      </c>
      <c r="DS29" s="19">
        <v>59</v>
      </c>
      <c r="DT29" s="25">
        <v>26.2</v>
      </c>
      <c r="DU29" s="39">
        <v>1</v>
      </c>
      <c r="DV29" s="11">
        <v>2</v>
      </c>
      <c r="DW29" s="192"/>
      <c r="DX29" s="189"/>
      <c r="DY29" s="189"/>
      <c r="DZ29" s="187"/>
      <c r="EA29" s="187"/>
      <c r="EB29" s="195"/>
      <c r="EC29" s="191"/>
      <c r="ED29" s="168">
        <v>13386</v>
      </c>
      <c r="EE29" s="169">
        <v>75</v>
      </c>
      <c r="EF29" s="169">
        <v>1504456</v>
      </c>
      <c r="EG29" s="169">
        <v>4000</v>
      </c>
      <c r="EH29" s="169">
        <v>39780</v>
      </c>
      <c r="EI29" s="169">
        <v>21210</v>
      </c>
      <c r="EJ29" s="170">
        <v>2812.4460000000004</v>
      </c>
      <c r="EK29" s="27">
        <v>28124.460000000003</v>
      </c>
      <c r="EL29" s="171">
        <v>2.859</v>
      </c>
      <c r="EM29" s="23"/>
      <c r="EN29" s="157">
        <v>1.409811918726769</v>
      </c>
      <c r="EO29" s="172">
        <v>2.8124460000000004</v>
      </c>
      <c r="EP29" s="173">
        <v>0.73992531767721037</v>
      </c>
      <c r="EQ29" s="198"/>
      <c r="ER29" s="198"/>
      <c r="ES29" s="198"/>
      <c r="ET29" s="198"/>
      <c r="EU29" s="193"/>
      <c r="EV29" s="187"/>
      <c r="EW29" s="194"/>
      <c r="EX29" s="11">
        <v>1</v>
      </c>
      <c r="EY29" s="11" t="s">
        <v>498</v>
      </c>
      <c r="EZ29" s="187"/>
      <c r="FA29" s="193"/>
      <c r="FB29" s="187"/>
      <c r="FC29" s="193"/>
      <c r="FD29" s="194"/>
      <c r="FE29" s="8"/>
      <c r="FF29" s="8"/>
      <c r="FG29" s="8"/>
      <c r="FH29" s="14"/>
      <c r="FI29" s="14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8"/>
      <c r="GL29" s="8"/>
      <c r="GM29" s="8"/>
      <c r="GN29" s="8"/>
      <c r="GO29" s="8"/>
      <c r="GP29" s="14"/>
      <c r="GQ29" s="14"/>
      <c r="GR29" s="14"/>
      <c r="GS29" s="194"/>
      <c r="GT29" s="194"/>
      <c r="GU29" s="194"/>
      <c r="GV29" s="194"/>
      <c r="GW29" s="216"/>
      <c r="GX29" s="216"/>
      <c r="GY29" s="216"/>
      <c r="GZ29" s="216"/>
      <c r="HA29" s="216"/>
    </row>
    <row r="30" spans="1:209">
      <c r="A30" s="8">
        <v>28</v>
      </c>
      <c r="B30" s="8">
        <f>COUNTIFS($E$3:$E30,$E30,$F$3:$F30,$F30,$P$3:$P30,$P30)</f>
        <v>1</v>
      </c>
      <c r="C30" s="9">
        <v>13400</v>
      </c>
      <c r="D30" s="10" t="s">
        <v>492</v>
      </c>
      <c r="E30" s="11" t="s">
        <v>466</v>
      </c>
      <c r="F30" s="37">
        <v>495730366</v>
      </c>
      <c r="G30" s="11">
        <v>71</v>
      </c>
      <c r="H30" s="11" t="s">
        <v>493</v>
      </c>
      <c r="I30" s="12" t="s">
        <v>494</v>
      </c>
      <c r="J30" s="13" t="s">
        <v>321</v>
      </c>
      <c r="K30" s="11" t="s">
        <v>322</v>
      </c>
      <c r="L30" s="11">
        <v>7.5</v>
      </c>
      <c r="M30" s="11" t="s">
        <v>323</v>
      </c>
      <c r="N30" s="11" t="s">
        <v>324</v>
      </c>
      <c r="O30" s="11" t="s">
        <v>461</v>
      </c>
      <c r="P30" s="23" t="s">
        <v>441</v>
      </c>
      <c r="Q30" s="151">
        <v>10000</v>
      </c>
      <c r="R30" s="70" t="s">
        <v>409</v>
      </c>
      <c r="S30" s="23"/>
      <c r="T30" s="151"/>
      <c r="U30" s="11"/>
      <c r="V30" s="23"/>
      <c r="W30" s="11"/>
      <c r="X30" s="152">
        <v>1.4</v>
      </c>
      <c r="Y30" s="153">
        <v>13.9</v>
      </c>
      <c r="Z30" s="154">
        <v>81.599999999999994</v>
      </c>
      <c r="AA30" s="155">
        <v>96.899999999999991</v>
      </c>
      <c r="AB30" s="156">
        <v>0.10071942446043164</v>
      </c>
      <c r="AC30" s="157">
        <v>8.2187050359712206</v>
      </c>
      <c r="AD30" s="158">
        <v>1.4659685863874344E-2</v>
      </c>
      <c r="AE30" s="22">
        <v>1.1259999999999999</v>
      </c>
      <c r="AF30" s="22">
        <v>80.428571428571431</v>
      </c>
      <c r="AG30" s="159">
        <v>0.23</v>
      </c>
      <c r="AH30" s="22">
        <v>16.428571428571431</v>
      </c>
      <c r="AI30" s="11" t="s">
        <v>327</v>
      </c>
      <c r="AJ30" s="22">
        <v>10.7</v>
      </c>
      <c r="AK30" s="11" t="s">
        <v>327</v>
      </c>
      <c r="AL30" s="25">
        <v>0.75</v>
      </c>
      <c r="AM30" s="25"/>
      <c r="AN30" s="22"/>
      <c r="AO30" s="22"/>
      <c r="AP30" s="45">
        <v>7537.333333333333</v>
      </c>
      <c r="AQ30" s="45">
        <v>519.1583610188261</v>
      </c>
      <c r="AR30" s="22">
        <v>2.2999999999999998</v>
      </c>
      <c r="AS30" s="22">
        <v>73.5</v>
      </c>
      <c r="AT30" s="11">
        <v>26.5</v>
      </c>
      <c r="AU30" s="178">
        <v>2.7735849056603774</v>
      </c>
      <c r="AV30" s="161">
        <v>0.16</v>
      </c>
      <c r="AW30" s="25">
        <v>11.428571428571429</v>
      </c>
      <c r="AX30" s="11" t="s">
        <v>327</v>
      </c>
      <c r="AY30" s="22">
        <v>42.9</v>
      </c>
      <c r="AZ30" s="22">
        <v>17.849999999999998</v>
      </c>
      <c r="BA30" s="47">
        <v>18749.5</v>
      </c>
      <c r="BB30" s="25">
        <v>89.1</v>
      </c>
      <c r="BC30" s="19">
        <v>91.9</v>
      </c>
      <c r="BD30" s="47">
        <v>17354.237288135595</v>
      </c>
      <c r="BE30" s="25">
        <v>8.0999999999999943</v>
      </c>
      <c r="BF30" s="25">
        <v>13.754049999999998</v>
      </c>
      <c r="BG30" s="11">
        <v>57.6</v>
      </c>
      <c r="BH30" s="22">
        <v>8.0063999999999993</v>
      </c>
      <c r="BI30" s="19">
        <v>31.5</v>
      </c>
      <c r="BJ30" s="22">
        <v>4.3784999999999998</v>
      </c>
      <c r="BK30" s="25">
        <v>9.85</v>
      </c>
      <c r="BL30" s="22">
        <v>1.3691499999999999</v>
      </c>
      <c r="BM30" s="22">
        <v>1.6E-2</v>
      </c>
      <c r="BN30" s="162">
        <v>100</v>
      </c>
      <c r="BO30" s="162">
        <v>11480</v>
      </c>
      <c r="BP30" s="162">
        <v>99.8</v>
      </c>
      <c r="BQ30" s="162">
        <v>9418</v>
      </c>
      <c r="BR30" s="162">
        <v>94.3</v>
      </c>
      <c r="BS30" s="162">
        <v>99.2</v>
      </c>
      <c r="BT30" s="162">
        <v>10163</v>
      </c>
      <c r="BU30" s="22">
        <v>1.8285714285714285</v>
      </c>
      <c r="BV30" s="22"/>
      <c r="BW30" s="22"/>
      <c r="BX30" s="22"/>
      <c r="BY30" s="25"/>
      <c r="BZ30" s="22"/>
      <c r="CA30" s="22">
        <v>82.3</v>
      </c>
      <c r="CB30" s="45">
        <v>7142</v>
      </c>
      <c r="CC30" s="22"/>
      <c r="CD30" s="164"/>
      <c r="CE30" s="164"/>
      <c r="CF30" s="22"/>
      <c r="CG30" s="22"/>
      <c r="CH30" s="11"/>
      <c r="CI30" s="22"/>
      <c r="CJ30" s="20"/>
      <c r="CK30" s="165" t="s">
        <v>328</v>
      </c>
      <c r="CL30" s="166"/>
      <c r="CM30" s="167" t="s">
        <v>462</v>
      </c>
      <c r="CN30" s="11"/>
      <c r="CO30" s="11"/>
      <c r="CP30" s="11"/>
      <c r="CQ30" s="11"/>
      <c r="CR30" s="17" t="s">
        <v>330</v>
      </c>
      <c r="CS30" s="66" t="s">
        <v>357</v>
      </c>
      <c r="CT30" s="19">
        <v>2</v>
      </c>
      <c r="CU30" s="19"/>
      <c r="CV30" s="19" t="s">
        <v>497</v>
      </c>
      <c r="CW30" s="20">
        <v>1</v>
      </c>
      <c r="CX30" s="19">
        <v>1</v>
      </c>
      <c r="CY30" s="26">
        <v>42543</v>
      </c>
      <c r="CZ30" s="19"/>
      <c r="DA30" s="11" t="s">
        <v>332</v>
      </c>
      <c r="DB30" s="11" t="s">
        <v>332</v>
      </c>
      <c r="DC30" s="11">
        <v>39673</v>
      </c>
      <c r="DD30" s="11">
        <v>79</v>
      </c>
      <c r="DE30" s="11">
        <v>21</v>
      </c>
      <c r="DF30" s="11" t="s">
        <v>332</v>
      </c>
      <c r="DG30" s="11" t="s">
        <v>332</v>
      </c>
      <c r="DH30" s="11" t="s">
        <v>332</v>
      </c>
      <c r="DI30" s="11" t="s">
        <v>332</v>
      </c>
      <c r="DJ30" s="19">
        <v>0</v>
      </c>
      <c r="DK30" s="11"/>
      <c r="DL30" s="24"/>
      <c r="DM30" s="24"/>
      <c r="DN30" s="19">
        <v>7.5</v>
      </c>
      <c r="DO30" s="19">
        <v>15</v>
      </c>
      <c r="DP30" s="19">
        <v>2</v>
      </c>
      <c r="DQ30" s="19">
        <v>0</v>
      </c>
      <c r="DR30" s="19">
        <v>172</v>
      </c>
      <c r="DS30" s="19">
        <v>118</v>
      </c>
      <c r="DT30" s="25">
        <v>38.9</v>
      </c>
      <c r="DU30" s="39">
        <v>2</v>
      </c>
      <c r="DV30" s="11">
        <v>4</v>
      </c>
      <c r="DW30" s="192"/>
      <c r="DX30" s="189"/>
      <c r="DY30" s="189"/>
      <c r="DZ30" s="187"/>
      <c r="EA30" s="187"/>
      <c r="EB30" s="195"/>
      <c r="EC30" s="191"/>
      <c r="ED30" s="168">
        <v>13400</v>
      </c>
      <c r="EE30" s="169">
        <v>75</v>
      </c>
      <c r="EF30" s="169">
        <v>224236</v>
      </c>
      <c r="EG30" s="169">
        <v>4000</v>
      </c>
      <c r="EH30" s="169">
        <v>39780</v>
      </c>
      <c r="EI30" s="169">
        <v>195790</v>
      </c>
      <c r="EJ30" s="170">
        <v>25961.753999999997</v>
      </c>
      <c r="EK30" s="27">
        <v>194713.15499999997</v>
      </c>
      <c r="EL30" s="171">
        <v>25.95</v>
      </c>
      <c r="EM30" s="23"/>
      <c r="EN30" s="157">
        <v>87.314258192261718</v>
      </c>
      <c r="EO30" s="172">
        <v>25.961753999999996</v>
      </c>
      <c r="EP30" s="173"/>
      <c r="EQ30" s="198"/>
      <c r="ER30" s="198"/>
      <c r="ES30" s="198"/>
      <c r="ET30" s="198"/>
      <c r="EU30" s="193"/>
      <c r="EV30" s="187"/>
      <c r="EW30" s="194"/>
      <c r="EX30" s="11">
        <v>0</v>
      </c>
      <c r="EY30" s="187"/>
      <c r="EZ30" s="187"/>
      <c r="FA30" s="193"/>
      <c r="FB30" s="187"/>
      <c r="FC30" s="193"/>
      <c r="FD30" s="194"/>
      <c r="FE30" s="8"/>
      <c r="FF30" s="8"/>
      <c r="FG30" s="8"/>
      <c r="FH30" s="14"/>
      <c r="FI30" s="14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8"/>
      <c r="GL30" s="8"/>
      <c r="GM30" s="8"/>
      <c r="GN30" s="8"/>
      <c r="GO30" s="8"/>
      <c r="GP30" s="14"/>
      <c r="GQ30" s="14"/>
      <c r="GR30" s="14"/>
      <c r="GS30" s="194"/>
      <c r="GT30" s="194"/>
      <c r="GU30" s="194"/>
      <c r="GV30" s="194"/>
      <c r="GW30" s="216"/>
      <c r="GX30" s="216"/>
      <c r="GY30" s="216"/>
      <c r="GZ30" s="216"/>
      <c r="HA30" s="216"/>
    </row>
    <row r="31" spans="1:209">
      <c r="A31" s="8">
        <v>29</v>
      </c>
      <c r="B31" s="8">
        <f>COUNTIFS($E$3:$E31,$E31,$F$3:$F31,$F31,$P$3:$P31,$P31)</f>
        <v>1</v>
      </c>
      <c r="C31" s="9">
        <v>13436</v>
      </c>
      <c r="D31" s="10" t="s">
        <v>499</v>
      </c>
      <c r="E31" s="11" t="s">
        <v>354</v>
      </c>
      <c r="F31" s="37">
        <v>481231437</v>
      </c>
      <c r="G31" s="11">
        <v>72</v>
      </c>
      <c r="H31" s="11" t="s">
        <v>500</v>
      </c>
      <c r="I31" s="12" t="s">
        <v>320</v>
      </c>
      <c r="J31" s="13" t="s">
        <v>321</v>
      </c>
      <c r="K31" s="11" t="s">
        <v>322</v>
      </c>
      <c r="L31" s="11">
        <v>48</v>
      </c>
      <c r="M31" s="11" t="s">
        <v>341</v>
      </c>
      <c r="N31" s="11" t="s">
        <v>332</v>
      </c>
      <c r="O31" s="11" t="s">
        <v>501</v>
      </c>
      <c r="P31" s="23" t="s">
        <v>357</v>
      </c>
      <c r="Q31" s="151">
        <v>350</v>
      </c>
      <c r="R31" s="69" t="s">
        <v>1000</v>
      </c>
      <c r="S31" s="177" t="s">
        <v>1006</v>
      </c>
      <c r="T31" s="151"/>
      <c r="U31" s="11"/>
      <c r="V31" s="23"/>
      <c r="W31" s="11"/>
      <c r="X31" s="152">
        <v>15.9</v>
      </c>
      <c r="Y31" s="153">
        <v>53.5</v>
      </c>
      <c r="Z31" s="154">
        <v>29.9</v>
      </c>
      <c r="AA31" s="155">
        <v>99.300000000000011</v>
      </c>
      <c r="AB31" s="156">
        <v>0.297196261682243</v>
      </c>
      <c r="AC31" s="157">
        <v>8.8861682242990661</v>
      </c>
      <c r="AD31" s="158">
        <v>0.19064748201438847</v>
      </c>
      <c r="AE31" s="22">
        <v>12.802</v>
      </c>
      <c r="AF31" s="22">
        <v>80.515723270440247</v>
      </c>
      <c r="AG31" s="159">
        <v>1.05</v>
      </c>
      <c r="AH31" s="22">
        <v>6.6037735849056602</v>
      </c>
      <c r="AI31" s="11" t="s">
        <v>327</v>
      </c>
      <c r="AJ31" s="22">
        <v>39.4</v>
      </c>
      <c r="AK31" s="11" t="s">
        <v>327</v>
      </c>
      <c r="AL31" s="25">
        <v>1</v>
      </c>
      <c r="AM31" s="25"/>
      <c r="AN31" s="22"/>
      <c r="AO31" s="22"/>
      <c r="AP31" s="45">
        <v>9501.3333333333339</v>
      </c>
      <c r="AQ31" s="45">
        <v>635.2941176470589</v>
      </c>
      <c r="AR31" s="22">
        <v>10.4</v>
      </c>
      <c r="AS31" s="22">
        <v>50.7</v>
      </c>
      <c r="AT31" s="11">
        <v>49.3</v>
      </c>
      <c r="AU31" s="160">
        <v>1.028397565922921</v>
      </c>
      <c r="AV31" s="161">
        <v>0.43</v>
      </c>
      <c r="AW31" s="25">
        <v>2.7044025157232703</v>
      </c>
      <c r="AX31" s="11" t="s">
        <v>327</v>
      </c>
      <c r="AY31" s="22">
        <v>26</v>
      </c>
      <c r="AZ31" s="22">
        <v>25.227999999999998</v>
      </c>
      <c r="BA31" s="47">
        <v>50569.200000000004</v>
      </c>
      <c r="BB31" s="25">
        <v>63.8</v>
      </c>
      <c r="BC31" s="19">
        <v>86.7</v>
      </c>
      <c r="BD31" s="47">
        <v>8227.9661016949158</v>
      </c>
      <c r="BE31" s="25">
        <v>13.299999999999997</v>
      </c>
      <c r="BF31" s="25">
        <v>52.750999999999991</v>
      </c>
      <c r="BG31" s="11">
        <v>35.5</v>
      </c>
      <c r="BH31" s="22">
        <v>18.9925</v>
      </c>
      <c r="BI31" s="19">
        <v>28.3</v>
      </c>
      <c r="BJ31" s="22">
        <v>15.140499999999999</v>
      </c>
      <c r="BK31" s="19">
        <v>34.799999999999997</v>
      </c>
      <c r="BL31" s="22">
        <v>18.617999999999999</v>
      </c>
      <c r="BM31" s="22">
        <v>1.73</v>
      </c>
      <c r="BN31" s="162">
        <v>99.8</v>
      </c>
      <c r="BO31" s="162">
        <v>13657</v>
      </c>
      <c r="BP31" s="162">
        <v>99.3</v>
      </c>
      <c r="BQ31" s="162">
        <v>8038</v>
      </c>
      <c r="BR31" s="162">
        <v>93.1</v>
      </c>
      <c r="BS31" s="162">
        <v>97.2</v>
      </c>
      <c r="BT31" s="162">
        <v>7703</v>
      </c>
      <c r="BU31" s="22">
        <v>1.2544169611307421</v>
      </c>
      <c r="BV31" s="22"/>
      <c r="BW31" s="22"/>
      <c r="BX31" s="22"/>
      <c r="BY31" s="25"/>
      <c r="BZ31" s="22"/>
      <c r="CA31" s="22">
        <v>91.2</v>
      </c>
      <c r="CB31" s="45">
        <v>3749</v>
      </c>
      <c r="CC31" s="22"/>
      <c r="CD31" s="164"/>
      <c r="CE31" s="164"/>
      <c r="CF31" s="22"/>
      <c r="CG31" s="22"/>
      <c r="CH31" s="11"/>
      <c r="CI31" s="22"/>
      <c r="CJ31" s="20"/>
      <c r="CK31" s="165" t="s">
        <v>345</v>
      </c>
      <c r="CL31" s="166"/>
      <c r="CM31" s="167" t="s">
        <v>502</v>
      </c>
      <c r="CN31" s="11"/>
      <c r="CO31" s="11"/>
      <c r="CP31" s="11"/>
      <c r="CQ31" s="11"/>
      <c r="CR31" s="11" t="s">
        <v>347</v>
      </c>
      <c r="CS31" s="36" t="s">
        <v>357</v>
      </c>
      <c r="CT31" s="19">
        <v>2</v>
      </c>
      <c r="CU31" s="19"/>
      <c r="CV31" s="19"/>
      <c r="CW31" s="20">
        <v>0</v>
      </c>
      <c r="CX31" s="189"/>
      <c r="CY31" s="189"/>
      <c r="CZ31" s="189"/>
      <c r="DA31" s="11" t="s">
        <v>332</v>
      </c>
      <c r="DB31" s="11" t="s">
        <v>332</v>
      </c>
      <c r="DC31" s="11">
        <v>180</v>
      </c>
      <c r="DD31" s="11">
        <v>49.4</v>
      </c>
      <c r="DE31" s="11">
        <v>50.6</v>
      </c>
      <c r="DF31" s="11" t="s">
        <v>332</v>
      </c>
      <c r="DG31" s="11" t="s">
        <v>332</v>
      </c>
      <c r="DH31" s="11" t="s">
        <v>332</v>
      </c>
      <c r="DI31" s="11" t="s">
        <v>332</v>
      </c>
      <c r="DJ31" s="19">
        <v>0</v>
      </c>
      <c r="DK31" s="113"/>
      <c r="DL31" s="24"/>
      <c r="DM31" s="24"/>
      <c r="DN31" s="19">
        <v>48</v>
      </c>
      <c r="DO31" s="189"/>
      <c r="DP31" s="38"/>
      <c r="DQ31" s="19">
        <v>1</v>
      </c>
      <c r="DR31" s="189"/>
      <c r="DS31" s="189"/>
      <c r="DT31" s="25" t="e">
        <f>DS31/((DR31/100)^2)</f>
        <v>#DIV/0!</v>
      </c>
      <c r="DU31" s="189"/>
      <c r="DV31" s="187"/>
      <c r="DW31" s="189"/>
      <c r="DX31" s="189"/>
      <c r="DY31" s="189"/>
      <c r="DZ31" s="187"/>
      <c r="EA31" s="187"/>
      <c r="EB31" s="195"/>
      <c r="EC31" s="191"/>
      <c r="ED31" s="168">
        <v>13436</v>
      </c>
      <c r="EE31" s="169">
        <v>75</v>
      </c>
      <c r="EF31" s="169">
        <v>13262</v>
      </c>
      <c r="EG31" s="169">
        <v>12000</v>
      </c>
      <c r="EH31" s="169">
        <v>39780</v>
      </c>
      <c r="EI31" s="169">
        <v>3523</v>
      </c>
      <c r="EJ31" s="170">
        <v>155.7166</v>
      </c>
      <c r="EK31" s="27">
        <v>7474.3968000000004</v>
      </c>
      <c r="EL31" s="171">
        <v>9.4E-2</v>
      </c>
      <c r="EM31" s="23"/>
      <c r="EN31" s="157">
        <v>26.564620720856581</v>
      </c>
      <c r="EO31" s="172">
        <v>0.15571660000000001</v>
      </c>
      <c r="EP31" s="173"/>
      <c r="EQ31" s="187"/>
      <c r="ER31" s="205"/>
      <c r="ES31" s="129" t="s">
        <v>332</v>
      </c>
      <c r="ET31" s="202"/>
      <c r="EU31" s="187"/>
      <c r="EV31" s="120"/>
      <c r="EW31" s="194"/>
      <c r="EX31" s="187"/>
      <c r="EY31" s="187"/>
      <c r="EZ31" s="187"/>
      <c r="FA31" s="193"/>
      <c r="FB31" s="187"/>
      <c r="FC31" s="193"/>
      <c r="FD31" s="194"/>
      <c r="FE31" s="8"/>
      <c r="FF31" s="8"/>
      <c r="FG31" s="8"/>
      <c r="FH31" s="14"/>
      <c r="FI31" s="14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8"/>
      <c r="GL31" s="8"/>
      <c r="GM31" s="8"/>
      <c r="GN31" s="8"/>
      <c r="GO31" s="8"/>
      <c r="GP31" s="14"/>
      <c r="GQ31" s="14"/>
      <c r="GR31" s="14"/>
      <c r="GS31" s="194"/>
      <c r="GT31" s="194"/>
      <c r="GU31" s="194"/>
      <c r="GV31" s="194"/>
      <c r="GW31" s="216"/>
      <c r="GX31" s="216"/>
      <c r="GY31" s="216"/>
      <c r="GZ31" s="216"/>
      <c r="HA31" s="210"/>
    </row>
    <row r="32" spans="1:209">
      <c r="A32" s="8">
        <v>30</v>
      </c>
      <c r="B32" s="8">
        <f>COUNTIFS($E$3:$E32,$E32,$F$3:$F32,$F32,$P$3:$P32,$P32)</f>
        <v>1</v>
      </c>
      <c r="C32" s="9">
        <v>13540</v>
      </c>
      <c r="D32" s="10" t="s">
        <v>503</v>
      </c>
      <c r="E32" s="11" t="s">
        <v>504</v>
      </c>
      <c r="F32" s="37">
        <v>510922241</v>
      </c>
      <c r="G32" s="11">
        <v>69</v>
      </c>
      <c r="H32" s="11" t="s">
        <v>505</v>
      </c>
      <c r="I32" s="12" t="s">
        <v>381</v>
      </c>
      <c r="J32" s="13" t="s">
        <v>321</v>
      </c>
      <c r="K32" s="11" t="s">
        <v>322</v>
      </c>
      <c r="L32" s="11">
        <v>7</v>
      </c>
      <c r="M32" s="11" t="s">
        <v>506</v>
      </c>
      <c r="N32" s="11" t="s">
        <v>324</v>
      </c>
      <c r="O32" s="11" t="s">
        <v>501</v>
      </c>
      <c r="P32" s="23" t="s">
        <v>326</v>
      </c>
      <c r="Q32" s="151">
        <v>50</v>
      </c>
      <c r="R32" s="69" t="s">
        <v>1000</v>
      </c>
      <c r="S32" s="174" t="s">
        <v>1005</v>
      </c>
      <c r="T32" s="151"/>
      <c r="U32" s="11"/>
      <c r="V32" s="23"/>
      <c r="W32" s="11"/>
      <c r="X32" s="152">
        <v>20.3</v>
      </c>
      <c r="Y32" s="153">
        <v>55.9</v>
      </c>
      <c r="Z32" s="154">
        <v>22.1</v>
      </c>
      <c r="AA32" s="155">
        <v>98.300000000000011</v>
      </c>
      <c r="AB32" s="156">
        <v>0.36314847942754924</v>
      </c>
      <c r="AC32" s="157">
        <v>8.0255813953488389</v>
      </c>
      <c r="AD32" s="158">
        <v>0.26025641025641028</v>
      </c>
      <c r="AE32" s="22">
        <v>17.734000000000002</v>
      </c>
      <c r="AF32" s="22">
        <v>87.35960591133005</v>
      </c>
      <c r="AG32" s="159">
        <v>0.8</v>
      </c>
      <c r="AH32" s="22">
        <v>3.9408866995073892</v>
      </c>
      <c r="AI32" s="11" t="s">
        <v>327</v>
      </c>
      <c r="AJ32" s="22">
        <v>33.700000000000003</v>
      </c>
      <c r="AK32" s="11" t="s">
        <v>327</v>
      </c>
      <c r="AL32" s="25">
        <v>3.03</v>
      </c>
      <c r="AM32" s="25"/>
      <c r="AN32" s="22"/>
      <c r="AO32" s="22"/>
      <c r="AP32" s="45">
        <v>8487.6923076923067</v>
      </c>
      <c r="AQ32" s="45">
        <v>537.25490196078431</v>
      </c>
      <c r="AR32" s="22">
        <v>3.4</v>
      </c>
      <c r="AS32" s="22">
        <v>39</v>
      </c>
      <c r="AT32" s="11">
        <v>61</v>
      </c>
      <c r="AU32" s="160">
        <v>0.63934426229508201</v>
      </c>
      <c r="AV32" s="161">
        <v>0.34</v>
      </c>
      <c r="AW32" s="25">
        <v>1.6748768472906403</v>
      </c>
      <c r="AX32" s="11" t="s">
        <v>327</v>
      </c>
      <c r="AY32" s="22">
        <v>65.599999999999994</v>
      </c>
      <c r="AZ32" s="22">
        <v>50.455999999999996</v>
      </c>
      <c r="BA32" s="47">
        <v>56949.200000000004</v>
      </c>
      <c r="BB32" s="25">
        <v>54.83</v>
      </c>
      <c r="BC32" s="19">
        <v>88.9</v>
      </c>
      <c r="BD32" s="47">
        <v>7694.9152542372885</v>
      </c>
      <c r="BE32" s="25">
        <v>11.099999999999994</v>
      </c>
      <c r="BF32" s="25">
        <v>55.804969999999997</v>
      </c>
      <c r="BG32" s="11">
        <v>0.53</v>
      </c>
      <c r="BH32" s="22">
        <v>0.29627000000000003</v>
      </c>
      <c r="BI32" s="19">
        <v>54.3</v>
      </c>
      <c r="BJ32" s="22">
        <v>30.3537</v>
      </c>
      <c r="BK32" s="19">
        <v>45</v>
      </c>
      <c r="BL32" s="22">
        <v>25.155000000000001</v>
      </c>
      <c r="BM32" s="22">
        <v>1.36</v>
      </c>
      <c r="BN32" s="162">
        <v>98.5</v>
      </c>
      <c r="BO32" s="162">
        <v>8388</v>
      </c>
      <c r="BP32" s="162">
        <v>99.5</v>
      </c>
      <c r="BQ32" s="162">
        <v>9052</v>
      </c>
      <c r="BR32" s="162">
        <v>96.2</v>
      </c>
      <c r="BS32" s="162">
        <v>98</v>
      </c>
      <c r="BT32" s="162">
        <v>6186</v>
      </c>
      <c r="BU32" s="176">
        <v>9.7605893186003701E-3</v>
      </c>
      <c r="BV32" s="22"/>
      <c r="BW32" s="22"/>
      <c r="BX32" s="22"/>
      <c r="BY32" s="25"/>
      <c r="BZ32" s="22"/>
      <c r="CA32" s="22">
        <v>46</v>
      </c>
      <c r="CB32" s="45">
        <v>2438</v>
      </c>
      <c r="CC32" s="22"/>
      <c r="CD32" s="164"/>
      <c r="CE32" s="164"/>
      <c r="CF32" s="22"/>
      <c r="CG32" s="22"/>
      <c r="CH32" s="11"/>
      <c r="CI32" s="22"/>
      <c r="CJ32" s="20"/>
      <c r="CK32" s="165" t="s">
        <v>345</v>
      </c>
      <c r="CL32" s="166"/>
      <c r="CM32" s="167" t="s">
        <v>509</v>
      </c>
      <c r="CN32" s="11"/>
      <c r="CO32" s="11"/>
      <c r="CP32" s="11"/>
      <c r="CQ32" s="11"/>
      <c r="CR32" s="11" t="s">
        <v>347</v>
      </c>
      <c r="CS32" s="18" t="s">
        <v>326</v>
      </c>
      <c r="CT32" s="19">
        <v>2</v>
      </c>
      <c r="CU32" s="19"/>
      <c r="CV32" s="19"/>
      <c r="CW32" s="20">
        <v>0</v>
      </c>
      <c r="CX32" s="189"/>
      <c r="CY32" s="189"/>
      <c r="CZ32" s="189"/>
      <c r="DA32" s="11" t="s">
        <v>332</v>
      </c>
      <c r="DB32" s="11" t="s">
        <v>332</v>
      </c>
      <c r="DC32" s="11">
        <v>209</v>
      </c>
      <c r="DD32" s="11">
        <v>12.9</v>
      </c>
      <c r="DE32" s="11">
        <v>87.1</v>
      </c>
      <c r="DF32" s="11" t="s">
        <v>332</v>
      </c>
      <c r="DG32" s="11" t="s">
        <v>332</v>
      </c>
      <c r="DH32" s="11" t="s">
        <v>332</v>
      </c>
      <c r="DI32" s="11" t="s">
        <v>332</v>
      </c>
      <c r="DJ32" s="19">
        <v>0</v>
      </c>
      <c r="DK32" s="113"/>
      <c r="DL32" s="24"/>
      <c r="DM32" s="24"/>
      <c r="DN32" s="19">
        <v>7</v>
      </c>
      <c r="DO32" s="19">
        <v>25</v>
      </c>
      <c r="DP32" s="19">
        <v>3</v>
      </c>
      <c r="DQ32" s="19">
        <v>1</v>
      </c>
      <c r="DR32" s="19">
        <v>182</v>
      </c>
      <c r="DS32" s="19">
        <v>97</v>
      </c>
      <c r="DT32" s="25">
        <f>DS32/((DR32/100)^2)</f>
        <v>29.283902910276534</v>
      </c>
      <c r="DU32" s="19">
        <v>1</v>
      </c>
      <c r="DV32" s="11">
        <v>2</v>
      </c>
      <c r="DW32" s="19">
        <v>0</v>
      </c>
      <c r="DX32" s="19">
        <v>2</v>
      </c>
      <c r="DY32" s="19">
        <v>2</v>
      </c>
      <c r="DZ32" s="11">
        <v>1</v>
      </c>
      <c r="EA32" s="187"/>
      <c r="EB32" s="195"/>
      <c r="EC32" s="191"/>
      <c r="ED32" s="168">
        <v>13540</v>
      </c>
      <c r="EE32" s="169">
        <v>75</v>
      </c>
      <c r="EF32" s="169">
        <v>14080</v>
      </c>
      <c r="EG32" s="169">
        <v>12002</v>
      </c>
      <c r="EH32" s="169">
        <v>39780</v>
      </c>
      <c r="EI32" s="169">
        <v>2316</v>
      </c>
      <c r="EJ32" s="170">
        <v>102.35014164305949</v>
      </c>
      <c r="EK32" s="27">
        <v>716.45099150141641</v>
      </c>
      <c r="EL32" s="171">
        <v>0.104</v>
      </c>
      <c r="EM32" s="23"/>
      <c r="EN32" s="157">
        <v>16.448863636363637</v>
      </c>
      <c r="EO32" s="172">
        <v>0.10235014164305949</v>
      </c>
      <c r="EP32" s="173"/>
      <c r="EQ32" s="45">
        <v>8</v>
      </c>
      <c r="ER32" s="129"/>
      <c r="ES32" s="30">
        <v>43862</v>
      </c>
      <c r="ET32" s="47">
        <v>0</v>
      </c>
      <c r="EU32" s="131"/>
      <c r="EV32" s="130" t="s">
        <v>1016</v>
      </c>
      <c r="EW32" s="194"/>
      <c r="EX32" s="11">
        <v>0</v>
      </c>
      <c r="EY32" s="187"/>
      <c r="EZ32" s="11">
        <v>1</v>
      </c>
      <c r="FA32" s="139" t="s">
        <v>1034</v>
      </c>
      <c r="FB32" s="11">
        <v>0</v>
      </c>
      <c r="FC32" s="193"/>
      <c r="FD32" s="194"/>
      <c r="FE32" s="8"/>
      <c r="FF32" s="8"/>
      <c r="FG32" s="8"/>
      <c r="FH32" s="14"/>
      <c r="FI32" s="14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8"/>
      <c r="GL32" s="8"/>
      <c r="GM32" s="8"/>
      <c r="GN32" s="8"/>
      <c r="GO32" s="8"/>
      <c r="GP32" s="14"/>
      <c r="GQ32" s="14"/>
      <c r="GR32" s="14"/>
      <c r="GS32" s="30">
        <v>44131</v>
      </c>
      <c r="GT32" s="45">
        <v>1</v>
      </c>
      <c r="GU32" s="45">
        <v>1</v>
      </c>
      <c r="GV32" s="45">
        <v>1</v>
      </c>
      <c r="GW32" s="30">
        <v>44348</v>
      </c>
      <c r="GX32" s="45">
        <v>1</v>
      </c>
      <c r="GY32" s="45">
        <v>0</v>
      </c>
      <c r="GZ32" s="45">
        <v>0</v>
      </c>
      <c r="HA32" s="139" t="s">
        <v>1169</v>
      </c>
    </row>
    <row r="33" spans="1:209">
      <c r="A33" s="8">
        <v>31</v>
      </c>
      <c r="B33" s="8">
        <f>COUNTIFS($E$3:$E33,$E33,$F$3:$F33,$F33,$P$3:$P33,$P33)</f>
        <v>1</v>
      </c>
      <c r="C33" s="9">
        <v>13541</v>
      </c>
      <c r="D33" s="10" t="s">
        <v>507</v>
      </c>
      <c r="E33" s="11" t="s">
        <v>508</v>
      </c>
      <c r="F33" s="37">
        <v>521103043</v>
      </c>
      <c r="G33" s="11">
        <v>68</v>
      </c>
      <c r="H33" s="11" t="s">
        <v>505</v>
      </c>
      <c r="I33" s="12" t="s">
        <v>320</v>
      </c>
      <c r="J33" s="13" t="s">
        <v>321</v>
      </c>
      <c r="K33" s="11" t="s">
        <v>322</v>
      </c>
      <c r="L33" s="11">
        <v>13</v>
      </c>
      <c r="M33" s="11" t="s">
        <v>506</v>
      </c>
      <c r="N33" s="11" t="s">
        <v>324</v>
      </c>
      <c r="O33" s="11" t="s">
        <v>501</v>
      </c>
      <c r="P33" s="23" t="s">
        <v>326</v>
      </c>
      <c r="Q33" s="23"/>
      <c r="R33" s="69" t="s">
        <v>1000</v>
      </c>
      <c r="S33" s="175" t="s">
        <v>1003</v>
      </c>
      <c r="T33" s="151"/>
      <c r="U33" s="11"/>
      <c r="V33" s="23"/>
      <c r="W33" s="11"/>
      <c r="X33" s="152">
        <v>41.6</v>
      </c>
      <c r="Y33" s="153">
        <v>31.8</v>
      </c>
      <c r="Z33" s="154">
        <v>25.9</v>
      </c>
      <c r="AA33" s="155">
        <v>99.300000000000011</v>
      </c>
      <c r="AB33" s="156">
        <v>1.3081761006289307</v>
      </c>
      <c r="AC33" s="157">
        <v>33.881761006289302</v>
      </c>
      <c r="AD33" s="158">
        <v>0.72097053726169846</v>
      </c>
      <c r="AE33" s="22">
        <v>37.578000000000003</v>
      </c>
      <c r="AF33" s="22">
        <v>90.331730769230774</v>
      </c>
      <c r="AG33" s="159">
        <v>2.62</v>
      </c>
      <c r="AH33" s="22">
        <v>6.2980769230769225</v>
      </c>
      <c r="AI33" s="11" t="s">
        <v>327</v>
      </c>
      <c r="AJ33" s="22">
        <v>12.6</v>
      </c>
      <c r="AK33" s="11" t="s">
        <v>327</v>
      </c>
      <c r="AL33" s="25">
        <v>4.8899999999999997</v>
      </c>
      <c r="AM33" s="25"/>
      <c r="AN33" s="22"/>
      <c r="AO33" s="22"/>
      <c r="AP33" s="45">
        <v>10929.23076923077</v>
      </c>
      <c r="AQ33" s="45">
        <v>465.54621848739492</v>
      </c>
      <c r="AR33" s="22">
        <v>0.75</v>
      </c>
      <c r="AS33" s="22">
        <v>51.9</v>
      </c>
      <c r="AT33" s="11">
        <v>48.1</v>
      </c>
      <c r="AU33" s="160">
        <v>1.0790020790020789</v>
      </c>
      <c r="AV33" s="161">
        <v>0.68</v>
      </c>
      <c r="AW33" s="25">
        <v>1.6346153846153846</v>
      </c>
      <c r="AX33" s="11" t="s">
        <v>327</v>
      </c>
      <c r="AY33" s="22">
        <v>57.2</v>
      </c>
      <c r="AZ33" s="22">
        <v>69.495999999999995</v>
      </c>
      <c r="BA33" s="47">
        <v>55047.3</v>
      </c>
      <c r="BB33" s="25">
        <v>49.8</v>
      </c>
      <c r="BC33" s="19">
        <v>81.2</v>
      </c>
      <c r="BD33" s="47">
        <v>9379.6610169491523</v>
      </c>
      <c r="BE33" s="25">
        <v>18.799999999999997</v>
      </c>
      <c r="BF33" s="25">
        <v>31.641000000000002</v>
      </c>
      <c r="BG33" s="11">
        <v>22.7</v>
      </c>
      <c r="BH33" s="22">
        <v>7.2186000000000003</v>
      </c>
      <c r="BI33" s="19">
        <v>27.1</v>
      </c>
      <c r="BJ33" s="22">
        <v>8.6178000000000008</v>
      </c>
      <c r="BK33" s="25">
        <v>49.7</v>
      </c>
      <c r="BL33" s="22">
        <v>15.804600000000001</v>
      </c>
      <c r="BM33" s="22">
        <v>0.56999999999999995</v>
      </c>
      <c r="BN33" s="162">
        <v>99.4</v>
      </c>
      <c r="BO33" s="162">
        <v>10163</v>
      </c>
      <c r="BP33" s="162">
        <v>98.6</v>
      </c>
      <c r="BQ33" s="162">
        <v>6614</v>
      </c>
      <c r="BR33" s="162">
        <v>89.2</v>
      </c>
      <c r="BS33" s="162">
        <v>93.9</v>
      </c>
      <c r="BT33" s="162">
        <v>4789</v>
      </c>
      <c r="BU33" s="22">
        <v>0.83763837638376382</v>
      </c>
      <c r="BV33" s="22"/>
      <c r="BW33" s="22"/>
      <c r="BX33" s="22"/>
      <c r="BY33" s="25"/>
      <c r="BZ33" s="22"/>
      <c r="CA33" s="22">
        <v>7.82</v>
      </c>
      <c r="CB33" s="45">
        <v>1930</v>
      </c>
      <c r="CC33" s="22"/>
      <c r="CD33" s="164"/>
      <c r="CE33" s="164"/>
      <c r="CF33" s="22"/>
      <c r="CG33" s="22"/>
      <c r="CH33" s="11"/>
      <c r="CI33" s="22"/>
      <c r="CJ33" s="20"/>
      <c r="CK33" s="165" t="s">
        <v>345</v>
      </c>
      <c r="CL33" s="166"/>
      <c r="CM33" s="167" t="s">
        <v>510</v>
      </c>
      <c r="CN33" s="11"/>
      <c r="CO33" s="11"/>
      <c r="CP33" s="11"/>
      <c r="CQ33" s="11"/>
      <c r="CR33" s="11" t="s">
        <v>347</v>
      </c>
      <c r="CS33" s="18" t="s">
        <v>326</v>
      </c>
      <c r="CT33" s="19">
        <v>2</v>
      </c>
      <c r="CU33" s="19"/>
      <c r="CV33" s="19"/>
      <c r="CW33" s="20">
        <v>0</v>
      </c>
      <c r="CX33" s="189"/>
      <c r="CY33" s="189"/>
      <c r="CZ33" s="189"/>
      <c r="DA33" s="11" t="s">
        <v>332</v>
      </c>
      <c r="DB33" s="11" t="s">
        <v>332</v>
      </c>
      <c r="DC33" s="11">
        <v>280</v>
      </c>
      <c r="DD33" s="11">
        <v>24.6</v>
      </c>
      <c r="DE33" s="11">
        <v>75.400000000000006</v>
      </c>
      <c r="DF33" s="11" t="s">
        <v>332</v>
      </c>
      <c r="DG33" s="11" t="s">
        <v>332</v>
      </c>
      <c r="DH33" s="11" t="s">
        <v>332</v>
      </c>
      <c r="DI33" s="11" t="s">
        <v>332</v>
      </c>
      <c r="DJ33" s="19">
        <v>0</v>
      </c>
      <c r="DK33" s="113"/>
      <c r="DL33" s="24"/>
      <c r="DM33" s="24"/>
      <c r="DN33" s="19">
        <v>13</v>
      </c>
      <c r="DO33" s="19">
        <v>70</v>
      </c>
      <c r="DP33" s="19">
        <v>3</v>
      </c>
      <c r="DQ33" s="19">
        <v>1</v>
      </c>
      <c r="DR33" s="19">
        <v>168</v>
      </c>
      <c r="DS33" s="19">
        <v>97</v>
      </c>
      <c r="DT33" s="25">
        <f>DS33/((DR33/100)^2)</f>
        <v>34.367913832199548</v>
      </c>
      <c r="DU33" s="19">
        <v>2</v>
      </c>
      <c r="DV33" s="11">
        <v>4</v>
      </c>
      <c r="DW33" s="19">
        <v>1</v>
      </c>
      <c r="DX33" s="19">
        <v>3</v>
      </c>
      <c r="DY33" s="19">
        <v>2</v>
      </c>
      <c r="DZ33" s="11">
        <v>1</v>
      </c>
      <c r="EA33" s="187"/>
      <c r="EB33" s="195"/>
      <c r="EC33" s="191"/>
      <c r="ED33" s="168">
        <v>13541</v>
      </c>
      <c r="EE33" s="169">
        <v>75</v>
      </c>
      <c r="EF33" s="169">
        <v>5538</v>
      </c>
      <c r="EG33" s="169">
        <v>4000</v>
      </c>
      <c r="EH33" s="169">
        <v>39780</v>
      </c>
      <c r="EI33" s="169">
        <v>2616</v>
      </c>
      <c r="EJ33" s="170">
        <v>346.88160000000005</v>
      </c>
      <c r="EK33" s="27">
        <v>4509.4608000000007</v>
      </c>
      <c r="EL33" s="171">
        <v>0.36499999999999999</v>
      </c>
      <c r="EM33" s="23"/>
      <c r="EN33" s="157">
        <v>47.237269772481042</v>
      </c>
      <c r="EO33" s="172">
        <v>0.34688160000000007</v>
      </c>
      <c r="EP33" s="173"/>
      <c r="EQ33" s="45">
        <v>64</v>
      </c>
      <c r="ER33" s="129"/>
      <c r="ES33" s="30">
        <v>42156</v>
      </c>
      <c r="ET33" s="47">
        <v>3</v>
      </c>
      <c r="EU33" s="131"/>
      <c r="EV33" s="130" t="s">
        <v>543</v>
      </c>
      <c r="EW33" s="194"/>
      <c r="EX33" s="11">
        <v>0</v>
      </c>
      <c r="EY33" s="187"/>
      <c r="EZ33" s="11">
        <v>1</v>
      </c>
      <c r="FA33" s="139" t="s">
        <v>1051</v>
      </c>
      <c r="FB33" s="11">
        <v>0</v>
      </c>
      <c r="FC33" s="193"/>
      <c r="FD33" s="194"/>
      <c r="FE33" s="8"/>
      <c r="FF33" s="8"/>
      <c r="FG33" s="8"/>
      <c r="FH33" s="14"/>
      <c r="FI33" s="14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8"/>
      <c r="GL33" s="8"/>
      <c r="GM33" s="8"/>
      <c r="GN33" s="8"/>
      <c r="GO33" s="8"/>
      <c r="GP33" s="14"/>
      <c r="GQ33" s="14"/>
      <c r="GR33" s="14"/>
      <c r="GS33" s="30">
        <v>44511</v>
      </c>
      <c r="GT33" s="45">
        <v>1</v>
      </c>
      <c r="GU33" s="45">
        <v>0</v>
      </c>
      <c r="GV33" s="45">
        <v>1</v>
      </c>
      <c r="GW33" s="30">
        <v>44861</v>
      </c>
      <c r="GX33" s="45">
        <v>1</v>
      </c>
      <c r="GY33" s="45">
        <v>4</v>
      </c>
      <c r="GZ33" s="45">
        <v>4</v>
      </c>
      <c r="HA33" s="139" t="s">
        <v>1168</v>
      </c>
    </row>
    <row r="34" spans="1:209">
      <c r="A34" s="8">
        <v>32</v>
      </c>
      <c r="B34" s="8">
        <f>COUNTIFS($E$3:$E34,$E34,$F$3:$F34,$F34,$P$3:$P34,$P34)</f>
        <v>1</v>
      </c>
      <c r="C34" s="9">
        <v>13643</v>
      </c>
      <c r="D34" s="10" t="s">
        <v>511</v>
      </c>
      <c r="E34" s="11" t="s">
        <v>512</v>
      </c>
      <c r="F34" s="37">
        <v>6201070315</v>
      </c>
      <c r="G34" s="11">
        <v>58</v>
      </c>
      <c r="H34" s="11" t="s">
        <v>513</v>
      </c>
      <c r="I34" s="12" t="s">
        <v>320</v>
      </c>
      <c r="J34" s="13" t="s">
        <v>321</v>
      </c>
      <c r="K34" s="11" t="s">
        <v>322</v>
      </c>
      <c r="L34" s="11">
        <v>9</v>
      </c>
      <c r="M34" s="11" t="s">
        <v>514</v>
      </c>
      <c r="N34" s="11" t="s">
        <v>332</v>
      </c>
      <c r="O34" s="11" t="s">
        <v>501</v>
      </c>
      <c r="P34" s="23" t="s">
        <v>326</v>
      </c>
      <c r="Q34" s="151">
        <v>1500</v>
      </c>
      <c r="R34" s="69" t="s">
        <v>1000</v>
      </c>
      <c r="S34" s="175" t="s">
        <v>1003</v>
      </c>
      <c r="T34" s="151"/>
      <c r="U34" s="11"/>
      <c r="V34" s="23"/>
      <c r="W34" s="11"/>
      <c r="X34" s="152">
        <v>71.3</v>
      </c>
      <c r="Y34" s="153">
        <v>7.2</v>
      </c>
      <c r="Z34" s="154">
        <v>20.399999999999999</v>
      </c>
      <c r="AA34" s="155">
        <v>98.9</v>
      </c>
      <c r="AB34" s="156">
        <v>9.9027777777777768</v>
      </c>
      <c r="AC34" s="157">
        <v>202.01666666666662</v>
      </c>
      <c r="AD34" s="158">
        <v>2.5833333333333335</v>
      </c>
      <c r="AE34" s="22">
        <v>66.914000000000001</v>
      </c>
      <c r="AF34" s="22">
        <v>93.848527349228618</v>
      </c>
      <c r="AG34" s="159">
        <v>2.14</v>
      </c>
      <c r="AH34" s="22">
        <v>3.0014025245441798</v>
      </c>
      <c r="AI34" s="11" t="s">
        <v>327</v>
      </c>
      <c r="AJ34" s="22">
        <v>14.7</v>
      </c>
      <c r="AK34" s="11" t="s">
        <v>327</v>
      </c>
      <c r="AL34" s="25">
        <v>1.69</v>
      </c>
      <c r="AM34" s="25"/>
      <c r="AN34" s="22"/>
      <c r="AO34" s="22"/>
      <c r="AP34" s="45">
        <v>6632.3076923076924</v>
      </c>
      <c r="AQ34" s="45">
        <v>478.43137254901961</v>
      </c>
      <c r="AR34" s="22">
        <v>3.02</v>
      </c>
      <c r="AS34" s="22">
        <v>23.3</v>
      </c>
      <c r="AT34" s="11">
        <v>76.7</v>
      </c>
      <c r="AU34" s="178">
        <v>0.30378096479791394</v>
      </c>
      <c r="AV34" s="161">
        <v>0.61</v>
      </c>
      <c r="AW34" s="25">
        <v>0.85553997194950915</v>
      </c>
      <c r="AX34" s="11" t="s">
        <v>327</v>
      </c>
      <c r="AY34" s="22">
        <v>54.6</v>
      </c>
      <c r="AZ34" s="22">
        <v>53.55</v>
      </c>
      <c r="BA34" s="47">
        <v>25285.7</v>
      </c>
      <c r="BB34" s="25">
        <v>40.6</v>
      </c>
      <c r="BC34" s="19">
        <v>63.3</v>
      </c>
      <c r="BD34" s="47">
        <v>8005.9322033898306</v>
      </c>
      <c r="BE34" s="25">
        <v>36.700000000000003</v>
      </c>
      <c r="BF34" s="25">
        <v>6.9695999999999998</v>
      </c>
      <c r="BG34" s="11">
        <v>20.3</v>
      </c>
      <c r="BH34" s="22">
        <v>1.4616</v>
      </c>
      <c r="BI34" s="19">
        <v>20.3</v>
      </c>
      <c r="BJ34" s="22">
        <v>1.4616</v>
      </c>
      <c r="BK34" s="19">
        <v>56.2</v>
      </c>
      <c r="BL34" s="22">
        <v>4.0464000000000002</v>
      </c>
      <c r="BM34" s="22">
        <v>0.82</v>
      </c>
      <c r="BN34" s="162">
        <v>97.1</v>
      </c>
      <c r="BO34" s="162">
        <v>5838</v>
      </c>
      <c r="BP34" s="162">
        <v>95</v>
      </c>
      <c r="BQ34" s="162">
        <v>4922</v>
      </c>
      <c r="BR34" s="162">
        <v>83.3</v>
      </c>
      <c r="BS34" s="162">
        <v>87.5</v>
      </c>
      <c r="BT34" s="162">
        <v>4318</v>
      </c>
      <c r="BU34" s="22">
        <v>1</v>
      </c>
      <c r="BV34" s="22"/>
      <c r="BW34" s="22"/>
      <c r="BX34" s="22"/>
      <c r="BY34" s="25"/>
      <c r="BZ34" s="22"/>
      <c r="CA34" s="22">
        <v>28.9</v>
      </c>
      <c r="CB34" s="45">
        <v>3517</v>
      </c>
      <c r="CC34" s="22"/>
      <c r="CD34" s="164"/>
      <c r="CE34" s="164"/>
      <c r="CF34" s="22"/>
      <c r="CG34" s="22"/>
      <c r="CH34" s="11"/>
      <c r="CI34" s="22"/>
      <c r="CJ34" s="20"/>
      <c r="CK34" s="165" t="s">
        <v>358</v>
      </c>
      <c r="CL34" s="166"/>
      <c r="CM34" s="167" t="s">
        <v>359</v>
      </c>
      <c r="CN34" s="11"/>
      <c r="CO34" s="11"/>
      <c r="CP34" s="11"/>
      <c r="CQ34" s="11"/>
      <c r="CR34" s="35" t="s">
        <v>347</v>
      </c>
      <c r="CS34" s="18" t="s">
        <v>326</v>
      </c>
      <c r="CT34" s="19">
        <v>2</v>
      </c>
      <c r="CU34" s="19" t="s">
        <v>444</v>
      </c>
      <c r="CV34" s="19" t="s">
        <v>515</v>
      </c>
      <c r="CW34" s="20" t="s">
        <v>360</v>
      </c>
      <c r="CX34" s="21">
        <v>1</v>
      </c>
      <c r="CY34" s="186">
        <v>44060</v>
      </c>
      <c r="CZ34" s="21" t="s">
        <v>516</v>
      </c>
      <c r="DA34" s="11" t="s">
        <v>332</v>
      </c>
      <c r="DB34" s="11" t="s">
        <v>332</v>
      </c>
      <c r="DC34" s="11">
        <v>2085</v>
      </c>
      <c r="DD34" s="11">
        <v>30.5</v>
      </c>
      <c r="DE34" s="11">
        <v>69.5</v>
      </c>
      <c r="DF34" s="11" t="s">
        <v>332</v>
      </c>
      <c r="DG34" s="11" t="s">
        <v>332</v>
      </c>
      <c r="DH34" s="11" t="s">
        <v>332</v>
      </c>
      <c r="DI34" s="11" t="s">
        <v>332</v>
      </c>
      <c r="DJ34" s="19">
        <v>0</v>
      </c>
      <c r="DK34" s="113"/>
      <c r="DL34" s="24"/>
      <c r="DM34" s="24"/>
      <c r="DN34" s="19">
        <v>9</v>
      </c>
      <c r="DO34" s="19">
        <v>15</v>
      </c>
      <c r="DP34" s="19">
        <v>3</v>
      </c>
      <c r="DQ34" s="19">
        <v>1</v>
      </c>
      <c r="DR34" s="19">
        <v>184</v>
      </c>
      <c r="DS34" s="19">
        <v>123</v>
      </c>
      <c r="DT34" s="25">
        <f>DS34/((DR34/100)^2)</f>
        <v>36.330340264650282</v>
      </c>
      <c r="DU34" s="19">
        <v>1</v>
      </c>
      <c r="DV34" s="29">
        <v>2</v>
      </c>
      <c r="DW34" s="19">
        <v>1</v>
      </c>
      <c r="DX34" s="189"/>
      <c r="DY34" s="189"/>
      <c r="DZ34" s="29">
        <v>1</v>
      </c>
      <c r="EA34" s="188"/>
      <c r="EB34" s="195"/>
      <c r="EC34" s="189"/>
      <c r="ED34" s="168">
        <v>13643</v>
      </c>
      <c r="EE34" s="169">
        <v>75</v>
      </c>
      <c r="EF34" s="169">
        <v>153603</v>
      </c>
      <c r="EG34" s="169">
        <v>6353</v>
      </c>
      <c r="EH34" s="169">
        <v>39780</v>
      </c>
      <c r="EI34" s="169">
        <v>25508</v>
      </c>
      <c r="EJ34" s="170">
        <v>2129.6148591216747</v>
      </c>
      <c r="EK34" s="27">
        <v>19166.533732095071</v>
      </c>
      <c r="EL34" s="171">
        <v>1.921</v>
      </c>
      <c r="EM34" s="23"/>
      <c r="EN34" s="157">
        <v>16.606446488675353</v>
      </c>
      <c r="EO34" s="172">
        <v>2.1296148591216748</v>
      </c>
      <c r="EP34" s="173"/>
      <c r="EQ34" s="45">
        <v>32</v>
      </c>
      <c r="ER34" s="129" t="s">
        <v>517</v>
      </c>
      <c r="ES34" s="128">
        <v>43132</v>
      </c>
      <c r="ET34" s="47">
        <v>2</v>
      </c>
      <c r="EU34" s="131" t="s">
        <v>517</v>
      </c>
      <c r="EV34" s="130" t="s">
        <v>708</v>
      </c>
      <c r="EW34" s="28" t="s">
        <v>435</v>
      </c>
      <c r="EX34" s="29">
        <v>0</v>
      </c>
      <c r="EY34" s="188"/>
      <c r="EZ34" s="29">
        <v>1</v>
      </c>
      <c r="FA34" s="141" t="s">
        <v>1052</v>
      </c>
      <c r="FB34" s="29">
        <v>0</v>
      </c>
      <c r="FC34" s="213"/>
      <c r="FD34" s="28" t="s">
        <v>518</v>
      </c>
      <c r="FE34" s="8"/>
      <c r="FF34" s="8"/>
      <c r="FG34" s="8"/>
      <c r="FH34" s="14"/>
      <c r="FI34" s="14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8"/>
      <c r="GL34" s="8"/>
      <c r="GM34" s="8"/>
      <c r="GN34" s="8"/>
      <c r="GO34" s="8"/>
      <c r="GP34" s="14"/>
      <c r="GQ34" s="14"/>
      <c r="GR34" s="14"/>
      <c r="GS34" s="30">
        <v>44210</v>
      </c>
      <c r="GT34" s="45">
        <v>1</v>
      </c>
      <c r="GU34" s="45">
        <v>2</v>
      </c>
      <c r="GV34" s="220">
        <v>1</v>
      </c>
      <c r="GW34" s="30">
        <v>44231</v>
      </c>
      <c r="GX34" s="45">
        <v>1</v>
      </c>
      <c r="GY34" s="45">
        <v>4</v>
      </c>
      <c r="GZ34" s="45">
        <v>4</v>
      </c>
      <c r="HA34" s="139" t="s">
        <v>1168</v>
      </c>
    </row>
    <row r="35" spans="1:209">
      <c r="A35" s="8">
        <v>33</v>
      </c>
      <c r="B35" s="8">
        <f>COUNTIFS($E$3:$E35,$E35,$F$3:$F35,$F35,$P$3:$P35,$P35)</f>
        <v>1</v>
      </c>
      <c r="C35" s="9">
        <v>13693</v>
      </c>
      <c r="D35" s="10" t="s">
        <v>519</v>
      </c>
      <c r="E35" s="11" t="s">
        <v>520</v>
      </c>
      <c r="F35" s="37">
        <v>5906231540</v>
      </c>
      <c r="G35" s="11">
        <v>61</v>
      </c>
      <c r="H35" s="11" t="s">
        <v>521</v>
      </c>
      <c r="I35" s="12" t="s">
        <v>320</v>
      </c>
      <c r="J35" s="13" t="s">
        <v>321</v>
      </c>
      <c r="K35" s="11" t="s">
        <v>322</v>
      </c>
      <c r="L35" s="11">
        <v>21</v>
      </c>
      <c r="M35" s="11" t="s">
        <v>421</v>
      </c>
      <c r="N35" s="11" t="s">
        <v>332</v>
      </c>
      <c r="O35" s="11" t="s">
        <v>501</v>
      </c>
      <c r="P35" s="23" t="s">
        <v>326</v>
      </c>
      <c r="Q35" s="151">
        <v>10000</v>
      </c>
      <c r="R35" s="68" t="s">
        <v>999</v>
      </c>
      <c r="S35" s="23"/>
      <c r="T35" s="151"/>
      <c r="U35" s="11"/>
      <c r="V35" s="23"/>
      <c r="W35" s="11"/>
      <c r="X35" s="152">
        <v>11.8</v>
      </c>
      <c r="Y35" s="153">
        <v>6.43</v>
      </c>
      <c r="Z35" s="154">
        <v>81</v>
      </c>
      <c r="AA35" s="155">
        <v>99.23</v>
      </c>
      <c r="AB35" s="156">
        <v>1.8351477449455678</v>
      </c>
      <c r="AC35" s="157">
        <v>148.64696734059098</v>
      </c>
      <c r="AD35" s="158">
        <v>0.13496511494910213</v>
      </c>
      <c r="AE35" s="22">
        <v>10.964</v>
      </c>
      <c r="AF35" s="22">
        <v>92.915254237288138</v>
      </c>
      <c r="AG35" s="159">
        <v>0.31</v>
      </c>
      <c r="AH35" s="22">
        <v>2.6271186440677963</v>
      </c>
      <c r="AI35" s="11" t="s">
        <v>327</v>
      </c>
      <c r="AJ35" s="22">
        <v>19.899999999999999</v>
      </c>
      <c r="AK35" s="11" t="s">
        <v>327</v>
      </c>
      <c r="AL35" s="25">
        <v>0.26</v>
      </c>
      <c r="AM35" s="25"/>
      <c r="AN35" s="22"/>
      <c r="AO35" s="22"/>
      <c r="AP35" s="45">
        <v>4457.6190476190477</v>
      </c>
      <c r="AQ35" s="45">
        <v>304.76190476190476</v>
      </c>
      <c r="AR35" s="22">
        <v>1.52</v>
      </c>
      <c r="AS35" s="22">
        <v>82.6</v>
      </c>
      <c r="AT35" s="11">
        <v>17.399999999999999</v>
      </c>
      <c r="AU35" s="160">
        <v>4.7471264367816088</v>
      </c>
      <c r="AV35" s="161">
        <v>1.51</v>
      </c>
      <c r="AW35" s="25">
        <v>12.796610169491524</v>
      </c>
      <c r="AX35" s="11" t="s">
        <v>327</v>
      </c>
      <c r="AY35" s="22">
        <v>30.7</v>
      </c>
      <c r="AZ35" s="22">
        <v>20.23</v>
      </c>
      <c r="BA35" s="47">
        <v>34389.300000000003</v>
      </c>
      <c r="BB35" s="25">
        <v>78.8</v>
      </c>
      <c r="BC35" s="19">
        <v>91.4</v>
      </c>
      <c r="BD35" s="47">
        <v>15177.118644067798</v>
      </c>
      <c r="BE35" s="25">
        <v>8.5999999999999943</v>
      </c>
      <c r="BF35" s="25">
        <v>6.3656999999999986</v>
      </c>
      <c r="BG35" s="11">
        <v>42.5</v>
      </c>
      <c r="BH35" s="22">
        <v>2.7327499999999998</v>
      </c>
      <c r="BI35" s="19">
        <v>36.299999999999997</v>
      </c>
      <c r="BJ35" s="22">
        <v>2.3340899999999998</v>
      </c>
      <c r="BK35" s="19">
        <v>20.2</v>
      </c>
      <c r="BL35" s="22">
        <v>1.2988599999999999</v>
      </c>
      <c r="BM35" s="22">
        <v>0.28999999999999998</v>
      </c>
      <c r="BN35" s="162">
        <v>99.7</v>
      </c>
      <c r="BO35" s="162">
        <v>9798</v>
      </c>
      <c r="BP35" s="162">
        <v>99.8</v>
      </c>
      <c r="BQ35" s="162">
        <v>7269</v>
      </c>
      <c r="BR35" s="162">
        <v>92.8</v>
      </c>
      <c r="BS35" s="162">
        <v>98.1</v>
      </c>
      <c r="BT35" s="162">
        <v>6840</v>
      </c>
      <c r="BU35" s="22">
        <v>1.1707988980716255</v>
      </c>
      <c r="BV35" s="22"/>
      <c r="BW35" s="22"/>
      <c r="BX35" s="22"/>
      <c r="BY35" s="25"/>
      <c r="BZ35" s="22"/>
      <c r="CA35" s="22">
        <v>46.3</v>
      </c>
      <c r="CB35" s="45">
        <v>2391</v>
      </c>
      <c r="CC35" s="22"/>
      <c r="CD35" s="164"/>
      <c r="CE35" s="164"/>
      <c r="CF35" s="22"/>
      <c r="CG35" s="22"/>
      <c r="CH35" s="11"/>
      <c r="CI35" s="22"/>
      <c r="CJ35" s="20"/>
      <c r="CK35" s="165" t="s">
        <v>415</v>
      </c>
      <c r="CL35" s="166"/>
      <c r="CM35" s="167" t="s">
        <v>462</v>
      </c>
      <c r="CN35" s="11"/>
      <c r="CO35" s="11"/>
      <c r="CP35" s="11"/>
      <c r="CQ35" s="11"/>
      <c r="CR35" s="17" t="s">
        <v>347</v>
      </c>
      <c r="CS35" s="18" t="s">
        <v>326</v>
      </c>
      <c r="CT35" s="19">
        <v>2</v>
      </c>
      <c r="CU35" s="19"/>
      <c r="CV35" s="19"/>
      <c r="CW35" s="20">
        <v>1</v>
      </c>
      <c r="CX35" s="189"/>
      <c r="CY35" s="189"/>
      <c r="CZ35" s="189"/>
      <c r="DA35" s="11" t="s">
        <v>332</v>
      </c>
      <c r="DB35" s="11" t="s">
        <v>332</v>
      </c>
      <c r="DC35" s="11">
        <v>14233</v>
      </c>
      <c r="DD35" s="11">
        <v>82.5</v>
      </c>
      <c r="DE35" s="11">
        <v>17.5</v>
      </c>
      <c r="DF35" s="11" t="s">
        <v>332</v>
      </c>
      <c r="DG35" s="11" t="s">
        <v>332</v>
      </c>
      <c r="DH35" s="11" t="s">
        <v>332</v>
      </c>
      <c r="DI35" s="11" t="s">
        <v>332</v>
      </c>
      <c r="DJ35" s="19">
        <v>0</v>
      </c>
      <c r="DK35" s="113"/>
      <c r="DL35" s="24"/>
      <c r="DM35" s="24"/>
      <c r="DN35" s="19">
        <v>21</v>
      </c>
      <c r="DO35" s="19">
        <v>50</v>
      </c>
      <c r="DP35" s="19">
        <v>2</v>
      </c>
      <c r="DQ35" s="189"/>
      <c r="DR35" s="189"/>
      <c r="DS35" s="189"/>
      <c r="DT35" s="25" t="e">
        <f>DS35/((DR35/100)^2)</f>
        <v>#DIV/0!</v>
      </c>
      <c r="DU35" s="189"/>
      <c r="DV35" s="187"/>
      <c r="DW35" s="189"/>
      <c r="DX35" s="189"/>
      <c r="DY35" s="189"/>
      <c r="DZ35" s="187"/>
      <c r="EA35" s="187"/>
      <c r="EB35" s="195"/>
      <c r="EC35" s="191"/>
      <c r="ED35" s="168">
        <v>13693</v>
      </c>
      <c r="EE35" s="169">
        <v>75</v>
      </c>
      <c r="EF35" s="169">
        <v>86582</v>
      </c>
      <c r="EG35" s="169">
        <v>4000</v>
      </c>
      <c r="EH35" s="169">
        <v>39780</v>
      </c>
      <c r="EI35" s="169">
        <v>80297</v>
      </c>
      <c r="EJ35" s="170">
        <v>10647.382199999998</v>
      </c>
      <c r="EK35" s="27">
        <v>223595.02619999996</v>
      </c>
      <c r="EL35" s="171">
        <v>10.644</v>
      </c>
      <c r="EM35" s="23"/>
      <c r="EN35" s="157">
        <v>92.740985424222131</v>
      </c>
      <c r="EO35" s="172">
        <v>10.647382199999997</v>
      </c>
      <c r="EP35" s="173"/>
      <c r="EQ35" s="187"/>
      <c r="ER35" s="129" t="s">
        <v>517</v>
      </c>
      <c r="ES35" s="205"/>
      <c r="ET35" s="202"/>
      <c r="EU35" s="120" t="s">
        <v>517</v>
      </c>
      <c r="EV35" s="187"/>
      <c r="EW35" s="23" t="s">
        <v>522</v>
      </c>
      <c r="EX35" s="187"/>
      <c r="EY35" s="187"/>
      <c r="EZ35" s="11">
        <v>1</v>
      </c>
      <c r="FA35" s="193"/>
      <c r="FB35" s="187"/>
      <c r="FC35" s="193"/>
      <c r="FD35" s="194"/>
      <c r="FE35" s="44"/>
      <c r="FF35" s="8"/>
      <c r="FG35" s="8"/>
      <c r="FH35" s="32"/>
      <c r="FI35" s="14">
        <v>1</v>
      </c>
      <c r="FJ35" s="22">
        <v>0</v>
      </c>
      <c r="FK35" s="22">
        <v>0</v>
      </c>
      <c r="FL35" s="45">
        <v>3433.43</v>
      </c>
      <c r="FM35" s="22">
        <v>0</v>
      </c>
      <c r="FN35" s="22">
        <v>0</v>
      </c>
      <c r="FO35" s="22">
        <v>0</v>
      </c>
      <c r="FP35" s="45">
        <v>251692.4</v>
      </c>
      <c r="FQ35" s="22">
        <v>64.56</v>
      </c>
      <c r="FR35" s="45">
        <v>257.3</v>
      </c>
      <c r="FS35" s="22">
        <v>0</v>
      </c>
      <c r="FT35" s="22">
        <v>0</v>
      </c>
      <c r="FU35" s="22">
        <v>0</v>
      </c>
      <c r="FV35" s="22">
        <v>250.37</v>
      </c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16"/>
      <c r="GL35" s="16"/>
      <c r="GM35" s="16"/>
      <c r="GN35" s="16"/>
      <c r="GO35" s="16"/>
      <c r="GP35" s="14"/>
      <c r="GQ35" s="14"/>
      <c r="GR35" s="14"/>
      <c r="GS35" s="194"/>
      <c r="GT35" s="194"/>
      <c r="GU35" s="194"/>
      <c r="GV35" s="194"/>
      <c r="GW35" s="216"/>
      <c r="GX35" s="216"/>
      <c r="GY35" s="216"/>
      <c r="GZ35" s="216"/>
      <c r="HA35" s="210"/>
    </row>
    <row r="36" spans="1:209">
      <c r="A36" s="8">
        <v>34</v>
      </c>
      <c r="B36" s="8">
        <f>COUNTIFS($E$3:$E36,$E36,$F$3:$F36,$F36,$P$3:$P36,$P36)</f>
        <v>1</v>
      </c>
      <c r="C36" s="9">
        <v>13700</v>
      </c>
      <c r="D36" s="10" t="s">
        <v>523</v>
      </c>
      <c r="E36" s="11" t="s">
        <v>524</v>
      </c>
      <c r="F36" s="37">
        <v>5857260728</v>
      </c>
      <c r="G36" s="11">
        <v>62</v>
      </c>
      <c r="H36" s="11" t="s">
        <v>525</v>
      </c>
      <c r="I36" s="12" t="s">
        <v>320</v>
      </c>
      <c r="J36" s="13" t="s">
        <v>321</v>
      </c>
      <c r="K36" s="11" t="s">
        <v>322</v>
      </c>
      <c r="L36" s="11">
        <v>5</v>
      </c>
      <c r="M36" s="11" t="s">
        <v>341</v>
      </c>
      <c r="N36" s="11" t="s">
        <v>332</v>
      </c>
      <c r="O36" s="11" t="s">
        <v>501</v>
      </c>
      <c r="P36" s="23" t="s">
        <v>357</v>
      </c>
      <c r="Q36" s="151">
        <v>150</v>
      </c>
      <c r="R36" s="69" t="s">
        <v>1000</v>
      </c>
      <c r="S36" s="174" t="s">
        <v>1005</v>
      </c>
      <c r="T36" s="151"/>
      <c r="U36" s="11"/>
      <c r="V36" s="23"/>
      <c r="W36" s="11"/>
      <c r="X36" s="152">
        <v>24.9</v>
      </c>
      <c r="Y36" s="153">
        <v>71.599999999999994</v>
      </c>
      <c r="Z36" s="154">
        <v>2.83</v>
      </c>
      <c r="AA36" s="155">
        <v>99.33</v>
      </c>
      <c r="AB36" s="156">
        <v>0.3477653631284916</v>
      </c>
      <c r="AC36" s="157">
        <v>0.9841759776536313</v>
      </c>
      <c r="AD36" s="158">
        <v>0.3345425231761387</v>
      </c>
      <c r="AE36" s="22">
        <v>20.302</v>
      </c>
      <c r="AF36" s="22">
        <v>81.53413654618474</v>
      </c>
      <c r="AG36" s="159">
        <v>3.05</v>
      </c>
      <c r="AH36" s="22">
        <v>12.248995983935744</v>
      </c>
      <c r="AI36" s="11" t="s">
        <v>327</v>
      </c>
      <c r="AJ36" s="22">
        <v>30.7</v>
      </c>
      <c r="AK36" s="11" t="s">
        <v>327</v>
      </c>
      <c r="AL36" s="25">
        <v>1.4E-2</v>
      </c>
      <c r="AM36" s="25"/>
      <c r="AN36" s="22"/>
      <c r="AO36" s="22"/>
      <c r="AP36" s="45">
        <v>6118.5714285714284</v>
      </c>
      <c r="AQ36" s="45">
        <v>643.13725490196077</v>
      </c>
      <c r="AR36" s="22">
        <v>30.6</v>
      </c>
      <c r="AS36" s="22">
        <v>27.9</v>
      </c>
      <c r="AT36" s="11">
        <v>72.099999999999994</v>
      </c>
      <c r="AU36" s="160">
        <v>0.3869625520110957</v>
      </c>
      <c r="AV36" s="161">
        <v>0.17</v>
      </c>
      <c r="AW36" s="25">
        <v>0.68273092369477917</v>
      </c>
      <c r="AX36" s="11" t="s">
        <v>327</v>
      </c>
      <c r="AY36" s="22">
        <v>90.1</v>
      </c>
      <c r="AZ36" s="22">
        <v>76.040999999999997</v>
      </c>
      <c r="BA36" s="47">
        <v>69015.100000000006</v>
      </c>
      <c r="BB36" s="25">
        <v>53.4</v>
      </c>
      <c r="BC36" s="19">
        <v>93.1</v>
      </c>
      <c r="BD36" s="47">
        <v>10790.677966101695</v>
      </c>
      <c r="BE36" s="25">
        <v>6.9000000000000057</v>
      </c>
      <c r="BF36" s="25">
        <v>71.528399999999991</v>
      </c>
      <c r="BG36" s="11">
        <v>28.7</v>
      </c>
      <c r="BH36" s="22">
        <v>20.549199999999995</v>
      </c>
      <c r="BI36" s="19">
        <v>24.7</v>
      </c>
      <c r="BJ36" s="22">
        <v>17.685199999999998</v>
      </c>
      <c r="BK36" s="19">
        <v>46.5</v>
      </c>
      <c r="BL36" s="22">
        <v>33.293999999999997</v>
      </c>
      <c r="BM36" s="22">
        <v>1.05</v>
      </c>
      <c r="BN36" s="162">
        <v>100</v>
      </c>
      <c r="BO36" s="162">
        <v>10288</v>
      </c>
      <c r="BP36" s="162">
        <v>97.2</v>
      </c>
      <c r="BQ36" s="162">
        <v>5856</v>
      </c>
      <c r="BR36" s="162">
        <v>93.6</v>
      </c>
      <c r="BS36" s="162">
        <v>96.2</v>
      </c>
      <c r="BT36" s="162">
        <v>4674</v>
      </c>
      <c r="BU36" s="22">
        <v>1.1619433198380567</v>
      </c>
      <c r="BV36" s="22"/>
      <c r="BW36" s="22"/>
      <c r="BX36" s="22"/>
      <c r="BY36" s="25"/>
      <c r="BZ36" s="22"/>
      <c r="CA36" s="45" t="s">
        <v>327</v>
      </c>
      <c r="CB36" s="45" t="s">
        <v>327</v>
      </c>
      <c r="CC36" s="22"/>
      <c r="CD36" s="164"/>
      <c r="CE36" s="164"/>
      <c r="CF36" s="22"/>
      <c r="CG36" s="22"/>
      <c r="CH36" s="11"/>
      <c r="CI36" s="22"/>
      <c r="CJ36" s="20"/>
      <c r="CK36" s="165" t="s">
        <v>15</v>
      </c>
      <c r="CL36" s="166"/>
      <c r="CM36" s="167" t="s">
        <v>526</v>
      </c>
      <c r="CN36" s="11"/>
      <c r="CO36" s="11"/>
      <c r="CP36" s="11"/>
      <c r="CQ36" s="11"/>
      <c r="CR36" s="11" t="s">
        <v>330</v>
      </c>
      <c r="CS36" s="36" t="s">
        <v>357</v>
      </c>
      <c r="CT36" s="19">
        <v>2</v>
      </c>
      <c r="CU36" s="19" t="s">
        <v>320</v>
      </c>
      <c r="CV36" s="19" t="s">
        <v>320</v>
      </c>
      <c r="CW36" s="20">
        <v>0</v>
      </c>
      <c r="CX36" s="19">
        <v>0</v>
      </c>
      <c r="CY36" s="19">
        <v>0</v>
      </c>
      <c r="CZ36" s="19" t="s">
        <v>332</v>
      </c>
      <c r="DA36" s="11" t="s">
        <v>332</v>
      </c>
      <c r="DB36" s="11" t="s">
        <v>332</v>
      </c>
      <c r="DC36" s="11">
        <v>376</v>
      </c>
      <c r="DD36" s="11">
        <v>9.8000000000000007</v>
      </c>
      <c r="DE36" s="11">
        <v>90.2</v>
      </c>
      <c r="DF36" s="11" t="s">
        <v>332</v>
      </c>
      <c r="DG36" s="11" t="s">
        <v>332</v>
      </c>
      <c r="DH36" s="11" t="s">
        <v>332</v>
      </c>
      <c r="DI36" s="11" t="s">
        <v>332</v>
      </c>
      <c r="DJ36" s="19">
        <v>0</v>
      </c>
      <c r="DK36" s="113"/>
      <c r="DL36" s="24"/>
      <c r="DM36" s="24"/>
      <c r="DN36" s="19">
        <v>5</v>
      </c>
      <c r="DO36" s="19">
        <v>15</v>
      </c>
      <c r="DP36" s="19">
        <v>2</v>
      </c>
      <c r="DQ36" s="19">
        <v>1</v>
      </c>
      <c r="DR36" s="19">
        <v>163</v>
      </c>
      <c r="DS36" s="19">
        <v>80</v>
      </c>
      <c r="DT36" s="25">
        <f>DS36/((DR36/100)^2)</f>
        <v>30.110278896458279</v>
      </c>
      <c r="DU36" s="189"/>
      <c r="DV36" s="187"/>
      <c r="DW36" s="19">
        <v>0</v>
      </c>
      <c r="DX36" s="19">
        <v>2</v>
      </c>
      <c r="DY36" s="19">
        <v>1</v>
      </c>
      <c r="DZ36" s="11">
        <v>1</v>
      </c>
      <c r="EA36" s="187"/>
      <c r="EB36" s="195"/>
      <c r="EC36" s="189"/>
      <c r="ED36" s="168">
        <v>13700</v>
      </c>
      <c r="EE36" s="169">
        <v>75</v>
      </c>
      <c r="EF36" s="169">
        <v>7303</v>
      </c>
      <c r="EG36" s="169">
        <v>4000</v>
      </c>
      <c r="EH36" s="169">
        <v>39780</v>
      </c>
      <c r="EI36" s="169">
        <v>2297</v>
      </c>
      <c r="EJ36" s="170">
        <v>304.5822</v>
      </c>
      <c r="EK36" s="27">
        <v>1522.9110000000001</v>
      </c>
      <c r="EL36" s="171">
        <v>0.314</v>
      </c>
      <c r="EM36" s="23"/>
      <c r="EN36" s="157">
        <v>31.452827605093798</v>
      </c>
      <c r="EO36" s="172">
        <v>0.30458220000000003</v>
      </c>
      <c r="EP36" s="173"/>
      <c r="EQ36" s="45">
        <v>1</v>
      </c>
      <c r="ER36" s="128">
        <v>44104</v>
      </c>
      <c r="ES36" s="129" t="s">
        <v>332</v>
      </c>
      <c r="ET36" s="47">
        <v>5</v>
      </c>
      <c r="EU36" s="45" t="s">
        <v>527</v>
      </c>
      <c r="EV36" s="131" t="s">
        <v>332</v>
      </c>
      <c r="EW36" s="23" t="s">
        <v>528</v>
      </c>
      <c r="EX36" s="11">
        <v>0</v>
      </c>
      <c r="EY36" s="187"/>
      <c r="EZ36" s="11">
        <v>1</v>
      </c>
      <c r="FA36" s="139" t="s">
        <v>1032</v>
      </c>
      <c r="FB36" s="11">
        <v>0</v>
      </c>
      <c r="FC36" s="212"/>
      <c r="FD36" s="23" t="s">
        <v>529</v>
      </c>
      <c r="FE36" s="8"/>
      <c r="FF36" s="8"/>
      <c r="FG36" s="8"/>
      <c r="FH36" s="14"/>
      <c r="FI36" s="14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8"/>
      <c r="GL36" s="8"/>
      <c r="GM36" s="8"/>
      <c r="GN36" s="8"/>
      <c r="GO36" s="8"/>
      <c r="GP36" s="14"/>
      <c r="GQ36" s="14"/>
      <c r="GR36" s="14"/>
      <c r="GS36" s="30">
        <v>44160</v>
      </c>
      <c r="GT36" s="45">
        <v>1</v>
      </c>
      <c r="GU36" s="130" t="s">
        <v>332</v>
      </c>
      <c r="GV36" s="45">
        <v>1</v>
      </c>
      <c r="GW36" s="30">
        <v>44286</v>
      </c>
      <c r="GX36" s="45">
        <v>1</v>
      </c>
      <c r="GY36" s="45">
        <v>0</v>
      </c>
      <c r="GZ36" s="45">
        <v>0</v>
      </c>
      <c r="HA36" s="12" t="s">
        <v>332</v>
      </c>
    </row>
    <row r="37" spans="1:209">
      <c r="A37" s="8">
        <v>35</v>
      </c>
      <c r="B37" s="8">
        <f>COUNTIFS($E$3:$E37,$E37,$F$3:$F37,$F37,$P$3:$P37,$P37)</f>
        <v>1</v>
      </c>
      <c r="C37" s="9">
        <v>13739</v>
      </c>
      <c r="D37" s="10" t="s">
        <v>530</v>
      </c>
      <c r="E37" s="11" t="s">
        <v>531</v>
      </c>
      <c r="F37" s="37">
        <v>5811081980</v>
      </c>
      <c r="G37" s="11">
        <v>62</v>
      </c>
      <c r="H37" s="11" t="s">
        <v>532</v>
      </c>
      <c r="I37" s="12" t="s">
        <v>381</v>
      </c>
      <c r="J37" s="13" t="s">
        <v>321</v>
      </c>
      <c r="K37" s="11" t="s">
        <v>322</v>
      </c>
      <c r="L37" s="11">
        <v>6</v>
      </c>
      <c r="M37" s="11" t="s">
        <v>533</v>
      </c>
      <c r="N37" s="11" t="s">
        <v>324</v>
      </c>
      <c r="O37" s="11" t="s">
        <v>501</v>
      </c>
      <c r="P37" s="23" t="s">
        <v>326</v>
      </c>
      <c r="Q37" s="151">
        <v>1000</v>
      </c>
      <c r="R37" s="69" t="s">
        <v>1000</v>
      </c>
      <c r="S37" s="181" t="s">
        <v>1004</v>
      </c>
      <c r="T37" s="151"/>
      <c r="U37" s="11"/>
      <c r="V37" s="23"/>
      <c r="W37" s="11"/>
      <c r="X37" s="152">
        <v>40.299999999999997</v>
      </c>
      <c r="Y37" s="153">
        <v>28.5</v>
      </c>
      <c r="Z37" s="154">
        <v>29.6</v>
      </c>
      <c r="AA37" s="155">
        <v>98.4</v>
      </c>
      <c r="AB37" s="156">
        <v>1.4140350877192982</v>
      </c>
      <c r="AC37" s="157">
        <v>41.855438596491226</v>
      </c>
      <c r="AD37" s="158">
        <v>0.69363166953528388</v>
      </c>
      <c r="AE37" s="22">
        <v>36.363999999999997</v>
      </c>
      <c r="AF37" s="22">
        <v>90.233250620347391</v>
      </c>
      <c r="AG37" s="159">
        <v>0.85</v>
      </c>
      <c r="AH37" s="22">
        <v>2.1091811414392061</v>
      </c>
      <c r="AI37" s="11" t="s">
        <v>327</v>
      </c>
      <c r="AJ37" s="22">
        <v>28.7</v>
      </c>
      <c r="AK37" s="11" t="s">
        <v>327</v>
      </c>
      <c r="AL37" s="25">
        <v>3.81</v>
      </c>
      <c r="AM37" s="25"/>
      <c r="AN37" s="22"/>
      <c r="AO37" s="22"/>
      <c r="AP37" s="45">
        <v>4694.2857142857138</v>
      </c>
      <c r="AQ37" s="45">
        <v>431.37254901960785</v>
      </c>
      <c r="AR37" s="22">
        <v>5.27</v>
      </c>
      <c r="AS37" s="22">
        <v>79.2</v>
      </c>
      <c r="AT37" s="11">
        <v>20.8</v>
      </c>
      <c r="AU37" s="160">
        <v>3.8076923076923075</v>
      </c>
      <c r="AV37" s="161">
        <v>4.01</v>
      </c>
      <c r="AW37" s="25">
        <v>9.9503722084367254</v>
      </c>
      <c r="AX37" s="11" t="s">
        <v>327</v>
      </c>
      <c r="AY37" s="22">
        <v>22.1</v>
      </c>
      <c r="AZ37" s="22">
        <v>36.175999999999995</v>
      </c>
      <c r="BA37" s="47">
        <v>29651.600000000002</v>
      </c>
      <c r="BB37" s="25">
        <v>56.54</v>
      </c>
      <c r="BC37" s="19">
        <v>84.2</v>
      </c>
      <c r="BD37" s="47">
        <v>9181.3559322033907</v>
      </c>
      <c r="BE37" s="25">
        <v>15.799999999999997</v>
      </c>
      <c r="BF37" s="25">
        <v>27.969899999999999</v>
      </c>
      <c r="BG37" s="11">
        <v>8.14</v>
      </c>
      <c r="BH37" s="22">
        <v>2.3199000000000001</v>
      </c>
      <c r="BI37" s="19">
        <v>48.4</v>
      </c>
      <c r="BJ37" s="22">
        <v>13.793999999999999</v>
      </c>
      <c r="BK37" s="19">
        <v>41.6</v>
      </c>
      <c r="BL37" s="22">
        <v>11.856000000000002</v>
      </c>
      <c r="BM37" s="22">
        <v>2.2799999999999998</v>
      </c>
      <c r="BN37" s="162">
        <v>100</v>
      </c>
      <c r="BO37" s="162">
        <v>9858</v>
      </c>
      <c r="BP37" s="162">
        <v>99.6</v>
      </c>
      <c r="BQ37" s="162">
        <v>7160</v>
      </c>
      <c r="BR37" s="162">
        <v>94.4</v>
      </c>
      <c r="BS37" s="162">
        <v>96.7</v>
      </c>
      <c r="BT37" s="162">
        <v>6455</v>
      </c>
      <c r="BU37" s="22">
        <v>0.16818181818181821</v>
      </c>
      <c r="BV37" s="22"/>
      <c r="BW37" s="22"/>
      <c r="BX37" s="22"/>
      <c r="BY37" s="25"/>
      <c r="BZ37" s="22"/>
      <c r="CA37" s="22"/>
      <c r="CB37" s="45"/>
      <c r="CC37" s="22"/>
      <c r="CD37" s="164"/>
      <c r="CE37" s="164"/>
      <c r="CF37" s="22"/>
      <c r="CG37" s="22"/>
      <c r="CH37" s="11"/>
      <c r="CI37" s="22"/>
      <c r="CJ37" s="20"/>
      <c r="CK37" s="165" t="s">
        <v>345</v>
      </c>
      <c r="CL37" s="166"/>
      <c r="CM37" s="167" t="s">
        <v>539</v>
      </c>
      <c r="CN37" s="11"/>
      <c r="CO37" s="11"/>
      <c r="CP37" s="11"/>
      <c r="CQ37" s="11"/>
      <c r="CR37" s="35" t="s">
        <v>347</v>
      </c>
      <c r="CS37" s="18" t="s">
        <v>326</v>
      </c>
      <c r="CT37" s="19">
        <v>2</v>
      </c>
      <c r="CU37" s="19" t="s">
        <v>381</v>
      </c>
      <c r="CV37" s="19" t="s">
        <v>381</v>
      </c>
      <c r="CW37" s="20" t="s">
        <v>360</v>
      </c>
      <c r="CX37" s="19">
        <v>0</v>
      </c>
      <c r="CY37" s="19">
        <v>0</v>
      </c>
      <c r="CZ37" s="19" t="s">
        <v>332</v>
      </c>
      <c r="DA37" s="11" t="s">
        <v>332</v>
      </c>
      <c r="DB37" s="11" t="s">
        <v>332</v>
      </c>
      <c r="DC37" s="11">
        <v>3915</v>
      </c>
      <c r="DD37" s="11">
        <v>68.5</v>
      </c>
      <c r="DE37" s="11">
        <v>31.5</v>
      </c>
      <c r="DF37" s="11" t="s">
        <v>332</v>
      </c>
      <c r="DG37" s="11" t="s">
        <v>332</v>
      </c>
      <c r="DH37" s="11" t="s">
        <v>332</v>
      </c>
      <c r="DI37" s="11" t="s">
        <v>332</v>
      </c>
      <c r="DJ37" s="19">
        <v>1</v>
      </c>
      <c r="DK37" s="113" t="s">
        <v>1008</v>
      </c>
      <c r="DL37" s="24"/>
      <c r="DM37" s="24"/>
      <c r="DN37" s="19">
        <v>6</v>
      </c>
      <c r="DO37" s="19">
        <v>40</v>
      </c>
      <c r="DP37" s="19">
        <v>2</v>
      </c>
      <c r="DQ37" s="19">
        <v>1</v>
      </c>
      <c r="DR37" s="189"/>
      <c r="DS37" s="189"/>
      <c r="DT37" s="25" t="e">
        <f>DS37/((DR37/100)^2)</f>
        <v>#DIV/0!</v>
      </c>
      <c r="DU37" s="19">
        <v>1</v>
      </c>
      <c r="DV37" s="11">
        <v>3</v>
      </c>
      <c r="DW37" s="19">
        <v>0</v>
      </c>
      <c r="DX37" s="19">
        <v>4</v>
      </c>
      <c r="DY37" s="19">
        <v>3</v>
      </c>
      <c r="DZ37" s="11">
        <v>1</v>
      </c>
      <c r="EA37" s="187"/>
      <c r="EB37" s="195"/>
      <c r="EC37" s="189"/>
      <c r="ED37" s="168">
        <v>13739</v>
      </c>
      <c r="EE37" s="169">
        <v>75</v>
      </c>
      <c r="EF37" s="169">
        <v>30671</v>
      </c>
      <c r="EG37" s="169">
        <v>4000</v>
      </c>
      <c r="EH37" s="169">
        <v>39780</v>
      </c>
      <c r="EI37" s="169">
        <v>18067</v>
      </c>
      <c r="EJ37" s="170">
        <v>2395.6842000000001</v>
      </c>
      <c r="EK37" s="27">
        <v>14374.105200000002</v>
      </c>
      <c r="EL37" s="171">
        <v>2.4129999999999998</v>
      </c>
      <c r="EM37" s="23"/>
      <c r="EN37" s="157">
        <v>58.905806788171233</v>
      </c>
      <c r="EO37" s="172">
        <v>2.3956842000000003</v>
      </c>
      <c r="EP37" s="173"/>
      <c r="EQ37" s="45">
        <v>164</v>
      </c>
      <c r="ER37" s="129" t="s">
        <v>332</v>
      </c>
      <c r="ES37" s="128">
        <v>39142</v>
      </c>
      <c r="ET37" s="47">
        <v>3</v>
      </c>
      <c r="EU37" s="131" t="s">
        <v>332</v>
      </c>
      <c r="EV37" s="45" t="s">
        <v>543</v>
      </c>
      <c r="EW37" s="23" t="s">
        <v>544</v>
      </c>
      <c r="EX37" s="11">
        <v>0</v>
      </c>
      <c r="EY37" s="187"/>
      <c r="EZ37" s="11">
        <v>1</v>
      </c>
      <c r="FA37" s="139" t="s">
        <v>1053</v>
      </c>
      <c r="FB37" s="11">
        <v>0</v>
      </c>
      <c r="FC37" s="212"/>
      <c r="FD37" s="23" t="s">
        <v>545</v>
      </c>
      <c r="FE37" s="8"/>
      <c r="FF37" s="8"/>
      <c r="FG37" s="8"/>
      <c r="FH37" s="14"/>
      <c r="FI37" s="14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8"/>
      <c r="GL37" s="8"/>
      <c r="GM37" s="8"/>
      <c r="GN37" s="8"/>
      <c r="GO37" s="8"/>
      <c r="GP37" s="14"/>
      <c r="GQ37" s="14"/>
      <c r="GR37" s="14"/>
      <c r="GS37" s="30">
        <v>44179</v>
      </c>
      <c r="GT37" s="45">
        <v>3</v>
      </c>
      <c r="GU37" s="45">
        <v>5</v>
      </c>
      <c r="GV37" s="45">
        <v>3</v>
      </c>
      <c r="GW37" s="30">
        <v>44179</v>
      </c>
      <c r="GX37" s="45">
        <v>3</v>
      </c>
      <c r="GY37" s="45">
        <v>0</v>
      </c>
      <c r="GZ37" s="45">
        <v>2</v>
      </c>
      <c r="HA37" s="139" t="s">
        <v>1171</v>
      </c>
    </row>
    <row r="38" spans="1:209">
      <c r="A38" s="8">
        <v>38</v>
      </c>
      <c r="B38" s="8">
        <f>COUNTIFS($E$3:$E38,$E38,$F$3:$F38,$F38,$P$3:$P38,$P38)</f>
        <v>1</v>
      </c>
      <c r="C38" s="9">
        <v>13765</v>
      </c>
      <c r="D38" s="10" t="s">
        <v>537</v>
      </c>
      <c r="E38" s="11" t="s">
        <v>398</v>
      </c>
      <c r="F38" s="37">
        <v>6404180233</v>
      </c>
      <c r="G38" s="11">
        <v>56</v>
      </c>
      <c r="H38" s="11" t="s">
        <v>534</v>
      </c>
      <c r="I38" s="12" t="s">
        <v>381</v>
      </c>
      <c r="J38" s="13" t="s">
        <v>321</v>
      </c>
      <c r="K38" s="11" t="s">
        <v>322</v>
      </c>
      <c r="L38" s="11">
        <v>24</v>
      </c>
      <c r="M38" s="11" t="s">
        <v>538</v>
      </c>
      <c r="N38" s="11" t="s">
        <v>324</v>
      </c>
      <c r="O38" s="11" t="s">
        <v>535</v>
      </c>
      <c r="P38" s="23" t="s">
        <v>357</v>
      </c>
      <c r="Q38" s="151">
        <v>10000</v>
      </c>
      <c r="R38" s="68" t="s">
        <v>999</v>
      </c>
      <c r="S38" s="23"/>
      <c r="T38" s="151"/>
      <c r="U38" s="11"/>
      <c r="V38" s="23"/>
      <c r="W38" s="11"/>
      <c r="X38" s="152">
        <v>2.1800000000000002</v>
      </c>
      <c r="Y38" s="153">
        <v>19.899999999999999</v>
      </c>
      <c r="Z38" s="154">
        <v>77</v>
      </c>
      <c r="AA38" s="155">
        <v>99.08</v>
      </c>
      <c r="AB38" s="156">
        <v>0.10954773869346736</v>
      </c>
      <c r="AC38" s="157">
        <v>8.4351758793969864</v>
      </c>
      <c r="AD38" s="158">
        <v>2.2497420020639834E-2</v>
      </c>
      <c r="AE38" s="22">
        <v>1.8164000000000002</v>
      </c>
      <c r="AF38" s="22">
        <v>83.321100917431195</v>
      </c>
      <c r="AG38" s="159">
        <v>0.17</v>
      </c>
      <c r="AH38" s="22">
        <v>7.7981651376146779</v>
      </c>
      <c r="AI38" s="11" t="s">
        <v>327</v>
      </c>
      <c r="AJ38" s="22">
        <v>31</v>
      </c>
      <c r="AK38" s="11" t="s">
        <v>327</v>
      </c>
      <c r="AL38" s="25">
        <v>3.62</v>
      </c>
      <c r="AM38" s="25"/>
      <c r="AN38" s="22"/>
      <c r="AO38" s="22"/>
      <c r="AP38" s="45">
        <v>7017.6190476190477</v>
      </c>
      <c r="AQ38" s="45">
        <v>1168.5714285714284</v>
      </c>
      <c r="AR38" s="22">
        <v>10.4</v>
      </c>
      <c r="AS38" s="22">
        <v>76.599999999999994</v>
      </c>
      <c r="AT38" s="11">
        <v>23.4</v>
      </c>
      <c r="AU38" s="160">
        <v>3.2735042735042734</v>
      </c>
      <c r="AV38" s="161">
        <v>3.4000000000000002E-2</v>
      </c>
      <c r="AW38" s="25">
        <v>1.5596330275229358</v>
      </c>
      <c r="AX38" s="11" t="s">
        <v>327</v>
      </c>
      <c r="AY38" s="22">
        <v>57.8</v>
      </c>
      <c r="AZ38" s="22">
        <v>59.5</v>
      </c>
      <c r="BA38" s="47">
        <v>48766.3</v>
      </c>
      <c r="BB38" s="25">
        <v>86.9</v>
      </c>
      <c r="BC38" s="19">
        <v>94.5</v>
      </c>
      <c r="BD38" s="47">
        <v>17513.5593220339</v>
      </c>
      <c r="BE38" s="25">
        <v>5.5</v>
      </c>
      <c r="BF38" s="25">
        <v>19.740800000000004</v>
      </c>
      <c r="BG38" s="11">
        <v>31.2</v>
      </c>
      <c r="BH38" s="22">
        <v>6.2088000000000001</v>
      </c>
      <c r="BI38" s="19">
        <v>55.7</v>
      </c>
      <c r="BJ38" s="22">
        <v>11.084300000000001</v>
      </c>
      <c r="BK38" s="19">
        <v>12.3</v>
      </c>
      <c r="BL38" s="22">
        <v>2.4477000000000002</v>
      </c>
      <c r="BM38" s="22">
        <v>0.15</v>
      </c>
      <c r="BN38" s="162">
        <v>100</v>
      </c>
      <c r="BO38" s="162">
        <v>17746</v>
      </c>
      <c r="BP38" s="162">
        <v>99.8</v>
      </c>
      <c r="BQ38" s="162">
        <v>13450</v>
      </c>
      <c r="BR38" s="162">
        <v>95.6</v>
      </c>
      <c r="BS38" s="162">
        <v>99.1</v>
      </c>
      <c r="BT38" s="162">
        <v>12967</v>
      </c>
      <c r="BU38" s="22">
        <v>0.56014362657091554</v>
      </c>
      <c r="BV38" s="22"/>
      <c r="BW38" s="22"/>
      <c r="BX38" s="22"/>
      <c r="BY38" s="25"/>
      <c r="BZ38" s="22"/>
      <c r="CA38" s="22"/>
      <c r="CB38" s="45"/>
      <c r="CC38" s="22"/>
      <c r="CD38" s="164"/>
      <c r="CE38" s="164"/>
      <c r="CF38" s="22"/>
      <c r="CG38" s="22"/>
      <c r="CH38" s="11"/>
      <c r="CI38" s="22"/>
      <c r="CJ38" s="20"/>
      <c r="CK38" s="165" t="s">
        <v>415</v>
      </c>
      <c r="CL38" s="166"/>
      <c r="CM38" s="167" t="s">
        <v>542</v>
      </c>
      <c r="CN38" s="11"/>
      <c r="CO38" s="11"/>
      <c r="CP38" s="11"/>
      <c r="CQ38" s="11"/>
      <c r="CR38" s="35" t="s">
        <v>347</v>
      </c>
      <c r="CS38" s="36" t="s">
        <v>357</v>
      </c>
      <c r="CT38" s="19">
        <v>2</v>
      </c>
      <c r="CU38" s="19" t="s">
        <v>381</v>
      </c>
      <c r="CV38" s="19" t="s">
        <v>381</v>
      </c>
      <c r="CW38" s="20">
        <v>1</v>
      </c>
      <c r="CX38" s="19">
        <v>0</v>
      </c>
      <c r="CY38" s="19">
        <v>0</v>
      </c>
      <c r="CZ38" s="19" t="s">
        <v>332</v>
      </c>
      <c r="DA38" s="11" t="s">
        <v>332</v>
      </c>
      <c r="DB38" s="11" t="s">
        <v>332</v>
      </c>
      <c r="DC38" s="11">
        <v>15219</v>
      </c>
      <c r="DD38" s="11">
        <v>88.4</v>
      </c>
      <c r="DE38" s="11">
        <v>11.6</v>
      </c>
      <c r="DF38" s="11" t="s">
        <v>332</v>
      </c>
      <c r="DG38" s="11" t="s">
        <v>332</v>
      </c>
      <c r="DH38" s="11" t="s">
        <v>332</v>
      </c>
      <c r="DI38" s="11" t="s">
        <v>332</v>
      </c>
      <c r="DJ38" s="19">
        <v>0</v>
      </c>
      <c r="DK38" s="11"/>
      <c r="DL38" s="24"/>
      <c r="DM38" s="24"/>
      <c r="DN38" s="19">
        <v>24</v>
      </c>
      <c r="DO38" s="19">
        <v>80</v>
      </c>
      <c r="DP38" s="19">
        <v>3</v>
      </c>
      <c r="DQ38" s="191"/>
      <c r="DR38" s="189"/>
      <c r="DS38" s="189"/>
      <c r="DT38" s="25" t="e">
        <f>DS38/((DR38/100)^2)</f>
        <v>#DIV/0!</v>
      </c>
      <c r="DU38" s="19">
        <v>1</v>
      </c>
      <c r="DV38" s="11">
        <v>1</v>
      </c>
      <c r="DW38" s="189"/>
      <c r="DX38" s="19">
        <v>3</v>
      </c>
      <c r="DY38" s="19">
        <v>1</v>
      </c>
      <c r="DZ38" s="187"/>
      <c r="EA38" s="187"/>
      <c r="EB38" s="195"/>
      <c r="EC38" s="194"/>
      <c r="ED38" s="168">
        <v>13765</v>
      </c>
      <c r="EE38" s="169">
        <v>75</v>
      </c>
      <c r="EF38" s="169">
        <v>57862</v>
      </c>
      <c r="EG38" s="169">
        <v>4000</v>
      </c>
      <c r="EH38" s="169">
        <v>39780</v>
      </c>
      <c r="EI38" s="169">
        <v>53650</v>
      </c>
      <c r="EJ38" s="170">
        <v>7113.99</v>
      </c>
      <c r="EK38" s="27">
        <v>170735.76</v>
      </c>
      <c r="EL38" s="171">
        <v>7.0970000000000004</v>
      </c>
      <c r="EM38" s="23"/>
      <c r="EN38" s="157">
        <v>92.720611109190827</v>
      </c>
      <c r="EO38" s="172">
        <v>7.1139899999999994</v>
      </c>
      <c r="EP38" s="173"/>
      <c r="EQ38" s="47">
        <v>100</v>
      </c>
      <c r="ER38" s="202"/>
      <c r="ES38" s="202"/>
      <c r="ET38" s="202"/>
      <c r="EU38" s="12" t="s">
        <v>481</v>
      </c>
      <c r="EV38" s="207"/>
      <c r="EW38" s="23" t="s">
        <v>548</v>
      </c>
      <c r="EX38" s="11">
        <v>1</v>
      </c>
      <c r="EY38" s="187"/>
      <c r="EZ38" s="187"/>
      <c r="FA38" s="12" t="s">
        <v>351</v>
      </c>
      <c r="FB38" s="11">
        <v>0</v>
      </c>
      <c r="FC38" s="12">
        <v>0</v>
      </c>
      <c r="FD38" s="23" t="s">
        <v>384</v>
      </c>
      <c r="FE38" s="44"/>
      <c r="FF38" s="8"/>
      <c r="FG38" s="8"/>
      <c r="FH38" s="32"/>
      <c r="FI38" s="14">
        <v>1</v>
      </c>
      <c r="FJ38" s="22">
        <v>0</v>
      </c>
      <c r="FK38" s="22">
        <v>0</v>
      </c>
      <c r="FL38" s="45">
        <v>68802.490000000005</v>
      </c>
      <c r="FM38" s="22">
        <v>0</v>
      </c>
      <c r="FN38" s="22">
        <v>4.51</v>
      </c>
      <c r="FO38" s="22">
        <v>0</v>
      </c>
      <c r="FP38" s="45">
        <v>456355.8</v>
      </c>
      <c r="FQ38" s="22">
        <v>36.020000000000003</v>
      </c>
      <c r="FR38" s="45">
        <v>3353.4</v>
      </c>
      <c r="FS38" s="22">
        <v>119.03</v>
      </c>
      <c r="FT38" s="22">
        <v>0</v>
      </c>
      <c r="FU38" s="22">
        <v>0</v>
      </c>
      <c r="FV38" s="22">
        <v>191.55</v>
      </c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16"/>
      <c r="GL38" s="16"/>
      <c r="GM38" s="16"/>
      <c r="GN38" s="16"/>
      <c r="GO38" s="16"/>
      <c r="GP38" s="14"/>
      <c r="GQ38" s="14"/>
      <c r="GR38" s="14"/>
      <c r="GS38" s="194"/>
      <c r="GT38" s="194"/>
      <c r="GU38" s="194"/>
      <c r="GV38" s="194"/>
      <c r="GW38" s="216"/>
      <c r="GX38" s="216"/>
      <c r="GY38" s="216"/>
      <c r="GZ38" s="216"/>
      <c r="HA38" s="216"/>
    </row>
    <row r="39" spans="1:209">
      <c r="A39" s="8">
        <v>36</v>
      </c>
      <c r="B39" s="8">
        <f>COUNTIFS($E$3:$E39,$E39,$F$3:$F39,$F39,$P$3:$P39,$P39)</f>
        <v>2</v>
      </c>
      <c r="C39" s="9">
        <v>13763</v>
      </c>
      <c r="D39" s="10" t="s">
        <v>338</v>
      </c>
      <c r="E39" s="11" t="s">
        <v>339</v>
      </c>
      <c r="F39" s="37">
        <v>400921478</v>
      </c>
      <c r="G39" s="11">
        <v>80</v>
      </c>
      <c r="H39" s="11" t="s">
        <v>534</v>
      </c>
      <c r="I39" s="12" t="s">
        <v>320</v>
      </c>
      <c r="J39" s="13" t="s">
        <v>321</v>
      </c>
      <c r="K39" s="11" t="s">
        <v>322</v>
      </c>
      <c r="L39" s="11">
        <v>16</v>
      </c>
      <c r="M39" s="11" t="s">
        <v>341</v>
      </c>
      <c r="N39" s="11" t="s">
        <v>332</v>
      </c>
      <c r="O39" s="11" t="s">
        <v>535</v>
      </c>
      <c r="P39" s="23" t="s">
        <v>326</v>
      </c>
      <c r="Q39" s="151">
        <v>350</v>
      </c>
      <c r="R39" s="69" t="s">
        <v>1000</v>
      </c>
      <c r="S39" s="174" t="s">
        <v>1005</v>
      </c>
      <c r="T39" s="151"/>
      <c r="U39" s="11"/>
      <c r="V39" s="23"/>
      <c r="W39" s="11"/>
      <c r="X39" s="152">
        <v>37.799999999999997</v>
      </c>
      <c r="Y39" s="153">
        <v>39.700000000000003</v>
      </c>
      <c r="Z39" s="154">
        <v>21.5</v>
      </c>
      <c r="AA39" s="155">
        <v>99</v>
      </c>
      <c r="AB39" s="156">
        <v>0.95214105793450865</v>
      </c>
      <c r="AC39" s="157">
        <v>20.471032745591938</v>
      </c>
      <c r="AD39" s="158">
        <v>0.61764705882352933</v>
      </c>
      <c r="AE39" s="22">
        <v>35.373999999999995</v>
      </c>
      <c r="AF39" s="22">
        <v>93.582010582010582</v>
      </c>
      <c r="AG39" s="159">
        <v>1.02</v>
      </c>
      <c r="AH39" s="22">
        <v>2.6984126984126986</v>
      </c>
      <c r="AI39" s="11" t="s">
        <v>327</v>
      </c>
      <c r="AJ39" s="22">
        <v>31.8</v>
      </c>
      <c r="AK39" s="11" t="s">
        <v>327</v>
      </c>
      <c r="AL39" s="25">
        <v>0.6</v>
      </c>
      <c r="AM39" s="25"/>
      <c r="AN39" s="22"/>
      <c r="AO39" s="22"/>
      <c r="AP39" s="45">
        <v>10717.142857142857</v>
      </c>
      <c r="AQ39" s="45">
        <v>277.14285714285711</v>
      </c>
      <c r="AR39" s="22">
        <v>0</v>
      </c>
      <c r="AS39" s="22">
        <v>43.9</v>
      </c>
      <c r="AT39" s="11">
        <v>56.1</v>
      </c>
      <c r="AU39" s="160">
        <v>0.78253119429590012</v>
      </c>
      <c r="AV39" s="161">
        <v>1.44</v>
      </c>
      <c r="AW39" s="25">
        <v>3.8095238095238098</v>
      </c>
      <c r="AX39" s="11" t="s">
        <v>327</v>
      </c>
      <c r="AY39" s="22">
        <v>70</v>
      </c>
      <c r="AZ39" s="22">
        <v>80.801000000000002</v>
      </c>
      <c r="BA39" s="47">
        <v>64309.3</v>
      </c>
      <c r="BB39" s="25">
        <v>54.5</v>
      </c>
      <c r="BC39" s="19">
        <v>89.9</v>
      </c>
      <c r="BD39" s="47">
        <v>6255.0847457627124</v>
      </c>
      <c r="BE39" s="25">
        <v>10.099999999999994</v>
      </c>
      <c r="BF39" s="25">
        <v>39.700000000000003</v>
      </c>
      <c r="BG39" s="11">
        <v>12.5</v>
      </c>
      <c r="BH39" s="22">
        <v>4.9625000000000004</v>
      </c>
      <c r="BI39" s="19">
        <v>42</v>
      </c>
      <c r="BJ39" s="22">
        <v>16.673999999999999</v>
      </c>
      <c r="BK39" s="19">
        <v>45.5</v>
      </c>
      <c r="BL39" s="22">
        <v>18.063500000000001</v>
      </c>
      <c r="BM39" s="22">
        <v>0.65</v>
      </c>
      <c r="BN39" s="162">
        <v>97.2</v>
      </c>
      <c r="BO39" s="162">
        <v>8517</v>
      </c>
      <c r="BP39" s="162">
        <v>94.3</v>
      </c>
      <c r="BQ39" s="162">
        <v>5909</v>
      </c>
      <c r="BR39" s="162">
        <v>56.1</v>
      </c>
      <c r="BS39" s="162">
        <v>76.900000000000006</v>
      </c>
      <c r="BT39" s="162">
        <v>5152</v>
      </c>
      <c r="BU39" s="22">
        <v>0.29761904761904762</v>
      </c>
      <c r="BV39" s="22"/>
      <c r="BW39" s="22"/>
      <c r="BX39" s="22"/>
      <c r="BY39" s="25"/>
      <c r="BZ39" s="22"/>
      <c r="CA39" s="22"/>
      <c r="CB39" s="45"/>
      <c r="CC39" s="22"/>
      <c r="CD39" s="164"/>
      <c r="CE39" s="164"/>
      <c r="CF39" s="22"/>
      <c r="CG39" s="22"/>
      <c r="CH39" s="11"/>
      <c r="CI39" s="22"/>
      <c r="CJ39" s="20"/>
      <c r="CK39" s="165" t="s">
        <v>345</v>
      </c>
      <c r="CL39" s="166"/>
      <c r="CM39" s="167" t="s">
        <v>540</v>
      </c>
      <c r="CN39" s="11"/>
      <c r="CO39" s="11"/>
      <c r="CP39" s="11"/>
      <c r="CQ39" s="11"/>
      <c r="CR39" s="11" t="s">
        <v>347</v>
      </c>
      <c r="CS39" s="18" t="s">
        <v>326</v>
      </c>
      <c r="CT39" s="19">
        <v>2</v>
      </c>
      <c r="CU39" s="19" t="s">
        <v>320</v>
      </c>
      <c r="CV39" s="19" t="s">
        <v>320</v>
      </c>
      <c r="CW39" s="20">
        <v>0</v>
      </c>
      <c r="CX39" s="19">
        <v>0</v>
      </c>
      <c r="CY39" s="19">
        <v>0</v>
      </c>
      <c r="CZ39" s="19" t="s">
        <v>332</v>
      </c>
      <c r="DA39" s="11" t="s">
        <v>332</v>
      </c>
      <c r="DB39" s="11" t="s">
        <v>332</v>
      </c>
      <c r="DC39" s="11">
        <v>548</v>
      </c>
      <c r="DD39" s="11">
        <v>43.6</v>
      </c>
      <c r="DE39" s="11">
        <v>56.4</v>
      </c>
      <c r="DF39" s="11" t="s">
        <v>332</v>
      </c>
      <c r="DG39" s="11" t="s">
        <v>332</v>
      </c>
      <c r="DH39" s="11" t="s">
        <v>332</v>
      </c>
      <c r="DI39" s="11" t="s">
        <v>332</v>
      </c>
      <c r="DJ39" s="19">
        <v>0</v>
      </c>
      <c r="DK39" s="113"/>
      <c r="DL39" s="24"/>
      <c r="DM39" s="24"/>
      <c r="DN39" s="19">
        <v>16</v>
      </c>
      <c r="DO39" s="19">
        <v>20</v>
      </c>
      <c r="DP39" s="19">
        <v>3</v>
      </c>
      <c r="DQ39" s="19">
        <v>1</v>
      </c>
      <c r="DR39" s="189"/>
      <c r="DS39" s="189"/>
      <c r="DT39" s="25" t="e">
        <f>DS39/((DR39/100)^2)</f>
        <v>#DIV/0!</v>
      </c>
      <c r="DU39" s="189"/>
      <c r="DV39" s="187"/>
      <c r="DW39" s="19">
        <v>1</v>
      </c>
      <c r="DX39" s="19">
        <v>3</v>
      </c>
      <c r="DY39" s="19">
        <v>2</v>
      </c>
      <c r="DZ39" s="187"/>
      <c r="EA39" s="187"/>
      <c r="EB39" s="195"/>
      <c r="EC39" s="189"/>
      <c r="ED39" s="168">
        <v>13763</v>
      </c>
      <c r="EE39" s="169">
        <v>75</v>
      </c>
      <c r="EF39" s="169">
        <v>14594</v>
      </c>
      <c r="EG39" s="169">
        <v>4521</v>
      </c>
      <c r="EH39" s="169">
        <v>39780</v>
      </c>
      <c r="EI39" s="169">
        <v>1717</v>
      </c>
      <c r="EJ39" s="170">
        <v>201.43702720637029</v>
      </c>
      <c r="EK39" s="27">
        <v>3222.9924353019246</v>
      </c>
      <c r="EL39" s="171">
        <v>0.26700000000000002</v>
      </c>
      <c r="EM39" s="23"/>
      <c r="EN39" s="157">
        <v>11.765108948883103</v>
      </c>
      <c r="EO39" s="172">
        <v>0.2014370272063703</v>
      </c>
      <c r="EP39" s="173"/>
      <c r="EQ39" s="11">
        <v>48</v>
      </c>
      <c r="ER39" s="129" t="s">
        <v>332</v>
      </c>
      <c r="ES39" s="128" t="s">
        <v>1029</v>
      </c>
      <c r="ET39" s="202"/>
      <c r="EU39" s="120" t="s">
        <v>332</v>
      </c>
      <c r="EV39" s="187"/>
      <c r="EW39" s="23" t="s">
        <v>546</v>
      </c>
      <c r="EX39" s="11">
        <v>0</v>
      </c>
      <c r="EY39" s="187"/>
      <c r="EZ39" s="187"/>
      <c r="FA39" s="193"/>
      <c r="FB39" s="11">
        <v>0</v>
      </c>
      <c r="FC39" s="193"/>
      <c r="FD39" s="23" t="s">
        <v>547</v>
      </c>
      <c r="FE39" s="8"/>
      <c r="FF39" s="8"/>
      <c r="FG39" s="8"/>
      <c r="FH39" s="14"/>
      <c r="FI39" s="14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8"/>
      <c r="GL39" s="8"/>
      <c r="GM39" s="8"/>
      <c r="GN39" s="8"/>
      <c r="GO39" s="8"/>
      <c r="GP39" s="14"/>
      <c r="GQ39" s="14"/>
      <c r="GR39" s="14"/>
      <c r="GS39" s="194"/>
      <c r="GT39" s="194"/>
      <c r="GU39" s="194"/>
      <c r="GV39" s="194"/>
      <c r="GW39" s="216"/>
      <c r="GX39" s="216"/>
      <c r="GY39" s="216"/>
      <c r="GZ39" s="216"/>
      <c r="HA39" s="210"/>
    </row>
    <row r="40" spans="1:209">
      <c r="A40" s="8">
        <v>37</v>
      </c>
      <c r="B40" s="8">
        <f>COUNTIFS($E$3:$E40,$E40,$F$3:$F40,$F40,$P$3:$P40,$P40)</f>
        <v>1</v>
      </c>
      <c r="C40" s="9">
        <v>13764</v>
      </c>
      <c r="D40" s="10" t="s">
        <v>536</v>
      </c>
      <c r="E40" s="11" t="s">
        <v>463</v>
      </c>
      <c r="F40" s="37">
        <v>6403291312</v>
      </c>
      <c r="G40" s="11">
        <v>56</v>
      </c>
      <c r="H40" s="11" t="s">
        <v>534</v>
      </c>
      <c r="I40" s="12" t="s">
        <v>381</v>
      </c>
      <c r="J40" s="13" t="s">
        <v>321</v>
      </c>
      <c r="K40" s="11" t="s">
        <v>322</v>
      </c>
      <c r="L40" s="11">
        <v>10</v>
      </c>
      <c r="M40" s="11" t="s">
        <v>341</v>
      </c>
      <c r="N40" s="11" t="s">
        <v>332</v>
      </c>
      <c r="O40" s="11" t="s">
        <v>535</v>
      </c>
      <c r="P40" s="23" t="s">
        <v>326</v>
      </c>
      <c r="Q40" s="151">
        <v>350</v>
      </c>
      <c r="R40" s="69" t="s">
        <v>1000</v>
      </c>
      <c r="S40" s="175" t="s">
        <v>1003</v>
      </c>
      <c r="T40" s="151"/>
      <c r="U40" s="11"/>
      <c r="V40" s="23"/>
      <c r="W40" s="11"/>
      <c r="X40" s="152">
        <v>66.8</v>
      </c>
      <c r="Y40" s="153">
        <v>26</v>
      </c>
      <c r="Z40" s="154">
        <v>6.1</v>
      </c>
      <c r="AA40" s="155">
        <v>98.899999999999991</v>
      </c>
      <c r="AB40" s="156">
        <v>2.569230769230769</v>
      </c>
      <c r="AC40" s="157">
        <v>15.67230769230769</v>
      </c>
      <c r="AD40" s="158">
        <v>2.0809968847352023</v>
      </c>
      <c r="AE40" s="22">
        <v>59.703999999999994</v>
      </c>
      <c r="AF40" s="22">
        <v>89.377245508982028</v>
      </c>
      <c r="AG40" s="159">
        <v>5.31</v>
      </c>
      <c r="AH40" s="22">
        <v>7.9491017964071862</v>
      </c>
      <c r="AI40" s="11" t="s">
        <v>327</v>
      </c>
      <c r="AJ40" s="22">
        <v>20</v>
      </c>
      <c r="AK40" s="11" t="s">
        <v>327</v>
      </c>
      <c r="AL40" s="25">
        <v>2.9000000000000001E-2</v>
      </c>
      <c r="AM40" s="25"/>
      <c r="AN40" s="22"/>
      <c r="AO40" s="22"/>
      <c r="AP40" s="45">
        <v>10815.238095238095</v>
      </c>
      <c r="AQ40" s="45">
        <v>274.28571428571428</v>
      </c>
      <c r="AR40" s="22">
        <v>0.4</v>
      </c>
      <c r="AS40" s="22">
        <v>25.7</v>
      </c>
      <c r="AT40" s="11">
        <v>74.3</v>
      </c>
      <c r="AU40" s="160">
        <v>0.34589502018842533</v>
      </c>
      <c r="AV40" s="161">
        <v>0.91</v>
      </c>
      <c r="AW40" s="25">
        <v>1.3622754491017965</v>
      </c>
      <c r="AX40" s="11" t="s">
        <v>327</v>
      </c>
      <c r="AY40" s="22">
        <v>73.400000000000006</v>
      </c>
      <c r="AZ40" s="22">
        <v>69.971999999999994</v>
      </c>
      <c r="BA40" s="47">
        <v>63841.8</v>
      </c>
      <c r="BB40" s="25">
        <v>27.86</v>
      </c>
      <c r="BC40" s="19">
        <v>82.5</v>
      </c>
      <c r="BD40" s="47">
        <v>6389.8305084745762</v>
      </c>
      <c r="BE40" s="25">
        <v>17.5</v>
      </c>
      <c r="BF40" s="25">
        <v>25.9636</v>
      </c>
      <c r="BG40" s="11">
        <v>6.06</v>
      </c>
      <c r="BH40" s="22">
        <v>1.5756000000000001</v>
      </c>
      <c r="BI40" s="19">
        <v>21.8</v>
      </c>
      <c r="BJ40" s="22">
        <v>5.668000000000001</v>
      </c>
      <c r="BK40" s="19">
        <v>72</v>
      </c>
      <c r="BL40" s="22">
        <v>18.72</v>
      </c>
      <c r="BM40" s="22">
        <v>0.45</v>
      </c>
      <c r="BN40" s="162">
        <v>90.3</v>
      </c>
      <c r="BO40" s="162">
        <v>5611</v>
      </c>
      <c r="BP40" s="162">
        <v>72.7</v>
      </c>
      <c r="BQ40" s="162">
        <v>3697</v>
      </c>
      <c r="BR40" s="162">
        <v>19.8</v>
      </c>
      <c r="BS40" s="162">
        <v>36.6</v>
      </c>
      <c r="BT40" s="162">
        <v>3489</v>
      </c>
      <c r="BU40" s="22">
        <v>0.27798165137614678</v>
      </c>
      <c r="BV40" s="22"/>
      <c r="BW40" s="22"/>
      <c r="BX40" s="22"/>
      <c r="BY40" s="25"/>
      <c r="BZ40" s="22"/>
      <c r="CA40" s="22"/>
      <c r="CB40" s="45"/>
      <c r="CC40" s="22"/>
      <c r="CD40" s="164"/>
      <c r="CE40" s="164"/>
      <c r="CF40" s="22"/>
      <c r="CG40" s="22"/>
      <c r="CH40" s="11"/>
      <c r="CI40" s="22"/>
      <c r="CJ40" s="20"/>
      <c r="CK40" s="165" t="s">
        <v>358</v>
      </c>
      <c r="CL40" s="166"/>
      <c r="CM40" s="167" t="s">
        <v>541</v>
      </c>
      <c r="CN40" s="11"/>
      <c r="CO40" s="11"/>
      <c r="CP40" s="11"/>
      <c r="CQ40" s="11"/>
      <c r="CR40" s="11" t="s">
        <v>347</v>
      </c>
      <c r="CS40" s="18" t="s">
        <v>326</v>
      </c>
      <c r="CT40" s="19">
        <v>2</v>
      </c>
      <c r="CU40" s="19"/>
      <c r="CV40" s="19"/>
      <c r="CW40" s="20">
        <v>0</v>
      </c>
      <c r="CX40" s="189"/>
      <c r="CY40" s="189"/>
      <c r="CZ40" s="189"/>
      <c r="DA40" s="11" t="s">
        <v>332</v>
      </c>
      <c r="DB40" s="11" t="s">
        <v>332</v>
      </c>
      <c r="DC40" s="11">
        <v>624</v>
      </c>
      <c r="DD40" s="11">
        <v>11.7</v>
      </c>
      <c r="DE40" s="11">
        <v>88.3</v>
      </c>
      <c r="DF40" s="11" t="s">
        <v>332</v>
      </c>
      <c r="DG40" s="11" t="s">
        <v>332</v>
      </c>
      <c r="DH40" s="11" t="s">
        <v>332</v>
      </c>
      <c r="DI40" s="11" t="s">
        <v>332</v>
      </c>
      <c r="DJ40" s="19">
        <v>0</v>
      </c>
      <c r="DK40" s="113"/>
      <c r="DL40" s="24"/>
      <c r="DM40" s="24"/>
      <c r="DN40" s="19">
        <v>10</v>
      </c>
      <c r="DO40" s="19">
        <v>20</v>
      </c>
      <c r="DP40" s="19">
        <v>2</v>
      </c>
      <c r="DQ40" s="19">
        <v>0</v>
      </c>
      <c r="DR40" s="19">
        <v>189</v>
      </c>
      <c r="DS40" s="19">
        <v>156</v>
      </c>
      <c r="DT40" s="25">
        <f>DS40/((DR40/100)^2)</f>
        <v>43.671789703535737</v>
      </c>
      <c r="DU40" s="19">
        <v>1</v>
      </c>
      <c r="DV40" s="11">
        <v>3</v>
      </c>
      <c r="DW40" s="19">
        <v>0</v>
      </c>
      <c r="DX40" s="19">
        <v>3</v>
      </c>
      <c r="DY40" s="19">
        <v>2</v>
      </c>
      <c r="DZ40" s="11">
        <v>1</v>
      </c>
      <c r="EA40" s="187"/>
      <c r="EB40" s="195"/>
      <c r="EC40" s="191"/>
      <c r="ED40" s="168">
        <v>13764</v>
      </c>
      <c r="EE40" s="169">
        <v>75</v>
      </c>
      <c r="EF40" s="169">
        <v>7938</v>
      </c>
      <c r="EG40" s="169">
        <v>4000</v>
      </c>
      <c r="EH40" s="169">
        <v>39780</v>
      </c>
      <c r="EI40" s="169">
        <v>2912</v>
      </c>
      <c r="EJ40" s="170">
        <v>386.13119999999998</v>
      </c>
      <c r="EK40" s="27">
        <v>3861.3119999999999</v>
      </c>
      <c r="EL40" s="171">
        <v>0.41899999999999998</v>
      </c>
      <c r="EM40" s="23"/>
      <c r="EN40" s="157">
        <v>36.684303350970019</v>
      </c>
      <c r="EO40" s="172">
        <v>0.38613119999999995</v>
      </c>
      <c r="EP40" s="173"/>
      <c r="EQ40" s="45">
        <v>0</v>
      </c>
      <c r="ER40" s="129"/>
      <c r="ES40" s="30">
        <v>44136</v>
      </c>
      <c r="ET40" s="47">
        <v>6</v>
      </c>
      <c r="EU40" s="131"/>
      <c r="EV40" s="130" t="s">
        <v>604</v>
      </c>
      <c r="EW40" s="194"/>
      <c r="EX40" s="11">
        <v>0</v>
      </c>
      <c r="EY40" s="187"/>
      <c r="EZ40" s="11">
        <v>1</v>
      </c>
      <c r="FA40" s="139" t="s">
        <v>1054</v>
      </c>
      <c r="FB40" s="11">
        <v>0</v>
      </c>
      <c r="FC40" s="193"/>
      <c r="FD40" s="194"/>
      <c r="FE40" s="8"/>
      <c r="FF40" s="8"/>
      <c r="FG40" s="8"/>
      <c r="FH40" s="14"/>
      <c r="FI40" s="14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8"/>
      <c r="GL40" s="8"/>
      <c r="GM40" s="8"/>
      <c r="GN40" s="8"/>
      <c r="GO40" s="8"/>
      <c r="GP40" s="14"/>
      <c r="GQ40" s="14"/>
      <c r="GR40" s="14"/>
      <c r="GS40" s="30">
        <v>44180</v>
      </c>
      <c r="GT40" s="45">
        <v>2</v>
      </c>
      <c r="GU40" s="45">
        <v>3</v>
      </c>
      <c r="GV40" s="45">
        <v>2</v>
      </c>
      <c r="GW40" s="30">
        <v>44579</v>
      </c>
      <c r="GX40" s="45">
        <v>1</v>
      </c>
      <c r="GY40" s="45">
        <v>0</v>
      </c>
      <c r="GZ40" s="45">
        <v>3</v>
      </c>
      <c r="HA40" s="139" t="s">
        <v>1167</v>
      </c>
    </row>
    <row r="41" spans="1:209">
      <c r="A41" s="8">
        <v>39</v>
      </c>
      <c r="B41" s="8">
        <f>COUNTIFS($E$3:$E41,$E41,$F$3:$F41,$F41,$P$3:$P41,$P41)</f>
        <v>1</v>
      </c>
      <c r="C41" s="9">
        <v>13780</v>
      </c>
      <c r="D41" s="10" t="s">
        <v>549</v>
      </c>
      <c r="E41" s="11" t="s">
        <v>370</v>
      </c>
      <c r="F41" s="37">
        <v>385718443</v>
      </c>
      <c r="G41" s="11">
        <v>82</v>
      </c>
      <c r="H41" s="11" t="s">
        <v>550</v>
      </c>
      <c r="I41" s="12" t="s">
        <v>320</v>
      </c>
      <c r="J41" s="13" t="s">
        <v>321</v>
      </c>
      <c r="K41" s="11" t="s">
        <v>322</v>
      </c>
      <c r="L41" s="11">
        <v>12</v>
      </c>
      <c r="M41" s="11">
        <v>1</v>
      </c>
      <c r="N41" s="11" t="s">
        <v>332</v>
      </c>
      <c r="O41" s="11" t="s">
        <v>535</v>
      </c>
      <c r="P41" s="23" t="s">
        <v>357</v>
      </c>
      <c r="Q41" s="151">
        <v>350</v>
      </c>
      <c r="R41" s="69" t="s">
        <v>1000</v>
      </c>
      <c r="S41" s="174" t="s">
        <v>1005</v>
      </c>
      <c r="T41" s="151"/>
      <c r="U41" s="11"/>
      <c r="V41" s="23"/>
      <c r="W41" s="11"/>
      <c r="X41" s="152">
        <v>25.9</v>
      </c>
      <c r="Y41" s="153">
        <v>65.2</v>
      </c>
      <c r="Z41" s="154">
        <v>7.51</v>
      </c>
      <c r="AA41" s="155">
        <v>98.61</v>
      </c>
      <c r="AB41" s="156">
        <v>0.39723926380368096</v>
      </c>
      <c r="AC41" s="157">
        <v>2.983266871165644</v>
      </c>
      <c r="AD41" s="158">
        <v>0.35620959977994771</v>
      </c>
      <c r="AE41" s="22">
        <v>22.861999999999998</v>
      </c>
      <c r="AF41" s="22">
        <v>88.270270270270274</v>
      </c>
      <c r="AG41" s="159">
        <v>0.93</v>
      </c>
      <c r="AH41" s="22">
        <v>3.5907335907335911</v>
      </c>
      <c r="AI41" s="11" t="s">
        <v>327</v>
      </c>
      <c r="AJ41" s="22">
        <v>31.2</v>
      </c>
      <c r="AK41" s="11" t="s">
        <v>327</v>
      </c>
      <c r="AL41" s="25">
        <v>0.21</v>
      </c>
      <c r="AM41" s="25"/>
      <c r="AN41" s="22"/>
      <c r="AO41" s="22"/>
      <c r="AP41" s="45">
        <v>5238.5714285714284</v>
      </c>
      <c r="AQ41" s="45">
        <v>520.95238095238096</v>
      </c>
      <c r="AR41" s="22">
        <v>0.56999999999999995</v>
      </c>
      <c r="AS41" s="22">
        <v>48.1</v>
      </c>
      <c r="AT41" s="11">
        <v>51.9</v>
      </c>
      <c r="AU41" s="160">
        <v>0.92678227360308285</v>
      </c>
      <c r="AV41" s="161">
        <v>0.55000000000000004</v>
      </c>
      <c r="AW41" s="25">
        <v>2.1235521235521237</v>
      </c>
      <c r="AX41" s="11" t="s">
        <v>327</v>
      </c>
      <c r="AY41" s="22">
        <v>33.799999999999997</v>
      </c>
      <c r="AZ41" s="22">
        <v>48.075999999999993</v>
      </c>
      <c r="BA41" s="47">
        <v>27216.2</v>
      </c>
      <c r="BB41" s="25">
        <v>52.7</v>
      </c>
      <c r="BC41" s="19">
        <v>71.3</v>
      </c>
      <c r="BD41" s="47">
        <v>5726.2711864406783</v>
      </c>
      <c r="BE41" s="25">
        <v>28.700000000000003</v>
      </c>
      <c r="BF41" s="25">
        <v>65.2</v>
      </c>
      <c r="BG41" s="11">
        <v>10.3</v>
      </c>
      <c r="BH41" s="22">
        <v>6.7156000000000002</v>
      </c>
      <c r="BI41" s="19">
        <v>42.4</v>
      </c>
      <c r="BJ41" s="22">
        <v>27.6448</v>
      </c>
      <c r="BK41" s="19">
        <v>47.3</v>
      </c>
      <c r="BL41" s="22">
        <v>30.839600000000001</v>
      </c>
      <c r="BM41" s="22">
        <v>1.59</v>
      </c>
      <c r="BN41" s="162">
        <v>98.2</v>
      </c>
      <c r="BO41" s="162">
        <v>14339</v>
      </c>
      <c r="BP41" s="162">
        <v>97</v>
      </c>
      <c r="BQ41" s="162">
        <v>7494</v>
      </c>
      <c r="BR41" s="162">
        <v>79.3</v>
      </c>
      <c r="BS41" s="162">
        <v>88.8</v>
      </c>
      <c r="BT41" s="162">
        <v>5106</v>
      </c>
      <c r="BU41" s="22">
        <v>0.24292452830188682</v>
      </c>
      <c r="BV41" s="22"/>
      <c r="BW41" s="22"/>
      <c r="BX41" s="22"/>
      <c r="BY41" s="25"/>
      <c r="BZ41" s="22"/>
      <c r="CA41" s="22"/>
      <c r="CB41" s="45"/>
      <c r="CC41" s="22"/>
      <c r="CD41" s="164"/>
      <c r="CE41" s="164"/>
      <c r="CF41" s="22"/>
      <c r="CG41" s="22"/>
      <c r="CH41" s="11"/>
      <c r="CI41" s="22"/>
      <c r="CJ41" s="20"/>
      <c r="CK41" s="165" t="s">
        <v>15</v>
      </c>
      <c r="CL41" s="166"/>
      <c r="CM41" s="167" t="s">
        <v>551</v>
      </c>
      <c r="CN41" s="11"/>
      <c r="CO41" s="11"/>
      <c r="CP41" s="11"/>
      <c r="CQ41" s="11"/>
      <c r="CR41" s="11" t="s">
        <v>330</v>
      </c>
      <c r="CS41" s="36" t="s">
        <v>357</v>
      </c>
      <c r="CT41" s="19">
        <v>2</v>
      </c>
      <c r="CU41" s="19"/>
      <c r="CV41" s="19"/>
      <c r="CW41" s="20">
        <v>0</v>
      </c>
      <c r="CX41" s="189"/>
      <c r="CY41" s="189"/>
      <c r="CZ41" s="189"/>
      <c r="DA41" s="11" t="s">
        <v>332</v>
      </c>
      <c r="DB41" s="11" t="s">
        <v>332</v>
      </c>
      <c r="DC41" s="11">
        <v>250</v>
      </c>
      <c r="DD41" s="11">
        <v>14.4</v>
      </c>
      <c r="DE41" s="11">
        <v>85.6</v>
      </c>
      <c r="DF41" s="11" t="s">
        <v>332</v>
      </c>
      <c r="DG41" s="11" t="s">
        <v>332</v>
      </c>
      <c r="DH41" s="11" t="s">
        <v>332</v>
      </c>
      <c r="DI41" s="11" t="s">
        <v>332</v>
      </c>
      <c r="DJ41" s="19">
        <v>0</v>
      </c>
      <c r="DK41" s="113"/>
      <c r="DL41" s="24"/>
      <c r="DM41" s="24"/>
      <c r="DN41" s="19">
        <v>12</v>
      </c>
      <c r="DO41" s="189"/>
      <c r="DP41" s="19"/>
      <c r="DQ41" s="19">
        <v>0</v>
      </c>
      <c r="DR41" s="19">
        <v>168</v>
      </c>
      <c r="DS41" s="19">
        <v>76</v>
      </c>
      <c r="DT41" s="25">
        <f>DS41/((DR41/100)^2)</f>
        <v>26.927437641723358</v>
      </c>
      <c r="DU41" s="19">
        <v>1</v>
      </c>
      <c r="DV41" s="11">
        <v>3</v>
      </c>
      <c r="DW41" s="19">
        <v>0</v>
      </c>
      <c r="DX41" s="19">
        <v>3</v>
      </c>
      <c r="DY41" s="19">
        <v>2</v>
      </c>
      <c r="DZ41" s="11">
        <v>1</v>
      </c>
      <c r="EA41" s="187"/>
      <c r="EB41" s="195"/>
      <c r="EC41" s="191"/>
      <c r="ED41" s="168">
        <v>13780</v>
      </c>
      <c r="EE41" s="169">
        <v>75</v>
      </c>
      <c r="EF41" s="169">
        <v>4381</v>
      </c>
      <c r="EG41" s="169">
        <v>4000</v>
      </c>
      <c r="EH41" s="169">
        <v>39780</v>
      </c>
      <c r="EI41" s="169">
        <v>2745</v>
      </c>
      <c r="EJ41" s="170">
        <v>363.98700000000002</v>
      </c>
      <c r="EK41" s="27">
        <v>4367.8440000000001</v>
      </c>
      <c r="EL41" s="171">
        <v>0.38500000000000001</v>
      </c>
      <c r="EM41" s="23"/>
      <c r="EN41" s="157">
        <v>62.656927642090849</v>
      </c>
      <c r="EO41" s="172">
        <v>0.363987</v>
      </c>
      <c r="EP41" s="173"/>
      <c r="EQ41" s="45">
        <v>62</v>
      </c>
      <c r="ER41" s="30">
        <v>42248</v>
      </c>
      <c r="ES41" s="129"/>
      <c r="ET41" s="47">
        <v>12</v>
      </c>
      <c r="EU41" s="130" t="s">
        <v>1017</v>
      </c>
      <c r="EV41" s="131"/>
      <c r="EW41" s="194"/>
      <c r="EX41" s="11">
        <v>0</v>
      </c>
      <c r="EY41" s="187"/>
      <c r="EZ41" s="11">
        <v>1</v>
      </c>
      <c r="FA41" s="139" t="s">
        <v>1055</v>
      </c>
      <c r="FB41" s="11">
        <v>0</v>
      </c>
      <c r="FC41" s="193"/>
      <c r="FD41" s="194"/>
      <c r="FE41" s="8"/>
      <c r="FF41" s="8"/>
      <c r="FG41" s="8"/>
      <c r="FH41" s="14"/>
      <c r="FI41" s="14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8"/>
      <c r="GL41" s="8"/>
      <c r="GM41" s="8"/>
      <c r="GN41" s="8"/>
      <c r="GO41" s="8"/>
      <c r="GP41" s="14"/>
      <c r="GQ41" s="14"/>
      <c r="GR41" s="14"/>
      <c r="GS41" s="30">
        <v>44483</v>
      </c>
      <c r="GT41" s="45">
        <v>2</v>
      </c>
      <c r="GU41" s="45">
        <v>3</v>
      </c>
      <c r="GV41" s="45">
        <v>2</v>
      </c>
      <c r="GW41" s="30">
        <v>44854</v>
      </c>
      <c r="GX41" s="45">
        <v>2</v>
      </c>
      <c r="GY41" s="45">
        <v>0</v>
      </c>
      <c r="GZ41" s="45">
        <v>0</v>
      </c>
      <c r="HA41" s="139" t="s">
        <v>1167</v>
      </c>
    </row>
    <row r="42" spans="1:209">
      <c r="A42" s="8">
        <v>40</v>
      </c>
      <c r="B42" s="8">
        <f>COUNTIFS($E$3:$E42,$E42,$F$3:$F42,$F42,$P$3:$P42,$P42)</f>
        <v>2</v>
      </c>
      <c r="C42" s="9">
        <v>13797</v>
      </c>
      <c r="D42" s="10" t="s">
        <v>519</v>
      </c>
      <c r="E42" s="11" t="s">
        <v>520</v>
      </c>
      <c r="F42" s="37">
        <v>5906231540</v>
      </c>
      <c r="G42" s="11">
        <v>61</v>
      </c>
      <c r="H42" s="11" t="s">
        <v>552</v>
      </c>
      <c r="I42" s="12" t="s">
        <v>320</v>
      </c>
      <c r="J42" s="13" t="s">
        <v>321</v>
      </c>
      <c r="K42" s="11" t="s">
        <v>322</v>
      </c>
      <c r="L42" s="11">
        <v>7</v>
      </c>
      <c r="M42" s="11" t="s">
        <v>323</v>
      </c>
      <c r="N42" s="11" t="s">
        <v>332</v>
      </c>
      <c r="O42" s="11" t="s">
        <v>535</v>
      </c>
      <c r="P42" s="23" t="s">
        <v>326</v>
      </c>
      <c r="Q42" s="151">
        <v>10000</v>
      </c>
      <c r="R42" s="68" t="s">
        <v>999</v>
      </c>
      <c r="S42" s="23"/>
      <c r="T42" s="151"/>
      <c r="U42" s="11"/>
      <c r="V42" s="23"/>
      <c r="W42" s="11"/>
      <c r="X42" s="152">
        <v>14</v>
      </c>
      <c r="Y42" s="153">
        <v>14.5</v>
      </c>
      <c r="Z42" s="154">
        <v>71.099999999999994</v>
      </c>
      <c r="AA42" s="155">
        <v>99.6</v>
      </c>
      <c r="AB42" s="156">
        <v>0.96551724137931039</v>
      </c>
      <c r="AC42" s="157">
        <v>68.648275862068957</v>
      </c>
      <c r="AD42" s="158">
        <v>0.1635514018691589</v>
      </c>
      <c r="AE42" s="22">
        <v>13.38</v>
      </c>
      <c r="AF42" s="22">
        <v>95.571428571428569</v>
      </c>
      <c r="AG42" s="159">
        <v>0.21</v>
      </c>
      <c r="AH42" s="22">
        <v>1.5</v>
      </c>
      <c r="AI42" s="11" t="s">
        <v>327</v>
      </c>
      <c r="AJ42" s="22">
        <v>22.6</v>
      </c>
      <c r="AK42" s="11" t="s">
        <v>327</v>
      </c>
      <c r="AL42" s="25">
        <v>1.53</v>
      </c>
      <c r="AM42" s="25"/>
      <c r="AN42" s="22"/>
      <c r="AO42" s="22"/>
      <c r="AP42" s="45">
        <v>5687.6190476190477</v>
      </c>
      <c r="AQ42" s="45">
        <v>660</v>
      </c>
      <c r="AR42" s="22">
        <v>1.08</v>
      </c>
      <c r="AS42" s="22">
        <v>85.4</v>
      </c>
      <c r="AT42" s="11">
        <v>14.6</v>
      </c>
      <c r="AU42" s="160">
        <v>5.8493150684931514</v>
      </c>
      <c r="AV42" s="161">
        <v>0.7</v>
      </c>
      <c r="AW42" s="25">
        <v>5</v>
      </c>
      <c r="AX42" s="11" t="s">
        <v>327</v>
      </c>
      <c r="AY42" s="22">
        <v>33.799999999999997</v>
      </c>
      <c r="AZ42" s="22">
        <v>39.745999999999995</v>
      </c>
      <c r="BA42" s="47">
        <v>76459.900000000009</v>
      </c>
      <c r="BB42" s="25">
        <v>75.3</v>
      </c>
      <c r="BC42" s="19">
        <v>90.8</v>
      </c>
      <c r="BD42" s="47">
        <v>16782.203389830509</v>
      </c>
      <c r="BE42" s="25">
        <v>9.2000000000000028</v>
      </c>
      <c r="BF42" s="25">
        <v>14.369499999999999</v>
      </c>
      <c r="BG42" s="11">
        <v>36.4</v>
      </c>
      <c r="BH42" s="22">
        <v>5.2779999999999996</v>
      </c>
      <c r="BI42" s="19">
        <v>38.9</v>
      </c>
      <c r="BJ42" s="22">
        <v>5.6404999999999994</v>
      </c>
      <c r="BK42" s="19">
        <v>23.8</v>
      </c>
      <c r="BL42" s="22">
        <v>3.4510000000000001</v>
      </c>
      <c r="BM42" s="22">
        <v>0.13</v>
      </c>
      <c r="BN42" s="162">
        <v>99.6</v>
      </c>
      <c r="BO42" s="162">
        <v>11203</v>
      </c>
      <c r="BP42" s="162">
        <v>99.3</v>
      </c>
      <c r="BQ42" s="162">
        <v>8997</v>
      </c>
      <c r="BR42" s="162">
        <v>96.2</v>
      </c>
      <c r="BS42" s="162">
        <v>97.9</v>
      </c>
      <c r="BT42" s="162">
        <v>8388</v>
      </c>
      <c r="BU42" s="22">
        <v>0.93573264781491006</v>
      </c>
      <c r="BV42" s="22"/>
      <c r="BW42" s="22"/>
      <c r="BX42" s="22"/>
      <c r="BY42" s="25"/>
      <c r="BZ42" s="22"/>
      <c r="CA42" s="22"/>
      <c r="CB42" s="45"/>
      <c r="CC42" s="22"/>
      <c r="CD42" s="164"/>
      <c r="CE42" s="164"/>
      <c r="CF42" s="22"/>
      <c r="CG42" s="22"/>
      <c r="CH42" s="11"/>
      <c r="CI42" s="22"/>
      <c r="CJ42" s="20"/>
      <c r="CK42" s="165" t="s">
        <v>555</v>
      </c>
      <c r="CL42" s="166"/>
      <c r="CM42" s="167" t="s">
        <v>556</v>
      </c>
      <c r="CN42" s="11"/>
      <c r="CO42" s="11"/>
      <c r="CP42" s="11"/>
      <c r="CQ42" s="11"/>
      <c r="CR42" s="17" t="s">
        <v>347</v>
      </c>
      <c r="CS42" s="18" t="s">
        <v>326</v>
      </c>
      <c r="CT42" s="19">
        <v>2</v>
      </c>
      <c r="CU42" s="19" t="s">
        <v>320</v>
      </c>
      <c r="CV42" s="19" t="s">
        <v>320</v>
      </c>
      <c r="CW42" s="20">
        <v>1</v>
      </c>
      <c r="CX42" s="19">
        <v>0</v>
      </c>
      <c r="CY42" s="19">
        <v>0</v>
      </c>
      <c r="CZ42" s="19" t="s">
        <v>332</v>
      </c>
      <c r="DA42" s="11" t="s">
        <v>332</v>
      </c>
      <c r="DB42" s="11" t="s">
        <v>332</v>
      </c>
      <c r="DC42" s="11">
        <v>36394</v>
      </c>
      <c r="DD42" s="11">
        <v>85.3</v>
      </c>
      <c r="DE42" s="11">
        <v>14.7</v>
      </c>
      <c r="DF42" s="11" t="s">
        <v>332</v>
      </c>
      <c r="DG42" s="11" t="s">
        <v>332</v>
      </c>
      <c r="DH42" s="11" t="s">
        <v>332</v>
      </c>
      <c r="DI42" s="11" t="s">
        <v>332</v>
      </c>
      <c r="DJ42" s="19">
        <v>1</v>
      </c>
      <c r="DK42" s="12" t="s">
        <v>1116</v>
      </c>
      <c r="DL42" s="24"/>
      <c r="DM42" s="24"/>
      <c r="DN42" s="19">
        <v>7</v>
      </c>
      <c r="DO42" s="19">
        <v>30</v>
      </c>
      <c r="DP42" s="19">
        <v>3</v>
      </c>
      <c r="DQ42" s="191"/>
      <c r="DR42" s="19">
        <v>175</v>
      </c>
      <c r="DS42" s="19">
        <v>95</v>
      </c>
      <c r="DT42" s="19">
        <v>31</v>
      </c>
      <c r="DU42" s="19">
        <v>4</v>
      </c>
      <c r="DV42" s="11">
        <v>4</v>
      </c>
      <c r="DW42" s="189"/>
      <c r="DX42" s="19">
        <v>2</v>
      </c>
      <c r="DY42" s="189"/>
      <c r="DZ42" s="187"/>
      <c r="EA42" s="187"/>
      <c r="EB42" s="195"/>
      <c r="EC42" s="189"/>
      <c r="ED42" s="168">
        <v>13797</v>
      </c>
      <c r="EE42" s="169">
        <v>75</v>
      </c>
      <c r="EF42" s="169">
        <v>165603</v>
      </c>
      <c r="EG42" s="169">
        <v>4000</v>
      </c>
      <c r="EH42" s="169">
        <v>39780</v>
      </c>
      <c r="EI42" s="169">
        <v>140264</v>
      </c>
      <c r="EJ42" s="170">
        <v>18599.006400000002</v>
      </c>
      <c r="EK42" s="27">
        <v>130193.04480000002</v>
      </c>
      <c r="EL42" s="171">
        <v>18.611000000000001</v>
      </c>
      <c r="EM42" s="23"/>
      <c r="EN42" s="157">
        <v>84.698948690543048</v>
      </c>
      <c r="EO42" s="172">
        <v>18.5990064</v>
      </c>
      <c r="EP42" s="173"/>
      <c r="EQ42" s="11">
        <v>5</v>
      </c>
      <c r="ER42" s="187"/>
      <c r="ES42" s="187"/>
      <c r="ET42" s="187"/>
      <c r="EU42" s="187"/>
      <c r="EV42" s="11" t="s">
        <v>527</v>
      </c>
      <c r="EW42" s="23" t="s">
        <v>558</v>
      </c>
      <c r="EX42" s="11">
        <v>1</v>
      </c>
      <c r="EY42" s="11" t="s">
        <v>559</v>
      </c>
      <c r="EZ42" s="11">
        <v>1</v>
      </c>
      <c r="FA42" s="12" t="s">
        <v>560</v>
      </c>
      <c r="FB42" s="11">
        <v>0</v>
      </c>
      <c r="FC42" s="12">
        <v>0</v>
      </c>
      <c r="FD42" s="23" t="s">
        <v>561</v>
      </c>
      <c r="FE42" s="8"/>
      <c r="FF42" s="8"/>
      <c r="FG42" s="8"/>
      <c r="FH42" s="14"/>
      <c r="FI42" s="14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8"/>
      <c r="GL42" s="8"/>
      <c r="GM42" s="8"/>
      <c r="GN42" s="8"/>
      <c r="GO42" s="8"/>
      <c r="GP42" s="14"/>
      <c r="GQ42" s="14"/>
      <c r="GR42" s="14"/>
      <c r="GS42" s="194"/>
      <c r="GT42" s="194"/>
      <c r="GU42" s="194"/>
      <c r="GV42" s="194"/>
      <c r="GW42" s="216"/>
      <c r="GX42" s="216"/>
      <c r="GY42" s="216"/>
      <c r="GZ42" s="216"/>
      <c r="HA42" s="216"/>
    </row>
    <row r="43" spans="1:209">
      <c r="A43" s="8">
        <v>41</v>
      </c>
      <c r="B43" s="8">
        <f>COUNTIFS($E$3:$E43,$E43,$F$3:$F43,$F43,$P$3:$P43,$P43)</f>
        <v>1</v>
      </c>
      <c r="C43" s="9">
        <v>13801</v>
      </c>
      <c r="D43" s="10" t="s">
        <v>553</v>
      </c>
      <c r="E43" s="11" t="s">
        <v>512</v>
      </c>
      <c r="F43" s="37">
        <v>7212155324</v>
      </c>
      <c r="G43" s="11">
        <v>48</v>
      </c>
      <c r="H43" s="11" t="s">
        <v>554</v>
      </c>
      <c r="I43" s="12" t="s">
        <v>320</v>
      </c>
      <c r="J43" s="13" t="s">
        <v>321</v>
      </c>
      <c r="K43" s="11" t="s">
        <v>322</v>
      </c>
      <c r="L43" s="11">
        <v>39</v>
      </c>
      <c r="M43" s="11" t="s">
        <v>421</v>
      </c>
      <c r="N43" s="11" t="s">
        <v>324</v>
      </c>
      <c r="O43" s="11" t="s">
        <v>535</v>
      </c>
      <c r="P43" s="23" t="s">
        <v>357</v>
      </c>
      <c r="Q43" s="151">
        <v>10000</v>
      </c>
      <c r="R43" s="68" t="s">
        <v>999</v>
      </c>
      <c r="S43" s="23"/>
      <c r="T43" s="151"/>
      <c r="U43" s="11"/>
      <c r="V43" s="23"/>
      <c r="W43" s="11"/>
      <c r="X43" s="152">
        <v>4.5999999999999996</v>
      </c>
      <c r="Y43" s="153">
        <v>2</v>
      </c>
      <c r="Z43" s="154">
        <v>92.7</v>
      </c>
      <c r="AA43" s="155">
        <v>99.3</v>
      </c>
      <c r="AB43" s="156">
        <v>2.2999999999999998</v>
      </c>
      <c r="AC43" s="157">
        <v>213.20999999999998</v>
      </c>
      <c r="AD43" s="158">
        <v>4.8574445617740228E-2</v>
      </c>
      <c r="AE43" s="22">
        <v>4.3969999999999994</v>
      </c>
      <c r="AF43" s="22">
        <v>95.586956521739125</v>
      </c>
      <c r="AG43" s="159">
        <v>0.1</v>
      </c>
      <c r="AH43" s="22">
        <v>2.1739130434782612</v>
      </c>
      <c r="AI43" s="11" t="s">
        <v>327</v>
      </c>
      <c r="AJ43" s="22">
        <v>4.05</v>
      </c>
      <c r="AK43" s="11" t="s">
        <v>327</v>
      </c>
      <c r="AL43" s="25">
        <v>8.17</v>
      </c>
      <c r="AM43" s="25"/>
      <c r="AN43" s="22"/>
      <c r="AO43" s="22"/>
      <c r="AP43" s="11">
        <v>9418</v>
      </c>
      <c r="AQ43" s="45">
        <v>344.45714285714286</v>
      </c>
      <c r="AR43" s="22">
        <v>0.35</v>
      </c>
      <c r="AS43" s="22">
        <v>96</v>
      </c>
      <c r="AT43" s="11">
        <v>4</v>
      </c>
      <c r="AU43" s="160">
        <v>24</v>
      </c>
      <c r="AV43" s="161">
        <v>0.16</v>
      </c>
      <c r="AW43" s="25">
        <v>3.4782608695652177</v>
      </c>
      <c r="AX43" s="11" t="s">
        <v>327</v>
      </c>
      <c r="AY43" s="22">
        <v>2.4900000000000002</v>
      </c>
      <c r="AZ43" s="22">
        <v>7.3780000000000001</v>
      </c>
      <c r="BA43" s="47">
        <v>39245.800000000003</v>
      </c>
      <c r="BB43" s="25">
        <v>60.04</v>
      </c>
      <c r="BC43" s="19">
        <v>87.2</v>
      </c>
      <c r="BD43" s="47">
        <v>8638.9830508474588</v>
      </c>
      <c r="BE43" s="25">
        <v>12.799999999999997</v>
      </c>
      <c r="BF43" s="25">
        <v>1.9468000000000001</v>
      </c>
      <c r="BG43" s="11">
        <v>5.04</v>
      </c>
      <c r="BH43" s="22">
        <v>0.1008</v>
      </c>
      <c r="BI43" s="19">
        <v>55</v>
      </c>
      <c r="BJ43" s="22">
        <v>1.1000000000000001</v>
      </c>
      <c r="BK43" s="19">
        <v>37.299999999999997</v>
      </c>
      <c r="BL43" s="22">
        <v>0.746</v>
      </c>
      <c r="BM43" s="22">
        <v>1.0999999999999999E-2</v>
      </c>
      <c r="BN43" s="162">
        <v>100</v>
      </c>
      <c r="BO43" s="162">
        <v>12655</v>
      </c>
      <c r="BP43" s="162">
        <v>99.8</v>
      </c>
      <c r="BQ43" s="162">
        <v>10288</v>
      </c>
      <c r="BR43" s="162">
        <v>94.1</v>
      </c>
      <c r="BS43" s="162">
        <v>97.2</v>
      </c>
      <c r="BT43" s="162">
        <v>6966</v>
      </c>
      <c r="BU43" s="22">
        <v>9.1636363636363641E-2</v>
      </c>
      <c r="BV43" s="22"/>
      <c r="BW43" s="22"/>
      <c r="BX43" s="22"/>
      <c r="BY43" s="25"/>
      <c r="BZ43" s="22"/>
      <c r="CA43" s="22"/>
      <c r="CB43" s="45"/>
      <c r="CC43" s="22"/>
      <c r="CD43" s="164"/>
      <c r="CE43" s="164"/>
      <c r="CF43" s="22"/>
      <c r="CG43" s="22"/>
      <c r="CH43" s="11"/>
      <c r="CI43" s="22"/>
      <c r="CJ43" s="20"/>
      <c r="CK43" s="165" t="s">
        <v>415</v>
      </c>
      <c r="CL43" s="166"/>
      <c r="CM43" s="167" t="s">
        <v>557</v>
      </c>
      <c r="CN43" s="11"/>
      <c r="CO43" s="11"/>
      <c r="CP43" s="11"/>
      <c r="CQ43" s="11"/>
      <c r="CR43" s="17" t="s">
        <v>347</v>
      </c>
      <c r="CS43" s="36" t="s">
        <v>357</v>
      </c>
      <c r="CT43" s="19">
        <v>2</v>
      </c>
      <c r="CU43" s="19" t="s">
        <v>320</v>
      </c>
      <c r="CV43" s="19" t="s">
        <v>320</v>
      </c>
      <c r="CW43" s="20">
        <v>1</v>
      </c>
      <c r="CX43" s="19">
        <v>0</v>
      </c>
      <c r="CY43" s="19">
        <v>0</v>
      </c>
      <c r="CZ43" s="19" t="s">
        <v>332</v>
      </c>
      <c r="DA43" s="11">
        <v>47.9</v>
      </c>
      <c r="DB43" s="11" t="s">
        <v>332</v>
      </c>
      <c r="DC43" s="11">
        <v>24595</v>
      </c>
      <c r="DD43" s="11">
        <v>91.4</v>
      </c>
      <c r="DE43" s="11">
        <v>8.6</v>
      </c>
      <c r="DF43" s="11" t="s">
        <v>332</v>
      </c>
      <c r="DG43" s="11" t="s">
        <v>332</v>
      </c>
      <c r="DH43" s="11" t="s">
        <v>332</v>
      </c>
      <c r="DI43" s="11" t="s">
        <v>332</v>
      </c>
      <c r="DJ43" s="19">
        <v>0</v>
      </c>
      <c r="DK43" s="11"/>
      <c r="DL43" s="24"/>
      <c r="DM43" s="24"/>
      <c r="DN43" s="19">
        <v>39</v>
      </c>
      <c r="DO43" s="19">
        <v>180</v>
      </c>
      <c r="DP43" s="38">
        <v>3</v>
      </c>
      <c r="DQ43" s="191"/>
      <c r="DR43" s="189"/>
      <c r="DS43" s="189"/>
      <c r="DT43" s="25" t="e">
        <f>DS43/((DR43/100)^2)</f>
        <v>#DIV/0!</v>
      </c>
      <c r="DU43" s="19">
        <v>3</v>
      </c>
      <c r="DV43" s="187"/>
      <c r="DW43" s="189"/>
      <c r="DX43" s="19">
        <v>2</v>
      </c>
      <c r="DY43" s="19">
        <v>1</v>
      </c>
      <c r="DZ43" s="187"/>
      <c r="EA43" s="187"/>
      <c r="EB43" s="195"/>
      <c r="EC43" s="191"/>
      <c r="ED43" s="168">
        <v>13801</v>
      </c>
      <c r="EE43" s="169">
        <v>75</v>
      </c>
      <c r="EF43" s="169">
        <v>298480</v>
      </c>
      <c r="EG43" s="169">
        <v>4000</v>
      </c>
      <c r="EH43" s="169">
        <v>39780</v>
      </c>
      <c r="EI43" s="169">
        <v>246657</v>
      </c>
      <c r="EJ43" s="170">
        <v>32706.718200000003</v>
      </c>
      <c r="EK43" s="27">
        <v>1275562.0098000001</v>
      </c>
      <c r="EL43" s="171">
        <v>32.024000000000001</v>
      </c>
      <c r="EM43" s="23"/>
      <c r="EN43" s="157">
        <v>82.637697668185467</v>
      </c>
      <c r="EO43" s="172">
        <v>32.706718200000005</v>
      </c>
      <c r="EP43" s="173"/>
      <c r="EQ43" s="47">
        <v>0</v>
      </c>
      <c r="ER43" s="202"/>
      <c r="ES43" s="202"/>
      <c r="ET43" s="202"/>
      <c r="EU43" s="12" t="s">
        <v>562</v>
      </c>
      <c r="EV43" s="187"/>
      <c r="EW43" s="23" t="s">
        <v>522</v>
      </c>
      <c r="EX43" s="187"/>
      <c r="EY43" s="187"/>
      <c r="EZ43" s="11">
        <v>1</v>
      </c>
      <c r="FA43" s="12" t="s">
        <v>563</v>
      </c>
      <c r="FB43" s="11">
        <v>1</v>
      </c>
      <c r="FC43" s="12" t="s">
        <v>564</v>
      </c>
      <c r="FD43" s="23" t="s">
        <v>565</v>
      </c>
      <c r="FE43" s="44"/>
      <c r="FF43" s="8"/>
      <c r="FG43" s="8"/>
      <c r="FH43" s="32"/>
      <c r="FI43" s="14">
        <v>1</v>
      </c>
      <c r="FJ43" s="22">
        <v>0</v>
      </c>
      <c r="FK43" s="22">
        <v>0</v>
      </c>
      <c r="FL43" s="45">
        <v>8909.59</v>
      </c>
      <c r="FM43" s="22">
        <v>0</v>
      </c>
      <c r="FN43" s="22">
        <v>0</v>
      </c>
      <c r="FO43" s="22">
        <v>0</v>
      </c>
      <c r="FP43" s="45">
        <v>163600.9</v>
      </c>
      <c r="FQ43" s="22">
        <v>0</v>
      </c>
      <c r="FR43" s="45">
        <v>222</v>
      </c>
      <c r="FS43" s="22">
        <v>0</v>
      </c>
      <c r="FT43" s="22">
        <v>0</v>
      </c>
      <c r="FU43" s="22">
        <v>0</v>
      </c>
      <c r="FV43" s="22">
        <v>39.01</v>
      </c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16"/>
      <c r="GL43" s="16"/>
      <c r="GM43" s="16"/>
      <c r="GN43" s="16"/>
      <c r="GO43" s="16"/>
      <c r="GP43" s="14"/>
      <c r="GQ43" s="14"/>
      <c r="GR43" s="14"/>
      <c r="GS43" s="194"/>
      <c r="GT43" s="194"/>
      <c r="GU43" s="194"/>
      <c r="GV43" s="194"/>
      <c r="GW43" s="216"/>
      <c r="GX43" s="216"/>
      <c r="GY43" s="216"/>
      <c r="GZ43" s="216"/>
      <c r="HA43" s="216"/>
    </row>
    <row r="44" spans="1:209">
      <c r="A44" s="8">
        <v>42</v>
      </c>
      <c r="B44" s="8">
        <f>COUNTIFS($E$3:$E44,$E44,$F$3:$F44,$F44,$P$3:$P44,$P44)</f>
        <v>1</v>
      </c>
      <c r="C44" s="9">
        <v>13827</v>
      </c>
      <c r="D44" s="10" t="s">
        <v>566</v>
      </c>
      <c r="E44" s="11" t="s">
        <v>567</v>
      </c>
      <c r="F44" s="11">
        <v>460213490</v>
      </c>
      <c r="G44" s="11">
        <v>74</v>
      </c>
      <c r="H44" s="11" t="s">
        <v>568</v>
      </c>
      <c r="I44" s="12" t="s">
        <v>320</v>
      </c>
      <c r="J44" s="13" t="s">
        <v>321</v>
      </c>
      <c r="K44" s="11" t="s">
        <v>322</v>
      </c>
      <c r="L44" s="11">
        <v>12</v>
      </c>
      <c r="M44" s="11" t="s">
        <v>395</v>
      </c>
      <c r="N44" s="11" t="s">
        <v>332</v>
      </c>
      <c r="O44" s="11" t="s">
        <v>535</v>
      </c>
      <c r="P44" s="23" t="s">
        <v>326</v>
      </c>
      <c r="Q44" s="151">
        <v>1500</v>
      </c>
      <c r="R44" s="69" t="s">
        <v>1000</v>
      </c>
      <c r="S44" s="181" t="s">
        <v>1004</v>
      </c>
      <c r="T44" s="151"/>
      <c r="U44" s="11"/>
      <c r="V44" s="23"/>
      <c r="W44" s="11"/>
      <c r="X44" s="152">
        <v>81</v>
      </c>
      <c r="Y44" s="153">
        <v>8</v>
      </c>
      <c r="Z44" s="154">
        <v>8.1</v>
      </c>
      <c r="AA44" s="155">
        <v>97.1</v>
      </c>
      <c r="AB44" s="156">
        <v>10.125</v>
      </c>
      <c r="AC44" s="157">
        <v>82.012500000000003</v>
      </c>
      <c r="AD44" s="158">
        <v>5.0310559006211175</v>
      </c>
      <c r="AE44" s="22">
        <v>75.699999999999989</v>
      </c>
      <c r="AF44" s="22">
        <v>93.456790123456784</v>
      </c>
      <c r="AG44" s="159">
        <v>2.59</v>
      </c>
      <c r="AH44" s="22">
        <v>3.1975308641975309</v>
      </c>
      <c r="AI44" s="11" t="s">
        <v>327</v>
      </c>
      <c r="AJ44" s="22">
        <v>11.8</v>
      </c>
      <c r="AK44" s="11" t="s">
        <v>327</v>
      </c>
      <c r="AL44" s="25">
        <v>0.21</v>
      </c>
      <c r="AM44" s="25"/>
      <c r="AN44" s="22"/>
      <c r="AO44" s="22"/>
      <c r="AP44" s="11">
        <v>3108</v>
      </c>
      <c r="AQ44" s="45">
        <v>385.94285714285712</v>
      </c>
      <c r="AR44" s="22">
        <v>0.91</v>
      </c>
      <c r="AS44" s="22">
        <v>64.099999999999994</v>
      </c>
      <c r="AT44" s="11">
        <v>35.9</v>
      </c>
      <c r="AU44" s="160">
        <v>1.7855153203342617</v>
      </c>
      <c r="AV44" s="161">
        <v>0.52</v>
      </c>
      <c r="AW44" s="25">
        <v>0.64197530864197527</v>
      </c>
      <c r="AX44" s="11" t="s">
        <v>327</v>
      </c>
      <c r="AY44" s="22">
        <v>7.56</v>
      </c>
      <c r="AZ44" s="22">
        <v>17.968999999999998</v>
      </c>
      <c r="BA44" s="47">
        <v>30008.000000000004</v>
      </c>
      <c r="BB44" s="25">
        <v>34.5</v>
      </c>
      <c r="BC44" s="19">
        <v>57.6</v>
      </c>
      <c r="BD44" s="47">
        <v>3893.333333333333</v>
      </c>
      <c r="BE44" s="25">
        <v>42.4</v>
      </c>
      <c r="BF44" s="25">
        <v>7.8639999999999999</v>
      </c>
      <c r="BG44" s="11">
        <v>13.6</v>
      </c>
      <c r="BH44" s="22">
        <v>1.0880000000000001</v>
      </c>
      <c r="BI44" s="19">
        <v>20.9</v>
      </c>
      <c r="BJ44" s="22">
        <v>1.6719999999999999</v>
      </c>
      <c r="BK44" s="19">
        <v>63.8</v>
      </c>
      <c r="BL44" s="22">
        <v>5.1040000000000001</v>
      </c>
      <c r="BM44" s="22">
        <v>1.0900000000000001</v>
      </c>
      <c r="BN44" s="162">
        <v>89.9</v>
      </c>
      <c r="BO44" s="162">
        <v>4318</v>
      </c>
      <c r="BP44" s="162">
        <v>84</v>
      </c>
      <c r="BQ44" s="162">
        <v>3117</v>
      </c>
      <c r="BR44" s="162">
        <v>34.5</v>
      </c>
      <c r="BS44" s="162">
        <v>52.3</v>
      </c>
      <c r="BT44" s="162">
        <v>2810</v>
      </c>
      <c r="BU44" s="22">
        <v>0.65071770334928236</v>
      </c>
      <c r="BV44" s="22"/>
      <c r="BW44" s="22"/>
      <c r="BX44" s="22"/>
      <c r="BY44" s="25"/>
      <c r="BZ44" s="22"/>
      <c r="CA44" s="22"/>
      <c r="CB44" s="45"/>
      <c r="CC44" s="22"/>
      <c r="CD44" s="164"/>
      <c r="CE44" s="164"/>
      <c r="CF44" s="22"/>
      <c r="CG44" s="22"/>
      <c r="CH44" s="11"/>
      <c r="CI44" s="22"/>
      <c r="CJ44" s="20"/>
      <c r="CK44" s="165" t="s">
        <v>358</v>
      </c>
      <c r="CL44" s="166"/>
      <c r="CM44" s="167" t="s">
        <v>569</v>
      </c>
      <c r="CN44" s="11"/>
      <c r="CO44" s="11"/>
      <c r="CP44" s="11"/>
      <c r="CQ44" s="11"/>
      <c r="CR44" s="35" t="s">
        <v>347</v>
      </c>
      <c r="CS44" s="18" t="s">
        <v>326</v>
      </c>
      <c r="CT44" s="19">
        <v>2</v>
      </c>
      <c r="CU44" s="19" t="s">
        <v>320</v>
      </c>
      <c r="CV44" s="19" t="s">
        <v>320</v>
      </c>
      <c r="CW44" s="20" t="s">
        <v>360</v>
      </c>
      <c r="CX44" s="19">
        <v>0</v>
      </c>
      <c r="CY44" s="19">
        <v>0</v>
      </c>
      <c r="CZ44" s="19" t="s">
        <v>332</v>
      </c>
      <c r="DA44" s="11" t="s">
        <v>332</v>
      </c>
      <c r="DB44" s="11" t="s">
        <v>332</v>
      </c>
      <c r="DC44" s="11">
        <v>1659</v>
      </c>
      <c r="DD44" s="11">
        <v>23</v>
      </c>
      <c r="DE44" s="11">
        <v>77</v>
      </c>
      <c r="DF44" s="11">
        <v>8.1</v>
      </c>
      <c r="DG44" s="11">
        <v>842.6</v>
      </c>
      <c r="DH44" s="11" t="s">
        <v>332</v>
      </c>
      <c r="DI44" s="11">
        <v>3.08</v>
      </c>
      <c r="DJ44" s="19">
        <v>0</v>
      </c>
      <c r="DK44" s="113"/>
      <c r="DL44" s="24"/>
      <c r="DM44" s="24"/>
      <c r="DN44" s="19">
        <v>12</v>
      </c>
      <c r="DO44" s="19">
        <v>20</v>
      </c>
      <c r="DP44" s="19">
        <v>2</v>
      </c>
      <c r="DQ44" s="19">
        <v>0</v>
      </c>
      <c r="DR44" s="19">
        <v>180</v>
      </c>
      <c r="DS44" s="19">
        <v>114</v>
      </c>
      <c r="DT44" s="25">
        <f>DS44/((DR44/100)^2)</f>
        <v>35.185185185185183</v>
      </c>
      <c r="DU44" s="19">
        <v>2</v>
      </c>
      <c r="DV44" s="11">
        <v>4</v>
      </c>
      <c r="DW44" s="19">
        <v>1</v>
      </c>
      <c r="DX44" s="19">
        <v>2</v>
      </c>
      <c r="DY44" s="19">
        <v>1</v>
      </c>
      <c r="DZ44" s="11">
        <v>1</v>
      </c>
      <c r="EA44" s="187"/>
      <c r="EB44" s="195"/>
      <c r="EC44" s="189"/>
      <c r="ED44" s="168">
        <v>13827</v>
      </c>
      <c r="EE44" s="169">
        <v>75</v>
      </c>
      <c r="EF44" s="169">
        <v>15473</v>
      </c>
      <c r="EG44" s="169">
        <v>4000</v>
      </c>
      <c r="EH44" s="169">
        <v>39780</v>
      </c>
      <c r="EI44" s="169">
        <v>10141</v>
      </c>
      <c r="EJ44" s="170">
        <v>1344.6966</v>
      </c>
      <c r="EK44" s="27">
        <v>16136.359199999999</v>
      </c>
      <c r="EL44" s="171">
        <v>1.343</v>
      </c>
      <c r="EM44" s="23"/>
      <c r="EN44" s="157">
        <v>65.539972855942608</v>
      </c>
      <c r="EO44" s="172">
        <v>1.3446966</v>
      </c>
      <c r="EP44" s="173"/>
      <c r="EQ44" s="45">
        <v>0</v>
      </c>
      <c r="ER44" s="127" t="s">
        <v>332</v>
      </c>
      <c r="ES44" s="128">
        <v>44136</v>
      </c>
      <c r="ET44" s="47">
        <v>1</v>
      </c>
      <c r="EU44" s="133" t="s">
        <v>332</v>
      </c>
      <c r="EV44" s="130" t="s">
        <v>1018</v>
      </c>
      <c r="EW44" s="23" t="s">
        <v>570</v>
      </c>
      <c r="EX44" s="11">
        <v>0</v>
      </c>
      <c r="EY44" s="187"/>
      <c r="EZ44" s="11">
        <v>1</v>
      </c>
      <c r="FA44" s="139" t="s">
        <v>1056</v>
      </c>
      <c r="FB44" s="11">
        <v>0</v>
      </c>
      <c r="FC44" s="209"/>
      <c r="FD44" s="23" t="s">
        <v>384</v>
      </c>
      <c r="FE44" s="14"/>
      <c r="FF44" s="8"/>
      <c r="FG44" s="8"/>
      <c r="FH44" s="43"/>
      <c r="FI44" s="14">
        <v>1</v>
      </c>
      <c r="FJ44" s="33">
        <v>0</v>
      </c>
      <c r="FK44" s="33">
        <v>0</v>
      </c>
      <c r="FL44" s="34">
        <v>1424.84</v>
      </c>
      <c r="FM44" s="33">
        <v>0</v>
      </c>
      <c r="FN44" s="33">
        <v>0</v>
      </c>
      <c r="FO44" s="33">
        <v>0</v>
      </c>
      <c r="FP44" s="34">
        <v>49331.5</v>
      </c>
      <c r="FQ44" s="33">
        <v>0</v>
      </c>
      <c r="FR44" s="34">
        <v>0</v>
      </c>
      <c r="FS44" s="33">
        <v>0</v>
      </c>
      <c r="FT44" s="33">
        <v>0</v>
      </c>
      <c r="FU44" s="33">
        <v>0</v>
      </c>
      <c r="FV44" s="33">
        <v>287.07</v>
      </c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16"/>
      <c r="GL44" s="16"/>
      <c r="GM44" s="16"/>
      <c r="GN44" s="16"/>
      <c r="GO44" s="16"/>
      <c r="GP44" s="14"/>
      <c r="GQ44" s="14"/>
      <c r="GR44" s="14"/>
      <c r="GS44" s="30" t="s">
        <v>332</v>
      </c>
      <c r="GT44" s="45" t="s">
        <v>332</v>
      </c>
      <c r="GU44" s="130" t="s">
        <v>332</v>
      </c>
      <c r="GV44" s="130" t="s">
        <v>332</v>
      </c>
      <c r="GW44" s="134" t="s">
        <v>332</v>
      </c>
      <c r="GX44" s="130" t="s">
        <v>332</v>
      </c>
      <c r="GY44" s="130" t="s">
        <v>332</v>
      </c>
      <c r="GZ44" s="130" t="s">
        <v>332</v>
      </c>
      <c r="HA44" s="12" t="s">
        <v>332</v>
      </c>
    </row>
    <row r="45" spans="1:209">
      <c r="A45" s="8">
        <v>43</v>
      </c>
      <c r="B45" s="8">
        <f>COUNTIFS($E$3:$E45,$E45,$F$3:$F45,$F45,$P$3:$P45,$P45)</f>
        <v>2</v>
      </c>
      <c r="C45" s="9">
        <v>13853</v>
      </c>
      <c r="D45" s="10" t="s">
        <v>399</v>
      </c>
      <c r="E45" s="11" t="s">
        <v>400</v>
      </c>
      <c r="F45" s="37">
        <v>6458120889</v>
      </c>
      <c r="G45" s="11">
        <v>56</v>
      </c>
      <c r="H45" s="11" t="s">
        <v>571</v>
      </c>
      <c r="I45" s="12" t="s">
        <v>402</v>
      </c>
      <c r="J45" s="13" t="s">
        <v>321</v>
      </c>
      <c r="K45" s="11" t="s">
        <v>322</v>
      </c>
      <c r="L45" s="11">
        <v>6</v>
      </c>
      <c r="M45" s="11" t="s">
        <v>421</v>
      </c>
      <c r="N45" s="11" t="s">
        <v>324</v>
      </c>
      <c r="O45" s="11" t="s">
        <v>535</v>
      </c>
      <c r="P45" s="23" t="s">
        <v>326</v>
      </c>
      <c r="Q45" s="151">
        <v>150</v>
      </c>
      <c r="R45" s="70" t="s">
        <v>409</v>
      </c>
      <c r="S45" s="23"/>
      <c r="T45" s="151"/>
      <c r="U45" s="11"/>
      <c r="V45" s="23"/>
      <c r="W45" s="11"/>
      <c r="X45" s="152">
        <v>58.4</v>
      </c>
      <c r="Y45" s="153">
        <v>34.6</v>
      </c>
      <c r="Z45" s="154">
        <v>4.4000000000000004</v>
      </c>
      <c r="AA45" s="155">
        <v>97.4</v>
      </c>
      <c r="AB45" s="156">
        <v>1.6878612716763004</v>
      </c>
      <c r="AC45" s="157">
        <v>7.4265895953757219</v>
      </c>
      <c r="AD45" s="158">
        <v>1.4974358974358974</v>
      </c>
      <c r="AE45" s="22">
        <v>51.391999999999996</v>
      </c>
      <c r="AF45" s="22">
        <v>88</v>
      </c>
      <c r="AG45" s="159">
        <v>2.02</v>
      </c>
      <c r="AH45" s="22">
        <v>3.4589041095890414</v>
      </c>
      <c r="AI45" s="11" t="s">
        <v>327</v>
      </c>
      <c r="AJ45" s="22">
        <v>29.9</v>
      </c>
      <c r="AK45" s="11" t="s">
        <v>327</v>
      </c>
      <c r="AL45" s="25">
        <v>1.7</v>
      </c>
      <c r="AM45" s="25"/>
      <c r="AN45" s="22"/>
      <c r="AO45" s="22"/>
      <c r="AP45" s="11">
        <v>14165</v>
      </c>
      <c r="AQ45" s="45">
        <v>1028.3428571428572</v>
      </c>
      <c r="AR45" s="22">
        <v>17.600000000000001</v>
      </c>
      <c r="AS45" s="22">
        <v>60</v>
      </c>
      <c r="AT45" s="11">
        <v>40</v>
      </c>
      <c r="AU45" s="160">
        <v>1.5</v>
      </c>
      <c r="AV45" s="161">
        <v>1.18</v>
      </c>
      <c r="AW45" s="25">
        <v>2.0205479452054793</v>
      </c>
      <c r="AX45" s="11" t="s">
        <v>327</v>
      </c>
      <c r="AY45" s="22">
        <v>25.7</v>
      </c>
      <c r="AZ45" s="22">
        <v>23.085999999999999</v>
      </c>
      <c r="BA45" s="47">
        <v>17853</v>
      </c>
      <c r="BB45" s="25">
        <v>43.01</v>
      </c>
      <c r="BC45" s="19">
        <v>94.7</v>
      </c>
      <c r="BD45" s="47">
        <v>5295.2380952380954</v>
      </c>
      <c r="BE45" s="25">
        <v>5.2999999999999972</v>
      </c>
      <c r="BF45" s="25">
        <v>34.534259999999996</v>
      </c>
      <c r="BG45" s="11">
        <v>0.61</v>
      </c>
      <c r="BH45" s="22">
        <v>0.21106000000000003</v>
      </c>
      <c r="BI45" s="19">
        <v>42.4</v>
      </c>
      <c r="BJ45" s="22">
        <v>14.670399999999999</v>
      </c>
      <c r="BK45" s="19">
        <v>56.8</v>
      </c>
      <c r="BL45" s="22">
        <v>19.652799999999999</v>
      </c>
      <c r="BM45" s="176">
        <v>3.82</v>
      </c>
      <c r="BN45" s="162">
        <v>97.7</v>
      </c>
      <c r="BO45" s="162">
        <v>5732</v>
      </c>
      <c r="BP45" s="162">
        <v>99</v>
      </c>
      <c r="BQ45" s="162">
        <v>7160</v>
      </c>
      <c r="BR45" s="162">
        <v>79.5</v>
      </c>
      <c r="BS45" s="162">
        <v>87.8</v>
      </c>
      <c r="BT45" s="162">
        <v>4863</v>
      </c>
      <c r="BU45" s="22">
        <v>1.4386792452830189E-2</v>
      </c>
      <c r="BV45" s="22"/>
      <c r="BW45" s="22"/>
      <c r="BX45" s="22"/>
      <c r="BY45" s="25"/>
      <c r="BZ45" s="22"/>
      <c r="CA45" s="22"/>
      <c r="CB45" s="45"/>
      <c r="CC45" s="22"/>
      <c r="CD45" s="164"/>
      <c r="CE45" s="164"/>
      <c r="CF45" s="22"/>
      <c r="CG45" s="22"/>
      <c r="CH45" s="11"/>
      <c r="CI45" s="22"/>
      <c r="CJ45" s="20"/>
      <c r="CK45" s="165" t="s">
        <v>16</v>
      </c>
      <c r="CL45" s="166"/>
      <c r="CM45" s="167" t="s">
        <v>575</v>
      </c>
      <c r="CN45" s="11"/>
      <c r="CO45" s="11"/>
      <c r="CP45" s="11"/>
      <c r="CQ45" s="11"/>
      <c r="CR45" s="11" t="s">
        <v>330</v>
      </c>
      <c r="CS45" s="46" t="s">
        <v>326</v>
      </c>
      <c r="CT45" s="19">
        <v>2</v>
      </c>
      <c r="CU45" s="19" t="s">
        <v>320</v>
      </c>
      <c r="CV45" s="19" t="s">
        <v>405</v>
      </c>
      <c r="CW45" s="20">
        <v>0</v>
      </c>
      <c r="CX45" s="19">
        <v>1</v>
      </c>
      <c r="CY45" s="26">
        <v>41596</v>
      </c>
      <c r="CZ45" s="19">
        <v>1</v>
      </c>
      <c r="DA45" s="11">
        <v>14.7</v>
      </c>
      <c r="DB45" s="11" t="s">
        <v>332</v>
      </c>
      <c r="DC45" s="11">
        <v>323</v>
      </c>
      <c r="DD45" s="11">
        <v>8.4</v>
      </c>
      <c r="DE45" s="11">
        <v>91.6</v>
      </c>
      <c r="DF45" s="11" t="s">
        <v>332</v>
      </c>
      <c r="DG45" s="11" t="s">
        <v>332</v>
      </c>
      <c r="DH45" s="11" t="s">
        <v>332</v>
      </c>
      <c r="DI45" s="11" t="s">
        <v>332</v>
      </c>
      <c r="DJ45" s="19">
        <v>0</v>
      </c>
      <c r="DK45" s="11"/>
      <c r="DL45" s="24"/>
      <c r="DM45" s="24"/>
      <c r="DN45" s="19">
        <v>6</v>
      </c>
      <c r="DO45" s="19">
        <v>30</v>
      </c>
      <c r="DP45" s="19">
        <v>2</v>
      </c>
      <c r="DQ45" s="189"/>
      <c r="DR45" s="19">
        <v>164</v>
      </c>
      <c r="DS45" s="19">
        <v>81</v>
      </c>
      <c r="DT45" s="25">
        <v>30.116002379535992</v>
      </c>
      <c r="DU45" s="19">
        <v>1</v>
      </c>
      <c r="DV45" s="11">
        <v>2</v>
      </c>
      <c r="DW45" s="189"/>
      <c r="DX45" s="189"/>
      <c r="DY45" s="189"/>
      <c r="DZ45" s="187"/>
      <c r="EA45" s="187"/>
      <c r="EB45" s="195"/>
      <c r="EC45" s="191"/>
      <c r="ED45" s="168">
        <v>13853</v>
      </c>
      <c r="EE45" s="169">
        <v>75</v>
      </c>
      <c r="EF45" s="169">
        <v>23235</v>
      </c>
      <c r="EG45" s="169">
        <v>8000</v>
      </c>
      <c r="EH45" s="169">
        <v>39780</v>
      </c>
      <c r="EI45" s="169">
        <v>3525</v>
      </c>
      <c r="EJ45" s="170">
        <v>233.70750000000001</v>
      </c>
      <c r="EK45" s="27">
        <v>1402.2450000000001</v>
      </c>
      <c r="EL45" s="171">
        <v>0.22800000000000001</v>
      </c>
      <c r="EM45" s="23"/>
      <c r="EN45" s="157">
        <v>15.171078114912847</v>
      </c>
      <c r="EO45" s="172">
        <v>0.23370750000000001</v>
      </c>
      <c r="EP45" s="173"/>
      <c r="EQ45" s="11">
        <v>1</v>
      </c>
      <c r="ER45" s="187"/>
      <c r="ES45" s="187"/>
      <c r="ET45" s="187"/>
      <c r="EU45" s="193"/>
      <c r="EV45" s="11">
        <v>1</v>
      </c>
      <c r="EW45" s="23" t="s">
        <v>577</v>
      </c>
      <c r="EX45" s="11">
        <v>1</v>
      </c>
      <c r="EY45" s="11" t="s">
        <v>578</v>
      </c>
      <c r="EZ45" s="11">
        <v>1</v>
      </c>
      <c r="FA45" s="12" t="s">
        <v>579</v>
      </c>
      <c r="FB45" s="11">
        <v>1</v>
      </c>
      <c r="FC45" s="193"/>
      <c r="FD45" s="23" t="s">
        <v>580</v>
      </c>
      <c r="FE45" s="8"/>
      <c r="FF45" s="8"/>
      <c r="FG45" s="8"/>
      <c r="FH45" s="14"/>
      <c r="FI45" s="14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8"/>
      <c r="GL45" s="8"/>
      <c r="GM45" s="8"/>
      <c r="GN45" s="8"/>
      <c r="GO45" s="8"/>
      <c r="GP45" s="14"/>
      <c r="GQ45" s="14"/>
      <c r="GR45" s="14"/>
      <c r="GS45" s="194"/>
      <c r="GT45" s="194"/>
      <c r="GU45" s="194"/>
      <c r="GV45" s="194"/>
      <c r="GW45" s="216"/>
      <c r="GX45" s="216"/>
      <c r="GY45" s="216"/>
      <c r="GZ45" s="216"/>
      <c r="HA45" s="216"/>
    </row>
    <row r="46" spans="1:209">
      <c r="A46" s="8">
        <v>44</v>
      </c>
      <c r="B46" s="8">
        <f>COUNTIFS($E$3:$E46,$E46,$F$3:$F46,$F46,$P$3:$P46,$P46)</f>
        <v>1</v>
      </c>
      <c r="C46" s="9">
        <v>13875</v>
      </c>
      <c r="D46" s="10" t="s">
        <v>572</v>
      </c>
      <c r="E46" s="11" t="s">
        <v>573</v>
      </c>
      <c r="F46" s="37">
        <v>501207258</v>
      </c>
      <c r="G46" s="11">
        <v>70</v>
      </c>
      <c r="H46" s="11" t="s">
        <v>574</v>
      </c>
      <c r="I46" s="12" t="s">
        <v>381</v>
      </c>
      <c r="J46" s="13" t="s">
        <v>321</v>
      </c>
      <c r="K46" s="11" t="s">
        <v>322</v>
      </c>
      <c r="L46" s="11">
        <v>13</v>
      </c>
      <c r="M46" s="11" t="s">
        <v>514</v>
      </c>
      <c r="N46" s="11" t="s">
        <v>324</v>
      </c>
      <c r="O46" s="11" t="s">
        <v>535</v>
      </c>
      <c r="P46" s="23" t="s">
        <v>326</v>
      </c>
      <c r="Q46" s="151">
        <v>250</v>
      </c>
      <c r="R46" s="69" t="s">
        <v>1000</v>
      </c>
      <c r="S46" s="177" t="s">
        <v>1006</v>
      </c>
      <c r="T46" s="151"/>
      <c r="U46" s="11"/>
      <c r="V46" s="23"/>
      <c r="W46" s="11"/>
      <c r="X46" s="152">
        <v>6.3</v>
      </c>
      <c r="Y46" s="153">
        <v>88.1</v>
      </c>
      <c r="Z46" s="154">
        <v>4.8</v>
      </c>
      <c r="AA46" s="155">
        <v>99.199999999999989</v>
      </c>
      <c r="AB46" s="156">
        <v>7.1509648127128261E-2</v>
      </c>
      <c r="AC46" s="157">
        <v>0.34324631101021563</v>
      </c>
      <c r="AD46" s="158">
        <v>6.7814854682454254E-2</v>
      </c>
      <c r="AE46" s="22">
        <v>5.2439999999999998</v>
      </c>
      <c r="AF46" s="22">
        <v>83.238095238095241</v>
      </c>
      <c r="AG46" s="159">
        <v>0.74</v>
      </c>
      <c r="AH46" s="22">
        <v>11.746031746031747</v>
      </c>
      <c r="AI46" s="11" t="s">
        <v>327</v>
      </c>
      <c r="AJ46" s="22">
        <v>12.5</v>
      </c>
      <c r="AK46" s="11" t="s">
        <v>327</v>
      </c>
      <c r="AL46" s="25">
        <v>7.1999999999999995E-2</v>
      </c>
      <c r="AM46" s="25"/>
      <c r="AN46" s="22"/>
      <c r="AO46" s="22"/>
      <c r="AP46" s="11">
        <v>5296</v>
      </c>
      <c r="AQ46" s="45">
        <v>1093.7142857142858</v>
      </c>
      <c r="AR46" s="22">
        <v>6.69</v>
      </c>
      <c r="AS46" s="22">
        <v>69.599999999999994</v>
      </c>
      <c r="AT46" s="11">
        <v>30.4</v>
      </c>
      <c r="AU46" s="160">
        <v>2.2894736842105261</v>
      </c>
      <c r="AV46" s="161">
        <v>4.3999999999999997E-2</v>
      </c>
      <c r="AW46" s="25">
        <v>0.69841269841269837</v>
      </c>
      <c r="AX46" s="11" t="s">
        <v>327</v>
      </c>
      <c r="AY46" s="22">
        <v>8.07</v>
      </c>
      <c r="AZ46" s="22">
        <v>8.4609000000000005</v>
      </c>
      <c r="BA46" s="47">
        <v>25587.100000000002</v>
      </c>
      <c r="BB46" s="25">
        <v>77.900000000000006</v>
      </c>
      <c r="BC46" s="19">
        <v>98.1</v>
      </c>
      <c r="BD46" s="47">
        <v>9918.0952380952385</v>
      </c>
      <c r="BE46" s="25">
        <v>1.9000000000000057</v>
      </c>
      <c r="BF46" s="25">
        <v>87.747599999999991</v>
      </c>
      <c r="BG46" s="11">
        <v>36.200000000000003</v>
      </c>
      <c r="BH46" s="22">
        <v>31.892200000000003</v>
      </c>
      <c r="BI46" s="19">
        <v>41.7</v>
      </c>
      <c r="BJ46" s="22">
        <v>36.737699999999997</v>
      </c>
      <c r="BK46" s="19">
        <v>21.7</v>
      </c>
      <c r="BL46" s="22">
        <v>19.117699999999999</v>
      </c>
      <c r="BM46" s="22">
        <v>0.19</v>
      </c>
      <c r="BN46" s="162">
        <v>99.2</v>
      </c>
      <c r="BO46" s="162">
        <v>9107</v>
      </c>
      <c r="BP46" s="162">
        <v>97.4</v>
      </c>
      <c r="BQ46" s="162">
        <v>5732</v>
      </c>
      <c r="BR46" s="162">
        <v>78.900000000000006</v>
      </c>
      <c r="BS46" s="162">
        <v>93.9</v>
      </c>
      <c r="BT46" s="162">
        <v>6262</v>
      </c>
      <c r="BU46" s="22">
        <v>0.86810551558753002</v>
      </c>
      <c r="BV46" s="22"/>
      <c r="BW46" s="22"/>
      <c r="BX46" s="22"/>
      <c r="BY46" s="25"/>
      <c r="BZ46" s="22"/>
      <c r="CA46" s="22"/>
      <c r="CB46" s="45"/>
      <c r="CC46" s="22"/>
      <c r="CD46" s="164"/>
      <c r="CE46" s="164"/>
      <c r="CF46" s="22"/>
      <c r="CG46" s="22"/>
      <c r="CH46" s="11"/>
      <c r="CI46" s="22"/>
      <c r="CJ46" s="20"/>
      <c r="CK46" s="165" t="s">
        <v>345</v>
      </c>
      <c r="CL46" s="166"/>
      <c r="CM46" s="167" t="s">
        <v>576</v>
      </c>
      <c r="CN46" s="11"/>
      <c r="CO46" s="11"/>
      <c r="CP46" s="11"/>
      <c r="CQ46" s="11"/>
      <c r="CR46" s="11" t="s">
        <v>347</v>
      </c>
      <c r="CS46" s="18" t="s">
        <v>326</v>
      </c>
      <c r="CT46" s="19">
        <v>2</v>
      </c>
      <c r="CU46" s="19"/>
      <c r="CV46" s="19"/>
      <c r="CW46" s="20">
        <v>0</v>
      </c>
      <c r="CX46" s="189"/>
      <c r="CY46" s="189"/>
      <c r="CZ46" s="189"/>
      <c r="DA46" s="11" t="s">
        <v>332</v>
      </c>
      <c r="DB46" s="11" t="s">
        <v>332</v>
      </c>
      <c r="DC46" s="11">
        <v>354</v>
      </c>
      <c r="DD46" s="11">
        <v>18.600000000000001</v>
      </c>
      <c r="DE46" s="11">
        <v>81.400000000000006</v>
      </c>
      <c r="DF46" s="11" t="s">
        <v>332</v>
      </c>
      <c r="DG46" s="11" t="s">
        <v>332</v>
      </c>
      <c r="DH46" s="11" t="s">
        <v>332</v>
      </c>
      <c r="DI46" s="11" t="s">
        <v>332</v>
      </c>
      <c r="DJ46" s="19">
        <v>1</v>
      </c>
      <c r="DK46" s="113" t="s">
        <v>1009</v>
      </c>
      <c r="DL46" s="24"/>
      <c r="DM46" s="24"/>
      <c r="DN46" s="19">
        <v>13</v>
      </c>
      <c r="DO46" s="19">
        <v>25</v>
      </c>
      <c r="DP46" s="19">
        <v>3</v>
      </c>
      <c r="DQ46" s="19">
        <v>0</v>
      </c>
      <c r="DR46" s="19">
        <v>176</v>
      </c>
      <c r="DS46" s="19">
        <v>107</v>
      </c>
      <c r="DT46" s="25">
        <f>DS46/((DR46/100)^2)</f>
        <v>34.542871900826448</v>
      </c>
      <c r="DU46" s="19">
        <v>1</v>
      </c>
      <c r="DV46" s="11">
        <v>2</v>
      </c>
      <c r="DW46" s="19">
        <v>0</v>
      </c>
      <c r="DX46" s="19">
        <v>2</v>
      </c>
      <c r="DY46" s="19">
        <v>1</v>
      </c>
      <c r="DZ46" s="11">
        <v>1</v>
      </c>
      <c r="EA46" s="187"/>
      <c r="EB46" s="195"/>
      <c r="EC46" s="191"/>
      <c r="ED46" s="168">
        <v>13875</v>
      </c>
      <c r="EE46" s="169">
        <v>75</v>
      </c>
      <c r="EF46" s="169">
        <v>142148</v>
      </c>
      <c r="EG46" s="169">
        <v>6000</v>
      </c>
      <c r="EH46" s="169">
        <v>39780</v>
      </c>
      <c r="EI46" s="169">
        <v>3083</v>
      </c>
      <c r="EJ46" s="170">
        <v>272.53719999999998</v>
      </c>
      <c r="EK46" s="27">
        <v>3542.9835999999996</v>
      </c>
      <c r="EL46" s="171">
        <v>0.218</v>
      </c>
      <c r="EM46" s="23"/>
      <c r="EN46" s="157">
        <v>2.1688662520753019</v>
      </c>
      <c r="EO46" s="172">
        <v>0.27253719999999998</v>
      </c>
      <c r="EP46" s="173"/>
      <c r="EQ46" s="45">
        <v>0</v>
      </c>
      <c r="ER46" s="30">
        <v>44136</v>
      </c>
      <c r="ES46" s="129"/>
      <c r="ET46" s="47">
        <v>2</v>
      </c>
      <c r="EU46" s="130" t="s">
        <v>708</v>
      </c>
      <c r="EV46" s="131"/>
      <c r="EW46" s="194"/>
      <c r="EX46" s="11">
        <v>0</v>
      </c>
      <c r="EY46" s="187"/>
      <c r="EZ46" s="11">
        <v>1</v>
      </c>
      <c r="FA46" s="139" t="s">
        <v>412</v>
      </c>
      <c r="FB46" s="187"/>
      <c r="FC46" s="193"/>
      <c r="FD46" s="194"/>
      <c r="FE46" s="8"/>
      <c r="FF46" s="8"/>
      <c r="FG46" s="8"/>
      <c r="FH46" s="14"/>
      <c r="FI46" s="14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8"/>
      <c r="GL46" s="8"/>
      <c r="GM46" s="8"/>
      <c r="GN46" s="8"/>
      <c r="GO46" s="8"/>
      <c r="GP46" s="14"/>
      <c r="GQ46" s="14"/>
      <c r="GR46" s="14"/>
      <c r="GS46" s="30">
        <v>44209</v>
      </c>
      <c r="GT46" s="45">
        <v>1</v>
      </c>
      <c r="GU46" s="45">
        <v>0</v>
      </c>
      <c r="GV46" s="45">
        <v>1</v>
      </c>
      <c r="GW46" s="30">
        <v>44209</v>
      </c>
      <c r="GX46" s="45">
        <v>1</v>
      </c>
      <c r="GY46" s="45">
        <v>0</v>
      </c>
      <c r="GZ46" s="45">
        <v>3</v>
      </c>
      <c r="HA46" s="139" t="s">
        <v>1169</v>
      </c>
    </row>
    <row r="47" spans="1:209">
      <c r="A47" s="8">
        <v>46</v>
      </c>
      <c r="B47" s="8">
        <f>COUNTIFS($E$3:$E47,$E47,$F$3:$F47,$F47,$P$3:$P47,$P47)</f>
        <v>1</v>
      </c>
      <c r="C47" s="9">
        <v>13979</v>
      </c>
      <c r="D47" s="10" t="s">
        <v>585</v>
      </c>
      <c r="E47" s="11" t="s">
        <v>586</v>
      </c>
      <c r="F47" s="37">
        <v>5461281551</v>
      </c>
      <c r="G47" s="11">
        <v>66</v>
      </c>
      <c r="H47" s="11" t="s">
        <v>583</v>
      </c>
      <c r="I47" s="12" t="s">
        <v>320</v>
      </c>
      <c r="J47" s="13" t="s">
        <v>321</v>
      </c>
      <c r="K47" s="11" t="s">
        <v>322</v>
      </c>
      <c r="L47" s="11">
        <v>23</v>
      </c>
      <c r="M47" s="11" t="s">
        <v>323</v>
      </c>
      <c r="N47" s="11" t="s">
        <v>332</v>
      </c>
      <c r="O47" s="11" t="s">
        <v>535</v>
      </c>
      <c r="P47" s="23" t="s">
        <v>326</v>
      </c>
      <c r="Q47" s="151">
        <v>10000</v>
      </c>
      <c r="R47" s="68" t="s">
        <v>999</v>
      </c>
      <c r="S47" s="23"/>
      <c r="T47" s="151"/>
      <c r="U47" s="11"/>
      <c r="V47" s="23"/>
      <c r="W47" s="11"/>
      <c r="X47" s="152">
        <v>9.3000000000000007</v>
      </c>
      <c r="Y47" s="153">
        <v>3.7</v>
      </c>
      <c r="Z47" s="154">
        <v>86.7</v>
      </c>
      <c r="AA47" s="155">
        <v>99.7</v>
      </c>
      <c r="AB47" s="156">
        <v>2.5135135135135136</v>
      </c>
      <c r="AC47" s="157">
        <v>217.92162162162163</v>
      </c>
      <c r="AD47" s="158">
        <v>0.10287610619469027</v>
      </c>
      <c r="AE47" s="22">
        <v>8.5240000000000009</v>
      </c>
      <c r="AF47" s="22">
        <v>91.655913978494624</v>
      </c>
      <c r="AG47" s="159">
        <v>0.43</v>
      </c>
      <c r="AH47" s="22">
        <v>4.6236559139784941</v>
      </c>
      <c r="AI47" s="11" t="s">
        <v>327</v>
      </c>
      <c r="AJ47" s="22">
        <v>18.5</v>
      </c>
      <c r="AK47" s="11" t="s">
        <v>327</v>
      </c>
      <c r="AL47" s="25">
        <v>2.4300000000000002</v>
      </c>
      <c r="AM47" s="25"/>
      <c r="AN47" s="22"/>
      <c r="AO47" s="22"/>
      <c r="AP47" s="11">
        <v>7609</v>
      </c>
      <c r="AQ47" s="45">
        <v>272.8</v>
      </c>
      <c r="AR47" s="22">
        <v>0.17</v>
      </c>
      <c r="AS47" s="22">
        <v>69.599999999999994</v>
      </c>
      <c r="AT47" s="11">
        <v>30.4</v>
      </c>
      <c r="AU47" s="160">
        <v>2.2894736842105261</v>
      </c>
      <c r="AV47" s="161">
        <v>0.99</v>
      </c>
      <c r="AW47" s="25">
        <v>10.64516129032258</v>
      </c>
      <c r="AX47" s="11" t="s">
        <v>327</v>
      </c>
      <c r="AY47" s="22">
        <v>23.5</v>
      </c>
      <c r="AZ47" s="22">
        <v>49.503999999999998</v>
      </c>
      <c r="BA47" s="47">
        <v>25526.600000000002</v>
      </c>
      <c r="BB47" s="25">
        <v>77.3</v>
      </c>
      <c r="BC47" s="19">
        <v>89.1</v>
      </c>
      <c r="BD47" s="47">
        <v>14381.904761904761</v>
      </c>
      <c r="BE47" s="25">
        <v>10.900000000000006</v>
      </c>
      <c r="BF47" s="25">
        <v>3.6297000000000001</v>
      </c>
      <c r="BG47" s="11">
        <v>11.2</v>
      </c>
      <c r="BH47" s="22">
        <v>0.41439999999999999</v>
      </c>
      <c r="BI47" s="19">
        <v>66.099999999999994</v>
      </c>
      <c r="BJ47" s="22">
        <v>2.4457</v>
      </c>
      <c r="BK47" s="19">
        <v>20.8</v>
      </c>
      <c r="BL47" s="22">
        <v>0.76960000000000006</v>
      </c>
      <c r="BM47" s="22">
        <v>0.16</v>
      </c>
      <c r="BN47" s="162">
        <v>99.7</v>
      </c>
      <c r="BO47" s="162">
        <v>8440</v>
      </c>
      <c r="BP47" s="162">
        <v>99.5</v>
      </c>
      <c r="BQ47" s="162">
        <v>6243</v>
      </c>
      <c r="BR47" s="162">
        <v>66.099999999999994</v>
      </c>
      <c r="BS47" s="162">
        <v>91.2</v>
      </c>
      <c r="BT47" s="162">
        <v>6037</v>
      </c>
      <c r="BU47" s="22">
        <v>0.16944024205748864</v>
      </c>
      <c r="BV47" s="22"/>
      <c r="BW47" s="22"/>
      <c r="BX47" s="22"/>
      <c r="BY47" s="25"/>
      <c r="BZ47" s="22"/>
      <c r="CA47" s="22"/>
      <c r="CB47" s="45"/>
      <c r="CC47" s="22"/>
      <c r="CD47" s="164"/>
      <c r="CE47" s="164"/>
      <c r="CF47" s="22"/>
      <c r="CG47" s="22"/>
      <c r="CH47" s="11"/>
      <c r="CI47" s="22"/>
      <c r="CJ47" s="20"/>
      <c r="CK47" s="165" t="s">
        <v>328</v>
      </c>
      <c r="CL47" s="166"/>
      <c r="CM47" s="167" t="s">
        <v>597</v>
      </c>
      <c r="CN47" s="11"/>
      <c r="CO47" s="11"/>
      <c r="CP47" s="11"/>
      <c r="CQ47" s="11"/>
      <c r="CR47" s="17" t="s">
        <v>330</v>
      </c>
      <c r="CS47" s="18" t="s">
        <v>326</v>
      </c>
      <c r="CT47" s="19">
        <v>2</v>
      </c>
      <c r="CU47" s="19" t="s">
        <v>331</v>
      </c>
      <c r="CV47" s="19" t="s">
        <v>331</v>
      </c>
      <c r="CW47" s="20">
        <v>1</v>
      </c>
      <c r="CX47" s="19">
        <v>0</v>
      </c>
      <c r="CY47" s="19">
        <v>0</v>
      </c>
      <c r="CZ47" s="19" t="s">
        <v>332</v>
      </c>
      <c r="DA47" s="11">
        <v>37</v>
      </c>
      <c r="DB47" s="11" t="s">
        <v>332</v>
      </c>
      <c r="DC47" s="11">
        <v>25012</v>
      </c>
      <c r="DD47" s="11">
        <v>89</v>
      </c>
      <c r="DE47" s="11">
        <v>11</v>
      </c>
      <c r="DF47" s="11" t="s">
        <v>332</v>
      </c>
      <c r="DG47" s="11" t="s">
        <v>332</v>
      </c>
      <c r="DH47" s="11" t="s">
        <v>332</v>
      </c>
      <c r="DI47" s="11" t="s">
        <v>332</v>
      </c>
      <c r="DJ47" s="19">
        <v>0</v>
      </c>
      <c r="DK47" s="113"/>
      <c r="DL47" s="24"/>
      <c r="DM47" s="24"/>
      <c r="DN47" s="19">
        <v>23</v>
      </c>
      <c r="DO47" s="19">
        <v>60</v>
      </c>
      <c r="DP47" s="19">
        <v>3</v>
      </c>
      <c r="DQ47" s="19">
        <v>1</v>
      </c>
      <c r="DR47" s="19">
        <v>154</v>
      </c>
      <c r="DS47" s="19">
        <v>69</v>
      </c>
      <c r="DT47" s="25">
        <f>DS47/((DR47/100)^2)</f>
        <v>29.094282341035587</v>
      </c>
      <c r="DU47" s="19">
        <v>1</v>
      </c>
      <c r="DV47" s="11">
        <v>2</v>
      </c>
      <c r="DW47" s="19">
        <v>1</v>
      </c>
      <c r="DX47" s="19">
        <v>2</v>
      </c>
      <c r="DY47" s="19">
        <v>2</v>
      </c>
      <c r="DZ47" s="11">
        <v>0</v>
      </c>
      <c r="EA47" s="187"/>
      <c r="EB47" s="195"/>
      <c r="EC47" s="189"/>
      <c r="ED47" s="168">
        <v>13979</v>
      </c>
      <c r="EE47" s="169">
        <v>75</v>
      </c>
      <c r="EF47" s="169">
        <v>162049</v>
      </c>
      <c r="EG47" s="169">
        <v>4000</v>
      </c>
      <c r="EH47" s="169">
        <v>39780</v>
      </c>
      <c r="EI47" s="169">
        <v>146692</v>
      </c>
      <c r="EJ47" s="170">
        <v>19451.359200000003</v>
      </c>
      <c r="EK47" s="27">
        <v>447381.26160000009</v>
      </c>
      <c r="EL47" s="171">
        <v>20.079999999999998</v>
      </c>
      <c r="EM47" s="23"/>
      <c r="EN47" s="157">
        <v>90.523236798746055</v>
      </c>
      <c r="EO47" s="172">
        <v>19.451359200000002</v>
      </c>
      <c r="EP47" s="173"/>
      <c r="EQ47" s="45">
        <v>66</v>
      </c>
      <c r="ER47" s="129" t="s">
        <v>517</v>
      </c>
      <c r="ES47" s="30">
        <v>42156</v>
      </c>
      <c r="ET47" s="47">
        <v>1</v>
      </c>
      <c r="EU47" s="131" t="s">
        <v>517</v>
      </c>
      <c r="EV47" s="130" t="s">
        <v>662</v>
      </c>
      <c r="EW47" s="23" t="s">
        <v>601</v>
      </c>
      <c r="EX47" s="11">
        <v>0</v>
      </c>
      <c r="EY47" s="187"/>
      <c r="EZ47" s="11">
        <v>1</v>
      </c>
      <c r="FA47" s="139" t="s">
        <v>1057</v>
      </c>
      <c r="FB47" s="11">
        <v>1</v>
      </c>
      <c r="FC47" s="139" t="s">
        <v>1094</v>
      </c>
      <c r="FD47" s="194"/>
      <c r="FE47" s="44"/>
      <c r="FF47" s="8"/>
      <c r="FG47" s="8"/>
      <c r="FH47" s="32"/>
      <c r="FI47" s="14">
        <v>1</v>
      </c>
      <c r="FJ47" s="22">
        <v>5.31</v>
      </c>
      <c r="FK47" s="22">
        <v>0</v>
      </c>
      <c r="FL47" s="45">
        <v>15035.28</v>
      </c>
      <c r="FM47" s="22">
        <v>0</v>
      </c>
      <c r="FN47" s="22">
        <v>5.03</v>
      </c>
      <c r="FO47" s="22">
        <v>0</v>
      </c>
      <c r="FP47" s="45">
        <v>245259</v>
      </c>
      <c r="FQ47" s="22">
        <v>231.55</v>
      </c>
      <c r="FR47" s="45">
        <v>699.6</v>
      </c>
      <c r="FS47" s="22">
        <v>124.87</v>
      </c>
      <c r="FT47" s="22">
        <v>35.69</v>
      </c>
      <c r="FU47" s="22">
        <v>0</v>
      </c>
      <c r="FV47" s="22">
        <v>1144.3900000000001</v>
      </c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16"/>
      <c r="GL47" s="16"/>
      <c r="GM47" s="16"/>
      <c r="GN47" s="16"/>
      <c r="GO47" s="16"/>
      <c r="GP47" s="14"/>
      <c r="GQ47" s="14"/>
      <c r="GR47" s="14"/>
      <c r="GS47" s="30">
        <v>44187</v>
      </c>
      <c r="GT47" s="45">
        <v>3</v>
      </c>
      <c r="GU47" s="45">
        <v>3</v>
      </c>
      <c r="GV47" s="45">
        <v>1</v>
      </c>
      <c r="GW47" s="30">
        <v>44245</v>
      </c>
      <c r="GX47" s="45">
        <v>1</v>
      </c>
      <c r="GY47" s="45">
        <v>0</v>
      </c>
      <c r="GZ47" s="45">
        <v>3</v>
      </c>
      <c r="HA47" s="139" t="s">
        <v>1169</v>
      </c>
    </row>
    <row r="48" spans="1:209">
      <c r="A48" s="8">
        <v>45</v>
      </c>
      <c r="B48" s="8">
        <f>COUNTIFS($E$3:$E48,$E48,$F$3:$F48,$F48,$P$3:$P48,$P48)</f>
        <v>1</v>
      </c>
      <c r="C48" s="9">
        <v>13978</v>
      </c>
      <c r="D48" s="10" t="s">
        <v>581</v>
      </c>
      <c r="E48" s="11" t="s">
        <v>582</v>
      </c>
      <c r="F48" s="37">
        <v>450311412</v>
      </c>
      <c r="G48" s="11">
        <v>75</v>
      </c>
      <c r="H48" s="11" t="s">
        <v>583</v>
      </c>
      <c r="I48" s="12" t="s">
        <v>584</v>
      </c>
      <c r="J48" s="13" t="s">
        <v>321</v>
      </c>
      <c r="K48" s="11" t="s">
        <v>322</v>
      </c>
      <c r="L48" s="11">
        <v>6</v>
      </c>
      <c r="M48" s="11">
        <v>10</v>
      </c>
      <c r="N48" s="11" t="s">
        <v>324</v>
      </c>
      <c r="O48" s="11" t="s">
        <v>535</v>
      </c>
      <c r="P48" s="23" t="s">
        <v>495</v>
      </c>
      <c r="Q48" s="151">
        <v>350</v>
      </c>
      <c r="R48" s="70" t="s">
        <v>409</v>
      </c>
      <c r="S48" s="23"/>
      <c r="T48" s="151"/>
      <c r="U48" s="11"/>
      <c r="V48" s="23"/>
      <c r="W48" s="11"/>
      <c r="X48" s="152">
        <v>62.3</v>
      </c>
      <c r="Y48" s="153">
        <v>31.3</v>
      </c>
      <c r="Z48" s="154">
        <v>4.5999999999999996</v>
      </c>
      <c r="AA48" s="155">
        <v>98.199999999999989</v>
      </c>
      <c r="AB48" s="156">
        <v>1.9904153354632586</v>
      </c>
      <c r="AC48" s="157">
        <v>9.1559105431309895</v>
      </c>
      <c r="AD48" s="158">
        <v>1.7353760445682451</v>
      </c>
      <c r="AE48" s="22">
        <v>56.163999999999994</v>
      </c>
      <c r="AF48" s="22">
        <v>90.150882825040128</v>
      </c>
      <c r="AG48" s="159">
        <v>4.28</v>
      </c>
      <c r="AH48" s="22">
        <v>6.8699839486356344</v>
      </c>
      <c r="AI48" s="11" t="s">
        <v>327</v>
      </c>
      <c r="AJ48" s="22">
        <v>10.199999999999999</v>
      </c>
      <c r="AK48" s="11" t="s">
        <v>327</v>
      </c>
      <c r="AL48" s="25">
        <v>0.1</v>
      </c>
      <c r="AM48" s="25"/>
      <c r="AN48" s="22"/>
      <c r="AO48" s="22"/>
      <c r="AP48" s="11">
        <v>9504</v>
      </c>
      <c r="AQ48" s="45">
        <v>160.91428571428571</v>
      </c>
      <c r="AR48" s="22">
        <v>0</v>
      </c>
      <c r="AS48" s="22">
        <v>54.7</v>
      </c>
      <c r="AT48" s="11">
        <v>45.3</v>
      </c>
      <c r="AU48" s="160">
        <v>1.2075055187637971</v>
      </c>
      <c r="AV48" s="161">
        <v>3.44</v>
      </c>
      <c r="AW48" s="25">
        <v>5.5216693418940617</v>
      </c>
      <c r="AX48" s="11" t="s">
        <v>327</v>
      </c>
      <c r="AY48" s="22">
        <v>18.399999999999999</v>
      </c>
      <c r="AZ48" s="22">
        <v>52.240999999999993</v>
      </c>
      <c r="BA48" s="47">
        <v>45026.3</v>
      </c>
      <c r="BB48" s="25">
        <v>44.76</v>
      </c>
      <c r="BC48" s="19">
        <v>88.3</v>
      </c>
      <c r="BD48" s="47">
        <v>3553.333333333333</v>
      </c>
      <c r="BE48" s="25">
        <v>11.700000000000003</v>
      </c>
      <c r="BF48" s="25">
        <v>31.287480000000002</v>
      </c>
      <c r="BG48" s="11">
        <v>0.76</v>
      </c>
      <c r="BH48" s="22">
        <v>0.23788000000000001</v>
      </c>
      <c r="BI48" s="19">
        <v>44</v>
      </c>
      <c r="BJ48" s="22">
        <v>13.772</v>
      </c>
      <c r="BK48" s="19">
        <v>55.2</v>
      </c>
      <c r="BL48" s="22">
        <v>17.277600000000003</v>
      </c>
      <c r="BM48" s="22">
        <v>0.61</v>
      </c>
      <c r="BN48" s="162">
        <v>96.3</v>
      </c>
      <c r="BO48" s="162">
        <v>10319</v>
      </c>
      <c r="BP48" s="162">
        <v>81.599999999999994</v>
      </c>
      <c r="BQ48" s="162">
        <v>3489</v>
      </c>
      <c r="BR48" s="162">
        <v>21.7</v>
      </c>
      <c r="BS48" s="162">
        <v>48.7</v>
      </c>
      <c r="BT48" s="162">
        <v>3204</v>
      </c>
      <c r="BU48" s="22">
        <v>1.7272727272727273E-2</v>
      </c>
      <c r="BV48" s="22"/>
      <c r="BW48" s="22"/>
      <c r="BX48" s="22"/>
      <c r="BY48" s="25"/>
      <c r="BZ48" s="22"/>
      <c r="CA48" s="22"/>
      <c r="CB48" s="45"/>
      <c r="CC48" s="22"/>
      <c r="CD48" s="164"/>
      <c r="CE48" s="164"/>
      <c r="CF48" s="22"/>
      <c r="CG48" s="22"/>
      <c r="CH48" s="11"/>
      <c r="CI48" s="22"/>
      <c r="CJ48" s="20"/>
      <c r="CK48" s="165" t="s">
        <v>358</v>
      </c>
      <c r="CL48" s="166"/>
      <c r="CM48" s="167" t="s">
        <v>593</v>
      </c>
      <c r="CN48" s="11"/>
      <c r="CO48" s="11"/>
      <c r="CP48" s="11"/>
      <c r="CQ48" s="11"/>
      <c r="CR48" s="11" t="s">
        <v>347</v>
      </c>
      <c r="CS48" s="23" t="s">
        <v>495</v>
      </c>
      <c r="CT48" s="19">
        <v>2</v>
      </c>
      <c r="CU48" s="19"/>
      <c r="CV48" s="19"/>
      <c r="CW48" s="20">
        <v>0</v>
      </c>
      <c r="CX48" s="19">
        <v>1</v>
      </c>
      <c r="CY48" s="40">
        <v>40087</v>
      </c>
      <c r="CZ48" s="19"/>
      <c r="DA48" s="11">
        <v>2.2000000000000002</v>
      </c>
      <c r="DB48" s="11">
        <v>7.9</v>
      </c>
      <c r="DC48" s="11">
        <v>2258</v>
      </c>
      <c r="DD48" s="11">
        <v>57.2</v>
      </c>
      <c r="DE48" s="11">
        <v>42.8</v>
      </c>
      <c r="DF48" s="11" t="s">
        <v>594</v>
      </c>
      <c r="DG48" s="11" t="s">
        <v>595</v>
      </c>
      <c r="DH48" s="11" t="s">
        <v>596</v>
      </c>
      <c r="DI48" s="11">
        <v>2.9</v>
      </c>
      <c r="DJ48" s="19">
        <v>0</v>
      </c>
      <c r="DK48" s="11"/>
      <c r="DL48" s="24"/>
      <c r="DM48" s="24"/>
      <c r="DN48" s="19">
        <v>6</v>
      </c>
      <c r="DO48" s="189"/>
      <c r="DP48" s="19"/>
      <c r="DQ48" s="191"/>
      <c r="DR48" s="189"/>
      <c r="DS48" s="189"/>
      <c r="DT48" s="25" t="e">
        <f>DS48/((DR48/100)^2)</f>
        <v>#DIV/0!</v>
      </c>
      <c r="DU48" s="189"/>
      <c r="DV48" s="187"/>
      <c r="DW48" s="189"/>
      <c r="DX48" s="189"/>
      <c r="DY48" s="189"/>
      <c r="DZ48" s="187"/>
      <c r="EA48" s="187"/>
      <c r="EB48" s="195"/>
      <c r="EC48" s="191"/>
      <c r="ED48" s="168">
        <v>13978</v>
      </c>
      <c r="EE48" s="169">
        <v>75</v>
      </c>
      <c r="EF48" s="169">
        <v>371504</v>
      </c>
      <c r="EG48" s="169">
        <v>4077</v>
      </c>
      <c r="EH48" s="169">
        <v>39780</v>
      </c>
      <c r="EI48" s="169">
        <v>7267</v>
      </c>
      <c r="EJ48" s="170">
        <v>945.40515084621052</v>
      </c>
      <c r="EK48" s="27">
        <v>5672.4309050772627</v>
      </c>
      <c r="EL48" s="171">
        <v>0.94799999999999995</v>
      </c>
      <c r="EM48" s="23"/>
      <c r="EN48" s="157">
        <v>1.9561027606701409</v>
      </c>
      <c r="EO48" s="172">
        <v>0.94540515084621046</v>
      </c>
      <c r="EP48" s="173"/>
      <c r="EQ48" s="187"/>
      <c r="ER48" s="187"/>
      <c r="ES48" s="187"/>
      <c r="ET48" s="187"/>
      <c r="EU48" s="193"/>
      <c r="EV48" s="187"/>
      <c r="EW48" s="194"/>
      <c r="EX48" s="187"/>
      <c r="EY48" s="187"/>
      <c r="EZ48" s="187"/>
      <c r="FA48" s="193"/>
      <c r="FB48" s="187"/>
      <c r="FC48" s="193"/>
      <c r="FD48" s="194"/>
      <c r="FE48" s="8"/>
      <c r="FF48" s="8"/>
      <c r="FG48" s="8"/>
      <c r="FH48" s="14"/>
      <c r="FI48" s="14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8"/>
      <c r="GL48" s="8"/>
      <c r="GM48" s="8"/>
      <c r="GN48" s="8"/>
      <c r="GO48" s="8"/>
      <c r="GP48" s="14"/>
      <c r="GQ48" s="14"/>
      <c r="GR48" s="14"/>
      <c r="GS48" s="194"/>
      <c r="GT48" s="194"/>
      <c r="GU48" s="194"/>
      <c r="GV48" s="194"/>
      <c r="GW48" s="216"/>
      <c r="GX48" s="216"/>
      <c r="GY48" s="216"/>
      <c r="GZ48" s="216"/>
      <c r="HA48" s="216"/>
    </row>
    <row r="49" spans="1:209">
      <c r="A49" s="8">
        <v>47</v>
      </c>
      <c r="B49" s="8">
        <f>COUNTIFS($E$3:$E49,$E49,$F$3:$F49,$F49,$P$3:$P49,$P49)</f>
        <v>1</v>
      </c>
      <c r="C49" s="9">
        <v>13995</v>
      </c>
      <c r="D49" s="10" t="s">
        <v>587</v>
      </c>
      <c r="E49" s="11" t="s">
        <v>410</v>
      </c>
      <c r="F49" s="37">
        <v>6058130188</v>
      </c>
      <c r="G49" s="11">
        <v>60</v>
      </c>
      <c r="H49" s="11" t="s">
        <v>588</v>
      </c>
      <c r="I49" s="12" t="s">
        <v>320</v>
      </c>
      <c r="J49" s="13" t="s">
        <v>321</v>
      </c>
      <c r="K49" s="11" t="s">
        <v>322</v>
      </c>
      <c r="L49" s="11">
        <v>25</v>
      </c>
      <c r="M49" s="11">
        <v>1</v>
      </c>
      <c r="N49" s="11" t="s">
        <v>324</v>
      </c>
      <c r="O49" s="11" t="s">
        <v>535</v>
      </c>
      <c r="P49" s="23" t="s">
        <v>357</v>
      </c>
      <c r="Q49" s="151">
        <v>250</v>
      </c>
      <c r="R49" s="69" t="s">
        <v>1000</v>
      </c>
      <c r="S49" s="174" t="s">
        <v>1005</v>
      </c>
      <c r="T49" s="151"/>
      <c r="U49" s="11"/>
      <c r="V49" s="23"/>
      <c r="W49" s="11"/>
      <c r="X49" s="152">
        <v>38.9</v>
      </c>
      <c r="Y49" s="153">
        <v>56</v>
      </c>
      <c r="Z49" s="154">
        <v>4.3</v>
      </c>
      <c r="AA49" s="155">
        <v>99.2</v>
      </c>
      <c r="AB49" s="156">
        <v>0.69464285714285712</v>
      </c>
      <c r="AC49" s="157">
        <v>2.9869642857142855</v>
      </c>
      <c r="AD49" s="158">
        <v>0.64510779436152577</v>
      </c>
      <c r="AE49" s="22">
        <v>34.611999999999995</v>
      </c>
      <c r="AF49" s="22">
        <v>88.976863753213365</v>
      </c>
      <c r="AG49" s="159">
        <v>3.17</v>
      </c>
      <c r="AH49" s="22">
        <v>8.1491002570694082</v>
      </c>
      <c r="AI49" s="11" t="s">
        <v>327</v>
      </c>
      <c r="AJ49" s="22">
        <v>48.4</v>
      </c>
      <c r="AK49" s="11" t="s">
        <v>327</v>
      </c>
      <c r="AL49" s="25">
        <v>1.2999999999999999E-2</v>
      </c>
      <c r="AM49" s="25"/>
      <c r="AN49" s="22"/>
      <c r="AO49" s="22"/>
      <c r="AP49" s="11">
        <v>4746</v>
      </c>
      <c r="AQ49" s="45">
        <v>394.74285714285713</v>
      </c>
      <c r="AR49" s="22">
        <v>1.5</v>
      </c>
      <c r="AS49" s="22">
        <v>36</v>
      </c>
      <c r="AT49" s="11">
        <v>64</v>
      </c>
      <c r="AU49" s="160">
        <v>0.5625</v>
      </c>
      <c r="AV49" s="161">
        <v>0.74</v>
      </c>
      <c r="AW49" s="25">
        <v>1.9023136246786634</v>
      </c>
      <c r="AX49" s="11" t="s">
        <v>327</v>
      </c>
      <c r="AY49" s="22">
        <v>38.4</v>
      </c>
      <c r="AZ49" s="22">
        <v>78.778000000000006</v>
      </c>
      <c r="BA49" s="47">
        <v>66377.3</v>
      </c>
      <c r="BB49" s="25">
        <v>43.91</v>
      </c>
      <c r="BC49" s="19">
        <v>83.2</v>
      </c>
      <c r="BD49" s="47">
        <v>6396.1904761904761</v>
      </c>
      <c r="BE49" s="25">
        <v>16.799999999999997</v>
      </c>
      <c r="BF49" s="25">
        <v>55.949600000000004</v>
      </c>
      <c r="BG49" s="11">
        <v>2.0099999999999998</v>
      </c>
      <c r="BH49" s="22">
        <v>1.1255999999999999</v>
      </c>
      <c r="BI49" s="19">
        <v>41.9</v>
      </c>
      <c r="BJ49" s="22">
        <v>23.464000000000002</v>
      </c>
      <c r="BK49" s="19">
        <v>56</v>
      </c>
      <c r="BL49" s="22">
        <v>31.36</v>
      </c>
      <c r="BM49" s="22">
        <v>0.34</v>
      </c>
      <c r="BN49" s="162">
        <v>96.9</v>
      </c>
      <c r="BO49" s="162">
        <v>8162</v>
      </c>
      <c r="BP49" s="162">
        <v>90.5</v>
      </c>
      <c r="BQ49" s="162">
        <v>3742</v>
      </c>
      <c r="BR49" s="162">
        <v>38.799999999999997</v>
      </c>
      <c r="BS49" s="162">
        <v>61.7</v>
      </c>
      <c r="BT49" s="162">
        <v>2915</v>
      </c>
      <c r="BU49" s="22">
        <v>4.7971360381861575E-2</v>
      </c>
      <c r="BV49" s="22"/>
      <c r="BW49" s="22"/>
      <c r="BX49" s="22"/>
      <c r="BY49" s="25"/>
      <c r="BZ49" s="22"/>
      <c r="CA49" s="22"/>
      <c r="CB49" s="45"/>
      <c r="CC49" s="22"/>
      <c r="CD49" s="164"/>
      <c r="CE49" s="164"/>
      <c r="CF49" s="22"/>
      <c r="CG49" s="22"/>
      <c r="CH49" s="11"/>
      <c r="CI49" s="22"/>
      <c r="CJ49" s="20"/>
      <c r="CK49" s="165" t="s">
        <v>15</v>
      </c>
      <c r="CL49" s="166"/>
      <c r="CM49" s="167" t="s">
        <v>598</v>
      </c>
      <c r="CN49" s="11"/>
      <c r="CO49" s="11"/>
      <c r="CP49" s="11"/>
      <c r="CQ49" s="11"/>
      <c r="CR49" s="11" t="s">
        <v>330</v>
      </c>
      <c r="CS49" s="36" t="s">
        <v>357</v>
      </c>
      <c r="CT49" s="19">
        <v>2</v>
      </c>
      <c r="CU49" s="19" t="s">
        <v>320</v>
      </c>
      <c r="CV49" s="19" t="s">
        <v>320</v>
      </c>
      <c r="CW49" s="20">
        <v>0</v>
      </c>
      <c r="CX49" s="19">
        <v>0</v>
      </c>
      <c r="CY49" s="19">
        <v>0</v>
      </c>
      <c r="CZ49" s="19" t="s">
        <v>332</v>
      </c>
      <c r="DA49" s="11" t="s">
        <v>332</v>
      </c>
      <c r="DB49" s="11" t="s">
        <v>332</v>
      </c>
      <c r="DC49" s="11">
        <v>115</v>
      </c>
      <c r="DD49" s="11">
        <v>12.2</v>
      </c>
      <c r="DE49" s="11">
        <v>87.8</v>
      </c>
      <c r="DF49" s="11" t="s">
        <v>332</v>
      </c>
      <c r="DG49" s="11" t="s">
        <v>332</v>
      </c>
      <c r="DH49" s="11" t="s">
        <v>332</v>
      </c>
      <c r="DI49" s="11" t="s">
        <v>332</v>
      </c>
      <c r="DJ49" s="19">
        <v>0</v>
      </c>
      <c r="DK49" s="113"/>
      <c r="DL49" s="24"/>
      <c r="DM49" s="24"/>
      <c r="DN49" s="19">
        <v>25</v>
      </c>
      <c r="DO49" s="19">
        <v>30</v>
      </c>
      <c r="DP49" s="38">
        <v>3</v>
      </c>
      <c r="DQ49" s="19">
        <v>1</v>
      </c>
      <c r="DR49" s="19">
        <v>176</v>
      </c>
      <c r="DS49" s="19">
        <v>96</v>
      </c>
      <c r="DT49" s="25">
        <f>DS49/((DR49/100)^2)</f>
        <v>30.991735537190085</v>
      </c>
      <c r="DU49" s="19">
        <v>0</v>
      </c>
      <c r="DV49" s="11">
        <v>1</v>
      </c>
      <c r="DW49" s="19">
        <v>0</v>
      </c>
      <c r="DX49" s="19">
        <v>3</v>
      </c>
      <c r="DY49" s="19">
        <v>2</v>
      </c>
      <c r="DZ49" s="11">
        <v>1</v>
      </c>
      <c r="EA49" s="187"/>
      <c r="EB49" s="195"/>
      <c r="EC49" s="189"/>
      <c r="ED49" s="168">
        <v>13995</v>
      </c>
      <c r="EE49" s="169">
        <v>75</v>
      </c>
      <c r="EF49" s="169">
        <v>6799</v>
      </c>
      <c r="EG49" s="169">
        <v>8000</v>
      </c>
      <c r="EH49" s="169">
        <v>39780</v>
      </c>
      <c r="EI49" s="169">
        <v>2070</v>
      </c>
      <c r="EJ49" s="170">
        <v>137.24099999999999</v>
      </c>
      <c r="EK49" s="27">
        <v>3431.0249999999996</v>
      </c>
      <c r="EL49" s="171">
        <v>0.14000000000000001</v>
      </c>
      <c r="EM49" s="23"/>
      <c r="EN49" s="157">
        <v>30.445653772613621</v>
      </c>
      <c r="EO49" s="172">
        <v>0.13724099999999997</v>
      </c>
      <c r="EP49" s="173"/>
      <c r="EQ49" s="45">
        <v>19</v>
      </c>
      <c r="ER49" s="128">
        <v>43586</v>
      </c>
      <c r="ES49" s="129" t="s">
        <v>332</v>
      </c>
      <c r="ET49" s="47">
        <v>48</v>
      </c>
      <c r="EU49" s="130" t="s">
        <v>1029</v>
      </c>
      <c r="EV49" s="131" t="s">
        <v>332</v>
      </c>
      <c r="EW49" s="23" t="s">
        <v>602</v>
      </c>
      <c r="EX49" s="11">
        <v>0</v>
      </c>
      <c r="EY49" s="187"/>
      <c r="EZ49" s="11">
        <v>1</v>
      </c>
      <c r="FA49" s="141" t="s">
        <v>1058</v>
      </c>
      <c r="FB49" s="11">
        <v>0</v>
      </c>
      <c r="FC49" s="193"/>
      <c r="FD49" s="143" t="s">
        <v>603</v>
      </c>
      <c r="FE49" s="8"/>
      <c r="FF49" s="8"/>
      <c r="FG49" s="8"/>
      <c r="FH49" s="14"/>
      <c r="FI49" s="14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8"/>
      <c r="GL49" s="8"/>
      <c r="GM49" s="8"/>
      <c r="GN49" s="8"/>
      <c r="GO49" s="8"/>
      <c r="GP49" s="14"/>
      <c r="GQ49" s="14"/>
      <c r="GR49" s="14"/>
      <c r="GS49" s="221">
        <v>44225</v>
      </c>
      <c r="GT49" s="222">
        <v>2</v>
      </c>
      <c r="GU49" s="223">
        <v>1</v>
      </c>
      <c r="GV49" s="11">
        <v>2</v>
      </c>
      <c r="GW49" s="30">
        <v>44897</v>
      </c>
      <c r="GX49" s="45">
        <v>2</v>
      </c>
      <c r="GY49" s="45">
        <v>0</v>
      </c>
      <c r="GZ49" s="45">
        <v>2</v>
      </c>
      <c r="HA49" s="139" t="s">
        <v>1167</v>
      </c>
    </row>
    <row r="50" spans="1:209">
      <c r="A50" s="8">
        <v>48</v>
      </c>
      <c r="B50" s="8">
        <f>COUNTIFS($E$3:$E50,$E50,$F$3:$F50,$F50,$P$3:$P50,$P50)</f>
        <v>3</v>
      </c>
      <c r="C50" s="9">
        <v>14051</v>
      </c>
      <c r="D50" s="10" t="s">
        <v>519</v>
      </c>
      <c r="E50" s="11" t="s">
        <v>520</v>
      </c>
      <c r="F50" s="37">
        <v>5906231540</v>
      </c>
      <c r="G50" s="11">
        <v>61</v>
      </c>
      <c r="H50" s="11" t="s">
        <v>589</v>
      </c>
      <c r="I50" s="12" t="s">
        <v>320</v>
      </c>
      <c r="J50" s="13" t="s">
        <v>321</v>
      </c>
      <c r="K50" s="11" t="s">
        <v>322</v>
      </c>
      <c r="L50" s="11">
        <v>26</v>
      </c>
      <c r="M50" s="11" t="s">
        <v>538</v>
      </c>
      <c r="N50" s="11" t="s">
        <v>324</v>
      </c>
      <c r="O50" s="11" t="s">
        <v>535</v>
      </c>
      <c r="P50" s="23" t="s">
        <v>326</v>
      </c>
      <c r="Q50" s="151">
        <v>10000</v>
      </c>
      <c r="R50" s="68" t="s">
        <v>999</v>
      </c>
      <c r="S50" s="23"/>
      <c r="T50" s="151"/>
      <c r="U50" s="11"/>
      <c r="V50" s="23"/>
      <c r="W50" s="11"/>
      <c r="X50" s="152">
        <v>16.100000000000001</v>
      </c>
      <c r="Y50" s="153">
        <v>7.67</v>
      </c>
      <c r="Z50" s="154">
        <v>75.5</v>
      </c>
      <c r="AA50" s="155">
        <v>99.27000000000001</v>
      </c>
      <c r="AB50" s="156">
        <v>2.0990873533246415</v>
      </c>
      <c r="AC50" s="157">
        <v>158.48109517601043</v>
      </c>
      <c r="AD50" s="158">
        <v>0.1935794156546832</v>
      </c>
      <c r="AE50" s="22">
        <v>15.248000000000001</v>
      </c>
      <c r="AF50" s="22">
        <v>94.708074534161497</v>
      </c>
      <c r="AG50" s="159">
        <v>0.21</v>
      </c>
      <c r="AH50" s="22">
        <v>1.3043478260869563</v>
      </c>
      <c r="AI50" s="11" t="s">
        <v>327</v>
      </c>
      <c r="AJ50" s="22">
        <v>17.100000000000001</v>
      </c>
      <c r="AK50" s="11" t="s">
        <v>327</v>
      </c>
      <c r="AL50" s="25">
        <v>3.76</v>
      </c>
      <c r="AM50" s="25"/>
      <c r="AN50" s="22"/>
      <c r="AO50" s="22"/>
      <c r="AP50" s="45">
        <v>7171.4285714285716</v>
      </c>
      <c r="AQ50" s="45">
        <v>624.80000000000007</v>
      </c>
      <c r="AR50" s="22">
        <v>1.65</v>
      </c>
      <c r="AS50" s="22">
        <v>84.3</v>
      </c>
      <c r="AT50" s="11">
        <v>15.7</v>
      </c>
      <c r="AU50" s="160">
        <v>5.369426751592357</v>
      </c>
      <c r="AV50" s="161">
        <v>2.9</v>
      </c>
      <c r="AW50" s="25">
        <v>18.012422360248447</v>
      </c>
      <c r="AX50" s="11" t="s">
        <v>327</v>
      </c>
      <c r="AY50" s="22">
        <v>23.5</v>
      </c>
      <c r="AZ50" s="22">
        <v>19.992000000000001</v>
      </c>
      <c r="BA50" s="47">
        <v>30952.9</v>
      </c>
      <c r="BB50" s="25">
        <v>78.5</v>
      </c>
      <c r="BC50" s="19">
        <v>83.7</v>
      </c>
      <c r="BD50" s="47">
        <v>15566.666666666666</v>
      </c>
      <c r="BE50" s="25">
        <v>16.299999999999997</v>
      </c>
      <c r="BF50" s="25">
        <v>7.255819999999999</v>
      </c>
      <c r="BG50" s="22">
        <v>38.700000000000003</v>
      </c>
      <c r="BH50" s="22">
        <v>2.9682900000000001</v>
      </c>
      <c r="BI50" s="19">
        <v>39.799999999999997</v>
      </c>
      <c r="BJ50" s="22">
        <v>3.0526599999999995</v>
      </c>
      <c r="BK50" s="19">
        <v>16.100000000000001</v>
      </c>
      <c r="BL50" s="22">
        <v>1.2348700000000001</v>
      </c>
      <c r="BM50" s="22">
        <v>0.32</v>
      </c>
      <c r="BN50" s="162">
        <v>100</v>
      </c>
      <c r="BO50" s="162">
        <v>11445</v>
      </c>
      <c r="BP50" s="162">
        <v>99.9</v>
      </c>
      <c r="BQ50" s="162">
        <v>8014</v>
      </c>
      <c r="BR50" s="162">
        <v>96.2</v>
      </c>
      <c r="BS50" s="162">
        <v>99</v>
      </c>
      <c r="BT50" s="162">
        <v>8595</v>
      </c>
      <c r="BU50" s="22">
        <v>0.97236180904522629</v>
      </c>
      <c r="BV50" s="22">
        <v>3.29</v>
      </c>
      <c r="BW50" s="22">
        <v>0.31</v>
      </c>
      <c r="BX50" s="22">
        <v>0.49</v>
      </c>
      <c r="BY50" s="25"/>
      <c r="BZ50" s="22"/>
      <c r="CA50" s="22"/>
      <c r="CB50" s="45"/>
      <c r="CC50" s="22"/>
      <c r="CD50" s="164"/>
      <c r="CE50" s="164"/>
      <c r="CF50" s="22"/>
      <c r="CG50" s="22"/>
      <c r="CH50" s="11"/>
      <c r="CI50" s="22"/>
      <c r="CJ50" s="20"/>
      <c r="CK50" s="165" t="s">
        <v>415</v>
      </c>
      <c r="CL50" s="166"/>
      <c r="CM50" s="167" t="s">
        <v>599</v>
      </c>
      <c r="CN50" s="11"/>
      <c r="CO50" s="11"/>
      <c r="CP50" s="11"/>
      <c r="CQ50" s="11"/>
      <c r="CR50" s="17" t="s">
        <v>347</v>
      </c>
      <c r="CS50" s="18" t="s">
        <v>326</v>
      </c>
      <c r="CT50" s="19">
        <v>2</v>
      </c>
      <c r="CU50" s="19" t="s">
        <v>320</v>
      </c>
      <c r="CV50" s="19" t="s">
        <v>320</v>
      </c>
      <c r="CW50" s="20">
        <v>1</v>
      </c>
      <c r="CX50" s="19">
        <v>0</v>
      </c>
      <c r="CY50" s="19">
        <v>0</v>
      </c>
      <c r="CZ50" s="19" t="s">
        <v>332</v>
      </c>
      <c r="DA50" s="11" t="s">
        <v>332</v>
      </c>
      <c r="DB50" s="11" t="s">
        <v>332</v>
      </c>
      <c r="DC50" s="11">
        <v>36394</v>
      </c>
      <c r="DD50" s="11">
        <v>85.3</v>
      </c>
      <c r="DE50" s="11">
        <v>14.7</v>
      </c>
      <c r="DF50" s="11" t="s">
        <v>332</v>
      </c>
      <c r="DG50" s="11" t="s">
        <v>332</v>
      </c>
      <c r="DH50" s="11" t="s">
        <v>332</v>
      </c>
      <c r="DI50" s="11" t="s">
        <v>332</v>
      </c>
      <c r="DJ50" s="19">
        <v>0</v>
      </c>
      <c r="DK50" s="11"/>
      <c r="DL50" s="24"/>
      <c r="DM50" s="24"/>
      <c r="DN50" s="19">
        <v>26</v>
      </c>
      <c r="DO50" s="19">
        <v>60</v>
      </c>
      <c r="DP50" s="38">
        <v>3</v>
      </c>
      <c r="DQ50" s="191"/>
      <c r="DR50" s="19">
        <v>175</v>
      </c>
      <c r="DS50" s="19">
        <v>95</v>
      </c>
      <c r="DT50" s="19">
        <v>31</v>
      </c>
      <c r="DU50" s="19">
        <v>4</v>
      </c>
      <c r="DV50" s="11">
        <v>4</v>
      </c>
      <c r="DW50" s="189"/>
      <c r="DX50" s="19">
        <v>2</v>
      </c>
      <c r="DY50" s="189"/>
      <c r="DZ50" s="187"/>
      <c r="EA50" s="187"/>
      <c r="EB50" s="195"/>
      <c r="EC50" s="189"/>
      <c r="ED50" s="168">
        <v>14051</v>
      </c>
      <c r="EE50" s="169">
        <v>75</v>
      </c>
      <c r="EF50" s="169">
        <v>393596</v>
      </c>
      <c r="EG50" s="169">
        <v>4000</v>
      </c>
      <c r="EH50" s="169">
        <v>39780</v>
      </c>
      <c r="EI50" s="169">
        <v>332800</v>
      </c>
      <c r="EJ50" s="170">
        <v>44129.279999999999</v>
      </c>
      <c r="EK50" s="27">
        <v>1147361.28</v>
      </c>
      <c r="EL50" s="171">
        <v>46.741999999999997</v>
      </c>
      <c r="EM50" s="23"/>
      <c r="EN50" s="157">
        <v>84.553704814073313</v>
      </c>
      <c r="EO50" s="172">
        <v>44.129280000000001</v>
      </c>
      <c r="EP50" s="173"/>
      <c r="EQ50" s="11">
        <v>6</v>
      </c>
      <c r="ER50" s="187"/>
      <c r="ES50" s="187"/>
      <c r="ET50" s="187"/>
      <c r="EU50" s="187"/>
      <c r="EV50" s="11" t="s">
        <v>604</v>
      </c>
      <c r="EW50" s="23" t="s">
        <v>558</v>
      </c>
      <c r="EX50" s="11">
        <v>1</v>
      </c>
      <c r="EY50" s="11" t="s">
        <v>559</v>
      </c>
      <c r="EZ50" s="11">
        <v>1</v>
      </c>
      <c r="FA50" s="12" t="s">
        <v>605</v>
      </c>
      <c r="FB50" s="11">
        <v>0</v>
      </c>
      <c r="FC50" s="12">
        <v>0</v>
      </c>
      <c r="FD50" s="23" t="s">
        <v>561</v>
      </c>
      <c r="FE50" s="8"/>
      <c r="FF50" s="8"/>
      <c r="FG50" s="8"/>
      <c r="FH50" s="14"/>
      <c r="FI50" s="14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8"/>
      <c r="GL50" s="8"/>
      <c r="GM50" s="8"/>
      <c r="GN50" s="8"/>
      <c r="GO50" s="8"/>
      <c r="GP50" s="14"/>
      <c r="GQ50" s="14"/>
      <c r="GR50" s="14"/>
      <c r="GS50" s="194"/>
      <c r="GT50" s="194"/>
      <c r="GU50" s="194"/>
      <c r="GV50" s="194"/>
      <c r="GW50" s="216"/>
      <c r="GX50" s="216"/>
      <c r="GY50" s="216"/>
      <c r="GZ50" s="216"/>
      <c r="HA50" s="216"/>
    </row>
    <row r="51" spans="1:209">
      <c r="A51" s="8">
        <v>49</v>
      </c>
      <c r="B51" s="8">
        <f>COUNTIFS($E$3:$E51,$E51,$F$3:$F51,$F51,$P$3:$P51,$P51)</f>
        <v>1</v>
      </c>
      <c r="C51" s="9">
        <v>14063</v>
      </c>
      <c r="D51" s="10" t="s">
        <v>591</v>
      </c>
      <c r="E51" s="11" t="s">
        <v>592</v>
      </c>
      <c r="F51" s="37">
        <v>5706020639</v>
      </c>
      <c r="G51" s="11">
        <v>63</v>
      </c>
      <c r="H51" s="11" t="s">
        <v>589</v>
      </c>
      <c r="I51" s="12" t="s">
        <v>320</v>
      </c>
      <c r="J51" s="13" t="s">
        <v>321</v>
      </c>
      <c r="K51" s="11" t="s">
        <v>322</v>
      </c>
      <c r="L51" s="11">
        <v>23</v>
      </c>
      <c r="M51" s="11" t="s">
        <v>341</v>
      </c>
      <c r="N51" s="11" t="s">
        <v>324</v>
      </c>
      <c r="O51" s="11" t="s">
        <v>535</v>
      </c>
      <c r="P51" s="23" t="s">
        <v>357</v>
      </c>
      <c r="Q51" s="151">
        <v>350</v>
      </c>
      <c r="R51" s="69" t="s">
        <v>1000</v>
      </c>
      <c r="S51" s="181" t="s">
        <v>1004</v>
      </c>
      <c r="T51" s="151"/>
      <c r="U51" s="11"/>
      <c r="V51" s="23"/>
      <c r="W51" s="11"/>
      <c r="X51" s="152">
        <v>58.3</v>
      </c>
      <c r="Y51" s="153">
        <v>36.799999999999997</v>
      </c>
      <c r="Z51" s="154">
        <v>4.41</v>
      </c>
      <c r="AA51" s="155">
        <v>99.509999999999991</v>
      </c>
      <c r="AB51" s="156">
        <v>1.5842391304347827</v>
      </c>
      <c r="AC51" s="157">
        <v>6.9864945652173915</v>
      </c>
      <c r="AD51" s="158">
        <v>1.4147051686483865</v>
      </c>
      <c r="AE51" s="22">
        <v>39.373999999999988</v>
      </c>
      <c r="AF51" s="22">
        <v>67.536878216123483</v>
      </c>
      <c r="AG51" s="159">
        <v>16</v>
      </c>
      <c r="AH51" s="22">
        <v>27.444253859348201</v>
      </c>
      <c r="AI51" s="11" t="s">
        <v>327</v>
      </c>
      <c r="AJ51" s="22">
        <v>14.1</v>
      </c>
      <c r="AK51" s="11" t="s">
        <v>327</v>
      </c>
      <c r="AL51" s="25">
        <v>0.16</v>
      </c>
      <c r="AM51" s="25"/>
      <c r="AN51" s="22"/>
      <c r="AO51" s="22"/>
      <c r="AP51" s="45">
        <v>6348.5714285714294</v>
      </c>
      <c r="AQ51" s="45">
        <v>590.85714285714278</v>
      </c>
      <c r="AR51" s="22">
        <v>3.23</v>
      </c>
      <c r="AS51" s="22">
        <v>23.7</v>
      </c>
      <c r="AT51" s="11">
        <v>76.3</v>
      </c>
      <c r="AU51" s="160">
        <v>0.31061598951507208</v>
      </c>
      <c r="AV51" s="161">
        <v>0.46</v>
      </c>
      <c r="AW51" s="25">
        <v>0.78902229845626071</v>
      </c>
      <c r="AX51" s="11" t="s">
        <v>327</v>
      </c>
      <c r="AY51" s="22">
        <v>41.8</v>
      </c>
      <c r="AZ51" s="22">
        <v>42.125999999999998</v>
      </c>
      <c r="BA51" s="47">
        <v>34887.600000000006</v>
      </c>
      <c r="BB51" s="25">
        <v>21.779999999999998</v>
      </c>
      <c r="BC51" s="19">
        <v>85.6</v>
      </c>
      <c r="BD51" s="47">
        <v>9302.8571428571431</v>
      </c>
      <c r="BE51" s="25">
        <v>14.400000000000006</v>
      </c>
      <c r="BF51" s="25">
        <v>36.719039999999993</v>
      </c>
      <c r="BG51" s="22">
        <v>1.38</v>
      </c>
      <c r="BH51" s="22">
        <v>0.50783999999999996</v>
      </c>
      <c r="BI51" s="19">
        <v>20.399999999999999</v>
      </c>
      <c r="BJ51" s="22">
        <v>7.5071999999999992</v>
      </c>
      <c r="BK51" s="19">
        <v>78</v>
      </c>
      <c r="BL51" s="22">
        <v>28.703999999999997</v>
      </c>
      <c r="BM51" s="22">
        <v>1.76</v>
      </c>
      <c r="BN51" s="162">
        <v>99.3</v>
      </c>
      <c r="BO51" s="162">
        <v>9107</v>
      </c>
      <c r="BP51" s="162">
        <v>99.2</v>
      </c>
      <c r="BQ51" s="162">
        <v>6281</v>
      </c>
      <c r="BR51" s="162">
        <v>90.3</v>
      </c>
      <c r="BS51" s="162">
        <v>92.1</v>
      </c>
      <c r="BT51" s="162">
        <v>3858</v>
      </c>
      <c r="BU51" s="22">
        <v>6.7647058823529407E-2</v>
      </c>
      <c r="BV51" s="22">
        <v>1.18</v>
      </c>
      <c r="BW51" s="22">
        <v>6.18</v>
      </c>
      <c r="BX51" s="22">
        <v>1.78</v>
      </c>
      <c r="BY51" s="25"/>
      <c r="BZ51" s="22"/>
      <c r="CA51" s="22"/>
      <c r="CB51" s="45"/>
      <c r="CC51" s="22"/>
      <c r="CD51" s="164"/>
      <c r="CE51" s="164"/>
      <c r="CF51" s="22"/>
      <c r="CG51" s="22"/>
      <c r="CH51" s="11"/>
      <c r="CI51" s="22"/>
      <c r="CJ51" s="20"/>
      <c r="CK51" s="165" t="s">
        <v>358</v>
      </c>
      <c r="CL51" s="166"/>
      <c r="CM51" s="167" t="s">
        <v>600</v>
      </c>
      <c r="CN51" s="11"/>
      <c r="CO51" s="11"/>
      <c r="CP51" s="11"/>
      <c r="CQ51" s="11"/>
      <c r="CR51" s="11" t="s">
        <v>347</v>
      </c>
      <c r="CS51" s="36" t="s">
        <v>357</v>
      </c>
      <c r="CT51" s="19">
        <v>2</v>
      </c>
      <c r="CU51" s="19" t="s">
        <v>320</v>
      </c>
      <c r="CV51" s="19" t="s">
        <v>320</v>
      </c>
      <c r="CW51" s="20">
        <v>0</v>
      </c>
      <c r="CX51" s="19">
        <v>0</v>
      </c>
      <c r="CY51" s="19">
        <v>0</v>
      </c>
      <c r="CZ51" s="19" t="s">
        <v>332</v>
      </c>
      <c r="DA51" s="11" t="s">
        <v>332</v>
      </c>
      <c r="DB51" s="11" t="s">
        <v>332</v>
      </c>
      <c r="DC51" s="11">
        <v>293</v>
      </c>
      <c r="DD51" s="11">
        <v>7.2</v>
      </c>
      <c r="DE51" s="11">
        <v>92.8</v>
      </c>
      <c r="DF51" s="11" t="s">
        <v>332</v>
      </c>
      <c r="DG51" s="11" t="s">
        <v>332</v>
      </c>
      <c r="DH51" s="11" t="s">
        <v>332</v>
      </c>
      <c r="DI51" s="11" t="s">
        <v>332</v>
      </c>
      <c r="DJ51" s="19">
        <v>0</v>
      </c>
      <c r="DK51" s="11"/>
      <c r="DL51" s="24"/>
      <c r="DM51" s="24"/>
      <c r="DN51" s="19">
        <v>23</v>
      </c>
      <c r="DO51" s="19">
        <v>45</v>
      </c>
      <c r="DP51" s="19">
        <v>3</v>
      </c>
      <c r="DQ51" s="191"/>
      <c r="DR51" s="189"/>
      <c r="DS51" s="189"/>
      <c r="DT51" s="25" t="e">
        <f>DS51/((DR51/100)^2)</f>
        <v>#DIV/0!</v>
      </c>
      <c r="DU51" s="189"/>
      <c r="DV51" s="187"/>
      <c r="DW51" s="189"/>
      <c r="DX51" s="19">
        <v>2</v>
      </c>
      <c r="DY51" s="189"/>
      <c r="DZ51" s="187"/>
      <c r="EA51" s="187"/>
      <c r="EB51" s="195"/>
      <c r="EC51" s="189"/>
      <c r="ED51" s="168">
        <v>14053</v>
      </c>
      <c r="EE51" s="169">
        <v>75</v>
      </c>
      <c r="EF51" s="169">
        <v>5436</v>
      </c>
      <c r="EG51" s="169">
        <v>8000</v>
      </c>
      <c r="EH51" s="169">
        <v>39780</v>
      </c>
      <c r="EI51" s="169">
        <v>2657</v>
      </c>
      <c r="EJ51" s="170">
        <v>176.15910000000002</v>
      </c>
      <c r="EK51" s="27">
        <v>4051.6593000000007</v>
      </c>
      <c r="EL51" s="171">
        <v>0.17799999999999999</v>
      </c>
      <c r="EM51" s="23"/>
      <c r="EN51" s="157">
        <v>48.877851361295072</v>
      </c>
      <c r="EO51" s="172">
        <v>0.17615910000000001</v>
      </c>
      <c r="EP51" s="173"/>
      <c r="EQ51" s="187"/>
      <c r="ER51" s="187"/>
      <c r="ES51" s="187"/>
      <c r="ET51" s="187"/>
      <c r="EU51" s="187"/>
      <c r="EV51" s="187"/>
      <c r="EW51" s="23" t="s">
        <v>605</v>
      </c>
      <c r="EX51" s="11">
        <v>0</v>
      </c>
      <c r="EY51" s="11" t="s">
        <v>332</v>
      </c>
      <c r="EZ51" s="11">
        <v>0</v>
      </c>
      <c r="FA51" s="12" t="s">
        <v>332</v>
      </c>
      <c r="FB51" s="11">
        <v>0</v>
      </c>
      <c r="FC51" s="12">
        <v>0</v>
      </c>
      <c r="FD51" s="23" t="s">
        <v>606</v>
      </c>
      <c r="FE51" s="8"/>
      <c r="FF51" s="8"/>
      <c r="FG51" s="8"/>
      <c r="FH51" s="14"/>
      <c r="FI51" s="14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8"/>
      <c r="GL51" s="8"/>
      <c r="GM51" s="8"/>
      <c r="GN51" s="8"/>
      <c r="GO51" s="8"/>
      <c r="GP51" s="14"/>
      <c r="GQ51" s="14"/>
      <c r="GR51" s="14"/>
      <c r="GS51" s="194"/>
      <c r="GT51" s="194"/>
      <c r="GU51" s="194"/>
      <c r="GV51" s="194"/>
      <c r="GW51" s="216"/>
      <c r="GX51" s="216"/>
      <c r="GY51" s="216"/>
      <c r="GZ51" s="216"/>
      <c r="HA51" s="216"/>
    </row>
    <row r="52" spans="1:209">
      <c r="A52" s="8">
        <v>51</v>
      </c>
      <c r="B52" s="8">
        <f>COUNTIFS($E$3:$E52,$E52,$F$3:$F52,$F52,$P$3:$P52,$P52)</f>
        <v>1</v>
      </c>
      <c r="C52" s="9">
        <v>14137</v>
      </c>
      <c r="D52" s="10" t="s">
        <v>610</v>
      </c>
      <c r="E52" s="11" t="s">
        <v>433</v>
      </c>
      <c r="F52" s="37">
        <v>6506292023</v>
      </c>
      <c r="G52" s="11">
        <v>55</v>
      </c>
      <c r="H52" s="11" t="s">
        <v>608</v>
      </c>
      <c r="I52" s="12" t="s">
        <v>320</v>
      </c>
      <c r="J52" s="13" t="s">
        <v>321</v>
      </c>
      <c r="K52" s="11" t="s">
        <v>322</v>
      </c>
      <c r="L52" s="11">
        <v>31</v>
      </c>
      <c r="M52" s="11" t="s">
        <v>421</v>
      </c>
      <c r="N52" s="11" t="s">
        <v>324</v>
      </c>
      <c r="O52" s="11" t="s">
        <v>611</v>
      </c>
      <c r="P52" s="23" t="s">
        <v>357</v>
      </c>
      <c r="Q52" s="151">
        <v>10000</v>
      </c>
      <c r="R52" s="69" t="s">
        <v>1000</v>
      </c>
      <c r="S52" s="175" t="s">
        <v>1003</v>
      </c>
      <c r="T52" s="151"/>
      <c r="U52" s="11"/>
      <c r="V52" s="23"/>
      <c r="W52" s="11"/>
      <c r="X52" s="152">
        <v>85.1</v>
      </c>
      <c r="Y52" s="153">
        <v>11.4</v>
      </c>
      <c r="Z52" s="154">
        <v>3.14</v>
      </c>
      <c r="AA52" s="155">
        <v>99.64</v>
      </c>
      <c r="AB52" s="156">
        <v>7.4649122807017534</v>
      </c>
      <c r="AC52" s="157">
        <v>23.439824561403508</v>
      </c>
      <c r="AD52" s="158">
        <v>5.8528198074277844</v>
      </c>
      <c r="AE52" s="22">
        <v>71.957999999999998</v>
      </c>
      <c r="AF52" s="22">
        <v>84.556991774383079</v>
      </c>
      <c r="AG52" s="159">
        <v>9.92</v>
      </c>
      <c r="AH52" s="22">
        <v>11.656874265569918</v>
      </c>
      <c r="AI52" s="11" t="s">
        <v>327</v>
      </c>
      <c r="AJ52" s="22">
        <v>11.7</v>
      </c>
      <c r="AK52" s="11" t="s">
        <v>327</v>
      </c>
      <c r="AL52" s="25">
        <v>0.61</v>
      </c>
      <c r="AM52" s="25"/>
      <c r="AN52" s="22"/>
      <c r="AO52" s="22"/>
      <c r="AP52" s="45">
        <v>9347.1428571428569</v>
      </c>
      <c r="AQ52" s="45">
        <v>274.05714285714282</v>
      </c>
      <c r="AR52" s="22">
        <v>0.74</v>
      </c>
      <c r="AS52" s="22">
        <v>65.400000000000006</v>
      </c>
      <c r="AT52" s="11">
        <v>34.6</v>
      </c>
      <c r="AU52" s="160">
        <v>1.8901734104046244</v>
      </c>
      <c r="AV52" s="161">
        <v>2.46</v>
      </c>
      <c r="AW52" s="25">
        <v>2.8907168037602822</v>
      </c>
      <c r="AX52" s="11" t="s">
        <v>327</v>
      </c>
      <c r="AY52" s="22">
        <v>45.1</v>
      </c>
      <c r="AZ52" s="22">
        <v>60.69</v>
      </c>
      <c r="BA52" s="47">
        <v>53209.200000000004</v>
      </c>
      <c r="BB52" s="25">
        <v>15.740000000000002</v>
      </c>
      <c r="BC52" s="19">
        <v>72</v>
      </c>
      <c r="BD52" s="47">
        <v>4731.4285714285716</v>
      </c>
      <c r="BE52" s="25">
        <v>28</v>
      </c>
      <c r="BF52" s="25">
        <v>11.324760000000001</v>
      </c>
      <c r="BG52" s="22">
        <v>4.9400000000000004</v>
      </c>
      <c r="BH52" s="22">
        <v>0.5631600000000001</v>
      </c>
      <c r="BI52" s="19">
        <v>10.8</v>
      </c>
      <c r="BJ52" s="22">
        <v>1.2312000000000003</v>
      </c>
      <c r="BK52" s="19">
        <v>83.6</v>
      </c>
      <c r="BL52" s="22">
        <v>9.5304000000000002</v>
      </c>
      <c r="BM52" s="22">
        <v>1.52</v>
      </c>
      <c r="BN52" s="162">
        <v>82.2</v>
      </c>
      <c r="BO52" s="162">
        <v>5785</v>
      </c>
      <c r="BP52" s="162">
        <v>93.6</v>
      </c>
      <c r="BQ52" s="162">
        <v>4358</v>
      </c>
      <c r="BR52" s="162">
        <v>33.1</v>
      </c>
      <c r="BS52" s="162">
        <v>42</v>
      </c>
      <c r="BT52" s="162">
        <v>3165</v>
      </c>
      <c r="BU52" s="22">
        <v>0.45740740740740743</v>
      </c>
      <c r="BV52" s="22">
        <v>6.8000000000000005E-2</v>
      </c>
      <c r="BW52" s="22">
        <v>1.69</v>
      </c>
      <c r="BX52" s="22" t="s">
        <v>327</v>
      </c>
      <c r="BY52" s="25"/>
      <c r="BZ52" s="22"/>
      <c r="CA52" s="22"/>
      <c r="CB52" s="45"/>
      <c r="CC52" s="22"/>
      <c r="CD52" s="164"/>
      <c r="CE52" s="164"/>
      <c r="CF52" s="22"/>
      <c r="CG52" s="22"/>
      <c r="CH52" s="11"/>
      <c r="CI52" s="22"/>
      <c r="CJ52" s="20"/>
      <c r="CK52" s="165" t="s">
        <v>358</v>
      </c>
      <c r="CL52" s="166"/>
      <c r="CM52" s="167" t="s">
        <v>615</v>
      </c>
      <c r="CN52" s="11"/>
      <c r="CO52" s="11"/>
      <c r="CP52" s="11"/>
      <c r="CQ52" s="11"/>
      <c r="CR52" s="35" t="s">
        <v>347</v>
      </c>
      <c r="CS52" s="36" t="s">
        <v>357</v>
      </c>
      <c r="CT52" s="19">
        <v>2</v>
      </c>
      <c r="CU52" s="19" t="s">
        <v>320</v>
      </c>
      <c r="CV52" s="19" t="s">
        <v>320</v>
      </c>
      <c r="CW52" s="20" t="s">
        <v>360</v>
      </c>
      <c r="CX52" s="19">
        <v>0</v>
      </c>
      <c r="CY52" s="19">
        <v>0</v>
      </c>
      <c r="CZ52" s="19" t="s">
        <v>332</v>
      </c>
      <c r="DA52" s="11" t="s">
        <v>332</v>
      </c>
      <c r="DB52" s="11" t="s">
        <v>332</v>
      </c>
      <c r="DC52" s="11">
        <v>8282</v>
      </c>
      <c r="DD52" s="11">
        <v>49.9</v>
      </c>
      <c r="DE52" s="11">
        <v>50.1</v>
      </c>
      <c r="DF52" s="11" t="s">
        <v>332</v>
      </c>
      <c r="DG52" s="11" t="s">
        <v>332</v>
      </c>
      <c r="DH52" s="11" t="s">
        <v>332</v>
      </c>
      <c r="DI52" s="11" t="s">
        <v>332</v>
      </c>
      <c r="DJ52" s="19">
        <v>0</v>
      </c>
      <c r="DK52" s="113"/>
      <c r="DL52" s="24"/>
      <c r="DM52" s="24"/>
      <c r="DN52" s="19">
        <v>31</v>
      </c>
      <c r="DO52" s="19">
        <v>80</v>
      </c>
      <c r="DP52" s="38">
        <v>3</v>
      </c>
      <c r="DQ52" s="19">
        <v>1</v>
      </c>
      <c r="DR52" s="19">
        <v>180</v>
      </c>
      <c r="DS52" s="19">
        <v>96</v>
      </c>
      <c r="DT52" s="25">
        <f>DS52/((DR52/100)^2)</f>
        <v>29.629629629629626</v>
      </c>
      <c r="DU52" s="19">
        <v>1</v>
      </c>
      <c r="DV52" s="11">
        <v>3</v>
      </c>
      <c r="DW52" s="19">
        <v>1</v>
      </c>
      <c r="DX52" s="19">
        <v>1</v>
      </c>
      <c r="DY52" s="19">
        <v>1</v>
      </c>
      <c r="DZ52" s="11">
        <v>1</v>
      </c>
      <c r="EA52" s="187"/>
      <c r="EB52" s="196"/>
      <c r="EC52" s="191"/>
      <c r="ED52" s="168">
        <v>14137</v>
      </c>
      <c r="EE52" s="169">
        <v>75</v>
      </c>
      <c r="EF52" s="169">
        <v>73542</v>
      </c>
      <c r="EG52" s="169">
        <v>4000</v>
      </c>
      <c r="EH52" s="169">
        <v>39780</v>
      </c>
      <c r="EI52" s="169">
        <v>66362</v>
      </c>
      <c r="EJ52" s="170">
        <v>8799.6011999999992</v>
      </c>
      <c r="EK52" s="27">
        <v>272787.6372</v>
      </c>
      <c r="EL52" s="171">
        <v>8.7929999999999993</v>
      </c>
      <c r="EM52" s="23"/>
      <c r="EN52" s="157">
        <v>90.236871447608166</v>
      </c>
      <c r="EO52" s="172">
        <v>8.7996011999999997</v>
      </c>
      <c r="EP52" s="173"/>
      <c r="EQ52" s="45">
        <v>36</v>
      </c>
      <c r="ER52" s="128">
        <v>43070</v>
      </c>
      <c r="ES52" s="127" t="s">
        <v>332</v>
      </c>
      <c r="ET52" s="226">
        <v>3</v>
      </c>
      <c r="EU52" s="130" t="s">
        <v>543</v>
      </c>
      <c r="EV52" s="133" t="s">
        <v>332</v>
      </c>
      <c r="EW52" s="23" t="s">
        <v>435</v>
      </c>
      <c r="EX52" s="11">
        <v>0</v>
      </c>
      <c r="EY52" s="187"/>
      <c r="EZ52" s="11">
        <v>1</v>
      </c>
      <c r="FA52" s="209"/>
      <c r="FB52" s="11">
        <v>0</v>
      </c>
      <c r="FC52" s="193"/>
      <c r="FD52" s="142" t="s">
        <v>618</v>
      </c>
      <c r="FE52" s="14"/>
      <c r="FF52" s="8"/>
      <c r="FG52" s="8"/>
      <c r="FH52" s="43"/>
      <c r="FI52" s="14">
        <v>1</v>
      </c>
      <c r="FJ52" s="33">
        <v>0</v>
      </c>
      <c r="FK52" s="33">
        <v>0</v>
      </c>
      <c r="FL52" s="34">
        <v>12964.13</v>
      </c>
      <c r="FM52" s="33">
        <v>0</v>
      </c>
      <c r="FN52" s="33">
        <v>5.24</v>
      </c>
      <c r="FO52" s="33">
        <v>0</v>
      </c>
      <c r="FP52" s="34">
        <v>82034.2</v>
      </c>
      <c r="FQ52" s="33">
        <v>0</v>
      </c>
      <c r="FR52" s="34">
        <v>453.7</v>
      </c>
      <c r="FS52" s="33">
        <v>0</v>
      </c>
      <c r="FT52" s="33">
        <v>0</v>
      </c>
      <c r="FU52" s="33">
        <v>0</v>
      </c>
      <c r="FV52" s="33">
        <v>3530</v>
      </c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16"/>
      <c r="GL52" s="16"/>
      <c r="GM52" s="16"/>
      <c r="GN52" s="16"/>
      <c r="GO52" s="16"/>
      <c r="GP52" s="14"/>
      <c r="GQ52" s="14"/>
      <c r="GR52" s="14"/>
      <c r="GS52" s="30" t="s">
        <v>332</v>
      </c>
      <c r="GT52" s="45" t="s">
        <v>332</v>
      </c>
      <c r="GU52" s="130" t="s">
        <v>332</v>
      </c>
      <c r="GV52" s="130" t="s">
        <v>332</v>
      </c>
      <c r="GW52" s="134" t="s">
        <v>332</v>
      </c>
      <c r="GX52" s="130" t="s">
        <v>332</v>
      </c>
      <c r="GY52" s="130" t="s">
        <v>332</v>
      </c>
      <c r="GZ52" s="130" t="s">
        <v>332</v>
      </c>
      <c r="HA52" s="12" t="s">
        <v>332</v>
      </c>
    </row>
    <row r="53" spans="1:209">
      <c r="A53" s="8">
        <v>50</v>
      </c>
      <c r="B53" s="8">
        <f>COUNTIFS($E$3:$E53,$E53,$F$3:$F53,$F53,$P$3:$P53,$P53)</f>
        <v>1</v>
      </c>
      <c r="C53" s="9">
        <v>14136</v>
      </c>
      <c r="D53" s="10" t="s">
        <v>607</v>
      </c>
      <c r="E53" s="11" t="s">
        <v>339</v>
      </c>
      <c r="F53" s="37">
        <v>410626414</v>
      </c>
      <c r="G53" s="11">
        <v>79</v>
      </c>
      <c r="H53" s="11" t="s">
        <v>608</v>
      </c>
      <c r="I53" s="12" t="s">
        <v>609</v>
      </c>
      <c r="J53" s="13" t="s">
        <v>321</v>
      </c>
      <c r="K53" s="11" t="s">
        <v>322</v>
      </c>
      <c r="L53" s="11">
        <v>36</v>
      </c>
      <c r="M53" s="11" t="s">
        <v>355</v>
      </c>
      <c r="N53" s="11" t="s">
        <v>324</v>
      </c>
      <c r="O53" s="11" t="s">
        <v>535</v>
      </c>
      <c r="P53" s="23" t="s">
        <v>495</v>
      </c>
      <c r="Q53" s="151">
        <v>4000</v>
      </c>
      <c r="R53" s="70" t="s">
        <v>409</v>
      </c>
      <c r="S53" s="23"/>
      <c r="T53" s="151"/>
      <c r="U53" s="11"/>
      <c r="V53" s="23"/>
      <c r="W53" s="11"/>
      <c r="X53" s="152">
        <v>26.9</v>
      </c>
      <c r="Y53" s="153">
        <v>60.5</v>
      </c>
      <c r="Z53" s="154">
        <v>9.7799999999999994</v>
      </c>
      <c r="AA53" s="155">
        <v>97.18</v>
      </c>
      <c r="AB53" s="156">
        <v>0.44462809917355367</v>
      </c>
      <c r="AC53" s="157">
        <v>4.348462809917355</v>
      </c>
      <c r="AD53" s="158">
        <v>0.38275469550369945</v>
      </c>
      <c r="AE53" s="22">
        <v>14.552</v>
      </c>
      <c r="AF53" s="22">
        <v>54.096654275092938</v>
      </c>
      <c r="AG53" s="159">
        <v>1.41</v>
      </c>
      <c r="AH53" s="22">
        <v>5.2416356877323427</v>
      </c>
      <c r="AI53" s="11" t="s">
        <v>327</v>
      </c>
      <c r="AJ53" s="22">
        <v>45.9</v>
      </c>
      <c r="AK53" s="11" t="s">
        <v>327</v>
      </c>
      <c r="AL53" s="25">
        <v>0.13</v>
      </c>
      <c r="AM53" s="25"/>
      <c r="AN53" s="22"/>
      <c r="AO53" s="22"/>
      <c r="AP53" s="45">
        <v>7303.5714285714294</v>
      </c>
      <c r="AQ53" s="45">
        <v>162.17142857142858</v>
      </c>
      <c r="AR53" s="22">
        <v>1.57</v>
      </c>
      <c r="AS53" s="22">
        <v>43.2</v>
      </c>
      <c r="AT53" s="11">
        <v>56.8</v>
      </c>
      <c r="AU53" s="160">
        <v>0.76056338028169024</v>
      </c>
      <c r="AV53" s="161">
        <v>0.47</v>
      </c>
      <c r="AW53" s="25">
        <v>1.7472118959107807</v>
      </c>
      <c r="AX53" s="11" t="s">
        <v>327</v>
      </c>
      <c r="AY53" s="22">
        <v>40.1</v>
      </c>
      <c r="AZ53" s="22">
        <v>59.856999999999992</v>
      </c>
      <c r="BA53" s="47">
        <v>45026.3</v>
      </c>
      <c r="BB53" s="25">
        <v>80.900000000000006</v>
      </c>
      <c r="BC53" s="19">
        <v>89</v>
      </c>
      <c r="BD53" s="47">
        <v>9591.4285714285706</v>
      </c>
      <c r="BE53" s="25">
        <v>11</v>
      </c>
      <c r="BF53" s="25">
        <v>60.257999999999996</v>
      </c>
      <c r="BG53" s="22">
        <v>51</v>
      </c>
      <c r="BH53" s="22">
        <v>30.855</v>
      </c>
      <c r="BI53" s="19">
        <v>29.9</v>
      </c>
      <c r="BJ53" s="22">
        <v>18.089499999999997</v>
      </c>
      <c r="BK53" s="19">
        <v>18.7</v>
      </c>
      <c r="BL53" s="22">
        <v>11.313499999999999</v>
      </c>
      <c r="BM53" s="176">
        <v>10.4</v>
      </c>
      <c r="BN53" s="162">
        <v>57.9</v>
      </c>
      <c r="BO53" s="162">
        <v>2565</v>
      </c>
      <c r="BP53" s="162">
        <v>46</v>
      </c>
      <c r="BQ53" s="162">
        <v>2334</v>
      </c>
      <c r="BR53" s="162">
        <v>21.5</v>
      </c>
      <c r="BS53" s="162">
        <v>47.5</v>
      </c>
      <c r="BT53" s="162">
        <v>2443</v>
      </c>
      <c r="BU53" s="22">
        <v>1.705685618729097</v>
      </c>
      <c r="BV53" s="22">
        <v>1.23</v>
      </c>
      <c r="BW53" s="22">
        <v>7.58</v>
      </c>
      <c r="BX53" s="22">
        <v>6.26</v>
      </c>
      <c r="BY53" s="25"/>
      <c r="BZ53" s="22"/>
      <c r="CA53" s="22"/>
      <c r="CB53" s="45"/>
      <c r="CC53" s="22"/>
      <c r="CD53" s="164"/>
      <c r="CE53" s="164"/>
      <c r="CF53" s="22"/>
      <c r="CG53" s="22"/>
      <c r="CH53" s="11"/>
      <c r="CI53" s="22"/>
      <c r="CJ53" s="20"/>
      <c r="CK53" s="165" t="s">
        <v>345</v>
      </c>
      <c r="CL53" s="166"/>
      <c r="CM53" s="167" t="s">
        <v>396</v>
      </c>
      <c r="CN53" s="11"/>
      <c r="CO53" s="11"/>
      <c r="CP53" s="11"/>
      <c r="CQ53" s="11"/>
      <c r="CR53" s="11" t="s">
        <v>347</v>
      </c>
      <c r="CS53" s="23" t="s">
        <v>495</v>
      </c>
      <c r="CT53" s="19">
        <v>2</v>
      </c>
      <c r="CU53" s="19" t="s">
        <v>381</v>
      </c>
      <c r="CV53" s="19" t="s">
        <v>496</v>
      </c>
      <c r="CW53" s="20">
        <v>0</v>
      </c>
      <c r="CX53" s="19">
        <v>1</v>
      </c>
      <c r="CY53" s="26">
        <v>41745</v>
      </c>
      <c r="CZ53" s="19">
        <v>1</v>
      </c>
      <c r="DA53" s="11" t="s">
        <v>332</v>
      </c>
      <c r="DB53" s="11" t="s">
        <v>332</v>
      </c>
      <c r="DC53" s="11">
        <v>904</v>
      </c>
      <c r="DD53" s="11">
        <v>15.2</v>
      </c>
      <c r="DE53" s="11">
        <v>84.8</v>
      </c>
      <c r="DF53" s="11" t="s">
        <v>594</v>
      </c>
      <c r="DG53" s="11">
        <v>434.4</v>
      </c>
      <c r="DH53" s="11" t="s">
        <v>332</v>
      </c>
      <c r="DI53" s="11">
        <v>5.54</v>
      </c>
      <c r="DJ53" s="19">
        <v>0</v>
      </c>
      <c r="DK53" s="11"/>
      <c r="DL53" s="24"/>
      <c r="DM53" s="24"/>
      <c r="DN53" s="19">
        <v>36</v>
      </c>
      <c r="DO53" s="19">
        <v>40</v>
      </c>
      <c r="DP53" s="38">
        <v>3</v>
      </c>
      <c r="DQ53" s="191"/>
      <c r="DR53" s="19">
        <v>172</v>
      </c>
      <c r="DS53" s="19">
        <v>86</v>
      </c>
      <c r="DT53" s="19">
        <v>29.1</v>
      </c>
      <c r="DU53" s="19">
        <v>0</v>
      </c>
      <c r="DV53" s="11">
        <v>0</v>
      </c>
      <c r="DW53" s="189"/>
      <c r="DX53" s="189"/>
      <c r="DY53" s="189"/>
      <c r="DZ53" s="187"/>
      <c r="EA53" s="187"/>
      <c r="EB53" s="195"/>
      <c r="EC53" s="189"/>
      <c r="ED53" s="168">
        <v>14136</v>
      </c>
      <c r="EE53" s="169">
        <v>75</v>
      </c>
      <c r="EF53" s="169">
        <v>114580</v>
      </c>
      <c r="EG53" s="169">
        <v>4000</v>
      </c>
      <c r="EH53" s="169">
        <v>39780</v>
      </c>
      <c r="EI53" s="169">
        <v>5274</v>
      </c>
      <c r="EJ53" s="170">
        <v>699.33240000000001</v>
      </c>
      <c r="EK53" s="27">
        <v>25175.966400000001</v>
      </c>
      <c r="EL53" s="171">
        <v>0.68500000000000005</v>
      </c>
      <c r="EM53" s="23"/>
      <c r="EN53" s="157">
        <v>4.6028975388374933</v>
      </c>
      <c r="EO53" s="172">
        <v>0.69933239999999997</v>
      </c>
      <c r="EP53" s="173"/>
      <c r="EQ53" s="187"/>
      <c r="ER53" s="187"/>
      <c r="ES53" s="187"/>
      <c r="ET53" s="187"/>
      <c r="EU53" s="187"/>
      <c r="EV53" s="187"/>
      <c r="EW53" s="23" t="s">
        <v>617</v>
      </c>
      <c r="EX53" s="11">
        <v>0</v>
      </c>
      <c r="EY53" s="11" t="s">
        <v>332</v>
      </c>
      <c r="EZ53" s="187"/>
      <c r="FA53" s="12" t="s">
        <v>332</v>
      </c>
      <c r="FB53" s="11">
        <v>0</v>
      </c>
      <c r="FC53" s="12">
        <v>0</v>
      </c>
      <c r="FD53" s="23" t="s">
        <v>332</v>
      </c>
      <c r="FE53" s="8"/>
      <c r="FF53" s="8"/>
      <c r="FG53" s="8"/>
      <c r="FH53" s="14"/>
      <c r="FI53" s="14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8"/>
      <c r="GL53" s="8"/>
      <c r="GM53" s="8"/>
      <c r="GN53" s="8"/>
      <c r="GO53" s="8"/>
      <c r="GP53" s="14"/>
      <c r="GQ53" s="14"/>
      <c r="GR53" s="14"/>
      <c r="GS53" s="194"/>
      <c r="GT53" s="194"/>
      <c r="GU53" s="194"/>
      <c r="GV53" s="194"/>
      <c r="GW53" s="216"/>
      <c r="GX53" s="216"/>
      <c r="GY53" s="216"/>
      <c r="GZ53" s="216"/>
      <c r="HA53" s="216"/>
    </row>
    <row r="54" spans="1:209">
      <c r="A54" s="8">
        <v>52</v>
      </c>
      <c r="B54" s="8">
        <f>COUNTIFS($E$3:$E54,$E54,$F$3:$F54,$F54,$P$3:$P54,$P54)</f>
        <v>1</v>
      </c>
      <c r="C54" s="9">
        <v>14150</v>
      </c>
      <c r="D54" s="10" t="s">
        <v>612</v>
      </c>
      <c r="E54" s="11" t="s">
        <v>354</v>
      </c>
      <c r="F54" s="37">
        <v>500202117</v>
      </c>
      <c r="G54" s="11">
        <v>70</v>
      </c>
      <c r="H54" s="11" t="s">
        <v>613</v>
      </c>
      <c r="I54" s="12" t="s">
        <v>320</v>
      </c>
      <c r="J54" s="13" t="s">
        <v>321</v>
      </c>
      <c r="K54" s="11" t="s">
        <v>322</v>
      </c>
      <c r="L54" s="11">
        <v>16</v>
      </c>
      <c r="M54" s="11" t="s">
        <v>341</v>
      </c>
      <c r="N54" s="11" t="s">
        <v>324</v>
      </c>
      <c r="O54" s="11" t="s">
        <v>611</v>
      </c>
      <c r="P54" s="23" t="s">
        <v>326</v>
      </c>
      <c r="Q54" s="151">
        <v>150</v>
      </c>
      <c r="R54" s="69" t="s">
        <v>1000</v>
      </c>
      <c r="S54" s="174" t="s">
        <v>1005</v>
      </c>
      <c r="T54" s="151"/>
      <c r="U54" s="11"/>
      <c r="V54" s="23"/>
      <c r="W54" s="11"/>
      <c r="X54" s="152">
        <v>29.5</v>
      </c>
      <c r="Y54" s="153">
        <v>66.8</v>
      </c>
      <c r="Z54" s="154">
        <v>1.7</v>
      </c>
      <c r="AA54" s="155">
        <v>98</v>
      </c>
      <c r="AB54" s="156">
        <v>0.44161676646706588</v>
      </c>
      <c r="AC54" s="157">
        <v>0.75074850299401197</v>
      </c>
      <c r="AD54" s="158">
        <v>0.43065693430656932</v>
      </c>
      <c r="AE54" s="22">
        <v>25.5</v>
      </c>
      <c r="AF54" s="22">
        <v>86.440677966101688</v>
      </c>
      <c r="AG54" s="159">
        <v>2.89</v>
      </c>
      <c r="AH54" s="22">
        <v>9.796610169491526</v>
      </c>
      <c r="AI54" s="11" t="s">
        <v>327</v>
      </c>
      <c r="AJ54" s="22">
        <v>33.1</v>
      </c>
      <c r="AK54" s="11" t="s">
        <v>327</v>
      </c>
      <c r="AL54" s="25">
        <v>0.08</v>
      </c>
      <c r="AM54" s="25"/>
      <c r="AN54" s="22"/>
      <c r="AO54" s="22"/>
      <c r="AP54" s="45">
        <v>8583.5714285714294</v>
      </c>
      <c r="AQ54" s="45">
        <v>311.77142857142854</v>
      </c>
      <c r="AR54" s="22">
        <v>3.9</v>
      </c>
      <c r="AS54" s="22">
        <v>48.2</v>
      </c>
      <c r="AT54" s="11">
        <v>51.8</v>
      </c>
      <c r="AU54" s="160">
        <v>0.93050193050193064</v>
      </c>
      <c r="AV54" s="161">
        <v>0.37</v>
      </c>
      <c r="AW54" s="25">
        <v>1.2542372881355932</v>
      </c>
      <c r="AX54" s="11" t="s">
        <v>327</v>
      </c>
      <c r="AY54" s="22">
        <v>60.9</v>
      </c>
      <c r="AZ54" s="22">
        <v>89.725999999999999</v>
      </c>
      <c r="BA54" s="47">
        <v>86182.8</v>
      </c>
      <c r="BB54" s="25">
        <v>32.17</v>
      </c>
      <c r="BC54" s="19">
        <v>83.6</v>
      </c>
      <c r="BD54" s="47">
        <v>10008.571428571428</v>
      </c>
      <c r="BE54" s="25">
        <v>16.400000000000006</v>
      </c>
      <c r="BF54" s="25">
        <v>66.779960000000003</v>
      </c>
      <c r="BG54" s="22">
        <v>3.17</v>
      </c>
      <c r="BH54" s="22">
        <v>2.1175600000000001</v>
      </c>
      <c r="BI54" s="19">
        <v>29</v>
      </c>
      <c r="BJ54" s="22">
        <v>19.372</v>
      </c>
      <c r="BK54" s="19">
        <v>67.8</v>
      </c>
      <c r="BL54" s="22">
        <v>45.290399999999998</v>
      </c>
      <c r="BM54" s="22">
        <v>0.52</v>
      </c>
      <c r="BN54" s="162">
        <v>97.4</v>
      </c>
      <c r="BO54" s="162">
        <v>5152</v>
      </c>
      <c r="BP54" s="162">
        <v>90.5</v>
      </c>
      <c r="BQ54" s="162">
        <v>3395</v>
      </c>
      <c r="BR54" s="162">
        <v>37.4</v>
      </c>
      <c r="BS54" s="162">
        <v>54.7</v>
      </c>
      <c r="BT54" s="162">
        <v>2604</v>
      </c>
      <c r="BU54" s="22">
        <v>0.1093103448275862</v>
      </c>
      <c r="BV54" s="22">
        <v>7.62</v>
      </c>
      <c r="BW54" s="22">
        <v>7.99</v>
      </c>
      <c r="BX54" s="22">
        <v>14.2</v>
      </c>
      <c r="BY54" s="25"/>
      <c r="BZ54" s="22"/>
      <c r="CA54" s="22"/>
      <c r="CB54" s="45"/>
      <c r="CC54" s="22"/>
      <c r="CD54" s="164"/>
      <c r="CE54" s="164"/>
      <c r="CF54" s="22"/>
      <c r="CG54" s="22"/>
      <c r="CH54" s="11"/>
      <c r="CI54" s="22"/>
      <c r="CJ54" s="20"/>
      <c r="CK54" s="165" t="s">
        <v>345</v>
      </c>
      <c r="CL54" s="166"/>
      <c r="CM54" s="167" t="s">
        <v>616</v>
      </c>
      <c r="CN54" s="11"/>
      <c r="CO54" s="11"/>
      <c r="CP54" s="11"/>
      <c r="CQ54" s="11"/>
      <c r="CR54" s="11" t="s">
        <v>347</v>
      </c>
      <c r="CS54" s="36" t="s">
        <v>357</v>
      </c>
      <c r="CT54" s="19">
        <v>2</v>
      </c>
      <c r="CU54" s="19" t="s">
        <v>320</v>
      </c>
      <c r="CV54" s="19" t="s">
        <v>320</v>
      </c>
      <c r="CW54" s="20">
        <v>0</v>
      </c>
      <c r="CX54" s="19">
        <v>0</v>
      </c>
      <c r="CY54" s="19">
        <v>0</v>
      </c>
      <c r="CZ54" s="19" t="s">
        <v>332</v>
      </c>
      <c r="DA54" s="11" t="s">
        <v>332</v>
      </c>
      <c r="DB54" s="11" t="s">
        <v>332</v>
      </c>
      <c r="DC54" s="11">
        <v>270</v>
      </c>
      <c r="DD54" s="11">
        <v>19.600000000000001</v>
      </c>
      <c r="DE54" s="11">
        <v>80.400000000000006</v>
      </c>
      <c r="DF54" s="11" t="s">
        <v>332</v>
      </c>
      <c r="DG54" s="11" t="s">
        <v>332</v>
      </c>
      <c r="DH54" s="11" t="s">
        <v>332</v>
      </c>
      <c r="DI54" s="11" t="s">
        <v>332</v>
      </c>
      <c r="DJ54" s="19">
        <v>1</v>
      </c>
      <c r="DK54" s="113" t="s">
        <v>1010</v>
      </c>
      <c r="DL54" s="24"/>
      <c r="DM54" s="24"/>
      <c r="DN54" s="19">
        <v>16</v>
      </c>
      <c r="DO54" s="19">
        <v>16</v>
      </c>
      <c r="DP54" s="19">
        <v>2</v>
      </c>
      <c r="DQ54" s="19">
        <v>1</v>
      </c>
      <c r="DR54" s="19">
        <v>182</v>
      </c>
      <c r="DS54" s="19">
        <v>109</v>
      </c>
      <c r="DT54" s="25">
        <f>DS54/((DR54/100)^2)</f>
        <v>32.906653785774665</v>
      </c>
      <c r="DU54" s="19">
        <v>0</v>
      </c>
      <c r="DV54" s="11">
        <v>1</v>
      </c>
      <c r="DW54" s="19">
        <v>1</v>
      </c>
      <c r="DX54" s="19">
        <v>2</v>
      </c>
      <c r="DY54" s="19">
        <v>1</v>
      </c>
      <c r="DZ54" s="11">
        <v>1</v>
      </c>
      <c r="EA54" s="187"/>
      <c r="EB54" s="195"/>
      <c r="EC54" s="189"/>
      <c r="ED54" s="168">
        <v>14150</v>
      </c>
      <c r="EE54" s="169">
        <v>75</v>
      </c>
      <c r="EF54" s="169">
        <v>24952</v>
      </c>
      <c r="EG54" s="169">
        <v>6000</v>
      </c>
      <c r="EH54" s="169">
        <v>39780</v>
      </c>
      <c r="EI54" s="169">
        <v>2247</v>
      </c>
      <c r="EJ54" s="170">
        <v>198.63480000000001</v>
      </c>
      <c r="EK54" s="27" t="e">
        <v>#REF!</v>
      </c>
      <c r="EL54" s="171">
        <v>0.19400000000000001</v>
      </c>
      <c r="EM54" s="23"/>
      <c r="EN54" s="157">
        <v>9.0052901571016353</v>
      </c>
      <c r="EO54" s="172">
        <v>0.1986348</v>
      </c>
      <c r="EP54" s="173"/>
      <c r="EQ54" s="45">
        <v>2</v>
      </c>
      <c r="ER54" s="30">
        <v>44105</v>
      </c>
      <c r="ES54" s="121" t="s">
        <v>332</v>
      </c>
      <c r="ET54" s="47">
        <v>4</v>
      </c>
      <c r="EU54" s="11" t="s">
        <v>619</v>
      </c>
      <c r="EV54" s="120" t="s">
        <v>332</v>
      </c>
      <c r="EW54" s="23" t="s">
        <v>605</v>
      </c>
      <c r="EX54" s="11">
        <v>0</v>
      </c>
      <c r="EY54" s="187"/>
      <c r="EZ54" s="11">
        <v>1</v>
      </c>
      <c r="FA54" s="137" t="s">
        <v>1058</v>
      </c>
      <c r="FB54" s="11">
        <v>0</v>
      </c>
      <c r="FC54" s="193"/>
      <c r="FD54" s="23" t="s">
        <v>384</v>
      </c>
      <c r="FE54" s="8"/>
      <c r="FF54" s="8"/>
      <c r="FG54" s="8"/>
      <c r="FH54" s="14"/>
      <c r="FI54" s="14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8"/>
      <c r="GL54" s="8"/>
      <c r="GM54" s="8"/>
      <c r="GN54" s="8"/>
      <c r="GO54" s="8"/>
      <c r="GP54" s="14"/>
      <c r="GQ54" s="14"/>
      <c r="GR54" s="14"/>
      <c r="GS54" s="30">
        <v>44230</v>
      </c>
      <c r="GT54" s="45">
        <v>1</v>
      </c>
      <c r="GU54" s="11">
        <v>1</v>
      </c>
      <c r="GV54" s="11">
        <v>1</v>
      </c>
      <c r="GW54" s="30">
        <v>43842</v>
      </c>
      <c r="GX54" s="11">
        <v>1</v>
      </c>
      <c r="GY54" s="11">
        <v>0</v>
      </c>
      <c r="GZ54" s="11">
        <v>3</v>
      </c>
      <c r="HA54" s="137" t="s">
        <v>1169</v>
      </c>
    </row>
    <row r="55" spans="1:209">
      <c r="A55" s="8">
        <v>53</v>
      </c>
      <c r="B55" s="8">
        <f>COUNTIFS($E$3:$E55,$E55,$F$3:$F55,$F55,$P$3:$P55,$P55)</f>
        <v>1</v>
      </c>
      <c r="C55" s="9">
        <v>14268</v>
      </c>
      <c r="D55" s="10" t="s">
        <v>620</v>
      </c>
      <c r="E55" s="11" t="s">
        <v>410</v>
      </c>
      <c r="F55" s="37">
        <v>475303161</v>
      </c>
      <c r="G55" s="11">
        <v>74</v>
      </c>
      <c r="H55" s="11" t="s">
        <v>621</v>
      </c>
      <c r="I55" s="12" t="s">
        <v>320</v>
      </c>
      <c r="J55" s="13" t="s">
        <v>321</v>
      </c>
      <c r="K55" s="11" t="s">
        <v>322</v>
      </c>
      <c r="L55" s="11">
        <v>13</v>
      </c>
      <c r="M55" s="11">
        <v>1</v>
      </c>
      <c r="N55" s="11" t="s">
        <v>332</v>
      </c>
      <c r="O55" s="11" t="s">
        <v>611</v>
      </c>
      <c r="P55" s="23" t="s">
        <v>326</v>
      </c>
      <c r="Q55" s="151">
        <v>150</v>
      </c>
      <c r="R55" s="69" t="s">
        <v>1000</v>
      </c>
      <c r="S55" s="177" t="s">
        <v>1006</v>
      </c>
      <c r="T55" s="151"/>
      <c r="U55" s="11"/>
      <c r="V55" s="23"/>
      <c r="W55" s="11"/>
      <c r="X55" s="152">
        <v>39.799999999999997</v>
      </c>
      <c r="Y55" s="153">
        <v>57.4</v>
      </c>
      <c r="Z55" s="154">
        <v>1.8</v>
      </c>
      <c r="AA55" s="155">
        <v>98.999999999999986</v>
      </c>
      <c r="AB55" s="156">
        <v>0.69337979094076652</v>
      </c>
      <c r="AC55" s="157">
        <v>1.2480836236933797</v>
      </c>
      <c r="AD55" s="158">
        <v>0.67229729729729726</v>
      </c>
      <c r="AE55" s="22">
        <v>26.283999999999995</v>
      </c>
      <c r="AF55" s="22">
        <v>66.040201005025125</v>
      </c>
      <c r="AG55" s="159">
        <v>10.6</v>
      </c>
      <c r="AH55" s="22">
        <v>26.633165829145732</v>
      </c>
      <c r="AI55" s="11" t="s">
        <v>327</v>
      </c>
      <c r="AJ55" s="22">
        <v>15.3</v>
      </c>
      <c r="AK55" s="11" t="s">
        <v>327</v>
      </c>
      <c r="AL55" s="25">
        <v>0.16</v>
      </c>
      <c r="AM55" s="25"/>
      <c r="AN55" s="22"/>
      <c r="AO55" s="22"/>
      <c r="AP55" s="45">
        <v>4739.2857142857147</v>
      </c>
      <c r="AQ55" s="45">
        <v>221.18644067796612</v>
      </c>
      <c r="AR55" s="22">
        <v>0</v>
      </c>
      <c r="AS55" s="22">
        <v>20.3</v>
      </c>
      <c r="AT55" s="11">
        <v>79.7</v>
      </c>
      <c r="AU55" s="160">
        <v>0.25470514429109159</v>
      </c>
      <c r="AV55" s="161">
        <v>0.72</v>
      </c>
      <c r="AW55" s="25">
        <v>1.8090452261306533</v>
      </c>
      <c r="AX55" s="11" t="s">
        <v>327</v>
      </c>
      <c r="AY55" s="22">
        <v>32.4</v>
      </c>
      <c r="AZ55" s="22">
        <v>28.1</v>
      </c>
      <c r="BA55" s="25">
        <v>40269.599999999999</v>
      </c>
      <c r="BB55" s="25">
        <v>19.759999999999998</v>
      </c>
      <c r="BC55" s="19">
        <v>92.5</v>
      </c>
      <c r="BD55" s="47">
        <v>6415.2380952380954</v>
      </c>
      <c r="BE55" s="25">
        <v>7.5</v>
      </c>
      <c r="BF55" s="25">
        <v>57.032640000000001</v>
      </c>
      <c r="BG55" s="22">
        <v>9.16</v>
      </c>
      <c r="BH55" s="22">
        <v>5.2578399999999998</v>
      </c>
      <c r="BI55" s="19">
        <v>10.6</v>
      </c>
      <c r="BJ55" s="22">
        <v>6.0843999999999996</v>
      </c>
      <c r="BK55" s="19">
        <v>79.599999999999994</v>
      </c>
      <c r="BL55" s="22">
        <v>45.690399999999997</v>
      </c>
      <c r="BM55" s="22">
        <v>2.12</v>
      </c>
      <c r="BN55" s="162">
        <v>99.6</v>
      </c>
      <c r="BO55" s="162">
        <v>7821</v>
      </c>
      <c r="BP55" s="162">
        <v>97.2</v>
      </c>
      <c r="BQ55" s="162">
        <v>5909</v>
      </c>
      <c r="BR55" s="162">
        <v>68.900000000000006</v>
      </c>
      <c r="BS55" s="162">
        <v>74.900000000000006</v>
      </c>
      <c r="BT55" s="162">
        <v>2924</v>
      </c>
      <c r="BU55" s="22">
        <v>0.86415094339622645</v>
      </c>
      <c r="BV55" s="22">
        <v>0.56000000000000005</v>
      </c>
      <c r="BW55" s="22">
        <v>25.6</v>
      </c>
      <c r="BX55" s="22">
        <v>2.98</v>
      </c>
      <c r="BY55" s="25"/>
      <c r="BZ55" s="22"/>
      <c r="CA55" s="22"/>
      <c r="CB55" s="45"/>
      <c r="CC55" s="22"/>
      <c r="CD55" s="164"/>
      <c r="CE55" s="164"/>
      <c r="CF55" s="22"/>
      <c r="CG55" s="22"/>
      <c r="CH55" s="11"/>
      <c r="CI55" s="22"/>
      <c r="CJ55" s="20"/>
      <c r="CK55" s="165" t="s">
        <v>15</v>
      </c>
      <c r="CL55" s="166"/>
      <c r="CM55" s="167" t="s">
        <v>622</v>
      </c>
      <c r="CN55" s="11"/>
      <c r="CO55" s="11"/>
      <c r="CP55" s="11"/>
      <c r="CQ55" s="11"/>
      <c r="CR55" s="11" t="s">
        <v>330</v>
      </c>
      <c r="CS55" s="18" t="s">
        <v>326</v>
      </c>
      <c r="CT55" s="19">
        <v>2</v>
      </c>
      <c r="CU55" s="19" t="s">
        <v>320</v>
      </c>
      <c r="CV55" s="19" t="s">
        <v>320</v>
      </c>
      <c r="CW55" s="20">
        <v>0</v>
      </c>
      <c r="CX55" s="19">
        <v>0</v>
      </c>
      <c r="CY55" s="19">
        <v>0</v>
      </c>
      <c r="CZ55" s="19" t="s">
        <v>332</v>
      </c>
      <c r="DA55" s="11" t="s">
        <v>332</v>
      </c>
      <c r="DB55" s="11" t="s">
        <v>332</v>
      </c>
      <c r="DC55" s="11">
        <v>234</v>
      </c>
      <c r="DD55" s="11">
        <v>13.2</v>
      </c>
      <c r="DE55" s="11">
        <v>86.8</v>
      </c>
      <c r="DF55" s="11" t="s">
        <v>332</v>
      </c>
      <c r="DG55" s="11" t="s">
        <v>332</v>
      </c>
      <c r="DH55" s="11" t="s">
        <v>332</v>
      </c>
      <c r="DI55" s="11" t="s">
        <v>332</v>
      </c>
      <c r="DJ55" s="19">
        <v>0</v>
      </c>
      <c r="DK55" s="113"/>
      <c r="DL55" s="24"/>
      <c r="DM55" s="24"/>
      <c r="DN55" s="19">
        <v>13</v>
      </c>
      <c r="DO55" s="19">
        <v>20</v>
      </c>
      <c r="DP55" s="19">
        <v>2</v>
      </c>
      <c r="DQ55" s="19">
        <v>1</v>
      </c>
      <c r="DR55" s="19">
        <v>156</v>
      </c>
      <c r="DS55" s="19">
        <v>90</v>
      </c>
      <c r="DT55" s="25">
        <f>DS55/((DR55/100)^2)</f>
        <v>36.982248520710058</v>
      </c>
      <c r="DU55" s="19">
        <v>1</v>
      </c>
      <c r="DV55" s="11">
        <v>2</v>
      </c>
      <c r="DW55" s="19">
        <v>1</v>
      </c>
      <c r="DX55" s="19">
        <v>3</v>
      </c>
      <c r="DY55" s="19">
        <v>2</v>
      </c>
      <c r="DZ55" s="11">
        <v>0</v>
      </c>
      <c r="EA55" s="187"/>
      <c r="EB55" s="195"/>
      <c r="EC55" s="189"/>
      <c r="ED55" s="168">
        <v>14268</v>
      </c>
      <c r="EE55" s="169">
        <v>75</v>
      </c>
      <c r="EF55" s="169">
        <v>8804</v>
      </c>
      <c r="EG55" s="169">
        <v>12000</v>
      </c>
      <c r="EH55" s="169">
        <v>39780</v>
      </c>
      <c r="EI55" s="169">
        <v>2655</v>
      </c>
      <c r="EJ55" s="170">
        <v>117.35100000000001</v>
      </c>
      <c r="EK55" s="27">
        <v>1525.5630000000001</v>
      </c>
      <c r="EL55" s="171">
        <v>0.09</v>
      </c>
      <c r="EM55" s="23"/>
      <c r="EN55" s="157">
        <v>30.156746933212176</v>
      </c>
      <c r="EO55" s="172">
        <v>0.11735100000000001</v>
      </c>
      <c r="EP55" s="173"/>
      <c r="EQ55" s="45">
        <v>12</v>
      </c>
      <c r="ER55" s="129" t="s">
        <v>332</v>
      </c>
      <c r="ES55" s="30">
        <v>43831</v>
      </c>
      <c r="ET55" s="47">
        <v>12</v>
      </c>
      <c r="EU55" s="131" t="s">
        <v>332</v>
      </c>
      <c r="EV55" s="130" t="s">
        <v>623</v>
      </c>
      <c r="EW55" s="23" t="s">
        <v>624</v>
      </c>
      <c r="EX55" s="11">
        <v>1</v>
      </c>
      <c r="EY55" s="130" t="s">
        <v>1032</v>
      </c>
      <c r="EZ55" s="11">
        <v>1</v>
      </c>
      <c r="FA55" s="139" t="s">
        <v>1059</v>
      </c>
      <c r="FB55" s="11">
        <v>0</v>
      </c>
      <c r="FC55" s="193"/>
      <c r="FD55" s="23" t="s">
        <v>625</v>
      </c>
      <c r="FE55" s="8"/>
      <c r="FF55" s="8"/>
      <c r="FG55" s="8"/>
      <c r="FH55" s="14"/>
      <c r="FI55" s="14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8"/>
      <c r="GL55" s="8"/>
      <c r="GM55" s="8"/>
      <c r="GN55" s="8"/>
      <c r="GO55" s="8"/>
      <c r="GP55" s="14"/>
      <c r="GQ55" s="14"/>
      <c r="GR55" s="14"/>
      <c r="GS55" s="30">
        <v>44243</v>
      </c>
      <c r="GT55" s="45">
        <v>2</v>
      </c>
      <c r="GU55" s="45">
        <v>2</v>
      </c>
      <c r="GV55" s="45">
        <v>2</v>
      </c>
      <c r="GW55" s="30">
        <v>44243</v>
      </c>
      <c r="GX55" s="45">
        <v>2</v>
      </c>
      <c r="GY55" s="45">
        <v>0</v>
      </c>
      <c r="GZ55" s="45">
        <v>2</v>
      </c>
      <c r="HA55" s="139" t="s">
        <v>1167</v>
      </c>
    </row>
    <row r="56" spans="1:209">
      <c r="A56" s="8">
        <v>54</v>
      </c>
      <c r="B56" s="8">
        <f>COUNTIFS($E$3:$E56,$E56,$F$3:$F56,$F56,$P$3:$P56,$P56)</f>
        <v>1</v>
      </c>
      <c r="C56" s="9">
        <v>14281</v>
      </c>
      <c r="D56" s="10" t="s">
        <v>626</v>
      </c>
      <c r="E56" s="11" t="s">
        <v>373</v>
      </c>
      <c r="F56" s="37">
        <v>5557070530</v>
      </c>
      <c r="G56" s="11">
        <v>66</v>
      </c>
      <c r="H56" s="11" t="s">
        <v>627</v>
      </c>
      <c r="I56" s="12" t="s">
        <v>320</v>
      </c>
      <c r="J56" s="13" t="s">
        <v>321</v>
      </c>
      <c r="K56" s="11" t="s">
        <v>322</v>
      </c>
      <c r="L56" s="11">
        <v>13</v>
      </c>
      <c r="M56" s="11" t="s">
        <v>403</v>
      </c>
      <c r="N56" s="11" t="s">
        <v>332</v>
      </c>
      <c r="O56" s="11" t="s">
        <v>611</v>
      </c>
      <c r="P56" s="23" t="s">
        <v>357</v>
      </c>
      <c r="Q56" s="151">
        <v>1000</v>
      </c>
      <c r="R56" s="69" t="s">
        <v>1000</v>
      </c>
      <c r="S56" s="177" t="s">
        <v>1006</v>
      </c>
      <c r="T56" s="151"/>
      <c r="U56" s="11"/>
      <c r="V56" s="23"/>
      <c r="W56" s="11"/>
      <c r="X56" s="152">
        <v>31.5</v>
      </c>
      <c r="Y56" s="153">
        <v>46.7</v>
      </c>
      <c r="Z56" s="154">
        <v>19.600000000000001</v>
      </c>
      <c r="AA56" s="155">
        <v>97.800000000000011</v>
      </c>
      <c r="AB56" s="156">
        <v>0.67451820128479656</v>
      </c>
      <c r="AC56" s="157">
        <v>13.220556745182014</v>
      </c>
      <c r="AD56" s="158">
        <v>0.47511312217194562</v>
      </c>
      <c r="AE56" s="22">
        <v>28.72</v>
      </c>
      <c r="AF56" s="22">
        <v>91.174603174603178</v>
      </c>
      <c r="AG56" s="159">
        <v>1.64</v>
      </c>
      <c r="AH56" s="22">
        <v>5.2063492063492065</v>
      </c>
      <c r="AI56" s="11" t="s">
        <v>327</v>
      </c>
      <c r="AJ56" s="22">
        <v>51.5</v>
      </c>
      <c r="AK56" s="11" t="s">
        <v>327</v>
      </c>
      <c r="AL56" s="25">
        <v>0.86</v>
      </c>
      <c r="AM56" s="25"/>
      <c r="AN56" s="22"/>
      <c r="AO56" s="22"/>
      <c r="AP56" s="45">
        <v>5468.5714285714294</v>
      </c>
      <c r="AQ56" s="45">
        <v>199.15254237288136</v>
      </c>
      <c r="AR56" s="22">
        <v>0.99</v>
      </c>
      <c r="AS56" s="22">
        <v>54.8</v>
      </c>
      <c r="AT56" s="11">
        <v>45.2</v>
      </c>
      <c r="AU56" s="160">
        <v>1.2123893805309733</v>
      </c>
      <c r="AV56" s="161">
        <v>1.1000000000000001</v>
      </c>
      <c r="AW56" s="25">
        <v>3.4920634920634925</v>
      </c>
      <c r="AX56" s="11" t="s">
        <v>327</v>
      </c>
      <c r="AY56" s="22">
        <v>26.8</v>
      </c>
      <c r="AZ56" s="22">
        <v>31.4</v>
      </c>
      <c r="BA56" s="25">
        <v>39595.5</v>
      </c>
      <c r="BB56" s="25">
        <v>71.599999999999994</v>
      </c>
      <c r="BC56" s="19">
        <v>94.9</v>
      </c>
      <c r="BD56" s="47">
        <v>15378.095238095237</v>
      </c>
      <c r="BE56" s="25">
        <v>5.0999999999999943</v>
      </c>
      <c r="BF56" s="25">
        <v>46.513200000000005</v>
      </c>
      <c r="BG56" s="22">
        <v>48.5</v>
      </c>
      <c r="BH56" s="22">
        <v>22.649500000000003</v>
      </c>
      <c r="BI56" s="19">
        <v>23.1</v>
      </c>
      <c r="BJ56" s="22">
        <v>10.787700000000003</v>
      </c>
      <c r="BK56" s="19">
        <v>28</v>
      </c>
      <c r="BL56" s="22">
        <v>13.076000000000001</v>
      </c>
      <c r="BM56" s="22">
        <v>0.51</v>
      </c>
      <c r="BN56" s="162">
        <v>99.6</v>
      </c>
      <c r="BO56" s="162">
        <v>8440</v>
      </c>
      <c r="BP56" s="162">
        <v>97.5</v>
      </c>
      <c r="BQ56" s="162">
        <v>5510</v>
      </c>
      <c r="BR56" s="162">
        <v>84.6</v>
      </c>
      <c r="BS56" s="162">
        <v>94.9</v>
      </c>
      <c r="BT56" s="162">
        <v>6092</v>
      </c>
      <c r="BU56" s="22">
        <v>2.0995670995670994</v>
      </c>
      <c r="BV56" s="22">
        <v>4.62</v>
      </c>
      <c r="BW56" s="22">
        <v>4.5999999999999996</v>
      </c>
      <c r="BX56" s="22">
        <v>16.600000000000001</v>
      </c>
      <c r="BY56" s="25"/>
      <c r="BZ56" s="22"/>
      <c r="CA56" s="22"/>
      <c r="CB56" s="45"/>
      <c r="CC56" s="22"/>
      <c r="CD56" s="164"/>
      <c r="CE56" s="164"/>
      <c r="CF56" s="22"/>
      <c r="CG56" s="22"/>
      <c r="CH56" s="11"/>
      <c r="CI56" s="22"/>
      <c r="CJ56" s="20"/>
      <c r="CK56" s="165" t="s">
        <v>15</v>
      </c>
      <c r="CL56" s="166"/>
      <c r="CM56" s="167" t="s">
        <v>628</v>
      </c>
      <c r="CN56" s="11"/>
      <c r="CO56" s="11"/>
      <c r="CP56" s="11"/>
      <c r="CQ56" s="11"/>
      <c r="CR56" s="11" t="s">
        <v>330</v>
      </c>
      <c r="CS56" s="36" t="s">
        <v>357</v>
      </c>
      <c r="CT56" s="19">
        <v>2</v>
      </c>
      <c r="CU56" s="19"/>
      <c r="CV56" s="19"/>
      <c r="CW56" s="20">
        <v>0</v>
      </c>
      <c r="CX56" s="189"/>
      <c r="CY56" s="189"/>
      <c r="CZ56" s="189"/>
      <c r="DA56" s="11" t="s">
        <v>332</v>
      </c>
      <c r="DB56" s="11" t="s">
        <v>332</v>
      </c>
      <c r="DC56" s="11">
        <v>121</v>
      </c>
      <c r="DD56" s="11">
        <v>41.4</v>
      </c>
      <c r="DE56" s="11">
        <v>58.6</v>
      </c>
      <c r="DF56" s="11" t="s">
        <v>332</v>
      </c>
      <c r="DG56" s="11" t="s">
        <v>332</v>
      </c>
      <c r="DH56" s="11" t="s">
        <v>332</v>
      </c>
      <c r="DI56" s="11" t="s">
        <v>332</v>
      </c>
      <c r="DJ56" s="19">
        <v>1</v>
      </c>
      <c r="DK56" s="113" t="s">
        <v>1011</v>
      </c>
      <c r="DL56" s="24"/>
      <c r="DM56" s="24"/>
      <c r="DN56" s="19">
        <v>13</v>
      </c>
      <c r="DO56" s="19">
        <v>25</v>
      </c>
      <c r="DP56" s="19">
        <v>3</v>
      </c>
      <c r="DQ56" s="19">
        <v>0</v>
      </c>
      <c r="DR56" s="189"/>
      <c r="DS56" s="189"/>
      <c r="DT56" s="25" t="e">
        <f>DS56/((DR56/100)^2)</f>
        <v>#DIV/0!</v>
      </c>
      <c r="DU56" s="19">
        <v>1</v>
      </c>
      <c r="DV56" s="11">
        <v>2</v>
      </c>
      <c r="DW56" s="19">
        <v>1</v>
      </c>
      <c r="DX56" s="19">
        <v>3</v>
      </c>
      <c r="DY56" s="19">
        <v>2</v>
      </c>
      <c r="DZ56" s="11">
        <v>1</v>
      </c>
      <c r="EA56" s="187"/>
      <c r="EB56" s="195"/>
      <c r="EC56" s="191"/>
      <c r="ED56" s="168">
        <v>14281</v>
      </c>
      <c r="EE56" s="169">
        <v>75</v>
      </c>
      <c r="EF56" s="169">
        <v>259600</v>
      </c>
      <c r="EG56" s="169">
        <v>4091</v>
      </c>
      <c r="EH56" s="169">
        <v>39780</v>
      </c>
      <c r="EI56" s="169">
        <v>7439</v>
      </c>
      <c r="EJ56" s="170">
        <v>964.4697140063555</v>
      </c>
      <c r="EK56" s="27">
        <v>12538.106282082621</v>
      </c>
      <c r="EL56" s="171">
        <v>0.98899999999999999</v>
      </c>
      <c r="EM56" s="23"/>
      <c r="EN56" s="157">
        <v>2.865562403697997</v>
      </c>
      <c r="EO56" s="172">
        <v>0.96446971400635551</v>
      </c>
      <c r="EP56" s="173"/>
      <c r="EQ56" s="45">
        <v>0</v>
      </c>
      <c r="ER56" s="30">
        <v>44197</v>
      </c>
      <c r="ES56" s="129"/>
      <c r="ET56" s="47">
        <v>120</v>
      </c>
      <c r="EU56" s="130" t="s">
        <v>1030</v>
      </c>
      <c r="EV56" s="131"/>
      <c r="EW56" s="194"/>
      <c r="EX56" s="11">
        <v>0</v>
      </c>
      <c r="EY56" s="187"/>
      <c r="EZ56" s="11">
        <v>1</v>
      </c>
      <c r="FA56" s="139" t="s">
        <v>366</v>
      </c>
      <c r="FB56" s="11">
        <v>0</v>
      </c>
      <c r="FC56" s="193"/>
      <c r="FD56" s="194"/>
      <c r="FE56" s="8"/>
      <c r="FF56" s="8"/>
      <c r="FG56" s="8"/>
      <c r="FH56" s="14"/>
      <c r="FI56" s="14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8"/>
      <c r="GL56" s="8"/>
      <c r="GM56" s="8"/>
      <c r="GN56" s="8"/>
      <c r="GO56" s="8"/>
      <c r="GP56" s="14"/>
      <c r="GQ56" s="14"/>
      <c r="GR56" s="14"/>
      <c r="GS56" s="30">
        <v>44256</v>
      </c>
      <c r="GT56" s="45">
        <v>2</v>
      </c>
      <c r="GU56" s="45">
        <v>2</v>
      </c>
      <c r="GV56" s="45">
        <v>2</v>
      </c>
      <c r="GW56" s="30">
        <v>44305</v>
      </c>
      <c r="GX56" s="45">
        <v>2</v>
      </c>
      <c r="GY56" s="45">
        <v>0</v>
      </c>
      <c r="GZ56" s="45">
        <v>2</v>
      </c>
      <c r="HA56" s="139" t="s">
        <v>1172</v>
      </c>
    </row>
    <row r="57" spans="1:209">
      <c r="A57" s="8">
        <v>55</v>
      </c>
      <c r="B57" s="8">
        <f>COUNTIFS($E$3:$E57,$E57,$F$3:$F57,$F57,$P$3:$P57,$P57)</f>
        <v>1</v>
      </c>
      <c r="C57" s="9">
        <v>14403</v>
      </c>
      <c r="D57" s="10" t="s">
        <v>629</v>
      </c>
      <c r="E57" s="11" t="s">
        <v>630</v>
      </c>
      <c r="F57" s="37">
        <v>6707191898</v>
      </c>
      <c r="G57" s="11">
        <v>54</v>
      </c>
      <c r="H57" s="11" t="s">
        <v>631</v>
      </c>
      <c r="I57" s="12" t="s">
        <v>320</v>
      </c>
      <c r="J57" s="13" t="s">
        <v>321</v>
      </c>
      <c r="K57" s="11" t="s">
        <v>322</v>
      </c>
      <c r="L57" s="11">
        <v>24</v>
      </c>
      <c r="M57" s="11">
        <v>8</v>
      </c>
      <c r="N57" s="11" t="s">
        <v>332</v>
      </c>
      <c r="O57" s="11" t="s">
        <v>611</v>
      </c>
      <c r="P57" s="23" t="s">
        <v>326</v>
      </c>
      <c r="Q57" s="151">
        <v>1000</v>
      </c>
      <c r="R57" s="69" t="s">
        <v>1000</v>
      </c>
      <c r="S57" s="181" t="s">
        <v>1004</v>
      </c>
      <c r="T57" s="151"/>
      <c r="U57" s="11"/>
      <c r="V57" s="23"/>
      <c r="W57" s="11"/>
      <c r="X57" s="152">
        <v>55.9</v>
      </c>
      <c r="Y57" s="153">
        <v>34.200000000000003</v>
      </c>
      <c r="Z57" s="154">
        <v>7.6</v>
      </c>
      <c r="AA57" s="155">
        <v>97.699999999999989</v>
      </c>
      <c r="AB57" s="156">
        <v>1.634502923976608</v>
      </c>
      <c r="AC57" s="157">
        <v>12.422222222222221</v>
      </c>
      <c r="AD57" s="158">
        <v>1.3373205741626792</v>
      </c>
      <c r="AE57" s="22">
        <v>51.32200000000001</v>
      </c>
      <c r="AF57" s="22">
        <v>91.810375670840799</v>
      </c>
      <c r="AG57" s="159">
        <v>2.9</v>
      </c>
      <c r="AH57" s="22">
        <v>5.1878354203935597</v>
      </c>
      <c r="AI57" s="11" t="s">
        <v>327</v>
      </c>
      <c r="AJ57" s="22">
        <v>25.2</v>
      </c>
      <c r="AK57" s="11" t="s">
        <v>327</v>
      </c>
      <c r="AL57" s="25">
        <v>0.34</v>
      </c>
      <c r="AM57" s="25"/>
      <c r="AN57" s="22"/>
      <c r="AO57" s="22"/>
      <c r="AP57" s="11">
        <v>5663</v>
      </c>
      <c r="AQ57" s="45">
        <v>401.69491525423729</v>
      </c>
      <c r="AR57" s="22">
        <v>0.18</v>
      </c>
      <c r="AS57" s="22">
        <v>68.7</v>
      </c>
      <c r="AT57" s="11">
        <v>31.3</v>
      </c>
      <c r="AU57" s="160">
        <v>2.1948881789137382</v>
      </c>
      <c r="AV57" s="161">
        <v>2.5099999999999998</v>
      </c>
      <c r="AW57" s="25">
        <v>4.4901610017889082</v>
      </c>
      <c r="AX57" s="11" t="s">
        <v>327</v>
      </c>
      <c r="AY57" s="22">
        <v>15.6</v>
      </c>
      <c r="AZ57" s="22">
        <v>25.8</v>
      </c>
      <c r="BA57" s="25">
        <v>44782.5</v>
      </c>
      <c r="BB57" s="25">
        <v>39.4</v>
      </c>
      <c r="BC57" s="19">
        <v>86</v>
      </c>
      <c r="BD57" s="47">
        <v>6299.0476190476184</v>
      </c>
      <c r="BE57" s="25">
        <v>14</v>
      </c>
      <c r="BF57" s="25">
        <v>33.515999999999998</v>
      </c>
      <c r="BG57" s="22">
        <v>11.5</v>
      </c>
      <c r="BH57" s="22">
        <v>3.9330000000000003</v>
      </c>
      <c r="BI57" s="19">
        <v>27.9</v>
      </c>
      <c r="BJ57" s="22">
        <v>9.5418000000000003</v>
      </c>
      <c r="BK57" s="19">
        <v>58.6</v>
      </c>
      <c r="BL57" s="22">
        <v>20.0412</v>
      </c>
      <c r="BM57" s="22">
        <v>0.56000000000000005</v>
      </c>
      <c r="BN57" s="162">
        <v>93.4</v>
      </c>
      <c r="BO57" s="162">
        <v>6757</v>
      </c>
      <c r="BP57" s="162">
        <v>86.2</v>
      </c>
      <c r="BQ57" s="162">
        <v>5628</v>
      </c>
      <c r="BR57" s="162">
        <v>38.299999999999997</v>
      </c>
      <c r="BS57" s="162">
        <v>58.7</v>
      </c>
      <c r="BT57" s="162">
        <v>5232</v>
      </c>
      <c r="BU57" s="22">
        <v>0.41218637992831542</v>
      </c>
      <c r="BV57" s="22">
        <v>0.67</v>
      </c>
      <c r="BW57" s="22">
        <v>44.7</v>
      </c>
      <c r="BX57" s="22">
        <v>11.1</v>
      </c>
      <c r="BY57" s="25"/>
      <c r="BZ57" s="22"/>
      <c r="CA57" s="22"/>
      <c r="CB57" s="45"/>
      <c r="CC57" s="22"/>
      <c r="CD57" s="164"/>
      <c r="CE57" s="164"/>
      <c r="CF57" s="22"/>
      <c r="CG57" s="22"/>
      <c r="CH57" s="11"/>
      <c r="CI57" s="22"/>
      <c r="CJ57" s="20"/>
      <c r="CK57" s="165" t="s">
        <v>358</v>
      </c>
      <c r="CL57" s="166"/>
      <c r="CM57" s="167" t="s">
        <v>637</v>
      </c>
      <c r="CN57" s="11"/>
      <c r="CO57" s="11"/>
      <c r="CP57" s="11"/>
      <c r="CQ57" s="11"/>
      <c r="CR57" s="11" t="s">
        <v>347</v>
      </c>
      <c r="CS57" s="18" t="s">
        <v>326</v>
      </c>
      <c r="CT57" s="19">
        <v>2</v>
      </c>
      <c r="CU57" s="19"/>
      <c r="CV57" s="19"/>
      <c r="CW57" s="20">
        <v>0</v>
      </c>
      <c r="CX57" s="189"/>
      <c r="CY57" s="189"/>
      <c r="CZ57" s="189"/>
      <c r="DA57" s="11" t="s">
        <v>332</v>
      </c>
      <c r="DB57" s="11" t="s">
        <v>332</v>
      </c>
      <c r="DC57" s="11">
        <v>141</v>
      </c>
      <c r="DD57" s="11">
        <v>12</v>
      </c>
      <c r="DE57" s="11">
        <v>88</v>
      </c>
      <c r="DF57" s="11" t="s">
        <v>332</v>
      </c>
      <c r="DG57" s="11" t="s">
        <v>332</v>
      </c>
      <c r="DH57" s="11" t="s">
        <v>332</v>
      </c>
      <c r="DI57" s="11" t="s">
        <v>332</v>
      </c>
      <c r="DJ57" s="19">
        <v>1</v>
      </c>
      <c r="DK57" s="113" t="s">
        <v>1012</v>
      </c>
      <c r="DL57" s="24"/>
      <c r="DM57" s="24"/>
      <c r="DN57" s="19">
        <v>24</v>
      </c>
      <c r="DO57" s="19">
        <v>36</v>
      </c>
      <c r="DP57" s="19">
        <v>3</v>
      </c>
      <c r="DQ57" s="19">
        <v>0</v>
      </c>
      <c r="DR57" s="189"/>
      <c r="DS57" s="189"/>
      <c r="DT57" s="25" t="e">
        <f>DS57/((DR57/100)^2)</f>
        <v>#DIV/0!</v>
      </c>
      <c r="DU57" s="189"/>
      <c r="DV57" s="187"/>
      <c r="DW57" s="19">
        <v>1</v>
      </c>
      <c r="DX57" s="19">
        <v>3</v>
      </c>
      <c r="DY57" s="19">
        <v>2</v>
      </c>
      <c r="DZ57" s="11">
        <v>1</v>
      </c>
      <c r="EA57" s="187"/>
      <c r="EB57" s="195"/>
      <c r="EC57" s="191"/>
      <c r="ED57" s="168">
        <v>14403</v>
      </c>
      <c r="EE57" s="169">
        <v>75</v>
      </c>
      <c r="EF57" s="169">
        <v>80734</v>
      </c>
      <c r="EG57" s="169">
        <v>4000</v>
      </c>
      <c r="EH57" s="169">
        <v>39780</v>
      </c>
      <c r="EI57" s="169">
        <v>1645</v>
      </c>
      <c r="EJ57" s="170">
        <v>218.12699999999998</v>
      </c>
      <c r="EK57" s="27">
        <v>5235.0479999999998</v>
      </c>
      <c r="EL57" s="171">
        <v>0.44700000000000001</v>
      </c>
      <c r="EM57" s="23"/>
      <c r="EN57" s="157">
        <v>2.0375554289394802</v>
      </c>
      <c r="EO57" s="172">
        <v>0.21812699999999999</v>
      </c>
      <c r="EP57" s="173"/>
      <c r="EQ57" s="187"/>
      <c r="ER57" s="129"/>
      <c r="ES57" s="201"/>
      <c r="ET57" s="227"/>
      <c r="EU57" s="120"/>
      <c r="EV57" s="206"/>
      <c r="EW57" s="194"/>
      <c r="EX57" s="187"/>
      <c r="EY57" s="187"/>
      <c r="EZ57" s="187"/>
      <c r="FA57" s="210"/>
      <c r="FB57" s="187"/>
      <c r="FC57" s="193"/>
      <c r="FD57" s="194"/>
      <c r="FE57" s="8"/>
      <c r="FF57" s="8"/>
      <c r="FG57" s="8"/>
      <c r="FH57" s="14"/>
      <c r="FI57" s="14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8"/>
      <c r="GL57" s="8"/>
      <c r="GM57" s="8"/>
      <c r="GN57" s="8"/>
      <c r="GO57" s="8"/>
      <c r="GP57" s="14"/>
      <c r="GQ57" s="14"/>
      <c r="GR57" s="14"/>
      <c r="GS57" s="134" t="s">
        <v>332</v>
      </c>
      <c r="GT57" s="119" t="s">
        <v>332</v>
      </c>
      <c r="GU57" s="119" t="s">
        <v>332</v>
      </c>
      <c r="GV57" s="119" t="s">
        <v>332</v>
      </c>
      <c r="GW57" s="134" t="s">
        <v>332</v>
      </c>
      <c r="GX57" s="119" t="s">
        <v>332</v>
      </c>
      <c r="GY57" s="119" t="s">
        <v>332</v>
      </c>
      <c r="GZ57" s="119" t="s">
        <v>332</v>
      </c>
      <c r="HA57" s="12" t="s">
        <v>332</v>
      </c>
    </row>
    <row r="58" spans="1:209">
      <c r="A58" s="8">
        <v>56</v>
      </c>
      <c r="B58" s="8">
        <f>COUNTIFS($E$3:$E58,$E58,$F$3:$F58,$F58,$P$3:$P58,$P58)</f>
        <v>1</v>
      </c>
      <c r="C58" s="9">
        <v>14439</v>
      </c>
      <c r="D58" s="10" t="s">
        <v>632</v>
      </c>
      <c r="E58" s="11" t="s">
        <v>590</v>
      </c>
      <c r="F58" s="37">
        <v>431015106</v>
      </c>
      <c r="G58" s="11">
        <v>78</v>
      </c>
      <c r="H58" s="11" t="s">
        <v>633</v>
      </c>
      <c r="I58" s="12" t="s">
        <v>320</v>
      </c>
      <c r="J58" s="13" t="s">
        <v>321</v>
      </c>
      <c r="K58" s="11" t="s">
        <v>322</v>
      </c>
      <c r="L58" s="11">
        <v>20</v>
      </c>
      <c r="M58" s="11" t="s">
        <v>323</v>
      </c>
      <c r="N58" s="11" t="s">
        <v>324</v>
      </c>
      <c r="O58" s="11" t="s">
        <v>611</v>
      </c>
      <c r="P58" s="23" t="s">
        <v>357</v>
      </c>
      <c r="Q58" s="151">
        <v>10000</v>
      </c>
      <c r="R58" s="68" t="s">
        <v>999</v>
      </c>
      <c r="S58" s="23"/>
      <c r="T58" s="151"/>
      <c r="U58" s="11"/>
      <c r="V58" s="23"/>
      <c r="W58" s="11"/>
      <c r="X58" s="152">
        <v>1</v>
      </c>
      <c r="Y58" s="153">
        <v>13.8</v>
      </c>
      <c r="Z58" s="154">
        <v>84.5</v>
      </c>
      <c r="AA58" s="155">
        <v>99.3</v>
      </c>
      <c r="AB58" s="156">
        <v>7.2463768115942032E-2</v>
      </c>
      <c r="AC58" s="157">
        <v>6.1231884057971016</v>
      </c>
      <c r="AD58" s="158">
        <v>1.0172939979654121E-2</v>
      </c>
      <c r="AE58" s="22">
        <v>0.80900000000000005</v>
      </c>
      <c r="AF58" s="22">
        <v>80.900000000000006</v>
      </c>
      <c r="AG58" s="159">
        <v>0.16</v>
      </c>
      <c r="AH58" s="22">
        <v>16</v>
      </c>
      <c r="AI58" s="11" t="s">
        <v>327</v>
      </c>
      <c r="AJ58" s="22">
        <v>27.6</v>
      </c>
      <c r="AK58" s="11" t="s">
        <v>327</v>
      </c>
      <c r="AL58" s="25">
        <v>0.16</v>
      </c>
      <c r="AM58" s="25"/>
      <c r="AN58" s="22"/>
      <c r="AO58" s="22"/>
      <c r="AP58" s="11">
        <v>5964</v>
      </c>
      <c r="AQ58" s="45">
        <v>656.77966101694915</v>
      </c>
      <c r="AR58" s="22">
        <v>1.42</v>
      </c>
      <c r="AS58" s="22">
        <v>30.4</v>
      </c>
      <c r="AT58" s="11">
        <v>69.599999999999994</v>
      </c>
      <c r="AU58" s="160">
        <v>0.43678160919540232</v>
      </c>
      <c r="AV58" s="161">
        <v>6.43E-3</v>
      </c>
      <c r="AW58" s="25">
        <v>0.64300000000000002</v>
      </c>
      <c r="AX58" s="11" t="s">
        <v>327</v>
      </c>
      <c r="AY58" s="22">
        <v>59.7</v>
      </c>
      <c r="AZ58" s="22">
        <v>47.2</v>
      </c>
      <c r="BA58" s="25">
        <v>11918.550000000001</v>
      </c>
      <c r="BB58" s="25">
        <v>92.070000000000007</v>
      </c>
      <c r="BC58" s="19">
        <v>96.7</v>
      </c>
      <c r="BD58" s="47">
        <v>9767.6190476190477</v>
      </c>
      <c r="BE58" s="25">
        <v>3.2999999999999972</v>
      </c>
      <c r="BF58" s="25">
        <v>13.735140000000001</v>
      </c>
      <c r="BG58" s="22">
        <v>8.3699999999999992</v>
      </c>
      <c r="BH58" s="22">
        <v>1.15506</v>
      </c>
      <c r="BI58" s="19">
        <v>83.7</v>
      </c>
      <c r="BJ58" s="22">
        <v>11.550600000000001</v>
      </c>
      <c r="BK58" s="19">
        <v>7.46</v>
      </c>
      <c r="BL58" s="22">
        <v>1.0294800000000002</v>
      </c>
      <c r="BM58" s="22">
        <v>1.0999999999999999E-2</v>
      </c>
      <c r="BN58" s="162">
        <v>99</v>
      </c>
      <c r="BO58" s="162">
        <v>10071</v>
      </c>
      <c r="BP58" s="162">
        <v>96.7</v>
      </c>
      <c r="BQ58" s="162">
        <v>6055</v>
      </c>
      <c r="BR58" s="162">
        <v>75.7</v>
      </c>
      <c r="BS58" s="162">
        <v>95</v>
      </c>
      <c r="BT58" s="162">
        <v>6167</v>
      </c>
      <c r="BU58" s="22">
        <v>9.9999999999999992E-2</v>
      </c>
      <c r="BV58" s="22">
        <v>0.66</v>
      </c>
      <c r="BW58" s="22">
        <v>0</v>
      </c>
      <c r="BX58" s="22">
        <v>2.39</v>
      </c>
      <c r="BY58" s="25"/>
      <c r="BZ58" s="22"/>
      <c r="CA58" s="22"/>
      <c r="CB58" s="45"/>
      <c r="CC58" s="22"/>
      <c r="CD58" s="164"/>
      <c r="CE58" s="164"/>
      <c r="CF58" s="22"/>
      <c r="CG58" s="22"/>
      <c r="CH58" s="11"/>
      <c r="CI58" s="22"/>
      <c r="CJ58" s="20"/>
      <c r="CK58" s="165" t="s">
        <v>415</v>
      </c>
      <c r="CL58" s="166"/>
      <c r="CM58" s="167" t="s">
        <v>638</v>
      </c>
      <c r="CN58" s="11"/>
      <c r="CO58" s="11"/>
      <c r="CP58" s="11"/>
      <c r="CQ58" s="11"/>
      <c r="CR58" s="17" t="s">
        <v>347</v>
      </c>
      <c r="CS58" s="36" t="s">
        <v>357</v>
      </c>
      <c r="CT58" s="19">
        <v>2</v>
      </c>
      <c r="CU58" s="19" t="s">
        <v>320</v>
      </c>
      <c r="CV58" s="19" t="s">
        <v>320</v>
      </c>
      <c r="CW58" s="20">
        <v>1</v>
      </c>
      <c r="CX58" s="19">
        <v>0</v>
      </c>
      <c r="CY58" s="19">
        <v>0</v>
      </c>
      <c r="CZ58" s="19" t="s">
        <v>332</v>
      </c>
      <c r="DA58" s="11" t="s">
        <v>332</v>
      </c>
      <c r="DB58" s="11" t="s">
        <v>332</v>
      </c>
      <c r="DC58" s="11">
        <v>9587</v>
      </c>
      <c r="DD58" s="11">
        <v>83.5</v>
      </c>
      <c r="DE58" s="11">
        <v>16.5</v>
      </c>
      <c r="DF58" s="11" t="s">
        <v>332</v>
      </c>
      <c r="DG58" s="11" t="s">
        <v>332</v>
      </c>
      <c r="DH58" s="11" t="s">
        <v>332</v>
      </c>
      <c r="DI58" s="11" t="s">
        <v>332</v>
      </c>
      <c r="DJ58" s="19">
        <v>0</v>
      </c>
      <c r="DK58" s="11"/>
      <c r="DL58" s="24"/>
      <c r="DM58" s="24"/>
      <c r="DN58" s="19">
        <v>20</v>
      </c>
      <c r="DO58" s="19">
        <v>30</v>
      </c>
      <c r="DP58" s="19">
        <v>3</v>
      </c>
      <c r="DQ58" s="191"/>
      <c r="DR58" s="189"/>
      <c r="DS58" s="189"/>
      <c r="DT58" s="25" t="e">
        <f>DS58/((DR58/100)^2)</f>
        <v>#DIV/0!</v>
      </c>
      <c r="DU58" s="189"/>
      <c r="DV58" s="187"/>
      <c r="DW58" s="189"/>
      <c r="DX58" s="19">
        <v>2</v>
      </c>
      <c r="DY58" s="189"/>
      <c r="DZ58" s="187"/>
      <c r="EA58" s="187"/>
      <c r="EB58" s="195"/>
      <c r="EC58" s="189"/>
      <c r="ED58" s="168">
        <v>14439</v>
      </c>
      <c r="EE58" s="169">
        <v>75</v>
      </c>
      <c r="EF58" s="169">
        <v>167177</v>
      </c>
      <c r="EG58" s="169">
        <v>4000</v>
      </c>
      <c r="EH58" s="169">
        <v>39780</v>
      </c>
      <c r="EI58" s="169">
        <v>152417</v>
      </c>
      <c r="EJ58" s="170">
        <v>20210.494200000001</v>
      </c>
      <c r="EK58" s="27">
        <v>404209.88400000002</v>
      </c>
      <c r="EL58" s="171">
        <v>20.236999999999998</v>
      </c>
      <c r="EM58" s="23"/>
      <c r="EN58" s="157">
        <v>91.171034292994847</v>
      </c>
      <c r="EO58" s="172">
        <v>20.210494199999999</v>
      </c>
      <c r="EP58" s="11"/>
      <c r="EQ58" s="11">
        <v>0</v>
      </c>
      <c r="ER58" s="187"/>
      <c r="ES58" s="187"/>
      <c r="ET58" s="187"/>
      <c r="EU58" s="11" t="s">
        <v>640</v>
      </c>
      <c r="EV58" s="187"/>
      <c r="EW58" s="23" t="s">
        <v>332</v>
      </c>
      <c r="EX58" s="11">
        <v>0</v>
      </c>
      <c r="EY58" s="11" t="s">
        <v>332</v>
      </c>
      <c r="EZ58" s="11">
        <v>1</v>
      </c>
      <c r="FA58" s="12" t="s">
        <v>482</v>
      </c>
      <c r="FB58" s="11">
        <v>0</v>
      </c>
      <c r="FC58" s="12">
        <v>0</v>
      </c>
      <c r="FD58" s="23" t="s">
        <v>384</v>
      </c>
      <c r="FE58" s="8"/>
      <c r="FF58" s="8"/>
      <c r="FG58" s="8"/>
      <c r="FH58" s="14"/>
      <c r="FI58" s="14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8"/>
      <c r="GL58" s="8"/>
      <c r="GM58" s="8"/>
      <c r="GN58" s="8"/>
      <c r="GO58" s="8"/>
      <c r="GP58" s="14"/>
      <c r="GQ58" s="14"/>
      <c r="GR58" s="14"/>
      <c r="GS58" s="194"/>
      <c r="GT58" s="194"/>
      <c r="GU58" s="194"/>
      <c r="GV58" s="194"/>
      <c r="GW58" s="216"/>
      <c r="GX58" s="216"/>
      <c r="GY58" s="216"/>
      <c r="GZ58" s="216"/>
      <c r="HA58" s="216"/>
    </row>
    <row r="59" spans="1:209">
      <c r="A59" s="8">
        <v>57</v>
      </c>
      <c r="B59" s="8">
        <f>COUNTIFS($E$3:$E59,$E59,$F$3:$F59,$F59,$P$3:$P59,$P59)</f>
        <v>1</v>
      </c>
      <c r="C59" s="9">
        <v>14452</v>
      </c>
      <c r="D59" s="10" t="s">
        <v>634</v>
      </c>
      <c r="E59" s="11" t="s">
        <v>354</v>
      </c>
      <c r="F59" s="37">
        <v>6310120674</v>
      </c>
      <c r="G59" s="11">
        <v>58</v>
      </c>
      <c r="H59" s="11" t="s">
        <v>635</v>
      </c>
      <c r="I59" s="12" t="s">
        <v>320</v>
      </c>
      <c r="J59" s="13" t="s">
        <v>321</v>
      </c>
      <c r="K59" s="11" t="s">
        <v>322</v>
      </c>
      <c r="L59" s="11">
        <v>13</v>
      </c>
      <c r="M59" s="11" t="s">
        <v>636</v>
      </c>
      <c r="N59" s="11" t="s">
        <v>324</v>
      </c>
      <c r="O59" s="11" t="s">
        <v>611</v>
      </c>
      <c r="P59" s="23" t="s">
        <v>357</v>
      </c>
      <c r="Q59" s="151">
        <v>250</v>
      </c>
      <c r="R59" s="69" t="s">
        <v>1000</v>
      </c>
      <c r="S59" s="181" t="s">
        <v>1004</v>
      </c>
      <c r="T59" s="151"/>
      <c r="U59" s="11"/>
      <c r="V59" s="23"/>
      <c r="W59" s="11"/>
      <c r="X59" s="152">
        <v>65.900000000000006</v>
      </c>
      <c r="Y59" s="153">
        <v>28.6</v>
      </c>
      <c r="Z59" s="154">
        <v>3.6</v>
      </c>
      <c r="AA59" s="155">
        <v>98.1</v>
      </c>
      <c r="AB59" s="156">
        <v>2.3041958041958042</v>
      </c>
      <c r="AC59" s="157">
        <v>8.2951048951048953</v>
      </c>
      <c r="AD59" s="158">
        <v>2.0465838509316772</v>
      </c>
      <c r="AE59" s="22">
        <v>52.46200000000001</v>
      </c>
      <c r="AF59" s="22">
        <v>79.608497723823973</v>
      </c>
      <c r="AG59" s="159">
        <v>7.66</v>
      </c>
      <c r="AH59" s="22">
        <v>11.623672230652502</v>
      </c>
      <c r="AI59" s="11" t="s">
        <v>327</v>
      </c>
      <c r="AJ59" s="22">
        <v>22.6</v>
      </c>
      <c r="AK59" s="11" t="s">
        <v>327</v>
      </c>
      <c r="AL59" s="25">
        <v>4.2999999999999997E-2</v>
      </c>
      <c r="AM59" s="25"/>
      <c r="AN59" s="22"/>
      <c r="AO59" s="22"/>
      <c r="AP59" s="11">
        <v>5296</v>
      </c>
      <c r="AQ59" s="45">
        <v>344.91525423728814</v>
      </c>
      <c r="AR59" s="22">
        <v>0.74</v>
      </c>
      <c r="AS59" s="22">
        <v>46</v>
      </c>
      <c r="AT59" s="11">
        <v>54</v>
      </c>
      <c r="AU59" s="160">
        <v>0.85185185185185186</v>
      </c>
      <c r="AV59" s="161">
        <v>0.84</v>
      </c>
      <c r="AW59" s="25">
        <v>1.274658573596358</v>
      </c>
      <c r="AX59" s="11" t="s">
        <v>327</v>
      </c>
      <c r="AY59" s="22">
        <v>18.600000000000001</v>
      </c>
      <c r="AZ59" s="22">
        <v>31.7</v>
      </c>
      <c r="BA59" s="25">
        <v>37461.9</v>
      </c>
      <c r="BB59" s="25">
        <v>31.11</v>
      </c>
      <c r="BC59" s="19">
        <v>88.1</v>
      </c>
      <c r="BD59" s="47">
        <v>5577.1428571428569</v>
      </c>
      <c r="BE59" s="25">
        <v>11.900000000000006</v>
      </c>
      <c r="BF59" s="25">
        <v>28.517060000000001</v>
      </c>
      <c r="BG59" s="22">
        <v>7.11</v>
      </c>
      <c r="BH59" s="22">
        <v>2.0334600000000003</v>
      </c>
      <c r="BI59" s="19">
        <v>24</v>
      </c>
      <c r="BJ59" s="22">
        <v>6.8640000000000008</v>
      </c>
      <c r="BK59" s="19">
        <v>68.599999999999994</v>
      </c>
      <c r="BL59" s="22">
        <v>19.619600000000002</v>
      </c>
      <c r="BM59" s="176">
        <v>4.46</v>
      </c>
      <c r="BN59" s="162">
        <v>98.7</v>
      </c>
      <c r="BO59" s="162">
        <v>7494</v>
      </c>
      <c r="BP59" s="162">
        <v>91.6</v>
      </c>
      <c r="BQ59" s="162">
        <v>5594</v>
      </c>
      <c r="BR59" s="162">
        <v>28.2</v>
      </c>
      <c r="BS59" s="162">
        <v>48.5</v>
      </c>
      <c r="BT59" s="162">
        <v>4746</v>
      </c>
      <c r="BU59" s="22">
        <v>0.29625000000000001</v>
      </c>
      <c r="BV59" s="22">
        <v>1.24</v>
      </c>
      <c r="BW59" s="22">
        <v>8.59</v>
      </c>
      <c r="BX59" s="22">
        <v>6.6</v>
      </c>
      <c r="BY59" s="25"/>
      <c r="BZ59" s="22"/>
      <c r="CA59" s="22"/>
      <c r="CB59" s="45"/>
      <c r="CC59" s="22"/>
      <c r="CD59" s="164"/>
      <c r="CE59" s="164"/>
      <c r="CF59" s="22"/>
      <c r="CG59" s="22"/>
      <c r="CH59" s="11"/>
      <c r="CI59" s="22"/>
      <c r="CJ59" s="20"/>
      <c r="CK59" s="165" t="s">
        <v>358</v>
      </c>
      <c r="CL59" s="166"/>
      <c r="CM59" s="167" t="s">
        <v>639</v>
      </c>
      <c r="CN59" s="11"/>
      <c r="CO59" s="11"/>
      <c r="CP59" s="11"/>
      <c r="CQ59" s="11"/>
      <c r="CR59" s="11" t="s">
        <v>347</v>
      </c>
      <c r="CS59" s="36" t="s">
        <v>357</v>
      </c>
      <c r="CT59" s="19">
        <v>2</v>
      </c>
      <c r="CU59" s="19" t="s">
        <v>320</v>
      </c>
      <c r="CV59" s="19" t="s">
        <v>320</v>
      </c>
      <c r="CW59" s="20">
        <v>0</v>
      </c>
      <c r="CX59" s="19">
        <v>0</v>
      </c>
      <c r="CY59" s="19">
        <v>0</v>
      </c>
      <c r="CZ59" s="19" t="s">
        <v>332</v>
      </c>
      <c r="DA59" s="11" t="s">
        <v>332</v>
      </c>
      <c r="DB59" s="11" t="s">
        <v>332</v>
      </c>
      <c r="DC59" s="11">
        <v>165</v>
      </c>
      <c r="DD59" s="11">
        <v>8.5</v>
      </c>
      <c r="DE59" s="11">
        <v>91.5</v>
      </c>
      <c r="DF59" s="11" t="s">
        <v>332</v>
      </c>
      <c r="DG59" s="11" t="s">
        <v>332</v>
      </c>
      <c r="DH59" s="11" t="s">
        <v>332</v>
      </c>
      <c r="DI59" s="11" t="s">
        <v>332</v>
      </c>
      <c r="DJ59" s="19">
        <v>0</v>
      </c>
      <c r="DK59" s="113"/>
      <c r="DL59" s="24"/>
      <c r="DM59" s="24"/>
      <c r="DN59" s="19">
        <v>13</v>
      </c>
      <c r="DO59" s="19">
        <v>50</v>
      </c>
      <c r="DP59" s="19">
        <v>3</v>
      </c>
      <c r="DQ59" s="19">
        <v>1</v>
      </c>
      <c r="DR59" s="19">
        <v>177</v>
      </c>
      <c r="DS59" s="19">
        <v>110</v>
      </c>
      <c r="DT59" s="25">
        <f>DS59/((DR59/100)^2)</f>
        <v>35.111238788343066</v>
      </c>
      <c r="DU59" s="19">
        <v>2</v>
      </c>
      <c r="DV59" s="11">
        <v>4</v>
      </c>
      <c r="DW59" s="19">
        <v>1</v>
      </c>
      <c r="DX59" s="19">
        <v>2</v>
      </c>
      <c r="DY59" s="19">
        <v>1</v>
      </c>
      <c r="DZ59" s="11">
        <v>1</v>
      </c>
      <c r="EA59" s="187"/>
      <c r="EB59" s="195"/>
      <c r="EC59" s="191"/>
      <c r="ED59" s="168">
        <v>14452</v>
      </c>
      <c r="EE59" s="169">
        <v>75</v>
      </c>
      <c r="EF59" s="169">
        <v>14072</v>
      </c>
      <c r="EG59" s="169">
        <v>4000</v>
      </c>
      <c r="EH59" s="169">
        <v>39780</v>
      </c>
      <c r="EI59" s="169">
        <v>2518</v>
      </c>
      <c r="EJ59" s="170">
        <v>333.88679999999999</v>
      </c>
      <c r="EK59" s="27">
        <v>4340.5284000000001</v>
      </c>
      <c r="EL59" s="171">
        <v>0.33</v>
      </c>
      <c r="EM59" s="23"/>
      <c r="EN59" s="157">
        <v>17.893689596361568</v>
      </c>
      <c r="EO59" s="172">
        <v>0.33388679999999998</v>
      </c>
      <c r="EP59" s="23"/>
      <c r="EQ59" s="45">
        <v>24</v>
      </c>
      <c r="ER59" s="128" t="s">
        <v>641</v>
      </c>
      <c r="ES59" s="129"/>
      <c r="ET59" s="47">
        <v>24</v>
      </c>
      <c r="EU59" s="130" t="s">
        <v>1031</v>
      </c>
      <c r="EV59" s="131"/>
      <c r="EW59" s="23" t="s">
        <v>642</v>
      </c>
      <c r="EX59" s="11">
        <v>1</v>
      </c>
      <c r="EY59" s="130" t="s">
        <v>1032</v>
      </c>
      <c r="EZ59" s="11">
        <v>1</v>
      </c>
      <c r="FA59" s="139" t="s">
        <v>1060</v>
      </c>
      <c r="FB59" s="11">
        <v>0</v>
      </c>
      <c r="FC59" s="193"/>
      <c r="FD59" s="23" t="s">
        <v>643</v>
      </c>
      <c r="FE59" s="8"/>
      <c r="FF59" s="8"/>
      <c r="FG59" s="8"/>
      <c r="FH59" s="14"/>
      <c r="FI59" s="14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8"/>
      <c r="GL59" s="8"/>
      <c r="GM59" s="8"/>
      <c r="GN59" s="8"/>
      <c r="GO59" s="8"/>
      <c r="GP59" s="14"/>
      <c r="GQ59" s="14"/>
      <c r="GR59" s="14"/>
      <c r="GS59" s="30">
        <v>44258</v>
      </c>
      <c r="GT59" s="45">
        <v>1</v>
      </c>
      <c r="GU59" s="45">
        <v>1</v>
      </c>
      <c r="GV59" s="45">
        <v>3</v>
      </c>
      <c r="GW59" s="30">
        <v>44833</v>
      </c>
      <c r="GX59" s="45">
        <v>1</v>
      </c>
      <c r="GY59" s="45">
        <v>3</v>
      </c>
      <c r="GZ59" s="45">
        <v>3</v>
      </c>
      <c r="HA59" s="139" t="s">
        <v>1173</v>
      </c>
    </row>
    <row r="60" spans="1:209">
      <c r="A60" s="8">
        <v>58</v>
      </c>
      <c r="B60" s="8">
        <f>COUNTIFS($E$3:$E60,$E60,$F$3:$F60,$F60,$P$3:$P60,$P60)</f>
        <v>1</v>
      </c>
      <c r="C60" s="9">
        <v>14470</v>
      </c>
      <c r="D60" s="10" t="s">
        <v>644</v>
      </c>
      <c r="E60" s="11" t="s">
        <v>484</v>
      </c>
      <c r="F60" s="37">
        <v>460614401</v>
      </c>
      <c r="G60" s="11">
        <v>75</v>
      </c>
      <c r="H60" s="11" t="s">
        <v>645</v>
      </c>
      <c r="I60" s="12" t="s">
        <v>320</v>
      </c>
      <c r="J60" s="13" t="s">
        <v>321</v>
      </c>
      <c r="K60" s="11" t="s">
        <v>322</v>
      </c>
      <c r="L60" s="11">
        <v>26</v>
      </c>
      <c r="M60" s="11" t="s">
        <v>506</v>
      </c>
      <c r="N60" s="11" t="s">
        <v>332</v>
      </c>
      <c r="O60" s="11" t="s">
        <v>611</v>
      </c>
      <c r="P60" s="23" t="s">
        <v>357</v>
      </c>
      <c r="Q60" s="151">
        <v>1500</v>
      </c>
      <c r="R60" s="69" t="s">
        <v>1000</v>
      </c>
      <c r="S60" s="175" t="s">
        <v>1003</v>
      </c>
      <c r="T60" s="151"/>
      <c r="U60" s="11"/>
      <c r="V60" s="23"/>
      <c r="W60" s="11"/>
      <c r="X60" s="152">
        <v>69.099999999999994</v>
      </c>
      <c r="Y60" s="153">
        <v>20.8</v>
      </c>
      <c r="Z60" s="154">
        <v>8.84</v>
      </c>
      <c r="AA60" s="155">
        <v>98.74</v>
      </c>
      <c r="AB60" s="156">
        <v>3.3221153846153841</v>
      </c>
      <c r="AC60" s="157">
        <v>29.367499999999996</v>
      </c>
      <c r="AD60" s="158">
        <v>2.3313090418353575</v>
      </c>
      <c r="AE60" s="22">
        <v>64.297999999999988</v>
      </c>
      <c r="AF60" s="22">
        <v>93.050651230101295</v>
      </c>
      <c r="AG60" s="159">
        <v>2.67</v>
      </c>
      <c r="AH60" s="22">
        <v>3.8639652677279308</v>
      </c>
      <c r="AI60" s="11" t="s">
        <v>327</v>
      </c>
      <c r="AJ60" s="22">
        <v>62.8</v>
      </c>
      <c r="AK60" s="11" t="s">
        <v>327</v>
      </c>
      <c r="AL60" s="25">
        <v>6.4000000000000001E-2</v>
      </c>
      <c r="AM60" s="25"/>
      <c r="AN60" s="22"/>
      <c r="AO60" s="22"/>
      <c r="AP60" s="11">
        <v>6514</v>
      </c>
      <c r="AQ60" s="45">
        <v>542.37288135593224</v>
      </c>
      <c r="AR60" s="22">
        <v>1.72</v>
      </c>
      <c r="AS60" s="22">
        <v>52.1</v>
      </c>
      <c r="AT60" s="11">
        <v>47.9</v>
      </c>
      <c r="AU60" s="160">
        <v>1.0876826722338204</v>
      </c>
      <c r="AV60" s="161">
        <v>2.97</v>
      </c>
      <c r="AW60" s="25">
        <v>4.2981186685962376</v>
      </c>
      <c r="AX60" s="11" t="s">
        <v>327</v>
      </c>
      <c r="AY60" s="22">
        <v>24.2</v>
      </c>
      <c r="AZ60" s="22">
        <v>51.3</v>
      </c>
      <c r="BA60" s="25">
        <v>75153.75</v>
      </c>
      <c r="BB60" s="25">
        <v>60.099999999999994</v>
      </c>
      <c r="BC60" s="19">
        <v>81.900000000000006</v>
      </c>
      <c r="BD60" s="47">
        <v>8673.3333333333321</v>
      </c>
      <c r="BE60" s="25">
        <v>18.099999999999994</v>
      </c>
      <c r="BF60" s="25">
        <v>20.571199999999997</v>
      </c>
      <c r="BG60" s="22">
        <v>45.3</v>
      </c>
      <c r="BH60" s="22">
        <v>9.4223999999999997</v>
      </c>
      <c r="BI60" s="19">
        <v>14.8</v>
      </c>
      <c r="BJ60" s="22">
        <v>3.0784000000000002</v>
      </c>
      <c r="BK60" s="19">
        <v>38.799999999999997</v>
      </c>
      <c r="BL60" s="22">
        <v>8.0703999999999994</v>
      </c>
      <c r="BM60" s="22">
        <v>0.75</v>
      </c>
      <c r="BN60" s="162">
        <v>99</v>
      </c>
      <c r="BO60" s="162">
        <v>11068</v>
      </c>
      <c r="BP60" s="162">
        <v>94.7</v>
      </c>
      <c r="BQ60" s="162">
        <v>6534</v>
      </c>
      <c r="BR60" s="162">
        <v>74.599999999999994</v>
      </c>
      <c r="BS60" s="162">
        <v>88.7</v>
      </c>
      <c r="BT60" s="162">
        <v>7773</v>
      </c>
      <c r="BU60" s="22">
        <v>3.0608108108108105</v>
      </c>
      <c r="BV60" s="22">
        <v>2.5299999999999998</v>
      </c>
      <c r="BW60" s="22">
        <v>12.6</v>
      </c>
      <c r="BX60" s="22">
        <v>11.1</v>
      </c>
      <c r="BY60" s="25"/>
      <c r="BZ60" s="22"/>
      <c r="CA60" s="22"/>
      <c r="CB60" s="45"/>
      <c r="CC60" s="22"/>
      <c r="CD60" s="164"/>
      <c r="CE60" s="164"/>
      <c r="CF60" s="22"/>
      <c r="CG60" s="22"/>
      <c r="CH60" s="11"/>
      <c r="CI60" s="22"/>
      <c r="CJ60" s="20"/>
      <c r="CK60" s="165" t="s">
        <v>358</v>
      </c>
      <c r="CL60" s="166"/>
      <c r="CM60" s="167" t="s">
        <v>646</v>
      </c>
      <c r="CN60" s="11"/>
      <c r="CO60" s="11"/>
      <c r="CP60" s="11"/>
      <c r="CQ60" s="11"/>
      <c r="CR60" s="11" t="s">
        <v>347</v>
      </c>
      <c r="CS60" s="36" t="s">
        <v>357</v>
      </c>
      <c r="CT60" s="19">
        <v>2</v>
      </c>
      <c r="CU60" s="19" t="s">
        <v>320</v>
      </c>
      <c r="CV60" s="19" t="s">
        <v>320</v>
      </c>
      <c r="CW60" s="20">
        <v>0</v>
      </c>
      <c r="CX60" s="19">
        <v>0</v>
      </c>
      <c r="CY60" s="19">
        <v>0</v>
      </c>
      <c r="CZ60" s="19" t="s">
        <v>332</v>
      </c>
      <c r="DA60" s="11" t="s">
        <v>332</v>
      </c>
      <c r="DB60" s="11" t="s">
        <v>332</v>
      </c>
      <c r="DC60" s="11">
        <v>768</v>
      </c>
      <c r="DD60" s="11">
        <v>9.4</v>
      </c>
      <c r="DE60" s="11">
        <v>90.6</v>
      </c>
      <c r="DF60" s="11" t="s">
        <v>332</v>
      </c>
      <c r="DG60" s="11" t="s">
        <v>332</v>
      </c>
      <c r="DH60" s="11" t="s">
        <v>332</v>
      </c>
      <c r="DI60" s="11" t="s">
        <v>332</v>
      </c>
      <c r="DJ60" s="19">
        <v>0</v>
      </c>
      <c r="DK60" s="113"/>
      <c r="DL60" s="24"/>
      <c r="DM60" s="24"/>
      <c r="DN60" s="19">
        <v>26</v>
      </c>
      <c r="DO60" s="19">
        <v>50</v>
      </c>
      <c r="DP60" s="38">
        <v>3</v>
      </c>
      <c r="DQ60" s="19">
        <v>1</v>
      </c>
      <c r="DR60" s="19">
        <v>176</v>
      </c>
      <c r="DS60" s="19">
        <v>84</v>
      </c>
      <c r="DT60" s="25">
        <f>DS60/((DR60/100)^2)</f>
        <v>27.117768595041323</v>
      </c>
      <c r="DU60" s="189"/>
      <c r="DV60" s="187"/>
      <c r="DW60" s="19">
        <v>1</v>
      </c>
      <c r="DX60" s="19">
        <v>3</v>
      </c>
      <c r="DY60" s="19">
        <v>3</v>
      </c>
      <c r="DZ60" s="187"/>
      <c r="EA60" s="187"/>
      <c r="EB60" s="195"/>
      <c r="EC60" s="189"/>
      <c r="ED60" s="168">
        <v>14470</v>
      </c>
      <c r="EE60" s="169">
        <v>75</v>
      </c>
      <c r="EF60" s="169">
        <v>17550</v>
      </c>
      <c r="EG60" s="169">
        <v>4000</v>
      </c>
      <c r="EH60" s="169">
        <v>39780</v>
      </c>
      <c r="EI60" s="169">
        <v>6563</v>
      </c>
      <c r="EJ60" s="170">
        <v>870.25379999999996</v>
      </c>
      <c r="EK60" s="27">
        <v>22626.5988</v>
      </c>
      <c r="EL60" s="171">
        <v>0.78200000000000003</v>
      </c>
      <c r="EM60" s="23"/>
      <c r="EN60" s="157">
        <v>37.396011396011396</v>
      </c>
      <c r="EO60" s="172">
        <v>0.87025379999999997</v>
      </c>
      <c r="EP60" s="23"/>
      <c r="EQ60" s="11">
        <v>120</v>
      </c>
      <c r="ER60" s="128" t="s">
        <v>1030</v>
      </c>
      <c r="ES60" s="129" t="s">
        <v>332</v>
      </c>
      <c r="ET60" s="202"/>
      <c r="EU60" s="187"/>
      <c r="EV60" s="120" t="s">
        <v>332</v>
      </c>
      <c r="EW60" s="23" t="s">
        <v>647</v>
      </c>
      <c r="EX60" s="11">
        <v>0</v>
      </c>
      <c r="EY60" s="187"/>
      <c r="EZ60" s="11">
        <v>0</v>
      </c>
      <c r="FA60" s="193"/>
      <c r="FB60" s="11">
        <v>0</v>
      </c>
      <c r="FC60" s="193"/>
      <c r="FD60" s="23" t="s">
        <v>648</v>
      </c>
      <c r="FE60" s="8"/>
      <c r="FF60" s="8"/>
      <c r="FG60" s="8"/>
      <c r="FH60" s="14"/>
      <c r="FI60" s="14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8"/>
      <c r="GL60" s="8"/>
      <c r="GM60" s="8"/>
      <c r="GN60" s="8"/>
      <c r="GO60" s="8"/>
      <c r="GP60" s="14"/>
      <c r="GQ60" s="14"/>
      <c r="GR60" s="14"/>
      <c r="GS60" s="194"/>
      <c r="GT60" s="194"/>
      <c r="GU60" s="194"/>
      <c r="GV60" s="194"/>
      <c r="GW60" s="216"/>
      <c r="GX60" s="216"/>
      <c r="GY60" s="216"/>
      <c r="GZ60" s="216"/>
      <c r="HA60" s="210"/>
    </row>
    <row r="61" spans="1:209">
      <c r="A61" s="8">
        <v>59</v>
      </c>
      <c r="B61" s="8">
        <f>COUNTIFS($E$3:$E61,$E61,$F$3:$F61,$F61,$P$3:$P61,$P61)</f>
        <v>1</v>
      </c>
      <c r="C61" s="9">
        <v>14493</v>
      </c>
      <c r="D61" s="10" t="s">
        <v>649</v>
      </c>
      <c r="E61" s="11" t="s">
        <v>370</v>
      </c>
      <c r="F61" s="37">
        <v>5952131779</v>
      </c>
      <c r="G61" s="11">
        <v>62</v>
      </c>
      <c r="H61" s="11" t="s">
        <v>650</v>
      </c>
      <c r="I61" s="12" t="s">
        <v>320</v>
      </c>
      <c r="J61" s="13" t="s">
        <v>321</v>
      </c>
      <c r="K61" s="11" t="s">
        <v>322</v>
      </c>
      <c r="L61" s="11">
        <v>13</v>
      </c>
      <c r="M61" s="11" t="s">
        <v>341</v>
      </c>
      <c r="N61" s="11" t="s">
        <v>332</v>
      </c>
      <c r="O61" s="11" t="s">
        <v>611</v>
      </c>
      <c r="P61" s="23" t="s">
        <v>357</v>
      </c>
      <c r="Q61" s="151">
        <v>250</v>
      </c>
      <c r="R61" s="69" t="s">
        <v>1000</v>
      </c>
      <c r="S61" s="174" t="s">
        <v>1005</v>
      </c>
      <c r="T61" s="151"/>
      <c r="U61" s="11"/>
      <c r="V61" s="23"/>
      <c r="W61" s="11"/>
      <c r="X61" s="152">
        <v>32.5</v>
      </c>
      <c r="Y61" s="153">
        <v>55.3</v>
      </c>
      <c r="Z61" s="154">
        <v>9.4700000000000006</v>
      </c>
      <c r="AA61" s="155">
        <v>97.27</v>
      </c>
      <c r="AB61" s="156">
        <v>0.58770343580470163</v>
      </c>
      <c r="AC61" s="157">
        <v>5.5655515370705251</v>
      </c>
      <c r="AD61" s="158">
        <v>0.5017755133549483</v>
      </c>
      <c r="AE61" s="22">
        <v>27.369999999999994</v>
      </c>
      <c r="AF61" s="22">
        <v>84.215384615384608</v>
      </c>
      <c r="AG61" s="159">
        <v>3.72</v>
      </c>
      <c r="AH61" s="22">
        <v>11.446153846153846</v>
      </c>
      <c r="AI61" s="11" t="s">
        <v>327</v>
      </c>
      <c r="AJ61" s="22">
        <v>64.400000000000006</v>
      </c>
      <c r="AK61" s="11" t="s">
        <v>327</v>
      </c>
      <c r="AL61" s="25">
        <v>0.22</v>
      </c>
      <c r="AM61" s="25"/>
      <c r="AN61" s="22"/>
      <c r="AO61" s="22"/>
      <c r="AP61" s="11">
        <v>7750</v>
      </c>
      <c r="AQ61" s="45">
        <v>363.5593220338983</v>
      </c>
      <c r="AR61" s="22">
        <v>0.39</v>
      </c>
      <c r="AS61" s="22">
        <v>75.3</v>
      </c>
      <c r="AT61" s="11">
        <v>24.7</v>
      </c>
      <c r="AU61" s="160">
        <v>3.048582995951417</v>
      </c>
      <c r="AV61" s="161">
        <v>1.66</v>
      </c>
      <c r="AW61" s="25">
        <v>5.1076923076923073</v>
      </c>
      <c r="AX61" s="11" t="s">
        <v>327</v>
      </c>
      <c r="AY61" s="22">
        <v>63.5</v>
      </c>
      <c r="AZ61" s="22">
        <v>54</v>
      </c>
      <c r="BA61" s="25">
        <v>93202.2</v>
      </c>
      <c r="BB61" s="25">
        <v>74.5</v>
      </c>
      <c r="BC61" s="19">
        <v>97</v>
      </c>
      <c r="BD61" s="47">
        <v>8647.6190476190477</v>
      </c>
      <c r="BE61" s="25">
        <v>3</v>
      </c>
      <c r="BF61" s="25">
        <v>54.636399999999995</v>
      </c>
      <c r="BG61" s="22">
        <v>36.799999999999997</v>
      </c>
      <c r="BH61" s="22">
        <v>20.350399999999997</v>
      </c>
      <c r="BI61" s="19">
        <v>37.700000000000003</v>
      </c>
      <c r="BJ61" s="22">
        <v>20.848099999999999</v>
      </c>
      <c r="BK61" s="19">
        <v>24.3</v>
      </c>
      <c r="BL61" s="22">
        <v>13.437899999999999</v>
      </c>
      <c r="BM61" s="22">
        <v>0.76</v>
      </c>
      <c r="BN61" s="162">
        <v>86.7</v>
      </c>
      <c r="BO61" s="162">
        <v>8363</v>
      </c>
      <c r="BP61" s="162">
        <v>74.8</v>
      </c>
      <c r="BQ61" s="162">
        <v>5946</v>
      </c>
      <c r="BR61" s="162">
        <v>26</v>
      </c>
      <c r="BS61" s="162">
        <v>67</v>
      </c>
      <c r="BT61" s="162">
        <v>6574</v>
      </c>
      <c r="BU61" s="22">
        <v>0.97612732095490706</v>
      </c>
      <c r="BV61" s="22">
        <v>13.1</v>
      </c>
      <c r="BW61" s="22">
        <v>13.9</v>
      </c>
      <c r="BX61" s="22">
        <v>43.5</v>
      </c>
      <c r="BY61" s="25"/>
      <c r="BZ61" s="22"/>
      <c r="CA61" s="22"/>
      <c r="CB61" s="45"/>
      <c r="CC61" s="22"/>
      <c r="CD61" s="164"/>
      <c r="CE61" s="164"/>
      <c r="CF61" s="22"/>
      <c r="CG61" s="22"/>
      <c r="CH61" s="11"/>
      <c r="CI61" s="22"/>
      <c r="CJ61" s="20"/>
      <c r="CK61" s="165" t="s">
        <v>15</v>
      </c>
      <c r="CL61" s="166"/>
      <c r="CM61" s="167" t="s">
        <v>655</v>
      </c>
      <c r="CN61" s="11"/>
      <c r="CO61" s="11"/>
      <c r="CP61" s="11"/>
      <c r="CQ61" s="11"/>
      <c r="CR61" s="11" t="s">
        <v>330</v>
      </c>
      <c r="CS61" s="36" t="s">
        <v>357</v>
      </c>
      <c r="CT61" s="19">
        <v>2</v>
      </c>
      <c r="CU61" s="19" t="s">
        <v>320</v>
      </c>
      <c r="CV61" s="19" t="s">
        <v>320</v>
      </c>
      <c r="CW61" s="20">
        <v>0</v>
      </c>
      <c r="CX61" s="19">
        <v>0</v>
      </c>
      <c r="CY61" s="19">
        <v>0</v>
      </c>
      <c r="CZ61" s="19" t="s">
        <v>332</v>
      </c>
      <c r="DA61" s="11" t="s">
        <v>332</v>
      </c>
      <c r="DB61" s="11" t="s">
        <v>332</v>
      </c>
      <c r="DC61" s="11">
        <v>279</v>
      </c>
      <c r="DD61" s="11">
        <v>11.9</v>
      </c>
      <c r="DE61" s="11">
        <v>88.1</v>
      </c>
      <c r="DF61" s="11" t="s">
        <v>332</v>
      </c>
      <c r="DG61" s="11" t="s">
        <v>332</v>
      </c>
      <c r="DH61" s="11" t="s">
        <v>332</v>
      </c>
      <c r="DI61" s="11" t="s">
        <v>332</v>
      </c>
      <c r="DJ61" s="19">
        <v>0</v>
      </c>
      <c r="DK61" s="113"/>
      <c r="DL61" s="24"/>
      <c r="DM61" s="24"/>
      <c r="DN61" s="19">
        <v>13</v>
      </c>
      <c r="DO61" s="19">
        <v>30</v>
      </c>
      <c r="DP61" s="19">
        <v>3</v>
      </c>
      <c r="DQ61" s="19">
        <v>0</v>
      </c>
      <c r="DR61" s="19">
        <v>160</v>
      </c>
      <c r="DS61" s="19">
        <v>105</v>
      </c>
      <c r="DT61" s="25">
        <f>DS61/((DR61/100)^2)</f>
        <v>41.015624999999993</v>
      </c>
      <c r="DU61" s="189"/>
      <c r="DV61" s="187"/>
      <c r="DW61" s="19">
        <v>1</v>
      </c>
      <c r="DX61" s="19">
        <v>3</v>
      </c>
      <c r="DY61" s="19">
        <v>1</v>
      </c>
      <c r="DZ61" s="187"/>
      <c r="EA61" s="187"/>
      <c r="EB61" s="195"/>
      <c r="EC61" s="189"/>
      <c r="ED61" s="168">
        <v>14493</v>
      </c>
      <c r="EE61" s="169">
        <v>75</v>
      </c>
      <c r="EF61" s="169">
        <v>33540</v>
      </c>
      <c r="EG61" s="169">
        <v>4000</v>
      </c>
      <c r="EH61" s="169">
        <v>39780</v>
      </c>
      <c r="EI61" s="169">
        <v>1825</v>
      </c>
      <c r="EJ61" s="170">
        <v>241.995</v>
      </c>
      <c r="EK61" s="27">
        <v>3145.9349999999999</v>
      </c>
      <c r="EL61" s="171">
        <v>0.25600000000000001</v>
      </c>
      <c r="EM61" s="23"/>
      <c r="EN61" s="157">
        <v>5.4412641621943951</v>
      </c>
      <c r="EO61" s="172">
        <v>0.24199500000000002</v>
      </c>
      <c r="EP61" s="23"/>
      <c r="EQ61" s="187"/>
      <c r="ER61" s="204"/>
      <c r="ES61" s="129" t="s">
        <v>332</v>
      </c>
      <c r="ET61" s="202"/>
      <c r="EU61" s="187"/>
      <c r="EV61" s="120" t="s">
        <v>332</v>
      </c>
      <c r="EW61" s="23" t="s">
        <v>656</v>
      </c>
      <c r="EX61" s="11">
        <v>0</v>
      </c>
      <c r="EY61" s="187"/>
      <c r="EZ61" s="11">
        <v>0</v>
      </c>
      <c r="FA61" s="193"/>
      <c r="FB61" s="11">
        <v>0</v>
      </c>
      <c r="FC61" s="193"/>
      <c r="FD61" s="23" t="s">
        <v>625</v>
      </c>
      <c r="FE61" s="8"/>
      <c r="FF61" s="8"/>
      <c r="FG61" s="8"/>
      <c r="FH61" s="14"/>
      <c r="FI61" s="14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8"/>
      <c r="GL61" s="8"/>
      <c r="GM61" s="8"/>
      <c r="GN61" s="8"/>
      <c r="GO61" s="8"/>
      <c r="GP61" s="14"/>
      <c r="GQ61" s="14"/>
      <c r="GR61" s="14"/>
      <c r="GS61" s="194"/>
      <c r="GT61" s="194"/>
      <c r="GU61" s="194"/>
      <c r="GV61" s="194"/>
      <c r="GW61" s="216"/>
      <c r="GX61" s="216"/>
      <c r="GY61" s="216"/>
      <c r="GZ61" s="216"/>
      <c r="HA61" s="210"/>
    </row>
    <row r="62" spans="1:209">
      <c r="A62" s="8">
        <v>60</v>
      </c>
      <c r="B62" s="8">
        <f>COUNTIFS($E$3:$E62,$E62,$F$3:$F62,$F62,$P$3:$P62,$P62)</f>
        <v>1</v>
      </c>
      <c r="C62" s="9">
        <v>14506</v>
      </c>
      <c r="D62" s="10" t="s">
        <v>651</v>
      </c>
      <c r="E62" s="11" t="s">
        <v>652</v>
      </c>
      <c r="F62" s="37">
        <v>455102410</v>
      </c>
      <c r="G62" s="11">
        <v>76</v>
      </c>
      <c r="H62" s="11" t="s">
        <v>653</v>
      </c>
      <c r="I62" s="12" t="s">
        <v>381</v>
      </c>
      <c r="J62" s="13" t="s">
        <v>321</v>
      </c>
      <c r="K62" s="11" t="s">
        <v>322</v>
      </c>
      <c r="L62" s="11">
        <v>13</v>
      </c>
      <c r="M62" s="11" t="s">
        <v>341</v>
      </c>
      <c r="N62" s="11" t="s">
        <v>324</v>
      </c>
      <c r="O62" s="11" t="s">
        <v>654</v>
      </c>
      <c r="P62" s="23" t="s">
        <v>357</v>
      </c>
      <c r="Q62" s="151">
        <v>550</v>
      </c>
      <c r="R62" s="69" t="s">
        <v>1000</v>
      </c>
      <c r="S62" s="177" t="s">
        <v>1006</v>
      </c>
      <c r="T62" s="151"/>
      <c r="U62" s="11"/>
      <c r="V62" s="23"/>
      <c r="W62" s="11"/>
      <c r="X62" s="152">
        <v>15.3</v>
      </c>
      <c r="Y62" s="153">
        <v>76.099999999999994</v>
      </c>
      <c r="Z62" s="154">
        <v>7.48</v>
      </c>
      <c r="AA62" s="155">
        <v>98.88</v>
      </c>
      <c r="AB62" s="156">
        <v>0.20105124835742447</v>
      </c>
      <c r="AC62" s="157">
        <v>1.5038633377135351</v>
      </c>
      <c r="AD62" s="158">
        <v>0.18305814788226848</v>
      </c>
      <c r="AE62" s="22">
        <v>11.394</v>
      </c>
      <c r="AF62" s="22">
        <v>74.470588235294116</v>
      </c>
      <c r="AG62" s="159">
        <v>1.84</v>
      </c>
      <c r="AH62" s="22">
        <v>12.026143790849673</v>
      </c>
      <c r="AI62" s="11" t="s">
        <v>327</v>
      </c>
      <c r="AJ62" s="22">
        <v>34.5</v>
      </c>
      <c r="AK62" s="11" t="s">
        <v>327</v>
      </c>
      <c r="AL62" s="25">
        <v>7.3999999999999996E-2</v>
      </c>
      <c r="AM62" s="25"/>
      <c r="AN62" s="22"/>
      <c r="AO62" s="22"/>
      <c r="AP62" s="11">
        <v>6338</v>
      </c>
      <c r="AQ62" s="45">
        <v>276.27118644067798</v>
      </c>
      <c r="AR62" s="22">
        <v>0.48</v>
      </c>
      <c r="AS62" s="22">
        <v>57.6</v>
      </c>
      <c r="AT62" s="11">
        <v>42.4</v>
      </c>
      <c r="AU62" s="160">
        <v>1.358490566037736</v>
      </c>
      <c r="AV62" s="161">
        <v>0.64</v>
      </c>
      <c r="AW62" s="25">
        <v>4.1830065359477127</v>
      </c>
      <c r="AX62" s="11" t="s">
        <v>327</v>
      </c>
      <c r="AY62" s="22">
        <v>11.9</v>
      </c>
      <c r="AZ62" s="22">
        <v>17.399999999999999</v>
      </c>
      <c r="BA62" s="25">
        <v>37102.800000000003</v>
      </c>
      <c r="BB62" s="25">
        <v>54.2</v>
      </c>
      <c r="BC62" s="19">
        <v>93.2</v>
      </c>
      <c r="BD62" s="47">
        <v>7072.3809523809523</v>
      </c>
      <c r="BE62" s="25">
        <v>6.7999999999999972</v>
      </c>
      <c r="BF62" s="25">
        <v>76.023899999999998</v>
      </c>
      <c r="BG62" s="22">
        <v>29.2</v>
      </c>
      <c r="BH62" s="22">
        <v>22.2212</v>
      </c>
      <c r="BI62" s="19">
        <v>25</v>
      </c>
      <c r="BJ62" s="22">
        <v>19.024999999999999</v>
      </c>
      <c r="BK62" s="19">
        <v>45.7</v>
      </c>
      <c r="BL62" s="22">
        <v>34.777700000000003</v>
      </c>
      <c r="BM62" s="22">
        <v>1.76</v>
      </c>
      <c r="BN62" s="162">
        <v>82.8</v>
      </c>
      <c r="BO62" s="162">
        <v>5820</v>
      </c>
      <c r="BP62" s="162">
        <v>61.8</v>
      </c>
      <c r="BQ62" s="162">
        <v>4589</v>
      </c>
      <c r="BR62" s="162">
        <v>10.8</v>
      </c>
      <c r="BS62" s="162">
        <v>44.6</v>
      </c>
      <c r="BT62" s="162">
        <v>5028</v>
      </c>
      <c r="BU62" s="22">
        <v>1.1679999999999999</v>
      </c>
      <c r="BV62" s="22">
        <v>3.11</v>
      </c>
      <c r="BW62" s="22">
        <v>7.84</v>
      </c>
      <c r="BX62" s="22">
        <v>16.600000000000001</v>
      </c>
      <c r="BY62" s="25"/>
      <c r="BZ62" s="22"/>
      <c r="CA62" s="22"/>
      <c r="CB62" s="45"/>
      <c r="CC62" s="22"/>
      <c r="CD62" s="164"/>
      <c r="CE62" s="164"/>
      <c r="CF62" s="22"/>
      <c r="CG62" s="22"/>
      <c r="CH62" s="11"/>
      <c r="CI62" s="22"/>
      <c r="CJ62" s="20"/>
      <c r="CK62" s="165" t="s">
        <v>15</v>
      </c>
      <c r="CL62" s="166"/>
      <c r="CM62" s="167" t="s">
        <v>614</v>
      </c>
      <c r="CN62" s="11"/>
      <c r="CO62" s="11"/>
      <c r="CP62" s="11"/>
      <c r="CQ62" s="11"/>
      <c r="CR62" s="11" t="s">
        <v>330</v>
      </c>
      <c r="CS62" s="36" t="s">
        <v>357</v>
      </c>
      <c r="CT62" s="19">
        <v>2</v>
      </c>
      <c r="CU62" s="19" t="s">
        <v>381</v>
      </c>
      <c r="CV62" s="19" t="s">
        <v>381</v>
      </c>
      <c r="CW62" s="20">
        <v>0</v>
      </c>
      <c r="CX62" s="19">
        <v>0</v>
      </c>
      <c r="CY62" s="19">
        <v>0</v>
      </c>
      <c r="CZ62" s="19" t="s">
        <v>332</v>
      </c>
      <c r="DA62" s="11" t="s">
        <v>332</v>
      </c>
      <c r="DB62" s="11" t="s">
        <v>332</v>
      </c>
      <c r="DC62" s="11">
        <v>144</v>
      </c>
      <c r="DD62" s="11">
        <v>26.4</v>
      </c>
      <c r="DE62" s="11">
        <v>73.599999999999994</v>
      </c>
      <c r="DF62" s="11" t="s">
        <v>332</v>
      </c>
      <c r="DG62" s="11" t="s">
        <v>332</v>
      </c>
      <c r="DH62" s="11" t="s">
        <v>332</v>
      </c>
      <c r="DI62" s="11" t="s">
        <v>332</v>
      </c>
      <c r="DJ62" s="19">
        <v>0</v>
      </c>
      <c r="DK62" s="113"/>
      <c r="DL62" s="24"/>
      <c r="DM62" s="24"/>
      <c r="DN62" s="19">
        <v>13</v>
      </c>
      <c r="DO62" s="19">
        <v>40</v>
      </c>
      <c r="DP62" s="19">
        <v>3</v>
      </c>
      <c r="DQ62" s="19">
        <v>1</v>
      </c>
      <c r="DR62" s="19">
        <v>165</v>
      </c>
      <c r="DS62" s="19">
        <v>90</v>
      </c>
      <c r="DT62" s="25">
        <f>DS62/((DR62/100)^2)</f>
        <v>33.057851239669425</v>
      </c>
      <c r="DU62" s="19">
        <v>3</v>
      </c>
      <c r="DV62" s="11">
        <v>6</v>
      </c>
      <c r="DW62" s="19">
        <v>1</v>
      </c>
      <c r="DX62" s="19">
        <v>4</v>
      </c>
      <c r="DY62" s="19">
        <v>2</v>
      </c>
      <c r="DZ62" s="11">
        <v>1</v>
      </c>
      <c r="EA62" s="187"/>
      <c r="EB62" s="195"/>
      <c r="EC62" s="189"/>
      <c r="ED62" s="168">
        <v>14506</v>
      </c>
      <c r="EE62" s="169">
        <v>75</v>
      </c>
      <c r="EF62" s="169">
        <v>16534</v>
      </c>
      <c r="EG62" s="169">
        <v>4000</v>
      </c>
      <c r="EH62" s="169">
        <v>39780</v>
      </c>
      <c r="EI62" s="169">
        <v>5206</v>
      </c>
      <c r="EJ62" s="170">
        <v>690.31560000000002</v>
      </c>
      <c r="EK62" s="27">
        <v>8974.1028000000006</v>
      </c>
      <c r="EL62" s="171">
        <v>0.59699999999999998</v>
      </c>
      <c r="EM62" s="23"/>
      <c r="EN62" s="157">
        <v>31.486633603483732</v>
      </c>
      <c r="EO62" s="172">
        <v>0.69031560000000003</v>
      </c>
      <c r="EP62" s="23"/>
      <c r="EQ62" s="11">
        <v>24</v>
      </c>
      <c r="ER62" s="30">
        <v>43497</v>
      </c>
      <c r="ES62" s="121" t="s">
        <v>332</v>
      </c>
      <c r="ET62" s="47">
        <v>2</v>
      </c>
      <c r="EU62" s="119" t="s">
        <v>708</v>
      </c>
      <c r="EV62" s="120" t="s">
        <v>332</v>
      </c>
      <c r="EW62" s="23" t="s">
        <v>657</v>
      </c>
      <c r="EX62" s="11">
        <v>0</v>
      </c>
      <c r="EY62" s="187"/>
      <c r="EZ62" s="11">
        <v>1</v>
      </c>
      <c r="FA62" s="137" t="s">
        <v>1041</v>
      </c>
      <c r="FB62" s="11">
        <v>0</v>
      </c>
      <c r="FC62" s="193"/>
      <c r="FD62" s="23" t="s">
        <v>658</v>
      </c>
      <c r="FE62" s="8"/>
      <c r="FF62" s="8"/>
      <c r="FG62" s="8"/>
      <c r="FH62" s="14"/>
      <c r="FI62" s="14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8"/>
      <c r="GL62" s="8"/>
      <c r="GM62" s="8"/>
      <c r="GN62" s="8"/>
      <c r="GO62" s="8"/>
      <c r="GP62" s="14"/>
      <c r="GQ62" s="14"/>
      <c r="GR62" s="14"/>
      <c r="GS62" s="134">
        <v>44328</v>
      </c>
      <c r="GT62" s="45">
        <v>2</v>
      </c>
      <c r="GU62" s="11">
        <v>5</v>
      </c>
      <c r="GV62" s="11">
        <v>1</v>
      </c>
      <c r="GW62" s="30">
        <v>44538</v>
      </c>
      <c r="GX62" s="11">
        <v>1</v>
      </c>
      <c r="GY62" s="11">
        <v>4</v>
      </c>
      <c r="GZ62" s="11">
        <v>4</v>
      </c>
      <c r="HA62" s="139" t="s">
        <v>1168</v>
      </c>
    </row>
    <row r="63" spans="1:209">
      <c r="A63" s="8">
        <v>61</v>
      </c>
      <c r="B63" s="8">
        <f>COUNTIFS($E$3:$E63,$E63,$F$3:$F63,$F63,$P$3:$P63,$P63)</f>
        <v>1</v>
      </c>
      <c r="C63" s="9">
        <v>14511</v>
      </c>
      <c r="D63" s="10" t="s">
        <v>659</v>
      </c>
      <c r="E63" s="11" t="s">
        <v>660</v>
      </c>
      <c r="F63" s="37">
        <v>505819345</v>
      </c>
      <c r="G63" s="11">
        <v>71</v>
      </c>
      <c r="H63" s="11" t="s">
        <v>653</v>
      </c>
      <c r="I63" s="12" t="s">
        <v>320</v>
      </c>
      <c r="J63" s="13" t="s">
        <v>321</v>
      </c>
      <c r="K63" s="11" t="s">
        <v>322</v>
      </c>
      <c r="L63" s="11">
        <v>13</v>
      </c>
      <c r="M63" s="11" t="s">
        <v>341</v>
      </c>
      <c r="N63" s="11" t="s">
        <v>324</v>
      </c>
      <c r="O63" s="11" t="s">
        <v>654</v>
      </c>
      <c r="P63" s="23" t="s">
        <v>357</v>
      </c>
      <c r="Q63" s="151">
        <v>150</v>
      </c>
      <c r="R63" s="69" t="s">
        <v>1000</v>
      </c>
      <c r="S63" s="174" t="s">
        <v>1005</v>
      </c>
      <c r="T63" s="151"/>
      <c r="U63" s="11"/>
      <c r="V63" s="23"/>
      <c r="W63" s="11"/>
      <c r="X63" s="152">
        <v>34</v>
      </c>
      <c r="Y63" s="153">
        <v>61.4</v>
      </c>
      <c r="Z63" s="154">
        <v>3.1</v>
      </c>
      <c r="AA63" s="155">
        <v>98.5</v>
      </c>
      <c r="AB63" s="156">
        <v>0.55374592833876224</v>
      </c>
      <c r="AC63" s="157">
        <v>1.716612377850163</v>
      </c>
      <c r="AD63" s="158">
        <v>0.52713178294573648</v>
      </c>
      <c r="AE63" s="22">
        <v>24.61</v>
      </c>
      <c r="AF63" s="22">
        <v>72.382352941176464</v>
      </c>
      <c r="AG63" s="159">
        <v>7.7</v>
      </c>
      <c r="AH63" s="22">
        <v>22.647058823529413</v>
      </c>
      <c r="AI63" s="11" t="s">
        <v>327</v>
      </c>
      <c r="AJ63" s="22">
        <v>11.1</v>
      </c>
      <c r="AK63" s="11" t="s">
        <v>327</v>
      </c>
      <c r="AL63" s="25">
        <v>1.7000000000000001E-2</v>
      </c>
      <c r="AM63" s="25"/>
      <c r="AN63" s="22"/>
      <c r="AO63" s="22"/>
      <c r="AP63" s="11">
        <v>5611</v>
      </c>
      <c r="AQ63" s="45">
        <v>389.83050847457628</v>
      </c>
      <c r="AR63" s="22">
        <v>2.88</v>
      </c>
      <c r="AS63" s="22">
        <v>35</v>
      </c>
      <c r="AT63" s="11">
        <v>65</v>
      </c>
      <c r="AU63" s="160">
        <v>0.53846153846153844</v>
      </c>
      <c r="AV63" s="161">
        <v>0.53</v>
      </c>
      <c r="AW63" s="25">
        <v>1.5588235294117647</v>
      </c>
      <c r="AX63" s="11" t="s">
        <v>327</v>
      </c>
      <c r="AY63" s="22">
        <v>55.9</v>
      </c>
      <c r="AZ63" s="22">
        <v>79.900000000000006</v>
      </c>
      <c r="BA63" s="25">
        <v>58899.75</v>
      </c>
      <c r="BB63" s="25">
        <v>60.3</v>
      </c>
      <c r="BC63" s="19">
        <v>89.5</v>
      </c>
      <c r="BD63" s="47">
        <v>8673.3333333333321</v>
      </c>
      <c r="BE63" s="25">
        <v>10.5</v>
      </c>
      <c r="BF63" s="25">
        <v>61.277199999999993</v>
      </c>
      <c r="BG63" s="22">
        <v>15</v>
      </c>
      <c r="BH63" s="22">
        <v>9.2100000000000009</v>
      </c>
      <c r="BI63" s="19">
        <v>45.3</v>
      </c>
      <c r="BJ63" s="22">
        <v>27.814199999999996</v>
      </c>
      <c r="BK63" s="19">
        <v>39.5</v>
      </c>
      <c r="BL63" s="22">
        <v>24.252999999999997</v>
      </c>
      <c r="BM63" s="22">
        <v>1.01</v>
      </c>
      <c r="BN63" s="162">
        <v>97.9</v>
      </c>
      <c r="BO63" s="162">
        <v>7563</v>
      </c>
      <c r="BP63" s="162">
        <v>90.3</v>
      </c>
      <c r="BQ63" s="162">
        <v>5611</v>
      </c>
      <c r="BR63" s="162">
        <v>38.700000000000003</v>
      </c>
      <c r="BS63" s="162">
        <v>71</v>
      </c>
      <c r="BT63" s="162">
        <v>5410</v>
      </c>
      <c r="BU63" s="22">
        <v>0.33112582781456956</v>
      </c>
      <c r="BV63" s="22">
        <v>2.0499999999999998</v>
      </c>
      <c r="BW63" s="22">
        <v>7.51</v>
      </c>
      <c r="BX63" s="22">
        <v>5.7</v>
      </c>
      <c r="BY63" s="25"/>
      <c r="BZ63" s="22"/>
      <c r="CA63" s="22"/>
      <c r="CB63" s="45"/>
      <c r="CC63" s="22"/>
      <c r="CD63" s="164"/>
      <c r="CE63" s="164"/>
      <c r="CF63" s="22"/>
      <c r="CG63" s="22"/>
      <c r="CH63" s="11"/>
      <c r="CI63" s="22"/>
      <c r="CJ63" s="20"/>
      <c r="CK63" s="165" t="s">
        <v>15</v>
      </c>
      <c r="CL63" s="166"/>
      <c r="CM63" s="167" t="s">
        <v>661</v>
      </c>
      <c r="CN63" s="11"/>
      <c r="CO63" s="11"/>
      <c r="CP63" s="11"/>
      <c r="CQ63" s="11"/>
      <c r="CR63" s="11" t="s">
        <v>330</v>
      </c>
      <c r="CS63" s="36" t="s">
        <v>357</v>
      </c>
      <c r="CT63" s="19">
        <v>2</v>
      </c>
      <c r="CU63" s="19" t="s">
        <v>320</v>
      </c>
      <c r="CV63" s="19" t="s">
        <v>320</v>
      </c>
      <c r="CW63" s="20">
        <v>0</v>
      </c>
      <c r="CX63" s="19">
        <v>0</v>
      </c>
      <c r="CY63" s="19">
        <v>0</v>
      </c>
      <c r="CZ63" s="19" t="s">
        <v>332</v>
      </c>
      <c r="DA63" s="11">
        <v>11.14</v>
      </c>
      <c r="DB63" s="11" t="s">
        <v>332</v>
      </c>
      <c r="DC63" s="11">
        <v>103</v>
      </c>
      <c r="DD63" s="11">
        <v>4.9000000000000004</v>
      </c>
      <c r="DE63" s="11">
        <v>95.1</v>
      </c>
      <c r="DF63" s="11" t="s">
        <v>332</v>
      </c>
      <c r="DG63" s="11" t="s">
        <v>332</v>
      </c>
      <c r="DH63" s="11" t="s">
        <v>332</v>
      </c>
      <c r="DI63" s="11" t="s">
        <v>332</v>
      </c>
      <c r="DJ63" s="19">
        <v>0</v>
      </c>
      <c r="DK63" s="113"/>
      <c r="DL63" s="24"/>
      <c r="DM63" s="24"/>
      <c r="DN63" s="19">
        <v>13</v>
      </c>
      <c r="DO63" s="19">
        <v>18</v>
      </c>
      <c r="DP63" s="19">
        <v>2</v>
      </c>
      <c r="DQ63" s="19">
        <v>1</v>
      </c>
      <c r="DR63" s="19">
        <v>161</v>
      </c>
      <c r="DS63" s="19">
        <v>93</v>
      </c>
      <c r="DT63" s="25">
        <f>DS63/((DR63/100)^2)</f>
        <v>35.878245438061796</v>
      </c>
      <c r="DU63" s="19">
        <v>2</v>
      </c>
      <c r="DV63" s="11">
        <v>4</v>
      </c>
      <c r="DW63" s="19">
        <v>1</v>
      </c>
      <c r="DX63" s="19">
        <v>2</v>
      </c>
      <c r="DY63" s="19">
        <v>1</v>
      </c>
      <c r="DZ63" s="11">
        <v>1</v>
      </c>
      <c r="EA63" s="187"/>
      <c r="EB63" s="195"/>
      <c r="EC63" s="189"/>
      <c r="ED63" s="168">
        <v>14511</v>
      </c>
      <c r="EE63" s="169">
        <v>75</v>
      </c>
      <c r="EF63" s="169">
        <v>38567</v>
      </c>
      <c r="EG63" s="169">
        <v>4000</v>
      </c>
      <c r="EH63" s="169">
        <v>39780</v>
      </c>
      <c r="EI63" s="169">
        <v>1399</v>
      </c>
      <c r="EJ63" s="170">
        <v>185.50739999999999</v>
      </c>
      <c r="EK63" s="27">
        <v>2411.5962</v>
      </c>
      <c r="EL63" s="171">
        <v>0.188</v>
      </c>
      <c r="EM63" s="23"/>
      <c r="EN63" s="157">
        <v>3.6274535224414657</v>
      </c>
      <c r="EO63" s="172">
        <v>0.18550739999999999</v>
      </c>
      <c r="EP63" s="23"/>
      <c r="EQ63" s="45">
        <v>1</v>
      </c>
      <c r="ER63" s="128">
        <v>44197</v>
      </c>
      <c r="ES63" s="129" t="s">
        <v>332</v>
      </c>
      <c r="ET63" s="47">
        <v>1</v>
      </c>
      <c r="EU63" s="130" t="s">
        <v>662</v>
      </c>
      <c r="EV63" s="131" t="s">
        <v>332</v>
      </c>
      <c r="EW63" s="23" t="s">
        <v>663</v>
      </c>
      <c r="EX63" s="11">
        <v>0</v>
      </c>
      <c r="EY63" s="187"/>
      <c r="EZ63" s="11">
        <v>1</v>
      </c>
      <c r="FA63" s="139" t="s">
        <v>1034</v>
      </c>
      <c r="FB63" s="11">
        <v>0</v>
      </c>
      <c r="FC63" s="193"/>
      <c r="FD63" s="23" t="s">
        <v>664</v>
      </c>
      <c r="FE63" s="8"/>
      <c r="FF63" s="8"/>
      <c r="FG63" s="8"/>
      <c r="FH63" s="14"/>
      <c r="FI63" s="14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8"/>
      <c r="GL63" s="8"/>
      <c r="GM63" s="8"/>
      <c r="GN63" s="8"/>
      <c r="GO63" s="8"/>
      <c r="GP63" s="14"/>
      <c r="GQ63" s="14"/>
      <c r="GR63" s="14"/>
      <c r="GS63" s="30">
        <v>44251</v>
      </c>
      <c r="GT63" s="45">
        <v>2</v>
      </c>
      <c r="GU63" s="45">
        <v>3</v>
      </c>
      <c r="GV63" s="45">
        <v>2</v>
      </c>
      <c r="GW63" s="30">
        <v>44855</v>
      </c>
      <c r="GX63" s="45">
        <v>2</v>
      </c>
      <c r="GY63" s="45">
        <v>0</v>
      </c>
      <c r="GZ63" s="45">
        <v>0</v>
      </c>
      <c r="HA63" s="139" t="s">
        <v>1169</v>
      </c>
    </row>
    <row r="64" spans="1:209">
      <c r="A64" s="8">
        <v>62</v>
      </c>
      <c r="B64" s="8">
        <f>COUNTIFS($E$3:$E64,$E64,$F$3:$F64,$F64,$P$3:$P64,$P64)</f>
        <v>2</v>
      </c>
      <c r="C64" s="9">
        <v>14562</v>
      </c>
      <c r="D64" s="10" t="s">
        <v>450</v>
      </c>
      <c r="E64" s="11" t="s">
        <v>463</v>
      </c>
      <c r="F64" s="37">
        <v>7504285349</v>
      </c>
      <c r="G64" s="11">
        <v>46</v>
      </c>
      <c r="H64" s="11" t="s">
        <v>665</v>
      </c>
      <c r="I64" s="12" t="s">
        <v>320</v>
      </c>
      <c r="J64" s="13" t="s">
        <v>321</v>
      </c>
      <c r="K64" s="11" t="s">
        <v>322</v>
      </c>
      <c r="L64" s="11">
        <v>13</v>
      </c>
      <c r="M64" s="11" t="s">
        <v>341</v>
      </c>
      <c r="N64" s="11" t="s">
        <v>332</v>
      </c>
      <c r="O64" s="11" t="s">
        <v>654</v>
      </c>
      <c r="P64" s="23" t="s">
        <v>326</v>
      </c>
      <c r="Q64" s="151">
        <v>650</v>
      </c>
      <c r="R64" s="69" t="s">
        <v>1000</v>
      </c>
      <c r="S64" s="174" t="s">
        <v>1005</v>
      </c>
      <c r="T64" s="151"/>
      <c r="U64" s="11"/>
      <c r="V64" s="23"/>
      <c r="W64" s="11"/>
      <c r="X64" s="152">
        <v>26</v>
      </c>
      <c r="Y64" s="153">
        <v>66.7</v>
      </c>
      <c r="Z64" s="154">
        <v>5.73</v>
      </c>
      <c r="AA64" s="155">
        <v>98.43</v>
      </c>
      <c r="AB64" s="156">
        <v>0.38980509745127434</v>
      </c>
      <c r="AC64" s="157">
        <v>2.2335832083958023</v>
      </c>
      <c r="AD64" s="158">
        <v>0.35896727875189838</v>
      </c>
      <c r="AE64" s="22">
        <v>23.32</v>
      </c>
      <c r="AF64" s="22">
        <v>89.692307692307693</v>
      </c>
      <c r="AG64" s="159">
        <v>1.33</v>
      </c>
      <c r="AH64" s="22">
        <v>5.115384615384615</v>
      </c>
      <c r="AI64" s="11" t="s">
        <v>327</v>
      </c>
      <c r="AJ64" s="22">
        <v>30.9</v>
      </c>
      <c r="AK64" s="11" t="s">
        <v>327</v>
      </c>
      <c r="AL64" s="25">
        <v>0.21</v>
      </c>
      <c r="AM64" s="25"/>
      <c r="AN64" s="22"/>
      <c r="AO64" s="22"/>
      <c r="AP64" s="11">
        <v>4001</v>
      </c>
      <c r="AQ64" s="11">
        <v>253</v>
      </c>
      <c r="AR64" s="22">
        <v>37.5</v>
      </c>
      <c r="AS64" s="22">
        <v>42.6</v>
      </c>
      <c r="AT64" s="11">
        <v>57.4</v>
      </c>
      <c r="AU64" s="160">
        <v>0.74216027874564461</v>
      </c>
      <c r="AV64" s="161">
        <v>1.03</v>
      </c>
      <c r="AW64" s="25">
        <v>3.9615384615384617</v>
      </c>
      <c r="AX64" s="11" t="s">
        <v>327</v>
      </c>
      <c r="AY64" s="22">
        <v>31.1</v>
      </c>
      <c r="AZ64" s="22">
        <v>47.7</v>
      </c>
      <c r="BA64" s="25">
        <v>67999.05</v>
      </c>
      <c r="BB64" s="25">
        <v>64.099999999999994</v>
      </c>
      <c r="BC64" s="19">
        <v>74.2</v>
      </c>
      <c r="BD64" s="47">
        <v>11340</v>
      </c>
      <c r="BE64" s="25">
        <v>25.799999999999997</v>
      </c>
      <c r="BF64" s="25">
        <v>66.499899999999997</v>
      </c>
      <c r="BG64" s="22">
        <v>46.8</v>
      </c>
      <c r="BH64" s="22">
        <v>31.215599999999998</v>
      </c>
      <c r="BI64" s="19">
        <v>17.3</v>
      </c>
      <c r="BJ64" s="22">
        <v>11.539100000000001</v>
      </c>
      <c r="BK64" s="19">
        <v>35.6</v>
      </c>
      <c r="BL64" s="22">
        <v>23.745200000000001</v>
      </c>
      <c r="BM64" s="22">
        <v>0.83</v>
      </c>
      <c r="BN64" s="162">
        <v>96.1</v>
      </c>
      <c r="BO64" s="162">
        <v>9504</v>
      </c>
      <c r="BP64" s="162">
        <v>82</v>
      </c>
      <c r="BQ64" s="162">
        <v>5628</v>
      </c>
      <c r="BR64" s="162">
        <v>37.1</v>
      </c>
      <c r="BS64" s="162">
        <v>72.599999999999994</v>
      </c>
      <c r="BT64" s="162">
        <v>7292</v>
      </c>
      <c r="BU64" s="22">
        <v>2.7052023121387281</v>
      </c>
      <c r="BV64" s="22">
        <v>16</v>
      </c>
      <c r="BW64" s="22">
        <v>6</v>
      </c>
      <c r="BX64" s="22">
        <v>41.8</v>
      </c>
      <c r="BY64" s="25"/>
      <c r="BZ64" s="22"/>
      <c r="CA64" s="22"/>
      <c r="CB64" s="45"/>
      <c r="CC64" s="22"/>
      <c r="CD64" s="164"/>
      <c r="CE64" s="164"/>
      <c r="CF64" s="22"/>
      <c r="CG64" s="22"/>
      <c r="CH64" s="11"/>
      <c r="CI64" s="22"/>
      <c r="CJ64" s="20"/>
      <c r="CK64" s="165" t="s">
        <v>345</v>
      </c>
      <c r="CL64" s="166"/>
      <c r="CM64" s="167" t="s">
        <v>551</v>
      </c>
      <c r="CN64" s="11"/>
      <c r="CO64" s="11"/>
      <c r="CP64" s="11"/>
      <c r="CQ64" s="11"/>
      <c r="CR64" s="11" t="s">
        <v>347</v>
      </c>
      <c r="CS64" s="18" t="s">
        <v>326</v>
      </c>
      <c r="CT64" s="19">
        <v>2</v>
      </c>
      <c r="CU64" s="19" t="s">
        <v>320</v>
      </c>
      <c r="CV64" s="19" t="s">
        <v>320</v>
      </c>
      <c r="CW64" s="20">
        <v>0</v>
      </c>
      <c r="CX64" s="19">
        <v>0</v>
      </c>
      <c r="CY64" s="19">
        <v>0</v>
      </c>
      <c r="CZ64" s="19" t="s">
        <v>332</v>
      </c>
      <c r="DA64" s="11" t="s">
        <v>332</v>
      </c>
      <c r="DB64" s="11" t="s">
        <v>332</v>
      </c>
      <c r="DC64" s="11">
        <v>447</v>
      </c>
      <c r="DD64" s="11">
        <v>20.100000000000001</v>
      </c>
      <c r="DE64" s="11">
        <v>79.900000000000006</v>
      </c>
      <c r="DF64" s="11" t="s">
        <v>332</v>
      </c>
      <c r="DG64" s="11" t="s">
        <v>332</v>
      </c>
      <c r="DH64" s="11" t="s">
        <v>332</v>
      </c>
      <c r="DI64" s="11" t="s">
        <v>332</v>
      </c>
      <c r="DJ64" s="19">
        <v>0</v>
      </c>
      <c r="DK64" s="113"/>
      <c r="DL64" s="24"/>
      <c r="DM64" s="24"/>
      <c r="DN64" s="19">
        <v>13</v>
      </c>
      <c r="DO64" s="19">
        <v>20</v>
      </c>
      <c r="DP64" s="19">
        <v>2</v>
      </c>
      <c r="DQ64" s="19">
        <v>1</v>
      </c>
      <c r="DR64" s="19">
        <v>175</v>
      </c>
      <c r="DS64" s="19">
        <v>52</v>
      </c>
      <c r="DT64" s="25">
        <f>DS64/((DR64/100)^2)</f>
        <v>16.979591836734695</v>
      </c>
      <c r="DU64" s="19">
        <v>2</v>
      </c>
      <c r="DV64" s="11">
        <v>3</v>
      </c>
      <c r="DW64" s="19">
        <v>1</v>
      </c>
      <c r="DX64" s="19">
        <v>2</v>
      </c>
      <c r="DY64" s="19">
        <v>3</v>
      </c>
      <c r="DZ64" s="11" t="s">
        <v>636</v>
      </c>
      <c r="EA64" s="187"/>
      <c r="EB64" s="195"/>
      <c r="EC64" s="191"/>
      <c r="ED64" s="168">
        <v>14562</v>
      </c>
      <c r="EE64" s="169">
        <v>75</v>
      </c>
      <c r="EF64" s="169">
        <v>43858</v>
      </c>
      <c r="EG64" s="169">
        <v>4000</v>
      </c>
      <c r="EH64" s="169">
        <v>39780</v>
      </c>
      <c r="EI64" s="169">
        <v>5019</v>
      </c>
      <c r="EJ64" s="170">
        <v>665.51940000000002</v>
      </c>
      <c r="EK64" s="27">
        <v>8651.7522000000008</v>
      </c>
      <c r="EL64" s="171">
        <v>0.72599999999999998</v>
      </c>
      <c r="EM64" s="23"/>
      <c r="EN64" s="157">
        <v>11.443750285010717</v>
      </c>
      <c r="EO64" s="172">
        <v>0.66551939999999998</v>
      </c>
      <c r="EP64" s="23"/>
      <c r="EQ64" s="45">
        <v>12</v>
      </c>
      <c r="ER64" s="129"/>
      <c r="ES64" s="30">
        <v>43862</v>
      </c>
      <c r="ET64" s="47">
        <v>2</v>
      </c>
      <c r="EU64" s="131"/>
      <c r="EV64" s="130" t="s">
        <v>708</v>
      </c>
      <c r="EW64" s="23" t="s">
        <v>666</v>
      </c>
      <c r="EX64" s="11">
        <v>0</v>
      </c>
      <c r="EY64" s="187"/>
      <c r="EZ64" s="11">
        <v>1</v>
      </c>
      <c r="FA64" s="139" t="s">
        <v>1048</v>
      </c>
      <c r="FB64" s="11">
        <v>0</v>
      </c>
      <c r="FC64" s="193"/>
      <c r="FD64" s="23" t="s">
        <v>667</v>
      </c>
      <c r="FE64" s="8"/>
      <c r="FF64" s="8"/>
      <c r="FG64" s="8"/>
      <c r="FH64" s="14"/>
      <c r="FI64" s="14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8"/>
      <c r="GL64" s="8"/>
      <c r="GM64" s="8"/>
      <c r="GN64" s="8"/>
      <c r="GO64" s="8"/>
      <c r="GP64" s="14"/>
      <c r="GQ64" s="14"/>
      <c r="GR64" s="14"/>
      <c r="GS64" s="30">
        <v>44454</v>
      </c>
      <c r="GT64" s="45">
        <v>2</v>
      </c>
      <c r="GU64" s="45">
        <v>2</v>
      </c>
      <c r="GV64" s="45">
        <v>2</v>
      </c>
      <c r="GW64" s="30">
        <v>44820</v>
      </c>
      <c r="GX64" s="45">
        <v>1</v>
      </c>
      <c r="GY64" s="45">
        <v>0</v>
      </c>
      <c r="GZ64" s="45">
        <v>0</v>
      </c>
      <c r="HA64" s="139" t="s">
        <v>1169</v>
      </c>
    </row>
    <row r="65" spans="1:209">
      <c r="A65" s="8">
        <v>63</v>
      </c>
      <c r="B65" s="8">
        <f>COUNTIFS($E$3:$E65,$E65,$F$3:$F65,$F65,$P$3:$P65,$P65)</f>
        <v>1</v>
      </c>
      <c r="C65" s="9">
        <v>14579</v>
      </c>
      <c r="D65" s="10" t="s">
        <v>668</v>
      </c>
      <c r="E65" s="11" t="s">
        <v>669</v>
      </c>
      <c r="F65" s="37">
        <v>425916128</v>
      </c>
      <c r="G65" s="11">
        <v>79</v>
      </c>
      <c r="H65" s="11" t="s">
        <v>670</v>
      </c>
      <c r="I65" s="12" t="s">
        <v>320</v>
      </c>
      <c r="J65" s="13" t="s">
        <v>321</v>
      </c>
      <c r="K65" s="11" t="s">
        <v>322</v>
      </c>
      <c r="L65" s="11">
        <v>6</v>
      </c>
      <c r="M65" s="11" t="s">
        <v>341</v>
      </c>
      <c r="N65" s="11" t="s">
        <v>324</v>
      </c>
      <c r="O65" s="11" t="s">
        <v>654</v>
      </c>
      <c r="P65" s="23" t="s">
        <v>357</v>
      </c>
      <c r="Q65" s="151">
        <v>450</v>
      </c>
      <c r="R65" s="69" t="s">
        <v>1000</v>
      </c>
      <c r="S65" s="181" t="s">
        <v>1004</v>
      </c>
      <c r="T65" s="151"/>
      <c r="U65" s="11"/>
      <c r="V65" s="23"/>
      <c r="W65" s="11"/>
      <c r="X65" s="152">
        <v>53.3</v>
      </c>
      <c r="Y65" s="153">
        <v>40.9</v>
      </c>
      <c r="Z65" s="154">
        <v>3.62</v>
      </c>
      <c r="AA65" s="155">
        <v>97.82</v>
      </c>
      <c r="AB65" s="156">
        <v>1.3031784841075795</v>
      </c>
      <c r="AC65" s="157">
        <v>4.7175061124694384</v>
      </c>
      <c r="AD65" s="158">
        <v>1.1972147349505839</v>
      </c>
      <c r="AE65" s="22">
        <v>43.223999999999997</v>
      </c>
      <c r="AF65" s="22">
        <v>81.095684803001873</v>
      </c>
      <c r="AG65" s="159">
        <v>7.16</v>
      </c>
      <c r="AH65" s="22">
        <v>13.433395872420263</v>
      </c>
      <c r="AI65" s="11" t="s">
        <v>327</v>
      </c>
      <c r="AJ65" s="22">
        <v>30.9</v>
      </c>
      <c r="AK65" s="11" t="s">
        <v>327</v>
      </c>
      <c r="AL65" s="25">
        <v>2.1999999999999999E-2</v>
      </c>
      <c r="AM65" s="25"/>
      <c r="AN65" s="22"/>
      <c r="AO65" s="22"/>
      <c r="AP65" s="11">
        <v>5577</v>
      </c>
      <c r="AQ65" s="11">
        <v>278</v>
      </c>
      <c r="AR65" s="22">
        <v>5.21</v>
      </c>
      <c r="AS65" s="22">
        <v>55.1</v>
      </c>
      <c r="AT65" s="11">
        <v>44.9</v>
      </c>
      <c r="AU65" s="160">
        <v>1.2271714922048997</v>
      </c>
      <c r="AV65" s="161">
        <v>0.87</v>
      </c>
      <c r="AW65" s="25">
        <v>1.6322701688555348</v>
      </c>
      <c r="AX65" s="11" t="s">
        <v>327</v>
      </c>
      <c r="AY65" s="22">
        <v>20</v>
      </c>
      <c r="AZ65" s="22">
        <v>22.3</v>
      </c>
      <c r="BA65" s="25">
        <v>36134.700000000004</v>
      </c>
      <c r="BB65" s="25">
        <v>53.099999999999994</v>
      </c>
      <c r="BC65" s="19">
        <v>88.4</v>
      </c>
      <c r="BD65" s="47">
        <v>9023.8095238095229</v>
      </c>
      <c r="BE65" s="25">
        <v>11.599999999999994</v>
      </c>
      <c r="BF65" s="25">
        <v>40.245599999999996</v>
      </c>
      <c r="BG65" s="22">
        <v>21.9</v>
      </c>
      <c r="BH65" s="22">
        <v>8.9570999999999987</v>
      </c>
      <c r="BI65" s="19">
        <v>31.2</v>
      </c>
      <c r="BJ65" s="22">
        <v>12.7608</v>
      </c>
      <c r="BK65" s="19">
        <v>45.3</v>
      </c>
      <c r="BL65" s="22">
        <v>18.527699999999996</v>
      </c>
      <c r="BM65" s="22">
        <v>1.85</v>
      </c>
      <c r="BN65" s="162">
        <v>95.7</v>
      </c>
      <c r="BO65" s="162">
        <v>8648</v>
      </c>
      <c r="BP65" s="162">
        <v>88.8</v>
      </c>
      <c r="BQ65" s="162">
        <v>5594</v>
      </c>
      <c r="BR65" s="162">
        <v>60</v>
      </c>
      <c r="BS65" s="162">
        <v>77.099999999999994</v>
      </c>
      <c r="BT65" s="162">
        <v>5646</v>
      </c>
      <c r="BU65" s="22">
        <v>0.70192307692307687</v>
      </c>
      <c r="BV65" s="22">
        <v>2.06</v>
      </c>
      <c r="BW65" s="22">
        <v>2.6</v>
      </c>
      <c r="BX65" s="22">
        <v>12.1</v>
      </c>
      <c r="BY65" s="25"/>
      <c r="BZ65" s="22"/>
      <c r="CA65" s="22"/>
      <c r="CB65" s="45"/>
      <c r="CC65" s="22"/>
      <c r="CD65" s="164"/>
      <c r="CE65" s="164"/>
      <c r="CF65" s="22"/>
      <c r="CG65" s="22"/>
      <c r="CH65" s="11"/>
      <c r="CI65" s="22"/>
      <c r="CJ65" s="20"/>
      <c r="CK65" s="165" t="s">
        <v>16</v>
      </c>
      <c r="CL65" s="166"/>
      <c r="CM65" s="167" t="s">
        <v>671</v>
      </c>
      <c r="CN65" s="11"/>
      <c r="CO65" s="11"/>
      <c r="CP65" s="11"/>
      <c r="CQ65" s="11"/>
      <c r="CR65" s="11" t="s">
        <v>330</v>
      </c>
      <c r="CS65" s="36" t="s">
        <v>357</v>
      </c>
      <c r="CT65" s="19">
        <v>2</v>
      </c>
      <c r="CU65" s="19" t="s">
        <v>320</v>
      </c>
      <c r="CV65" s="19" t="s">
        <v>320</v>
      </c>
      <c r="CW65" s="20">
        <v>0</v>
      </c>
      <c r="CX65" s="19">
        <v>0</v>
      </c>
      <c r="CY65" s="19">
        <v>0</v>
      </c>
      <c r="CZ65" s="19" t="s">
        <v>332</v>
      </c>
      <c r="DA65" s="11" t="s">
        <v>332</v>
      </c>
      <c r="DB65" s="11" t="s">
        <v>332</v>
      </c>
      <c r="DC65" s="11">
        <v>269</v>
      </c>
      <c r="DD65" s="11">
        <v>6.7</v>
      </c>
      <c r="DE65" s="11">
        <v>93.3</v>
      </c>
      <c r="DF65" s="11" t="s">
        <v>332</v>
      </c>
      <c r="DG65" s="11" t="s">
        <v>332</v>
      </c>
      <c r="DH65" s="11" t="s">
        <v>332</v>
      </c>
      <c r="DI65" s="11" t="s">
        <v>332</v>
      </c>
      <c r="DJ65" s="19">
        <v>0</v>
      </c>
      <c r="DK65" s="113"/>
      <c r="DL65" s="24"/>
      <c r="DM65" s="24"/>
      <c r="DN65" s="19">
        <v>6</v>
      </c>
      <c r="DO65" s="19">
        <v>25</v>
      </c>
      <c r="DP65" s="19">
        <v>3</v>
      </c>
      <c r="DQ65" s="19">
        <v>0</v>
      </c>
      <c r="DR65" s="19">
        <v>157</v>
      </c>
      <c r="DS65" s="19">
        <v>66</v>
      </c>
      <c r="DT65" s="25">
        <f>DS65/((DR65/100)^2)</f>
        <v>26.775934114974238</v>
      </c>
      <c r="DU65" s="19">
        <v>3</v>
      </c>
      <c r="DV65" s="11">
        <v>5</v>
      </c>
      <c r="DW65" s="19">
        <v>0</v>
      </c>
      <c r="DX65" s="19">
        <v>4</v>
      </c>
      <c r="DY65" s="19">
        <v>3</v>
      </c>
      <c r="DZ65" s="187"/>
      <c r="EA65" s="187"/>
      <c r="EB65" s="195"/>
      <c r="EC65" s="189"/>
      <c r="ED65" s="168">
        <v>14579</v>
      </c>
      <c r="EE65" s="169">
        <v>75</v>
      </c>
      <c r="EF65" s="169">
        <v>63362</v>
      </c>
      <c r="EG65" s="169">
        <v>4000</v>
      </c>
      <c r="EH65" s="169">
        <v>39780</v>
      </c>
      <c r="EI65" s="169">
        <v>7469</v>
      </c>
      <c r="EJ65" s="170">
        <v>990.38940000000002</v>
      </c>
      <c r="EK65" s="27">
        <v>5942.3364000000001</v>
      </c>
      <c r="EL65" s="171">
        <v>1.042</v>
      </c>
      <c r="EM65" s="23"/>
      <c r="EN65" s="157">
        <v>11.787822354092357</v>
      </c>
      <c r="EO65" s="172">
        <v>0.99038939999999998</v>
      </c>
      <c r="EP65" s="23"/>
      <c r="EQ65" s="187"/>
      <c r="ER65" s="203"/>
      <c r="ES65" s="129" t="s">
        <v>332</v>
      </c>
      <c r="ET65" s="202"/>
      <c r="EU65" s="187"/>
      <c r="EV65" s="120" t="s">
        <v>332</v>
      </c>
      <c r="EW65" s="23" t="s">
        <v>672</v>
      </c>
      <c r="EX65" s="11">
        <v>1</v>
      </c>
      <c r="EY65" s="130" t="s">
        <v>1033</v>
      </c>
      <c r="EZ65" s="11">
        <v>1</v>
      </c>
      <c r="FA65" s="12" t="s">
        <v>663</v>
      </c>
      <c r="FB65" s="11">
        <v>0</v>
      </c>
      <c r="FC65" s="193"/>
      <c r="FD65" s="23" t="s">
        <v>547</v>
      </c>
      <c r="FE65" s="8"/>
      <c r="FF65" s="8"/>
      <c r="FG65" s="8"/>
      <c r="FH65" s="14"/>
      <c r="FI65" s="14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8"/>
      <c r="GL65" s="8"/>
      <c r="GM65" s="8"/>
      <c r="GN65" s="8"/>
      <c r="GO65" s="8"/>
      <c r="GP65" s="14"/>
      <c r="GQ65" s="14"/>
      <c r="GR65" s="14"/>
      <c r="GS65" s="194"/>
      <c r="GT65" s="194"/>
      <c r="GU65" s="194"/>
      <c r="GV65" s="194"/>
      <c r="GW65" s="216"/>
      <c r="GX65" s="216"/>
      <c r="GY65" s="216"/>
      <c r="GZ65" s="216"/>
      <c r="HA65" s="210"/>
    </row>
    <row r="66" spans="1:209">
      <c r="A66" s="8">
        <v>64</v>
      </c>
      <c r="B66" s="8">
        <f>COUNTIFS($E$3:$E66,$E66,$F$3:$F66,$F66,$P$3:$P66,$P66)</f>
        <v>2</v>
      </c>
      <c r="C66" s="9">
        <v>14614</v>
      </c>
      <c r="D66" s="10" t="s">
        <v>659</v>
      </c>
      <c r="E66" s="11" t="s">
        <v>660</v>
      </c>
      <c r="F66" s="37">
        <v>505819345</v>
      </c>
      <c r="G66" s="11">
        <v>71</v>
      </c>
      <c r="H66" s="11" t="s">
        <v>673</v>
      </c>
      <c r="I66" s="12" t="s">
        <v>320</v>
      </c>
      <c r="J66" s="13" t="s">
        <v>321</v>
      </c>
      <c r="K66" s="11" t="s">
        <v>322</v>
      </c>
      <c r="L66" s="11">
        <v>10</v>
      </c>
      <c r="M66" s="11" t="s">
        <v>341</v>
      </c>
      <c r="N66" s="11" t="s">
        <v>324</v>
      </c>
      <c r="O66" s="11" t="s">
        <v>654</v>
      </c>
      <c r="P66" s="23" t="s">
        <v>357</v>
      </c>
      <c r="Q66" s="151">
        <v>150</v>
      </c>
      <c r="R66" s="69" t="s">
        <v>1000</v>
      </c>
      <c r="S66" s="174" t="s">
        <v>1005</v>
      </c>
      <c r="T66" s="151"/>
      <c r="U66" s="11"/>
      <c r="V66" s="23"/>
      <c r="W66" s="11"/>
      <c r="X66" s="152">
        <v>30.1</v>
      </c>
      <c r="Y66" s="153">
        <v>41.1</v>
      </c>
      <c r="Z66" s="154">
        <v>28.1</v>
      </c>
      <c r="AA66" s="155">
        <v>99.300000000000011</v>
      </c>
      <c r="AB66" s="156">
        <v>0.73236009732360097</v>
      </c>
      <c r="AC66" s="157">
        <v>20.579318734793187</v>
      </c>
      <c r="AD66" s="158">
        <v>0.43497109826589597</v>
      </c>
      <c r="AE66" s="22">
        <v>23.318000000000001</v>
      </c>
      <c r="AF66" s="22">
        <v>77.468438538205987</v>
      </c>
      <c r="AG66" s="159">
        <v>5.58</v>
      </c>
      <c r="AH66" s="22">
        <v>18.538205980066444</v>
      </c>
      <c r="AI66" s="11" t="s">
        <v>327</v>
      </c>
      <c r="AJ66" s="22">
        <v>19.7</v>
      </c>
      <c r="AK66" s="11" t="s">
        <v>327</v>
      </c>
      <c r="AL66" s="25">
        <v>1.88</v>
      </c>
      <c r="AM66" s="25"/>
      <c r="AN66" s="22"/>
      <c r="AO66" s="22"/>
      <c r="AP66" s="11">
        <v>7989</v>
      </c>
      <c r="AQ66" s="11">
        <v>249</v>
      </c>
      <c r="AR66" s="22">
        <v>1.95</v>
      </c>
      <c r="AS66" s="22">
        <v>41.4</v>
      </c>
      <c r="AT66" s="11">
        <v>58.6</v>
      </c>
      <c r="AU66" s="160">
        <v>0.70648464163822522</v>
      </c>
      <c r="AV66" s="161">
        <v>0.7</v>
      </c>
      <c r="AW66" s="25">
        <v>2.3255813953488369</v>
      </c>
      <c r="AX66" s="11" t="s">
        <v>327</v>
      </c>
      <c r="AY66" s="22">
        <v>62.1</v>
      </c>
      <c r="AZ66" s="22">
        <v>81.099999999999994</v>
      </c>
      <c r="BA66" s="25">
        <v>92746.5</v>
      </c>
      <c r="BB66" s="25">
        <v>44.72</v>
      </c>
      <c r="BC66" s="19">
        <v>86.4</v>
      </c>
      <c r="BD66" s="47">
        <v>10735.238095238095</v>
      </c>
      <c r="BE66" s="25">
        <v>13.599999999999994</v>
      </c>
      <c r="BF66" s="25">
        <v>36.340620000000001</v>
      </c>
      <c r="BG66" s="22">
        <v>6.22</v>
      </c>
      <c r="BH66" s="22">
        <v>2.5564200000000001</v>
      </c>
      <c r="BI66" s="19">
        <v>38.5</v>
      </c>
      <c r="BJ66" s="22">
        <v>15.823500000000001</v>
      </c>
      <c r="BK66" s="19">
        <v>43.7</v>
      </c>
      <c r="BL66" s="22">
        <v>17.960700000000003</v>
      </c>
      <c r="BM66" s="22">
        <v>0.6</v>
      </c>
      <c r="BN66" s="162">
        <v>96.2</v>
      </c>
      <c r="BO66" s="162">
        <v>11799</v>
      </c>
      <c r="BP66" s="162">
        <v>96.9</v>
      </c>
      <c r="BQ66" s="162">
        <v>9418</v>
      </c>
      <c r="BR66" s="162">
        <v>90.5</v>
      </c>
      <c r="BS66" s="162">
        <v>83.8</v>
      </c>
      <c r="BT66" s="162">
        <v>7336</v>
      </c>
      <c r="BU66" s="22">
        <v>0.16155844155844154</v>
      </c>
      <c r="BV66" s="22">
        <v>2.08</v>
      </c>
      <c r="BW66" s="22">
        <v>6.35</v>
      </c>
      <c r="BX66" s="22">
        <v>14</v>
      </c>
      <c r="BY66" s="25"/>
      <c r="BZ66" s="22"/>
      <c r="CA66" s="22"/>
      <c r="CB66" s="45"/>
      <c r="CC66" s="22"/>
      <c r="CD66" s="164"/>
      <c r="CE66" s="164"/>
      <c r="CF66" s="22"/>
      <c r="CG66" s="22"/>
      <c r="CH66" s="11"/>
      <c r="CI66" s="22"/>
      <c r="CJ66" s="20"/>
      <c r="CK66" s="165" t="s">
        <v>15</v>
      </c>
      <c r="CL66" s="166"/>
      <c r="CM66" s="167" t="s">
        <v>674</v>
      </c>
      <c r="CN66" s="11"/>
      <c r="CO66" s="11"/>
      <c r="CP66" s="11"/>
      <c r="CQ66" s="11"/>
      <c r="CR66" s="11" t="s">
        <v>330</v>
      </c>
      <c r="CS66" s="36" t="s">
        <v>357</v>
      </c>
      <c r="CT66" s="19">
        <v>2</v>
      </c>
      <c r="CU66" s="19"/>
      <c r="CV66" s="19"/>
      <c r="CW66" s="20">
        <v>0</v>
      </c>
      <c r="CX66" s="189"/>
      <c r="CY66" s="189"/>
      <c r="CZ66" s="189"/>
      <c r="DA66" s="11" t="s">
        <v>332</v>
      </c>
      <c r="DB66" s="11" t="s">
        <v>332</v>
      </c>
      <c r="DC66" s="11">
        <v>111</v>
      </c>
      <c r="DD66" s="11">
        <v>18</v>
      </c>
      <c r="DE66" s="11">
        <v>82</v>
      </c>
      <c r="DF66" s="11" t="s">
        <v>332</v>
      </c>
      <c r="DG66" s="11" t="s">
        <v>332</v>
      </c>
      <c r="DH66" s="11" t="s">
        <v>332</v>
      </c>
      <c r="DI66" s="11" t="s">
        <v>332</v>
      </c>
      <c r="DJ66" s="19">
        <v>1</v>
      </c>
      <c r="DK66" s="113" t="s">
        <v>1013</v>
      </c>
      <c r="DL66" s="24"/>
      <c r="DM66" s="24"/>
      <c r="DN66" s="19">
        <v>10</v>
      </c>
      <c r="DO66" s="19">
        <v>18</v>
      </c>
      <c r="DP66" s="19">
        <v>2</v>
      </c>
      <c r="DQ66" s="19">
        <v>1</v>
      </c>
      <c r="DR66" s="19">
        <v>161</v>
      </c>
      <c r="DS66" s="19">
        <v>93</v>
      </c>
      <c r="DT66" s="25">
        <f>DS66/((DR66/100)^2)</f>
        <v>35.878245438061796</v>
      </c>
      <c r="DU66" s="19">
        <v>1</v>
      </c>
      <c r="DV66" s="11">
        <v>3</v>
      </c>
      <c r="DW66" s="19">
        <v>1</v>
      </c>
      <c r="DX66" s="19">
        <v>2</v>
      </c>
      <c r="DY66" s="19">
        <v>1</v>
      </c>
      <c r="DZ66" s="11" t="s">
        <v>636</v>
      </c>
      <c r="EA66" s="187"/>
      <c r="EB66" s="195"/>
      <c r="EC66" s="191"/>
      <c r="ED66" s="168">
        <v>14614</v>
      </c>
      <c r="EE66" s="169">
        <v>75</v>
      </c>
      <c r="EF66" s="169">
        <v>106602</v>
      </c>
      <c r="EG66" s="169">
        <v>8000</v>
      </c>
      <c r="EH66" s="169">
        <v>39780</v>
      </c>
      <c r="EI66" s="169">
        <v>1975</v>
      </c>
      <c r="EJ66" s="170">
        <v>130.9425</v>
      </c>
      <c r="EK66" s="27">
        <v>1309.425</v>
      </c>
      <c r="EL66" s="171">
        <v>0.13700000000000001</v>
      </c>
      <c r="EM66" s="23"/>
      <c r="EN66" s="157">
        <v>1.8526856906999869</v>
      </c>
      <c r="EO66" s="172">
        <v>0.13094249999999999</v>
      </c>
      <c r="EP66" s="23"/>
      <c r="EQ66" s="45">
        <v>1</v>
      </c>
      <c r="ER66" s="30">
        <v>44197</v>
      </c>
      <c r="ES66" s="129"/>
      <c r="ET66" s="47">
        <v>1</v>
      </c>
      <c r="EU66" s="130" t="s">
        <v>662</v>
      </c>
      <c r="EV66" s="131"/>
      <c r="EW66" s="194"/>
      <c r="EX66" s="11">
        <v>1</v>
      </c>
      <c r="EY66" s="130" t="s">
        <v>1034</v>
      </c>
      <c r="EZ66" s="11">
        <v>1</v>
      </c>
      <c r="FA66" s="139" t="s">
        <v>1034</v>
      </c>
      <c r="FB66" s="11">
        <v>0</v>
      </c>
      <c r="FC66" s="193"/>
      <c r="FD66" s="194"/>
      <c r="FE66" s="8"/>
      <c r="FF66" s="8"/>
      <c r="FG66" s="8"/>
      <c r="FH66" s="14"/>
      <c r="FI66" s="14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8"/>
      <c r="GL66" s="8"/>
      <c r="GM66" s="8"/>
      <c r="GN66" s="8"/>
      <c r="GO66" s="8"/>
      <c r="GP66" s="14"/>
      <c r="GQ66" s="14"/>
      <c r="GR66" s="14"/>
      <c r="GS66" s="30">
        <v>44330</v>
      </c>
      <c r="GT66" s="45">
        <v>2</v>
      </c>
      <c r="GU66" s="45">
        <v>3</v>
      </c>
      <c r="GV66" s="45">
        <v>2</v>
      </c>
      <c r="GW66" s="30">
        <v>44855</v>
      </c>
      <c r="GX66" s="45">
        <v>2</v>
      </c>
      <c r="GY66" s="45">
        <v>0</v>
      </c>
      <c r="GZ66" s="45">
        <v>0</v>
      </c>
      <c r="HA66" s="139" t="s">
        <v>1169</v>
      </c>
    </row>
    <row r="67" spans="1:209">
      <c r="A67" s="8">
        <v>65</v>
      </c>
      <c r="B67" s="8">
        <f>COUNTIFS($E$3:$E67,$E67,$F$3:$F67,$F67,$P$3:$P67,$P67)</f>
        <v>1</v>
      </c>
      <c r="C67" s="9">
        <v>14678</v>
      </c>
      <c r="D67" s="10" t="s">
        <v>676</v>
      </c>
      <c r="E67" s="11" t="s">
        <v>378</v>
      </c>
      <c r="F67" s="37">
        <v>500119268</v>
      </c>
      <c r="G67" s="11">
        <v>71</v>
      </c>
      <c r="H67" s="11" t="s">
        <v>675</v>
      </c>
      <c r="I67" s="12" t="s">
        <v>381</v>
      </c>
      <c r="J67" s="13" t="s">
        <v>321</v>
      </c>
      <c r="K67" s="11" t="s">
        <v>322</v>
      </c>
      <c r="L67" s="11">
        <v>13</v>
      </c>
      <c r="M67" s="11">
        <v>1</v>
      </c>
      <c r="N67" s="11" t="s">
        <v>324</v>
      </c>
      <c r="O67" s="11" t="s">
        <v>654</v>
      </c>
      <c r="P67" s="23" t="s">
        <v>326</v>
      </c>
      <c r="Q67" s="151">
        <v>250</v>
      </c>
      <c r="R67" s="69" t="s">
        <v>1000</v>
      </c>
      <c r="S67" s="177" t="s">
        <v>1006</v>
      </c>
      <c r="T67" s="151"/>
      <c r="U67" s="11"/>
      <c r="V67" s="23"/>
      <c r="W67" s="11"/>
      <c r="X67" s="152">
        <v>40.6</v>
      </c>
      <c r="Y67" s="153">
        <v>56</v>
      </c>
      <c r="Z67" s="154">
        <v>2.1</v>
      </c>
      <c r="AA67" s="155">
        <v>98.699999999999989</v>
      </c>
      <c r="AB67" s="156">
        <v>0.72499999999999998</v>
      </c>
      <c r="AC67" s="157">
        <v>1.5225</v>
      </c>
      <c r="AD67" s="158">
        <v>0.6987951807228916</v>
      </c>
      <c r="AE67" s="22">
        <v>32.527999999999999</v>
      </c>
      <c r="AF67" s="22">
        <v>80.118226600985224</v>
      </c>
      <c r="AG67" s="159">
        <v>5.2</v>
      </c>
      <c r="AH67" s="22">
        <v>12.807881773399014</v>
      </c>
      <c r="AI67" s="11" t="s">
        <v>327</v>
      </c>
      <c r="AJ67" s="22">
        <v>15.5</v>
      </c>
      <c r="AK67" s="11" t="s">
        <v>327</v>
      </c>
      <c r="AL67" s="25">
        <v>6.9300000000000004E-3</v>
      </c>
      <c r="AM67" s="25"/>
      <c r="AN67" s="22"/>
      <c r="AO67" s="22"/>
      <c r="AP67" s="11">
        <v>6757</v>
      </c>
      <c r="AQ67" s="11">
        <v>281</v>
      </c>
      <c r="AR67" s="22">
        <v>1.75</v>
      </c>
      <c r="AS67" s="22">
        <v>51.9</v>
      </c>
      <c r="AT67" s="11">
        <v>48.1</v>
      </c>
      <c r="AU67" s="160">
        <v>1.0790020790020789</v>
      </c>
      <c r="AV67" s="161">
        <v>2.17</v>
      </c>
      <c r="AW67" s="25">
        <v>5.3448275862068968</v>
      </c>
      <c r="AX67" s="11" t="s">
        <v>327</v>
      </c>
      <c r="AY67" s="22">
        <v>39.200000000000003</v>
      </c>
      <c r="AZ67" s="22">
        <v>36.4</v>
      </c>
      <c r="BA67" s="25">
        <v>47115.6</v>
      </c>
      <c r="BB67" s="25">
        <v>46.900000000000006</v>
      </c>
      <c r="BC67" s="19">
        <v>72.5</v>
      </c>
      <c r="BD67" s="47">
        <v>5059.0476190476193</v>
      </c>
      <c r="BE67" s="25">
        <v>27.5</v>
      </c>
      <c r="BF67" s="25">
        <v>55.832000000000001</v>
      </c>
      <c r="BG67" s="22">
        <v>10.7</v>
      </c>
      <c r="BH67" s="22">
        <v>5.9919999999999991</v>
      </c>
      <c r="BI67" s="19">
        <v>36.200000000000003</v>
      </c>
      <c r="BJ67" s="22">
        <v>20.272000000000002</v>
      </c>
      <c r="BK67" s="19">
        <v>52.8</v>
      </c>
      <c r="BL67" s="22">
        <v>29.567999999999998</v>
      </c>
      <c r="BM67" s="22">
        <v>2.06</v>
      </c>
      <c r="BN67" s="162">
        <v>94.6</v>
      </c>
      <c r="BO67" s="162">
        <v>8674</v>
      </c>
      <c r="BP67" s="162">
        <v>67</v>
      </c>
      <c r="BQ67" s="162">
        <v>5232</v>
      </c>
      <c r="BR67" s="162">
        <v>13.3</v>
      </c>
      <c r="BS67" s="162">
        <v>41.6</v>
      </c>
      <c r="BT67" s="162">
        <v>5361</v>
      </c>
      <c r="BU67" s="22">
        <v>0.29558011049723754</v>
      </c>
      <c r="BV67" s="22">
        <v>2.5299999999999998</v>
      </c>
      <c r="BW67" s="22">
        <v>6</v>
      </c>
      <c r="BX67" s="22">
        <v>13.4</v>
      </c>
      <c r="BY67" s="25"/>
      <c r="BZ67" s="22"/>
      <c r="CA67" s="22"/>
      <c r="CB67" s="45"/>
      <c r="CC67" s="22"/>
      <c r="CD67" s="164"/>
      <c r="CE67" s="164"/>
      <c r="CF67" s="22"/>
      <c r="CG67" s="22"/>
      <c r="CH67" s="11"/>
      <c r="CI67" s="22"/>
      <c r="CJ67" s="20"/>
      <c r="CK67" s="165" t="s">
        <v>345</v>
      </c>
      <c r="CL67" s="166"/>
      <c r="CM67" s="167" t="s">
        <v>678</v>
      </c>
      <c r="CN67" s="11"/>
      <c r="CO67" s="11"/>
      <c r="CP67" s="11"/>
      <c r="CQ67" s="11"/>
      <c r="CR67" s="11" t="s">
        <v>347</v>
      </c>
      <c r="CS67" s="18" t="s">
        <v>326</v>
      </c>
      <c r="CT67" s="19">
        <v>2</v>
      </c>
      <c r="CU67" s="19" t="s">
        <v>320</v>
      </c>
      <c r="CV67" s="19" t="s">
        <v>381</v>
      </c>
      <c r="CW67" s="20">
        <v>0</v>
      </c>
      <c r="CX67" s="19">
        <v>0</v>
      </c>
      <c r="CY67" s="19">
        <v>0</v>
      </c>
      <c r="CZ67" s="19" t="s">
        <v>332</v>
      </c>
      <c r="DA67" s="11" t="s">
        <v>332</v>
      </c>
      <c r="DB67" s="11" t="s">
        <v>332</v>
      </c>
      <c r="DC67" s="11">
        <v>273</v>
      </c>
      <c r="DD67" s="11">
        <v>19.7</v>
      </c>
      <c r="DE67" s="11">
        <v>80.3</v>
      </c>
      <c r="DF67" s="11" t="s">
        <v>332</v>
      </c>
      <c r="DG67" s="11" t="s">
        <v>332</v>
      </c>
      <c r="DH67" s="11" t="s">
        <v>332</v>
      </c>
      <c r="DI67" s="11" t="s">
        <v>332</v>
      </c>
      <c r="DJ67" s="19">
        <v>0</v>
      </c>
      <c r="DK67" s="113"/>
      <c r="DL67" s="24"/>
      <c r="DM67" s="24"/>
      <c r="DN67" s="19">
        <v>13</v>
      </c>
      <c r="DO67" s="189"/>
      <c r="DP67" s="19"/>
      <c r="DQ67" s="19">
        <v>1</v>
      </c>
      <c r="DR67" s="19">
        <v>165</v>
      </c>
      <c r="DS67" s="19">
        <v>97</v>
      </c>
      <c r="DT67" s="25">
        <f>DS67/((DR67/100)^2)</f>
        <v>35.629017447199267</v>
      </c>
      <c r="DU67" s="189"/>
      <c r="DV67" s="187"/>
      <c r="DW67" s="19">
        <v>1</v>
      </c>
      <c r="DX67" s="19">
        <v>3</v>
      </c>
      <c r="DY67" s="19">
        <v>2</v>
      </c>
      <c r="DZ67" s="187"/>
      <c r="EA67" s="187"/>
      <c r="EB67" s="195"/>
      <c r="EC67" s="189"/>
      <c r="ED67" s="168">
        <v>14678</v>
      </c>
      <c r="EE67" s="169">
        <v>75</v>
      </c>
      <c r="EF67" s="169">
        <v>4717</v>
      </c>
      <c r="EG67" s="169">
        <v>4000</v>
      </c>
      <c r="EH67" s="169">
        <v>39780</v>
      </c>
      <c r="EI67" s="169">
        <v>2248</v>
      </c>
      <c r="EJ67" s="170">
        <v>298.08480000000003</v>
      </c>
      <c r="EK67" s="27">
        <v>3875.1024000000002</v>
      </c>
      <c r="EL67" s="171">
        <v>0.30599999999999999</v>
      </c>
      <c r="EM67" s="23"/>
      <c r="EN67" s="157">
        <v>47.657409370362515</v>
      </c>
      <c r="EO67" s="172">
        <v>0.29808480000000004</v>
      </c>
      <c r="EP67" s="23"/>
      <c r="EQ67" s="45">
        <v>36</v>
      </c>
      <c r="ER67" s="129" t="s">
        <v>332</v>
      </c>
      <c r="ES67" s="128">
        <v>43160</v>
      </c>
      <c r="ET67" s="47">
        <v>3</v>
      </c>
      <c r="EU67" s="131" t="s">
        <v>332</v>
      </c>
      <c r="EV67" s="130" t="s">
        <v>543</v>
      </c>
      <c r="EW67" s="23" t="s">
        <v>680</v>
      </c>
      <c r="EX67" s="11">
        <v>0</v>
      </c>
      <c r="EY67" s="187"/>
      <c r="EZ67" s="11">
        <v>1</v>
      </c>
      <c r="FA67" s="140" t="s">
        <v>409</v>
      </c>
      <c r="FB67" s="11">
        <v>0</v>
      </c>
      <c r="FC67" s="193"/>
      <c r="FD67" s="23" t="s">
        <v>681</v>
      </c>
      <c r="FE67" s="8"/>
      <c r="FF67" s="8"/>
      <c r="FG67" s="8"/>
      <c r="FH67" s="14"/>
      <c r="FI67" s="14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8"/>
      <c r="GL67" s="8"/>
      <c r="GM67" s="8"/>
      <c r="GN67" s="8"/>
      <c r="GO67" s="8"/>
      <c r="GP67" s="14"/>
      <c r="GQ67" s="14"/>
      <c r="GR67" s="14"/>
      <c r="GS67" s="30">
        <v>44364</v>
      </c>
      <c r="GT67" s="45">
        <v>1</v>
      </c>
      <c r="GU67" s="130" t="s">
        <v>332</v>
      </c>
      <c r="GV67" s="45">
        <v>1</v>
      </c>
      <c r="GW67" s="134">
        <v>44818</v>
      </c>
      <c r="GX67" s="45">
        <v>1</v>
      </c>
      <c r="GY67" s="45">
        <v>4</v>
      </c>
      <c r="GZ67" s="45">
        <v>4</v>
      </c>
      <c r="HA67" s="139" t="s">
        <v>1168</v>
      </c>
    </row>
    <row r="68" spans="1:209">
      <c r="A68" s="8">
        <v>66</v>
      </c>
      <c r="B68" s="8">
        <f>COUNTIFS($E$3:$E68,$E68,$F$3:$F68,$F68,$P$3:$P68,$P68)</f>
        <v>1</v>
      </c>
      <c r="C68" s="9">
        <v>14679</v>
      </c>
      <c r="D68" s="10" t="s">
        <v>677</v>
      </c>
      <c r="E68" s="11" t="s">
        <v>484</v>
      </c>
      <c r="F68" s="37">
        <v>410322475</v>
      </c>
      <c r="G68" s="11">
        <v>80</v>
      </c>
      <c r="H68" s="11" t="s">
        <v>675</v>
      </c>
      <c r="I68" s="12" t="s">
        <v>320</v>
      </c>
      <c r="J68" s="13" t="s">
        <v>321</v>
      </c>
      <c r="K68" s="11" t="s">
        <v>322</v>
      </c>
      <c r="L68" s="11">
        <v>23</v>
      </c>
      <c r="M68" s="11">
        <v>1</v>
      </c>
      <c r="N68" s="11" t="s">
        <v>324</v>
      </c>
      <c r="O68" s="11" t="s">
        <v>654</v>
      </c>
      <c r="P68" s="23" t="s">
        <v>357</v>
      </c>
      <c r="Q68" s="151">
        <v>1000</v>
      </c>
      <c r="R68" s="69" t="s">
        <v>1000</v>
      </c>
      <c r="S68" s="177" t="s">
        <v>1006</v>
      </c>
      <c r="T68" s="151"/>
      <c r="U68" s="11"/>
      <c r="V68" s="23"/>
      <c r="W68" s="11"/>
      <c r="X68" s="152">
        <v>39</v>
      </c>
      <c r="Y68" s="153">
        <v>41.8</v>
      </c>
      <c r="Z68" s="154">
        <v>18.100000000000001</v>
      </c>
      <c r="AA68" s="155">
        <v>98.9</v>
      </c>
      <c r="AB68" s="156">
        <v>0.93301435406698574</v>
      </c>
      <c r="AC68" s="157">
        <v>16.887559808612444</v>
      </c>
      <c r="AD68" s="158">
        <v>0.65108514190317202</v>
      </c>
      <c r="AE68" s="22">
        <v>30.23</v>
      </c>
      <c r="AF68" s="22">
        <v>77.512820512820511</v>
      </c>
      <c r="AG68" s="159">
        <v>4.0599999999999996</v>
      </c>
      <c r="AH68" s="22">
        <v>10.410256410256409</v>
      </c>
      <c r="AI68" s="11" t="s">
        <v>327</v>
      </c>
      <c r="AJ68" s="22">
        <v>21.6</v>
      </c>
      <c r="AK68" s="11" t="s">
        <v>327</v>
      </c>
      <c r="AL68" s="25">
        <v>3.14</v>
      </c>
      <c r="AM68" s="25"/>
      <c r="AN68" s="22"/>
      <c r="AO68" s="22"/>
      <c r="AP68" s="11">
        <v>10867</v>
      </c>
      <c r="AQ68" s="11">
        <v>392</v>
      </c>
      <c r="AR68" s="22">
        <v>1.57</v>
      </c>
      <c r="AS68" s="22">
        <v>30.2</v>
      </c>
      <c r="AT68" s="11">
        <v>69.8</v>
      </c>
      <c r="AU68" s="160">
        <v>0.43266475644699143</v>
      </c>
      <c r="AV68" s="161">
        <v>1.17</v>
      </c>
      <c r="AW68" s="25">
        <v>3</v>
      </c>
      <c r="AX68" s="11" t="s">
        <v>327</v>
      </c>
      <c r="AY68" s="22">
        <v>56.8</v>
      </c>
      <c r="AZ68" s="22">
        <v>30</v>
      </c>
      <c r="BA68" s="25">
        <v>44999.85</v>
      </c>
      <c r="BB68" s="25">
        <v>48.599999999999994</v>
      </c>
      <c r="BC68" s="19">
        <v>91.3</v>
      </c>
      <c r="BD68" s="47">
        <v>11237.142857142857</v>
      </c>
      <c r="BE68" s="25">
        <v>8.7000000000000028</v>
      </c>
      <c r="BF68" s="25">
        <v>41.549199999999999</v>
      </c>
      <c r="BG68" s="22">
        <v>12.8</v>
      </c>
      <c r="BH68" s="22">
        <v>5.3503999999999996</v>
      </c>
      <c r="BI68" s="19">
        <v>35.799999999999997</v>
      </c>
      <c r="BJ68" s="22">
        <v>14.964399999999998</v>
      </c>
      <c r="BK68" s="19">
        <v>50.8</v>
      </c>
      <c r="BL68" s="22">
        <v>21.234399999999997</v>
      </c>
      <c r="BM68" s="176">
        <v>3.93</v>
      </c>
      <c r="BN68" s="162">
        <v>99.2</v>
      </c>
      <c r="BO68" s="162">
        <v>12617</v>
      </c>
      <c r="BP68" s="162">
        <v>98.5</v>
      </c>
      <c r="BQ68" s="162">
        <v>9247</v>
      </c>
      <c r="BR68" s="162">
        <v>77.599999999999994</v>
      </c>
      <c r="BS68" s="162">
        <v>87.7</v>
      </c>
      <c r="BT68" s="162">
        <v>7381</v>
      </c>
      <c r="BU68" s="22">
        <v>0.35754189944134085</v>
      </c>
      <c r="BV68" s="22">
        <v>3.98</v>
      </c>
      <c r="BW68" s="22">
        <v>4.12</v>
      </c>
      <c r="BX68" s="22">
        <v>4.43</v>
      </c>
      <c r="BY68" s="25"/>
      <c r="BZ68" s="22"/>
      <c r="CA68" s="22"/>
      <c r="CB68" s="45"/>
      <c r="CC68" s="22"/>
      <c r="CD68" s="164"/>
      <c r="CE68" s="164"/>
      <c r="CF68" s="22"/>
      <c r="CG68" s="22"/>
      <c r="CH68" s="11"/>
      <c r="CI68" s="22"/>
      <c r="CJ68" s="20"/>
      <c r="CK68" s="165" t="s">
        <v>345</v>
      </c>
      <c r="CL68" s="166"/>
      <c r="CM68" s="167" t="s">
        <v>679</v>
      </c>
      <c r="CN68" s="11"/>
      <c r="CO68" s="11"/>
      <c r="CP68" s="11"/>
      <c r="CQ68" s="11"/>
      <c r="CR68" s="11" t="s">
        <v>347</v>
      </c>
      <c r="CS68" s="36" t="s">
        <v>357</v>
      </c>
      <c r="CT68" s="19">
        <v>2</v>
      </c>
      <c r="CU68" s="19" t="s">
        <v>320</v>
      </c>
      <c r="CV68" s="19" t="s">
        <v>320</v>
      </c>
      <c r="CW68" s="20">
        <v>0</v>
      </c>
      <c r="CX68" s="19">
        <v>0</v>
      </c>
      <c r="CY68" s="19">
        <v>0</v>
      </c>
      <c r="CZ68" s="19" t="s">
        <v>332</v>
      </c>
      <c r="DA68" s="11" t="s">
        <v>332</v>
      </c>
      <c r="DB68" s="11" t="s">
        <v>332</v>
      </c>
      <c r="DC68" s="11">
        <v>249</v>
      </c>
      <c r="DD68" s="11">
        <v>18.100000000000001</v>
      </c>
      <c r="DE68" s="11">
        <v>81.900000000000006</v>
      </c>
      <c r="DF68" s="11" t="s">
        <v>332</v>
      </c>
      <c r="DG68" s="11" t="s">
        <v>332</v>
      </c>
      <c r="DH68" s="11" t="s">
        <v>332</v>
      </c>
      <c r="DI68" s="11" t="s">
        <v>332</v>
      </c>
      <c r="DJ68" s="19">
        <v>0</v>
      </c>
      <c r="DK68" s="113"/>
      <c r="DL68" s="24"/>
      <c r="DM68" s="24"/>
      <c r="DN68" s="19">
        <v>23</v>
      </c>
      <c r="DO68" s="19">
        <v>50</v>
      </c>
      <c r="DP68" s="19">
        <v>3</v>
      </c>
      <c r="DQ68" s="19">
        <v>1</v>
      </c>
      <c r="DR68" s="189"/>
      <c r="DS68" s="189"/>
      <c r="DT68" s="25" t="e">
        <f>DS68/((DR68/100)^2)</f>
        <v>#DIV/0!</v>
      </c>
      <c r="DU68" s="19">
        <v>1</v>
      </c>
      <c r="DV68" s="11">
        <v>2</v>
      </c>
      <c r="DW68" s="19">
        <v>1</v>
      </c>
      <c r="DX68" s="19">
        <v>3</v>
      </c>
      <c r="DY68" s="19">
        <v>2</v>
      </c>
      <c r="DZ68" s="11">
        <v>1</v>
      </c>
      <c r="EA68" s="187"/>
      <c r="EB68" s="195"/>
      <c r="EC68" s="189"/>
      <c r="ED68" s="168">
        <v>14679</v>
      </c>
      <c r="EE68" s="169">
        <v>75</v>
      </c>
      <c r="EF68" s="169">
        <v>5079</v>
      </c>
      <c r="EG68" s="169">
        <v>4000</v>
      </c>
      <c r="EH68" s="169">
        <v>39780</v>
      </c>
      <c r="EI68" s="169">
        <v>3394</v>
      </c>
      <c r="EJ68" s="170">
        <v>450.0444</v>
      </c>
      <c r="EK68" s="27">
        <v>10351.021199999999</v>
      </c>
      <c r="EL68" s="171">
        <v>0.45400000000000001</v>
      </c>
      <c r="EM68" s="23"/>
      <c r="EN68" s="157">
        <v>66.824177987792879</v>
      </c>
      <c r="EO68" s="172">
        <v>0.45004440000000001</v>
      </c>
      <c r="EP68" s="23"/>
      <c r="EQ68" s="45">
        <v>52</v>
      </c>
      <c r="ER68" s="128">
        <v>42675</v>
      </c>
      <c r="ES68" s="129" t="s">
        <v>332</v>
      </c>
      <c r="ET68" s="47">
        <v>0</v>
      </c>
      <c r="EU68" s="130" t="s">
        <v>1019</v>
      </c>
      <c r="EV68" s="131" t="s">
        <v>332</v>
      </c>
      <c r="EW68" s="23" t="s">
        <v>682</v>
      </c>
      <c r="EX68" s="11">
        <v>0</v>
      </c>
      <c r="EY68" s="187"/>
      <c r="EZ68" s="11">
        <v>1</v>
      </c>
      <c r="FA68" s="139" t="s">
        <v>1034</v>
      </c>
      <c r="FB68" s="11">
        <v>0</v>
      </c>
      <c r="FC68" s="193"/>
      <c r="FD68" s="23" t="s">
        <v>384</v>
      </c>
      <c r="FE68" s="8"/>
      <c r="FF68" s="8"/>
      <c r="FG68" s="8"/>
      <c r="FH68" s="14"/>
      <c r="FI68" s="14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8"/>
      <c r="GL68" s="8"/>
      <c r="GM68" s="8"/>
      <c r="GN68" s="8"/>
      <c r="GO68" s="8"/>
      <c r="GP68" s="14"/>
      <c r="GQ68" s="14"/>
      <c r="GR68" s="14"/>
      <c r="GS68" s="30">
        <v>44263</v>
      </c>
      <c r="GT68" s="45">
        <v>2</v>
      </c>
      <c r="GU68" s="45">
        <v>2</v>
      </c>
      <c r="GV68" s="45">
        <v>2</v>
      </c>
      <c r="GW68" s="30">
        <v>44628</v>
      </c>
      <c r="GX68" s="45">
        <v>2</v>
      </c>
      <c r="GY68" s="45">
        <v>0</v>
      </c>
      <c r="GZ68" s="45">
        <v>2</v>
      </c>
      <c r="HA68" s="139" t="s">
        <v>1167</v>
      </c>
    </row>
    <row r="69" spans="1:209">
      <c r="A69" s="8">
        <v>67</v>
      </c>
      <c r="B69" s="8">
        <f>COUNTIFS($E$3:$E69,$E69,$F$3:$F69,$F69,$P$3:$P69,$P69)</f>
        <v>1</v>
      </c>
      <c r="C69" s="9">
        <v>14716</v>
      </c>
      <c r="D69" s="10" t="s">
        <v>683</v>
      </c>
      <c r="E69" s="11" t="s">
        <v>410</v>
      </c>
      <c r="F69" s="37">
        <v>445716079</v>
      </c>
      <c r="G69" s="11">
        <v>77</v>
      </c>
      <c r="H69" s="11" t="s">
        <v>684</v>
      </c>
      <c r="I69" s="12" t="s">
        <v>320</v>
      </c>
      <c r="J69" s="13" t="s">
        <v>321</v>
      </c>
      <c r="K69" s="11" t="s">
        <v>322</v>
      </c>
      <c r="L69" s="11">
        <v>6</v>
      </c>
      <c r="M69" s="11" t="s">
        <v>506</v>
      </c>
      <c r="N69" s="11" t="s">
        <v>324</v>
      </c>
      <c r="O69" s="11" t="s">
        <v>685</v>
      </c>
      <c r="P69" s="23" t="s">
        <v>326</v>
      </c>
      <c r="Q69" s="151">
        <v>10000</v>
      </c>
      <c r="R69" s="68" t="s">
        <v>999</v>
      </c>
      <c r="S69" s="23"/>
      <c r="T69" s="151"/>
      <c r="U69" s="11"/>
      <c r="V69" s="23"/>
      <c r="W69" s="11"/>
      <c r="X69" s="152">
        <v>2</v>
      </c>
      <c r="Y69" s="153">
        <v>12.9</v>
      </c>
      <c r="Z69" s="154">
        <v>84.1</v>
      </c>
      <c r="AA69" s="155">
        <v>99</v>
      </c>
      <c r="AB69" s="156">
        <v>0.15503875968992248</v>
      </c>
      <c r="AC69" s="157">
        <v>13.038759689922479</v>
      </c>
      <c r="AD69" s="158">
        <v>2.0618556701030927E-2</v>
      </c>
      <c r="AE69" s="22">
        <v>1.7749999999999999</v>
      </c>
      <c r="AF69" s="22">
        <v>88.75</v>
      </c>
      <c r="AG69" s="159">
        <v>0.13</v>
      </c>
      <c r="AH69" s="22">
        <v>6.5</v>
      </c>
      <c r="AI69" s="11" t="s">
        <v>327</v>
      </c>
      <c r="AJ69" s="22">
        <v>13.2</v>
      </c>
      <c r="AK69" s="11" t="s">
        <v>327</v>
      </c>
      <c r="AL69" s="25">
        <v>0.34</v>
      </c>
      <c r="AM69" s="25"/>
      <c r="AN69" s="22"/>
      <c r="AO69" s="22"/>
      <c r="AP69" s="11">
        <v>9888</v>
      </c>
      <c r="AQ69" s="11">
        <v>799</v>
      </c>
      <c r="AR69" s="22">
        <v>1.85</v>
      </c>
      <c r="AS69" s="22">
        <v>80.3</v>
      </c>
      <c r="AT69" s="11">
        <v>19.7</v>
      </c>
      <c r="AU69" s="160">
        <v>4.0761421319796955</v>
      </c>
      <c r="AV69" s="161">
        <v>4.1000000000000002E-2</v>
      </c>
      <c r="AW69" s="25">
        <v>2.0500000000000003</v>
      </c>
      <c r="AX69" s="11" t="s">
        <v>327</v>
      </c>
      <c r="AY69" s="22">
        <v>54.8</v>
      </c>
      <c r="AZ69" s="22">
        <v>61.7</v>
      </c>
      <c r="BA69" s="25">
        <v>10055.85</v>
      </c>
      <c r="BB69" s="25">
        <v>94.699999999999989</v>
      </c>
      <c r="BC69" s="19">
        <v>94.2</v>
      </c>
      <c r="BD69" s="19">
        <v>16445</v>
      </c>
      <c r="BE69" s="25">
        <v>5.7999999999999972</v>
      </c>
      <c r="BF69" s="25">
        <v>12.8484</v>
      </c>
      <c r="BG69" s="22">
        <v>57.8</v>
      </c>
      <c r="BH69" s="22">
        <v>7.4561999999999999</v>
      </c>
      <c r="BI69" s="19">
        <v>36.9</v>
      </c>
      <c r="BJ69" s="22">
        <v>4.7600999999999996</v>
      </c>
      <c r="BK69" s="19">
        <v>4.9000000000000004</v>
      </c>
      <c r="BL69" s="22">
        <v>0.63210000000000011</v>
      </c>
      <c r="BM69" s="22">
        <v>5.5E-2</v>
      </c>
      <c r="BN69" s="162">
        <v>98.9</v>
      </c>
      <c r="BO69" s="162">
        <v>8781</v>
      </c>
      <c r="BP69" s="162">
        <v>94.5</v>
      </c>
      <c r="BQ69" s="162">
        <v>5802</v>
      </c>
      <c r="BR69" s="162">
        <v>74.8</v>
      </c>
      <c r="BS69" s="162">
        <v>95.7</v>
      </c>
      <c r="BT69" s="162">
        <v>7381</v>
      </c>
      <c r="BU69" s="22">
        <v>1.5663956639566397</v>
      </c>
      <c r="BV69" s="22">
        <v>6.6</v>
      </c>
      <c r="BW69" s="22">
        <v>0</v>
      </c>
      <c r="BX69" s="22">
        <v>0.42</v>
      </c>
      <c r="BY69" s="25"/>
      <c r="BZ69" s="22"/>
      <c r="CA69" s="22"/>
      <c r="CB69" s="45"/>
      <c r="CC69" s="182"/>
      <c r="CD69" s="183"/>
      <c r="CE69" s="183"/>
      <c r="CF69" s="11"/>
      <c r="CG69" s="11"/>
      <c r="CH69" s="11"/>
      <c r="CI69" s="22"/>
      <c r="CJ69" s="20"/>
      <c r="CK69" s="165" t="s">
        <v>328</v>
      </c>
      <c r="CL69" s="166"/>
      <c r="CM69" s="167" t="s">
        <v>686</v>
      </c>
      <c r="CN69" s="11"/>
      <c r="CO69" s="11"/>
      <c r="CP69" s="11"/>
      <c r="CQ69" s="11"/>
      <c r="CR69" s="17" t="s">
        <v>330</v>
      </c>
      <c r="CS69" s="18" t="s">
        <v>326</v>
      </c>
      <c r="CT69" s="19">
        <v>2</v>
      </c>
      <c r="CU69" s="19"/>
      <c r="CV69" s="19"/>
      <c r="CW69" s="20">
        <v>1</v>
      </c>
      <c r="CX69" s="189"/>
      <c r="CY69" s="189"/>
      <c r="CZ69" s="189"/>
      <c r="DA69" s="11" t="s">
        <v>332</v>
      </c>
      <c r="DB69" s="11" t="s">
        <v>332</v>
      </c>
      <c r="DC69" s="11">
        <v>50475</v>
      </c>
      <c r="DD69" s="11">
        <v>82.8</v>
      </c>
      <c r="DE69" s="11">
        <v>17.2</v>
      </c>
      <c r="DF69" s="11" t="s">
        <v>332</v>
      </c>
      <c r="DG69" s="11" t="s">
        <v>332</v>
      </c>
      <c r="DH69" s="11" t="s">
        <v>332</v>
      </c>
      <c r="DI69" s="11" t="s">
        <v>332</v>
      </c>
      <c r="DJ69" s="19">
        <v>0</v>
      </c>
      <c r="DK69" s="11"/>
      <c r="DL69" s="24"/>
      <c r="DM69" s="24"/>
      <c r="DN69" s="19">
        <v>6</v>
      </c>
      <c r="DO69" s="189"/>
      <c r="DP69" s="19"/>
      <c r="DQ69" s="191"/>
      <c r="DR69" s="189"/>
      <c r="DS69" s="189"/>
      <c r="DT69" s="25" t="e">
        <f>DS69/((DR69/100)^2)</f>
        <v>#DIV/0!</v>
      </c>
      <c r="DU69" s="189"/>
      <c r="DV69" s="187"/>
      <c r="DW69" s="189"/>
      <c r="DX69" s="189"/>
      <c r="DY69" s="189"/>
      <c r="DZ69" s="187"/>
      <c r="EA69" s="187"/>
      <c r="EB69" s="195"/>
      <c r="EC69" s="191"/>
      <c r="ED69" s="168">
        <v>14716</v>
      </c>
      <c r="EE69" s="169">
        <v>75</v>
      </c>
      <c r="EF69" s="169">
        <v>559089</v>
      </c>
      <c r="EG69" s="169">
        <v>4000</v>
      </c>
      <c r="EH69" s="169">
        <v>39780</v>
      </c>
      <c r="EI69" s="169">
        <v>531174</v>
      </c>
      <c r="EJ69" s="170">
        <v>70433.672399999996</v>
      </c>
      <c r="EK69" s="27">
        <v>422602.0344</v>
      </c>
      <c r="EL69" s="171">
        <v>70.402000000000001</v>
      </c>
      <c r="EM69" s="23"/>
      <c r="EN69" s="157">
        <v>95.007056121655054</v>
      </c>
      <c r="EO69" s="172">
        <v>70.433672399999992</v>
      </c>
      <c r="EP69" s="11"/>
      <c r="EQ69" s="187"/>
      <c r="ER69" s="187"/>
      <c r="ES69" s="187"/>
      <c r="ET69" s="187"/>
      <c r="EU69" s="193"/>
      <c r="EV69" s="187"/>
      <c r="EW69" s="194"/>
      <c r="EX69" s="187"/>
      <c r="EY69" s="187"/>
      <c r="EZ69" s="187"/>
      <c r="FA69" s="193"/>
      <c r="FB69" s="187"/>
      <c r="FC69" s="193"/>
      <c r="FD69" s="194"/>
      <c r="FE69" s="8"/>
      <c r="FF69" s="8"/>
      <c r="FG69" s="8"/>
      <c r="FH69" s="14"/>
      <c r="FI69" s="14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8"/>
      <c r="GL69" s="8"/>
      <c r="GM69" s="8"/>
      <c r="GN69" s="8"/>
      <c r="GO69" s="8"/>
      <c r="GP69" s="14"/>
      <c r="GQ69" s="14"/>
      <c r="GR69" s="14"/>
      <c r="GS69" s="194"/>
      <c r="GT69" s="194"/>
      <c r="GU69" s="194"/>
      <c r="GV69" s="194"/>
      <c r="GW69" s="216"/>
      <c r="GX69" s="216"/>
      <c r="GY69" s="216"/>
      <c r="GZ69" s="216"/>
      <c r="HA69" s="216"/>
    </row>
    <row r="70" spans="1:209">
      <c r="A70" s="8">
        <v>68</v>
      </c>
      <c r="B70" s="8">
        <f>COUNTIFS($E$3:$E70,$E70,$F$3:$F70,$F70,$P$3:$P70,$P70)</f>
        <v>1</v>
      </c>
      <c r="C70" s="9">
        <v>14760</v>
      </c>
      <c r="D70" s="10" t="s">
        <v>687</v>
      </c>
      <c r="E70" s="11" t="s">
        <v>463</v>
      </c>
      <c r="F70" s="37">
        <v>501006111</v>
      </c>
      <c r="G70" s="11">
        <v>71</v>
      </c>
      <c r="H70" s="11" t="s">
        <v>688</v>
      </c>
      <c r="I70" s="12" t="s">
        <v>444</v>
      </c>
      <c r="J70" s="13" t="s">
        <v>321</v>
      </c>
      <c r="K70" s="11" t="s">
        <v>322</v>
      </c>
      <c r="L70" s="11">
        <v>39</v>
      </c>
      <c r="M70" s="11" t="s">
        <v>323</v>
      </c>
      <c r="N70" s="11" t="s">
        <v>324</v>
      </c>
      <c r="O70" s="11" t="s">
        <v>685</v>
      </c>
      <c r="P70" s="23" t="s">
        <v>692</v>
      </c>
      <c r="Q70" s="151">
        <v>10000</v>
      </c>
      <c r="R70" s="70" t="s">
        <v>409</v>
      </c>
      <c r="S70" s="23"/>
      <c r="T70" s="151"/>
      <c r="U70" s="11"/>
      <c r="V70" s="23"/>
      <c r="W70" s="11"/>
      <c r="X70" s="152">
        <v>0.96</v>
      </c>
      <c r="Y70" s="153">
        <v>3.11</v>
      </c>
      <c r="Z70" s="154">
        <v>95.4</v>
      </c>
      <c r="AA70" s="155">
        <v>99.47</v>
      </c>
      <c r="AB70" s="156">
        <v>0.3086816720257235</v>
      </c>
      <c r="AC70" s="157">
        <v>29.448231511254022</v>
      </c>
      <c r="AD70" s="158">
        <v>9.7452035326362797E-3</v>
      </c>
      <c r="AE70" s="22">
        <v>0.74946999999999986</v>
      </c>
      <c r="AF70" s="22">
        <v>78.06979166666666</v>
      </c>
      <c r="AG70" s="159">
        <v>0.19</v>
      </c>
      <c r="AH70" s="22">
        <v>19.791666666666668</v>
      </c>
      <c r="AI70" s="11" t="s">
        <v>327</v>
      </c>
      <c r="AJ70" s="22">
        <v>3.57</v>
      </c>
      <c r="AK70" s="11" t="s">
        <v>327</v>
      </c>
      <c r="AL70" s="25">
        <v>22.9</v>
      </c>
      <c r="AM70" s="25"/>
      <c r="AN70" s="22"/>
      <c r="AO70" s="22"/>
      <c r="AP70" s="11">
        <v>7821</v>
      </c>
      <c r="AQ70" s="11">
        <v>470.90909090909088</v>
      </c>
      <c r="AR70" s="22">
        <v>0.52</v>
      </c>
      <c r="AS70" s="22">
        <v>72</v>
      </c>
      <c r="AT70" s="11">
        <v>28</v>
      </c>
      <c r="AU70" s="160">
        <v>2.5714285714285716</v>
      </c>
      <c r="AV70" s="161">
        <v>3.6999999999999998E-2</v>
      </c>
      <c r="AW70" s="25">
        <v>3.8541666666666665</v>
      </c>
      <c r="AX70" s="11" t="s">
        <v>327</v>
      </c>
      <c r="AY70" s="22">
        <v>16.899999999999999</v>
      </c>
      <c r="AZ70" s="22">
        <v>18.8</v>
      </c>
      <c r="BA70" s="25">
        <v>6872.25</v>
      </c>
      <c r="BB70" s="25">
        <v>81.599999999999994</v>
      </c>
      <c r="BC70" s="19">
        <v>95.5</v>
      </c>
      <c r="BD70" s="19">
        <v>10288</v>
      </c>
      <c r="BE70" s="25">
        <v>4.5</v>
      </c>
      <c r="BF70" s="25">
        <v>3.0695700000000001</v>
      </c>
      <c r="BG70" s="22">
        <v>40.799999999999997</v>
      </c>
      <c r="BH70" s="22">
        <v>1.26888</v>
      </c>
      <c r="BI70" s="19">
        <v>40.799999999999997</v>
      </c>
      <c r="BJ70" s="22">
        <v>1.26888</v>
      </c>
      <c r="BK70" s="19">
        <v>17.100000000000001</v>
      </c>
      <c r="BL70" s="22">
        <v>0.53181</v>
      </c>
      <c r="BM70" s="22">
        <v>1.33E-3</v>
      </c>
      <c r="BN70" s="162">
        <v>90.2</v>
      </c>
      <c r="BO70" s="162">
        <v>6514</v>
      </c>
      <c r="BP70" s="162">
        <v>90.8</v>
      </c>
      <c r="BQ70" s="162">
        <v>5820</v>
      </c>
      <c r="BR70" s="162">
        <v>75.3</v>
      </c>
      <c r="BS70" s="162">
        <v>87.4</v>
      </c>
      <c r="BT70" s="162">
        <v>5982</v>
      </c>
      <c r="BU70" s="22">
        <v>1</v>
      </c>
      <c r="BV70" s="22">
        <v>0</v>
      </c>
      <c r="BW70" s="22" t="s">
        <v>327</v>
      </c>
      <c r="BX70" s="22" t="s">
        <v>327</v>
      </c>
      <c r="BY70" s="25"/>
      <c r="BZ70" s="22"/>
      <c r="CA70" s="22"/>
      <c r="CB70" s="45"/>
      <c r="CC70" s="182"/>
      <c r="CD70" s="183"/>
      <c r="CE70" s="183"/>
      <c r="CF70" s="11"/>
      <c r="CG70" s="11"/>
      <c r="CH70" s="11"/>
      <c r="CI70" s="22"/>
      <c r="CJ70" s="20"/>
      <c r="CK70" s="165" t="s">
        <v>415</v>
      </c>
      <c r="CL70" s="166"/>
      <c r="CM70" s="167" t="s">
        <v>693</v>
      </c>
      <c r="CN70" s="11"/>
      <c r="CO70" s="11"/>
      <c r="CP70" s="11"/>
      <c r="CQ70" s="11"/>
      <c r="CR70" s="17" t="s">
        <v>347</v>
      </c>
      <c r="CS70" s="23" t="s">
        <v>692</v>
      </c>
      <c r="CT70" s="19">
        <v>2</v>
      </c>
      <c r="CU70" s="19" t="s">
        <v>320</v>
      </c>
      <c r="CV70" s="19" t="s">
        <v>444</v>
      </c>
      <c r="CW70" s="20">
        <v>1</v>
      </c>
      <c r="CX70" s="19">
        <v>1</v>
      </c>
      <c r="CY70" s="26">
        <v>43903</v>
      </c>
      <c r="CZ70" s="19">
        <v>1</v>
      </c>
      <c r="DA70" s="11">
        <v>117.3</v>
      </c>
      <c r="DB70" s="11">
        <v>56.5</v>
      </c>
      <c r="DC70" s="11">
        <v>108733</v>
      </c>
      <c r="DD70" s="11">
        <v>95</v>
      </c>
      <c r="DE70" s="11">
        <v>5</v>
      </c>
      <c r="DF70" s="11" t="s">
        <v>332</v>
      </c>
      <c r="DG70" s="11" t="s">
        <v>332</v>
      </c>
      <c r="DH70" s="11" t="s">
        <v>332</v>
      </c>
      <c r="DI70" s="11" t="s">
        <v>332</v>
      </c>
      <c r="DJ70" s="19">
        <v>1</v>
      </c>
      <c r="DK70" s="12" t="s">
        <v>1117</v>
      </c>
      <c r="DL70" s="24"/>
      <c r="DM70" s="24"/>
      <c r="DN70" s="19">
        <v>39</v>
      </c>
      <c r="DO70" s="19">
        <v>55</v>
      </c>
      <c r="DP70" s="19">
        <v>3</v>
      </c>
      <c r="DQ70" s="191"/>
      <c r="DR70" s="19">
        <v>178</v>
      </c>
      <c r="DS70" s="19">
        <v>98</v>
      </c>
      <c r="DT70" s="19">
        <v>30.9</v>
      </c>
      <c r="DU70" s="189"/>
      <c r="DV70" s="187"/>
      <c r="DW70" s="189"/>
      <c r="DX70" s="189"/>
      <c r="DY70" s="189"/>
      <c r="DZ70" s="187"/>
      <c r="EA70" s="187"/>
      <c r="EB70" s="195"/>
      <c r="EC70" s="189"/>
      <c r="ED70" s="168">
        <v>14760</v>
      </c>
      <c r="EE70" s="169">
        <v>75</v>
      </c>
      <c r="EF70" s="169">
        <v>768542</v>
      </c>
      <c r="EG70" s="169">
        <v>4000</v>
      </c>
      <c r="EH70" s="169">
        <v>39780</v>
      </c>
      <c r="EI70" s="169">
        <v>667881</v>
      </c>
      <c r="EJ70" s="170">
        <v>88561.020600000003</v>
      </c>
      <c r="EK70" s="27">
        <v>3453879.8034000001</v>
      </c>
      <c r="EL70" s="171">
        <v>88.260999999999996</v>
      </c>
      <c r="EM70" s="23"/>
      <c r="EN70" s="157">
        <v>86.902342357346768</v>
      </c>
      <c r="EO70" s="172">
        <v>88.561020600000006</v>
      </c>
      <c r="EP70" s="11"/>
      <c r="EQ70" s="11">
        <v>1</v>
      </c>
      <c r="ER70" s="187"/>
      <c r="ES70" s="187"/>
      <c r="ET70" s="187"/>
      <c r="EU70" s="11" t="s">
        <v>662</v>
      </c>
      <c r="EV70" s="11" t="s">
        <v>332</v>
      </c>
      <c r="EW70" s="23" t="s">
        <v>695</v>
      </c>
      <c r="EX70" s="11">
        <v>1</v>
      </c>
      <c r="EY70" s="11" t="s">
        <v>578</v>
      </c>
      <c r="EZ70" s="11">
        <v>1</v>
      </c>
      <c r="FA70" s="12" t="s">
        <v>696</v>
      </c>
      <c r="FB70" s="11">
        <v>1</v>
      </c>
      <c r="FC70" s="12" t="s">
        <v>697</v>
      </c>
      <c r="FD70" s="23" t="s">
        <v>698</v>
      </c>
      <c r="FE70" s="8"/>
      <c r="FF70" s="8"/>
      <c r="FG70" s="8"/>
      <c r="FH70" s="14"/>
      <c r="FI70" s="14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8"/>
      <c r="GL70" s="8"/>
      <c r="GM70" s="8"/>
      <c r="GN70" s="8"/>
      <c r="GO70" s="8"/>
      <c r="GP70" s="14"/>
      <c r="GQ70" s="14"/>
      <c r="GR70" s="14"/>
      <c r="GS70" s="194"/>
      <c r="GT70" s="194"/>
      <c r="GU70" s="194"/>
      <c r="GV70" s="194"/>
      <c r="GW70" s="216"/>
      <c r="GX70" s="216"/>
      <c r="GY70" s="216"/>
      <c r="GZ70" s="216"/>
      <c r="HA70" s="216"/>
    </row>
    <row r="71" spans="1:209">
      <c r="A71" s="8">
        <v>69</v>
      </c>
      <c r="B71" s="8">
        <f>COUNTIFS($E$3:$E71,$E71,$F$3:$F71,$F71,$P$3:$P71,$P71)</f>
        <v>1</v>
      </c>
      <c r="C71" s="9">
        <v>14771</v>
      </c>
      <c r="D71" s="10" t="s">
        <v>689</v>
      </c>
      <c r="E71" s="11" t="s">
        <v>690</v>
      </c>
      <c r="F71" s="37">
        <v>5455290027</v>
      </c>
      <c r="G71" s="11">
        <v>67</v>
      </c>
      <c r="H71" s="11" t="s">
        <v>691</v>
      </c>
      <c r="I71" s="12" t="s">
        <v>320</v>
      </c>
      <c r="J71" s="13" t="s">
        <v>321</v>
      </c>
      <c r="K71" s="11" t="s">
        <v>322</v>
      </c>
      <c r="L71" s="11">
        <v>7</v>
      </c>
      <c r="M71" s="11">
        <v>1</v>
      </c>
      <c r="N71" s="11" t="s">
        <v>324</v>
      </c>
      <c r="O71" s="11" t="s">
        <v>685</v>
      </c>
      <c r="P71" s="23" t="s">
        <v>357</v>
      </c>
      <c r="Q71" s="151">
        <v>150</v>
      </c>
      <c r="R71" s="69" t="s">
        <v>1000</v>
      </c>
      <c r="S71" s="177" t="s">
        <v>1006</v>
      </c>
      <c r="T71" s="151"/>
      <c r="U71" s="11"/>
      <c r="V71" s="23"/>
      <c r="W71" s="11"/>
      <c r="X71" s="152">
        <v>40.5</v>
      </c>
      <c r="Y71" s="153">
        <v>57.5</v>
      </c>
      <c r="Z71" s="154">
        <v>1.6</v>
      </c>
      <c r="AA71" s="155">
        <v>99.6</v>
      </c>
      <c r="AB71" s="156">
        <v>0.70434782608695656</v>
      </c>
      <c r="AC71" s="157">
        <v>1.1269565217391306</v>
      </c>
      <c r="AD71" s="158">
        <v>0.68527918781725883</v>
      </c>
      <c r="AE71" s="22">
        <v>30.689999999999994</v>
      </c>
      <c r="AF71" s="22">
        <v>75.777777777777771</v>
      </c>
      <c r="AG71" s="159">
        <v>7.37</v>
      </c>
      <c r="AH71" s="22">
        <v>18.197530864197532</v>
      </c>
      <c r="AI71" s="11" t="s">
        <v>327</v>
      </c>
      <c r="AJ71" s="22">
        <v>16.100000000000001</v>
      </c>
      <c r="AK71" s="11" t="s">
        <v>327</v>
      </c>
      <c r="AL71" s="25">
        <v>1.4E-2</v>
      </c>
      <c r="AM71" s="25"/>
      <c r="AN71" s="22"/>
      <c r="AO71" s="22"/>
      <c r="AP71" s="11">
        <v>4214</v>
      </c>
      <c r="AQ71" s="11">
        <v>398.18181818181813</v>
      </c>
      <c r="AR71" s="22">
        <v>0.69</v>
      </c>
      <c r="AS71" s="22">
        <v>33.6</v>
      </c>
      <c r="AT71" s="11">
        <v>66.400000000000006</v>
      </c>
      <c r="AU71" s="160">
        <v>0.50602409638554213</v>
      </c>
      <c r="AV71" s="161">
        <v>0.6</v>
      </c>
      <c r="AW71" s="25">
        <v>1.4814814814814814</v>
      </c>
      <c r="AX71" s="11" t="s">
        <v>327</v>
      </c>
      <c r="AY71" s="22">
        <v>25.5</v>
      </c>
      <c r="AZ71" s="22">
        <v>30</v>
      </c>
      <c r="BA71" s="25">
        <v>30261</v>
      </c>
      <c r="BB71" s="25">
        <v>22.740000000000002</v>
      </c>
      <c r="BC71" s="19">
        <v>91.4</v>
      </c>
      <c r="BD71" s="19">
        <v>5663</v>
      </c>
      <c r="BE71" s="25">
        <v>8.5999999999999943</v>
      </c>
      <c r="BF71" s="25">
        <v>57.465499999999999</v>
      </c>
      <c r="BG71" s="22">
        <v>8.94</v>
      </c>
      <c r="BH71" s="22">
        <v>5.1404999999999994</v>
      </c>
      <c r="BI71" s="19">
        <v>13.8</v>
      </c>
      <c r="BJ71" s="22">
        <v>7.9349999999999996</v>
      </c>
      <c r="BK71" s="19">
        <v>77.2</v>
      </c>
      <c r="BL71" s="22">
        <v>44.39</v>
      </c>
      <c r="BM71" s="22">
        <v>1.63</v>
      </c>
      <c r="BN71" s="162">
        <v>91.6</v>
      </c>
      <c r="BO71" s="162">
        <v>5628</v>
      </c>
      <c r="BP71" s="162">
        <v>73.2</v>
      </c>
      <c r="BQ71" s="162">
        <v>4775</v>
      </c>
      <c r="BR71" s="162">
        <v>12.6</v>
      </c>
      <c r="BS71" s="162">
        <v>28.1</v>
      </c>
      <c r="BT71" s="162">
        <v>4358</v>
      </c>
      <c r="BU71" s="22">
        <v>0.64782608695652166</v>
      </c>
      <c r="BV71" s="22">
        <v>4</v>
      </c>
      <c r="BW71" s="22">
        <v>18.600000000000001</v>
      </c>
      <c r="BX71" s="22">
        <v>9.7899999999999991</v>
      </c>
      <c r="BY71" s="25"/>
      <c r="BZ71" s="22"/>
      <c r="CA71" s="22"/>
      <c r="CB71" s="45"/>
      <c r="CC71" s="182"/>
      <c r="CD71" s="183"/>
      <c r="CE71" s="183"/>
      <c r="CF71" s="11"/>
      <c r="CG71" s="11"/>
      <c r="CH71" s="11"/>
      <c r="CI71" s="22"/>
      <c r="CJ71" s="20"/>
      <c r="CK71" s="165" t="s">
        <v>15</v>
      </c>
      <c r="CL71" s="166"/>
      <c r="CM71" s="167" t="s">
        <v>694</v>
      </c>
      <c r="CN71" s="11"/>
      <c r="CO71" s="11"/>
      <c r="CP71" s="11"/>
      <c r="CQ71" s="11"/>
      <c r="CR71" s="11" t="s">
        <v>330</v>
      </c>
      <c r="CS71" s="36" t="s">
        <v>357</v>
      </c>
      <c r="CT71" s="19">
        <v>2</v>
      </c>
      <c r="CU71" s="19"/>
      <c r="CV71" s="19"/>
      <c r="CW71" s="20">
        <v>0</v>
      </c>
      <c r="CX71" s="189"/>
      <c r="CY71" s="189"/>
      <c r="CZ71" s="189"/>
      <c r="DA71" s="11" t="s">
        <v>332</v>
      </c>
      <c r="DB71" s="11" t="s">
        <v>332</v>
      </c>
      <c r="DC71" s="11">
        <v>156</v>
      </c>
      <c r="DD71" s="11">
        <v>3.2</v>
      </c>
      <c r="DE71" s="11">
        <v>96.8</v>
      </c>
      <c r="DF71" s="11" t="s">
        <v>332</v>
      </c>
      <c r="DG71" s="11" t="s">
        <v>332</v>
      </c>
      <c r="DH71" s="11" t="s">
        <v>332</v>
      </c>
      <c r="DI71" s="11" t="s">
        <v>332</v>
      </c>
      <c r="DJ71" s="19">
        <v>0</v>
      </c>
      <c r="DK71" s="113"/>
      <c r="DL71" s="24"/>
      <c r="DM71" s="24"/>
      <c r="DN71" s="19">
        <v>7</v>
      </c>
      <c r="DO71" s="19">
        <v>15</v>
      </c>
      <c r="DP71" s="19">
        <v>2</v>
      </c>
      <c r="DQ71" s="19">
        <v>1</v>
      </c>
      <c r="DR71" s="19">
        <v>176</v>
      </c>
      <c r="DS71" s="19">
        <v>65</v>
      </c>
      <c r="DT71" s="25">
        <f>DS71/((DR71/100)^2)</f>
        <v>20.983987603305785</v>
      </c>
      <c r="DU71" s="19">
        <v>1</v>
      </c>
      <c r="DV71" s="11">
        <v>3</v>
      </c>
      <c r="DW71" s="19">
        <v>0</v>
      </c>
      <c r="DX71" s="19">
        <v>2</v>
      </c>
      <c r="DY71" s="19">
        <v>1</v>
      </c>
      <c r="DZ71" s="11">
        <v>1</v>
      </c>
      <c r="EA71" s="187"/>
      <c r="EB71" s="195"/>
      <c r="EC71" s="191"/>
      <c r="ED71" s="168">
        <v>14771</v>
      </c>
      <c r="EE71" s="169">
        <v>75</v>
      </c>
      <c r="EF71" s="169">
        <v>9435</v>
      </c>
      <c r="EG71" s="169">
        <v>4000</v>
      </c>
      <c r="EH71" s="169">
        <v>39780</v>
      </c>
      <c r="EI71" s="169">
        <v>2355</v>
      </c>
      <c r="EJ71" s="170">
        <v>312.27299999999997</v>
      </c>
      <c r="EK71" s="27">
        <v>2185.9109999999996</v>
      </c>
      <c r="EL71" s="171">
        <v>0.35199999999999998</v>
      </c>
      <c r="EM71" s="23"/>
      <c r="EN71" s="157">
        <v>24.960254372019079</v>
      </c>
      <c r="EO71" s="172">
        <v>0.31227299999999997</v>
      </c>
      <c r="EP71" s="23"/>
      <c r="EQ71" s="45">
        <v>6</v>
      </c>
      <c r="ER71" s="30">
        <v>44068</v>
      </c>
      <c r="ES71" s="129"/>
      <c r="ET71" s="47">
        <v>6</v>
      </c>
      <c r="EU71" s="130" t="s">
        <v>604</v>
      </c>
      <c r="EV71" s="131"/>
      <c r="EW71" s="194"/>
      <c r="EX71" s="187"/>
      <c r="EY71" s="187"/>
      <c r="EZ71" s="187"/>
      <c r="FA71" s="139" t="s">
        <v>412</v>
      </c>
      <c r="FB71" s="11">
        <v>0</v>
      </c>
      <c r="FC71" s="193"/>
      <c r="FD71" s="194"/>
      <c r="FE71" s="8"/>
      <c r="FF71" s="8"/>
      <c r="FG71" s="8"/>
      <c r="FH71" s="14"/>
      <c r="FI71" s="14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8"/>
      <c r="GL71" s="8"/>
      <c r="GM71" s="8"/>
      <c r="GN71" s="8"/>
      <c r="GO71" s="8"/>
      <c r="GP71" s="14"/>
      <c r="GQ71" s="14"/>
      <c r="GR71" s="14"/>
      <c r="GS71" s="26" t="s">
        <v>332</v>
      </c>
      <c r="GT71" s="47" t="s">
        <v>332</v>
      </c>
      <c r="GU71" s="47" t="s">
        <v>332</v>
      </c>
      <c r="GV71" s="130" t="s">
        <v>332</v>
      </c>
      <c r="GW71" s="134" t="s">
        <v>332</v>
      </c>
      <c r="GX71" s="130" t="s">
        <v>332</v>
      </c>
      <c r="GY71" s="130" t="s">
        <v>332</v>
      </c>
      <c r="GZ71" s="130" t="s">
        <v>332</v>
      </c>
      <c r="HA71" s="12" t="s">
        <v>332</v>
      </c>
    </row>
    <row r="72" spans="1:209">
      <c r="A72" s="8">
        <v>70</v>
      </c>
      <c r="B72" s="8">
        <f>COUNTIFS($E$3:$E72,$E72,$F$3:$F72,$F72,$P$3:$P72,$P72)</f>
        <v>1</v>
      </c>
      <c r="C72" s="9">
        <v>14883</v>
      </c>
      <c r="D72" s="10" t="s">
        <v>699</v>
      </c>
      <c r="E72" s="11" t="s">
        <v>700</v>
      </c>
      <c r="F72" s="37">
        <v>495202264</v>
      </c>
      <c r="G72" s="11">
        <v>72</v>
      </c>
      <c r="H72" s="11" t="s">
        <v>701</v>
      </c>
      <c r="I72" s="12" t="s">
        <v>320</v>
      </c>
      <c r="J72" s="13" t="s">
        <v>321</v>
      </c>
      <c r="K72" s="11" t="s">
        <v>322</v>
      </c>
      <c r="L72" s="11">
        <v>6</v>
      </c>
      <c r="M72" s="11" t="s">
        <v>421</v>
      </c>
      <c r="N72" s="11" t="s">
        <v>324</v>
      </c>
      <c r="O72" s="11" t="s">
        <v>702</v>
      </c>
      <c r="P72" s="23" t="s">
        <v>326</v>
      </c>
      <c r="Q72" s="151">
        <v>10000</v>
      </c>
      <c r="R72" s="68" t="s">
        <v>999</v>
      </c>
      <c r="S72" s="23"/>
      <c r="T72" s="151"/>
      <c r="U72" s="11"/>
      <c r="V72" s="23"/>
      <c r="W72" s="11"/>
      <c r="X72" s="152">
        <v>6.03</v>
      </c>
      <c r="Y72" s="153">
        <v>2.93</v>
      </c>
      <c r="Z72" s="154">
        <v>90.8</v>
      </c>
      <c r="AA72" s="155">
        <v>99.759999999999991</v>
      </c>
      <c r="AB72" s="156">
        <v>2.0580204778156994</v>
      </c>
      <c r="AC72" s="157">
        <v>186.86825938566551</v>
      </c>
      <c r="AD72" s="158">
        <v>6.4333724527899289E-2</v>
      </c>
      <c r="AE72" s="22">
        <v>5.3094000000000001</v>
      </c>
      <c r="AF72" s="22">
        <v>88.049751243781103</v>
      </c>
      <c r="AG72" s="159">
        <v>0.46</v>
      </c>
      <c r="AH72" s="22">
        <v>7.6285240464344941</v>
      </c>
      <c r="AI72" s="11" t="s">
        <v>327</v>
      </c>
      <c r="AJ72" s="22">
        <v>15.9</v>
      </c>
      <c r="AK72" s="11" t="s">
        <v>327</v>
      </c>
      <c r="AL72" s="25">
        <v>2.2599999999999998</v>
      </c>
      <c r="AM72" s="25"/>
      <c r="AN72" s="22"/>
      <c r="AO72" s="22"/>
      <c r="AP72" s="11">
        <v>6778</v>
      </c>
      <c r="AQ72" s="11">
        <v>354.5454545454545</v>
      </c>
      <c r="AR72" s="22">
        <v>0.56999999999999995</v>
      </c>
      <c r="AS72" s="22">
        <v>61.6</v>
      </c>
      <c r="AT72" s="11">
        <v>38.4</v>
      </c>
      <c r="AU72" s="160">
        <v>1.6041666666666667</v>
      </c>
      <c r="AV72" s="161">
        <v>0.34</v>
      </c>
      <c r="AW72" s="25">
        <v>5.6384742951907132</v>
      </c>
      <c r="AX72" s="11" t="s">
        <v>327</v>
      </c>
      <c r="AY72" s="22">
        <v>51.3</v>
      </c>
      <c r="AZ72" s="22">
        <v>48</v>
      </c>
      <c r="BA72" s="19">
        <v>15530</v>
      </c>
      <c r="BB72" s="25">
        <v>76.7</v>
      </c>
      <c r="BC72" s="19">
        <v>81.7</v>
      </c>
      <c r="BD72" s="19">
        <v>11944</v>
      </c>
      <c r="BE72" s="25">
        <v>18.299999999999997</v>
      </c>
      <c r="BF72" s="25">
        <v>2.8508900000000001</v>
      </c>
      <c r="BG72" s="22">
        <v>11</v>
      </c>
      <c r="BH72" s="22">
        <v>0.32230000000000003</v>
      </c>
      <c r="BI72" s="19">
        <v>65.7</v>
      </c>
      <c r="BJ72" s="22">
        <v>1.9250100000000001</v>
      </c>
      <c r="BK72" s="19">
        <v>20.6</v>
      </c>
      <c r="BL72" s="22">
        <v>0.60358000000000001</v>
      </c>
      <c r="BM72" s="22">
        <v>0.14000000000000001</v>
      </c>
      <c r="BN72" s="162">
        <v>94.9</v>
      </c>
      <c r="BO72" s="162">
        <v>7160</v>
      </c>
      <c r="BP72" s="162">
        <v>87.7</v>
      </c>
      <c r="BQ72" s="162">
        <v>4789</v>
      </c>
      <c r="BR72" s="162">
        <v>70.900000000000006</v>
      </c>
      <c r="BS72" s="162">
        <v>84.3</v>
      </c>
      <c r="BT72" s="162">
        <v>4968</v>
      </c>
      <c r="BU72" s="22">
        <v>0.16742770167427701</v>
      </c>
      <c r="BV72" s="22">
        <v>0.73</v>
      </c>
      <c r="BW72" s="22">
        <v>0</v>
      </c>
      <c r="BX72" s="22">
        <v>8.77</v>
      </c>
      <c r="BY72" s="25"/>
      <c r="BZ72" s="22"/>
      <c r="CA72" s="22"/>
      <c r="CB72" s="45"/>
      <c r="CC72" s="182"/>
      <c r="CD72" s="183"/>
      <c r="CE72" s="183"/>
      <c r="CF72" s="11"/>
      <c r="CG72" s="11"/>
      <c r="CH72" s="11"/>
      <c r="CI72" s="22"/>
      <c r="CJ72" s="20"/>
      <c r="CK72" s="165" t="s">
        <v>328</v>
      </c>
      <c r="CL72" s="166"/>
      <c r="CM72" s="167" t="s">
        <v>329</v>
      </c>
      <c r="CN72" s="11"/>
      <c r="CO72" s="11"/>
      <c r="CP72" s="11"/>
      <c r="CQ72" s="11"/>
      <c r="CR72" s="17" t="s">
        <v>330</v>
      </c>
      <c r="CS72" s="18" t="s">
        <v>326</v>
      </c>
      <c r="CT72" s="19">
        <v>2</v>
      </c>
      <c r="CU72" s="19"/>
      <c r="CV72" s="19"/>
      <c r="CW72" s="20">
        <v>1</v>
      </c>
      <c r="CX72" s="189"/>
      <c r="CY72" s="189"/>
      <c r="CZ72" s="189"/>
      <c r="DA72" s="22" t="s">
        <v>332</v>
      </c>
      <c r="DB72" s="22" t="s">
        <v>332</v>
      </c>
      <c r="DC72" s="45">
        <v>15592</v>
      </c>
      <c r="DD72" s="22">
        <v>91</v>
      </c>
      <c r="DE72" s="22">
        <v>9</v>
      </c>
      <c r="DF72" s="22" t="s">
        <v>332</v>
      </c>
      <c r="DG72" s="22" t="s">
        <v>332</v>
      </c>
      <c r="DH72" s="22" t="s">
        <v>332</v>
      </c>
      <c r="DI72" s="22" t="s">
        <v>332</v>
      </c>
      <c r="DJ72" s="19">
        <v>0</v>
      </c>
      <c r="DK72" s="20"/>
      <c r="DL72" s="24"/>
      <c r="DM72" s="24"/>
      <c r="DN72" s="19">
        <v>6</v>
      </c>
      <c r="DO72" s="189"/>
      <c r="DP72" s="19"/>
      <c r="DQ72" s="191"/>
      <c r="DR72" s="189"/>
      <c r="DS72" s="189"/>
      <c r="DT72" s="25" t="e">
        <f>DS72/((DR72/100)^2)</f>
        <v>#DIV/0!</v>
      </c>
      <c r="DU72" s="189"/>
      <c r="DV72" s="187"/>
      <c r="DW72" s="189"/>
      <c r="DX72" s="189"/>
      <c r="DY72" s="189"/>
      <c r="DZ72" s="187"/>
      <c r="EA72" s="187"/>
      <c r="EB72" s="195"/>
      <c r="EC72" s="191"/>
      <c r="ED72" s="168">
        <v>14883</v>
      </c>
      <c r="EE72" s="169">
        <v>75</v>
      </c>
      <c r="EF72" s="169">
        <v>130473</v>
      </c>
      <c r="EG72" s="169">
        <v>4000</v>
      </c>
      <c r="EH72" s="169">
        <v>39780</v>
      </c>
      <c r="EI72" s="169">
        <v>88764</v>
      </c>
      <c r="EJ72" s="170">
        <v>11770.106400000001</v>
      </c>
      <c r="EK72" s="27">
        <v>70620.638399999996</v>
      </c>
      <c r="EL72" s="171">
        <v>11.85</v>
      </c>
      <c r="EM72" s="23"/>
      <c r="EN72" s="157">
        <v>68.032466487319212</v>
      </c>
      <c r="EO72" s="172">
        <v>11.770106400000001</v>
      </c>
      <c r="EP72" s="23"/>
      <c r="EQ72" s="187"/>
      <c r="ER72" s="187"/>
      <c r="ES72" s="187"/>
      <c r="ET72" s="187"/>
      <c r="EU72" s="193"/>
      <c r="EV72" s="187"/>
      <c r="EW72" s="194"/>
      <c r="EX72" s="187"/>
      <c r="EY72" s="187"/>
      <c r="EZ72" s="187"/>
      <c r="FA72" s="193"/>
      <c r="FB72" s="187"/>
      <c r="FC72" s="193"/>
      <c r="FD72" s="194"/>
      <c r="FE72" s="8"/>
      <c r="FF72" s="8"/>
      <c r="FG72" s="8"/>
      <c r="FH72" s="14"/>
      <c r="FI72" s="14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8"/>
      <c r="GL72" s="8"/>
      <c r="GM72" s="8"/>
      <c r="GN72" s="8"/>
      <c r="GO72" s="8"/>
      <c r="GP72" s="14"/>
      <c r="GQ72" s="14"/>
      <c r="GR72" s="14"/>
      <c r="GS72" s="194"/>
      <c r="GT72" s="194"/>
      <c r="GU72" s="194"/>
      <c r="GV72" s="194"/>
      <c r="GW72" s="216"/>
      <c r="GX72" s="216"/>
      <c r="GY72" s="216"/>
      <c r="GZ72" s="216"/>
      <c r="HA72" s="216"/>
    </row>
    <row r="73" spans="1:209">
      <c r="A73" s="8">
        <v>72</v>
      </c>
      <c r="B73" s="8">
        <f>COUNTIFS($E$3:$E73,$E73,$F$3:$F73,$F73,$P$3:$P73,$P73)</f>
        <v>1</v>
      </c>
      <c r="C73" s="9">
        <v>14894</v>
      </c>
      <c r="D73" s="10" t="s">
        <v>705</v>
      </c>
      <c r="E73" s="11" t="s">
        <v>339</v>
      </c>
      <c r="F73" s="37">
        <v>5606292373</v>
      </c>
      <c r="G73" s="11">
        <v>65</v>
      </c>
      <c r="H73" s="11" t="s">
        <v>704</v>
      </c>
      <c r="I73" s="12" t="s">
        <v>320</v>
      </c>
      <c r="J73" s="13" t="s">
        <v>321</v>
      </c>
      <c r="K73" s="11" t="s">
        <v>322</v>
      </c>
      <c r="L73" s="11">
        <v>13</v>
      </c>
      <c r="M73" s="11" t="s">
        <v>323</v>
      </c>
      <c r="N73" s="11" t="s">
        <v>324</v>
      </c>
      <c r="O73" s="11" t="s">
        <v>702</v>
      </c>
      <c r="P73" s="23" t="s">
        <v>326</v>
      </c>
      <c r="Q73" s="151">
        <v>10000</v>
      </c>
      <c r="R73" s="68" t="s">
        <v>999</v>
      </c>
      <c r="S73" s="23"/>
      <c r="T73" s="151"/>
      <c r="U73" s="11"/>
      <c r="V73" s="23"/>
      <c r="W73" s="11"/>
      <c r="X73" s="152">
        <v>0.93</v>
      </c>
      <c r="Y73" s="153">
        <v>7.63</v>
      </c>
      <c r="Z73" s="154">
        <v>91.2</v>
      </c>
      <c r="AA73" s="155">
        <v>99.76</v>
      </c>
      <c r="AB73" s="156">
        <v>0.12188728702490172</v>
      </c>
      <c r="AC73" s="157">
        <v>11.116120576671037</v>
      </c>
      <c r="AD73" s="158">
        <v>9.4100981483355266E-3</v>
      </c>
      <c r="AE73" s="22">
        <v>0.81740000000000013</v>
      </c>
      <c r="AF73" s="22">
        <v>87.892473118279568</v>
      </c>
      <c r="AG73" s="159">
        <v>8.2000000000000003E-2</v>
      </c>
      <c r="AH73" s="22">
        <v>8.8172043010752699</v>
      </c>
      <c r="AI73" s="11" t="s">
        <v>327</v>
      </c>
      <c r="AJ73" s="22">
        <v>5.97</v>
      </c>
      <c r="AK73" s="11" t="s">
        <v>327</v>
      </c>
      <c r="AL73" s="25">
        <v>2.92</v>
      </c>
      <c r="AM73" s="25"/>
      <c r="AN73" s="22"/>
      <c r="AO73" s="22"/>
      <c r="AP73" s="11">
        <v>9798</v>
      </c>
      <c r="AQ73" s="11">
        <v>485.45454545454544</v>
      </c>
      <c r="AR73" s="22">
        <v>1.06</v>
      </c>
      <c r="AS73" s="22">
        <v>74.400000000000006</v>
      </c>
      <c r="AT73" s="11">
        <v>25.6</v>
      </c>
      <c r="AU73" s="160">
        <v>2.90625</v>
      </c>
      <c r="AV73" s="161">
        <v>2.7E-2</v>
      </c>
      <c r="AW73" s="25">
        <v>2.903225806451613</v>
      </c>
      <c r="AX73" s="11" t="s">
        <v>327</v>
      </c>
      <c r="AY73" s="22">
        <v>47.4</v>
      </c>
      <c r="AZ73" s="22">
        <v>31.6</v>
      </c>
      <c r="BA73" s="19">
        <v>25928</v>
      </c>
      <c r="BB73" s="25">
        <v>94.6</v>
      </c>
      <c r="BC73" s="19">
        <v>83.2</v>
      </c>
      <c r="BD73" s="19">
        <v>18463</v>
      </c>
      <c r="BE73" s="25">
        <v>16.799999999999997</v>
      </c>
      <c r="BF73" s="25">
        <v>7.5903239999999998</v>
      </c>
      <c r="BG73" s="22">
        <v>16.899999999999999</v>
      </c>
      <c r="BH73" s="22">
        <v>1.2894699999999997</v>
      </c>
      <c r="BI73" s="19">
        <v>77.7</v>
      </c>
      <c r="BJ73" s="22">
        <v>5.9285100000000002</v>
      </c>
      <c r="BK73" s="19">
        <v>4.88</v>
      </c>
      <c r="BL73" s="22">
        <v>0.37234400000000001</v>
      </c>
      <c r="BM73" s="22">
        <v>1.2E-2</v>
      </c>
      <c r="BN73" s="162">
        <v>99.9</v>
      </c>
      <c r="BO73" s="162">
        <v>12655</v>
      </c>
      <c r="BP73" s="162">
        <v>99.5</v>
      </c>
      <c r="BQ73" s="162">
        <v>9361</v>
      </c>
      <c r="BR73" s="162">
        <v>92.5</v>
      </c>
      <c r="BS73" s="162">
        <v>99</v>
      </c>
      <c r="BT73" s="162">
        <v>9739</v>
      </c>
      <c r="BU73" s="22">
        <v>0.21750321750321747</v>
      </c>
      <c r="BV73" s="22">
        <v>5.97</v>
      </c>
      <c r="BW73" s="22">
        <v>0</v>
      </c>
      <c r="BX73" s="22">
        <v>1.04</v>
      </c>
      <c r="BY73" s="25"/>
      <c r="BZ73" s="22"/>
      <c r="CA73" s="22"/>
      <c r="CB73" s="45"/>
      <c r="CC73" s="182"/>
      <c r="CD73" s="183"/>
      <c r="CE73" s="183"/>
      <c r="CF73" s="11"/>
      <c r="CG73" s="11"/>
      <c r="CH73" s="11"/>
      <c r="CI73" s="22"/>
      <c r="CJ73" s="20"/>
      <c r="CK73" s="165" t="s">
        <v>415</v>
      </c>
      <c r="CL73" s="166"/>
      <c r="CM73" s="167" t="s">
        <v>557</v>
      </c>
      <c r="CN73" s="11"/>
      <c r="CO73" s="11"/>
      <c r="CP73" s="11"/>
      <c r="CQ73" s="11"/>
      <c r="CR73" s="17" t="s">
        <v>347</v>
      </c>
      <c r="CS73" s="18" t="s">
        <v>326</v>
      </c>
      <c r="CT73" s="19">
        <v>2</v>
      </c>
      <c r="CU73" s="19" t="s">
        <v>320</v>
      </c>
      <c r="CV73" s="19" t="s">
        <v>320</v>
      </c>
      <c r="CW73" s="20">
        <v>1</v>
      </c>
      <c r="CX73" s="19">
        <v>0</v>
      </c>
      <c r="CY73" s="19">
        <v>0</v>
      </c>
      <c r="CZ73" s="19" t="s">
        <v>332</v>
      </c>
      <c r="DA73" s="22" t="s">
        <v>332</v>
      </c>
      <c r="DB73" s="22" t="s">
        <v>332</v>
      </c>
      <c r="DC73" s="45">
        <v>17542</v>
      </c>
      <c r="DD73" s="22">
        <v>91.2</v>
      </c>
      <c r="DE73" s="22">
        <v>8.8000000000000007</v>
      </c>
      <c r="DF73" s="67" t="s">
        <v>707</v>
      </c>
      <c r="DG73" s="67"/>
      <c r="DH73" s="67"/>
      <c r="DI73" s="67"/>
      <c r="DJ73" s="19">
        <v>0</v>
      </c>
      <c r="DK73" s="113"/>
      <c r="DL73" s="24"/>
      <c r="DM73" s="24"/>
      <c r="DN73" s="19">
        <v>13</v>
      </c>
      <c r="DO73" s="19">
        <v>30</v>
      </c>
      <c r="DP73" s="19">
        <v>3</v>
      </c>
      <c r="DQ73" s="19">
        <v>0</v>
      </c>
      <c r="DR73" s="19">
        <v>173</v>
      </c>
      <c r="DS73" s="19">
        <v>79</v>
      </c>
      <c r="DT73" s="25">
        <f>DS73/((DR73/100)^2)</f>
        <v>26.395803401383272</v>
      </c>
      <c r="DU73" s="19">
        <v>3</v>
      </c>
      <c r="DV73" s="11">
        <v>5</v>
      </c>
      <c r="DW73" s="19">
        <v>1</v>
      </c>
      <c r="DX73" s="19">
        <v>3</v>
      </c>
      <c r="DY73" s="19">
        <v>2</v>
      </c>
      <c r="DZ73" s="11">
        <v>1</v>
      </c>
      <c r="EA73" s="187"/>
      <c r="EB73" s="195"/>
      <c r="EC73" s="189"/>
      <c r="ED73" s="168">
        <v>14894</v>
      </c>
      <c r="EE73" s="169">
        <v>75</v>
      </c>
      <c r="EF73" s="169">
        <v>188820</v>
      </c>
      <c r="EG73" s="169">
        <v>4000</v>
      </c>
      <c r="EH73" s="169">
        <v>39780</v>
      </c>
      <c r="EI73" s="169">
        <v>168351</v>
      </c>
      <c r="EJ73" s="170">
        <v>22323.3426</v>
      </c>
      <c r="EK73" s="27">
        <v>290203.45380000002</v>
      </c>
      <c r="EL73" s="171">
        <v>22.396000000000001</v>
      </c>
      <c r="EM73" s="23"/>
      <c r="EN73" s="157">
        <v>89.159517000317763</v>
      </c>
      <c r="EO73" s="172">
        <v>22.3233426</v>
      </c>
      <c r="EP73" s="23"/>
      <c r="EQ73" s="197"/>
      <c r="ER73" s="129" t="s">
        <v>517</v>
      </c>
      <c r="ES73" s="201"/>
      <c r="ET73" s="227"/>
      <c r="EU73" s="120" t="s">
        <v>517</v>
      </c>
      <c r="EV73" s="189"/>
      <c r="EW73" s="23" t="s">
        <v>544</v>
      </c>
      <c r="EX73" s="11">
        <v>0</v>
      </c>
      <c r="EY73" s="187"/>
      <c r="EZ73" s="11">
        <v>1</v>
      </c>
      <c r="FA73" s="137" t="s">
        <v>1062</v>
      </c>
      <c r="FB73" s="11">
        <v>0</v>
      </c>
      <c r="FC73" s="193"/>
      <c r="FD73" s="194"/>
      <c r="FE73" s="8"/>
      <c r="FF73" s="8"/>
      <c r="FG73" s="8"/>
      <c r="FH73" s="14"/>
      <c r="FI73" s="14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8"/>
      <c r="GL73" s="8"/>
      <c r="GM73" s="8"/>
      <c r="GN73" s="8"/>
      <c r="GO73" s="8"/>
      <c r="GP73" s="14"/>
      <c r="GQ73" s="14"/>
      <c r="GR73" s="14"/>
      <c r="GS73" s="30">
        <v>44371</v>
      </c>
      <c r="GT73" s="11">
        <v>2</v>
      </c>
      <c r="GU73" s="11">
        <v>4</v>
      </c>
      <c r="GV73" s="11">
        <v>3</v>
      </c>
      <c r="GW73" s="30">
        <v>44638</v>
      </c>
      <c r="GX73" s="11">
        <v>1</v>
      </c>
      <c r="GY73" s="11">
        <v>4</v>
      </c>
      <c r="GZ73" s="11">
        <v>4</v>
      </c>
      <c r="HA73" s="137" t="s">
        <v>1168</v>
      </c>
    </row>
    <row r="74" spans="1:209">
      <c r="A74" s="8">
        <v>71</v>
      </c>
      <c r="B74" s="8">
        <f>COUNTIFS($E$3:$E74,$E74,$F$3:$F74,$F74,$P$3:$P74,$P74)</f>
        <v>1</v>
      </c>
      <c r="C74" s="9">
        <v>14893</v>
      </c>
      <c r="D74" s="10" t="s">
        <v>703</v>
      </c>
      <c r="E74" s="11" t="s">
        <v>410</v>
      </c>
      <c r="F74" s="37">
        <v>7361155351</v>
      </c>
      <c r="G74" s="11">
        <v>48</v>
      </c>
      <c r="H74" s="11" t="s">
        <v>704</v>
      </c>
      <c r="I74" s="12" t="s">
        <v>320</v>
      </c>
      <c r="J74" s="13" t="s">
        <v>321</v>
      </c>
      <c r="K74" s="11" t="s">
        <v>322</v>
      </c>
      <c r="L74" s="11">
        <v>10</v>
      </c>
      <c r="M74" s="11">
        <v>1</v>
      </c>
      <c r="N74" s="11" t="s">
        <v>332</v>
      </c>
      <c r="O74" s="11" t="s">
        <v>702</v>
      </c>
      <c r="P74" s="23" t="s">
        <v>326</v>
      </c>
      <c r="Q74" s="151">
        <v>250</v>
      </c>
      <c r="R74" s="69" t="s">
        <v>1000</v>
      </c>
      <c r="S74" s="177" t="s">
        <v>1006</v>
      </c>
      <c r="T74" s="151"/>
      <c r="U74" s="11"/>
      <c r="V74" s="23"/>
      <c r="W74" s="11"/>
      <c r="X74" s="152">
        <v>35.9</v>
      </c>
      <c r="Y74" s="153">
        <v>53.2</v>
      </c>
      <c r="Z74" s="154">
        <v>10.1</v>
      </c>
      <c r="AA74" s="155">
        <v>99.199999999999989</v>
      </c>
      <c r="AB74" s="156">
        <v>0.67481203007518786</v>
      </c>
      <c r="AC74" s="157">
        <v>6.8156015037593969</v>
      </c>
      <c r="AD74" s="158">
        <v>0.5671406003159557</v>
      </c>
      <c r="AE74" s="22">
        <v>30.652000000000001</v>
      </c>
      <c r="AF74" s="22">
        <v>85.381615598885801</v>
      </c>
      <c r="AG74" s="159">
        <v>3.15</v>
      </c>
      <c r="AH74" s="22">
        <v>8.7743732590529255</v>
      </c>
      <c r="AI74" s="11" t="s">
        <v>327</v>
      </c>
      <c r="AJ74" s="22">
        <v>8.3000000000000007</v>
      </c>
      <c r="AK74" s="11" t="s">
        <v>327</v>
      </c>
      <c r="AL74" s="25">
        <v>0.37</v>
      </c>
      <c r="AM74" s="25"/>
      <c r="AN74" s="22"/>
      <c r="AO74" s="22"/>
      <c r="AP74" s="11">
        <v>5264</v>
      </c>
      <c r="AQ74" s="11">
        <v>257.27272727272725</v>
      </c>
      <c r="AR74" s="22">
        <v>0.37</v>
      </c>
      <c r="AS74" s="22">
        <v>34.5</v>
      </c>
      <c r="AT74" s="11">
        <v>65.5</v>
      </c>
      <c r="AU74" s="160">
        <v>0.52671755725190839</v>
      </c>
      <c r="AV74" s="161">
        <v>0.33</v>
      </c>
      <c r="AW74" s="25">
        <v>0.91922005571030641</v>
      </c>
      <c r="AX74" s="11" t="s">
        <v>327</v>
      </c>
      <c r="AY74" s="22">
        <v>60.7</v>
      </c>
      <c r="AZ74" s="22">
        <v>45.7</v>
      </c>
      <c r="BA74" s="19">
        <v>56414</v>
      </c>
      <c r="BB74" s="25">
        <v>41.6</v>
      </c>
      <c r="BC74" s="19">
        <v>83.3</v>
      </c>
      <c r="BD74" s="19">
        <v>9080</v>
      </c>
      <c r="BE74" s="25">
        <v>16.700000000000003</v>
      </c>
      <c r="BF74" s="25">
        <v>53.146799999999999</v>
      </c>
      <c r="BG74" s="22">
        <v>21.3</v>
      </c>
      <c r="BH74" s="22">
        <v>11.331600000000002</v>
      </c>
      <c r="BI74" s="19">
        <v>20.3</v>
      </c>
      <c r="BJ74" s="22">
        <v>10.7996</v>
      </c>
      <c r="BK74" s="19">
        <v>58.3</v>
      </c>
      <c r="BL74" s="22">
        <v>31.015599999999999</v>
      </c>
      <c r="BM74" s="22">
        <v>1.38</v>
      </c>
      <c r="BN74" s="162">
        <v>97.7</v>
      </c>
      <c r="BO74" s="162">
        <v>7203</v>
      </c>
      <c r="BP74" s="162">
        <v>85.6</v>
      </c>
      <c r="BQ74" s="162">
        <v>5216</v>
      </c>
      <c r="BR74" s="162">
        <v>28.9</v>
      </c>
      <c r="BS74" s="162">
        <v>55.1</v>
      </c>
      <c r="BT74" s="162">
        <v>5168</v>
      </c>
      <c r="BU74" s="22">
        <v>1.0492610837438423</v>
      </c>
      <c r="BV74" s="22">
        <v>0.77</v>
      </c>
      <c r="BW74" s="22">
        <v>3.33</v>
      </c>
      <c r="BX74" s="22">
        <v>1.8</v>
      </c>
      <c r="BY74" s="25"/>
      <c r="BZ74" s="22"/>
      <c r="CA74" s="22"/>
      <c r="CB74" s="45"/>
      <c r="CC74" s="182"/>
      <c r="CD74" s="183"/>
      <c r="CE74" s="183"/>
      <c r="CF74" s="11"/>
      <c r="CG74" s="11"/>
      <c r="CH74" s="11"/>
      <c r="CI74" s="22"/>
      <c r="CJ74" s="20"/>
      <c r="CK74" s="165" t="s">
        <v>15</v>
      </c>
      <c r="CL74" s="166"/>
      <c r="CM74" s="167" t="s">
        <v>706</v>
      </c>
      <c r="CN74" s="11"/>
      <c r="CO74" s="11"/>
      <c r="CP74" s="11"/>
      <c r="CQ74" s="11"/>
      <c r="CR74" s="11" t="s">
        <v>330</v>
      </c>
      <c r="CS74" s="18" t="s">
        <v>326</v>
      </c>
      <c r="CT74" s="19">
        <v>2</v>
      </c>
      <c r="CU74" s="19"/>
      <c r="CV74" s="19"/>
      <c r="CW74" s="20">
        <v>0</v>
      </c>
      <c r="CX74" s="189"/>
      <c r="CY74" s="189"/>
      <c r="CZ74" s="189"/>
      <c r="DA74" s="22" t="s">
        <v>332</v>
      </c>
      <c r="DB74" s="22" t="s">
        <v>332</v>
      </c>
      <c r="DC74" s="45">
        <v>521</v>
      </c>
      <c r="DD74" s="22">
        <v>7.8</v>
      </c>
      <c r="DE74" s="22">
        <v>92.2</v>
      </c>
      <c r="DF74" s="22" t="s">
        <v>332</v>
      </c>
      <c r="DG74" s="22" t="s">
        <v>332</v>
      </c>
      <c r="DH74" s="22" t="s">
        <v>332</v>
      </c>
      <c r="DI74" s="22" t="s">
        <v>332</v>
      </c>
      <c r="DJ74" s="19">
        <v>0</v>
      </c>
      <c r="DK74" s="113"/>
      <c r="DL74" s="24"/>
      <c r="DM74" s="24"/>
      <c r="DN74" s="19">
        <v>10</v>
      </c>
      <c r="DO74" s="19">
        <v>30</v>
      </c>
      <c r="DP74" s="19">
        <v>3</v>
      </c>
      <c r="DQ74" s="19">
        <v>1</v>
      </c>
      <c r="DR74" s="189"/>
      <c r="DS74" s="189"/>
      <c r="DT74" s="25" t="e">
        <f>DS74/((DR74/100)^2)</f>
        <v>#DIV/0!</v>
      </c>
      <c r="DU74" s="189"/>
      <c r="DV74" s="187"/>
      <c r="DW74" s="19">
        <v>1</v>
      </c>
      <c r="DX74" s="19">
        <v>1</v>
      </c>
      <c r="DY74" s="19">
        <v>1</v>
      </c>
      <c r="DZ74" s="11">
        <v>1</v>
      </c>
      <c r="EA74" s="187"/>
      <c r="EB74" s="195"/>
      <c r="EC74" s="191"/>
      <c r="ED74" s="168">
        <v>14893</v>
      </c>
      <c r="EE74" s="169">
        <v>75</v>
      </c>
      <c r="EF74" s="169">
        <v>12136</v>
      </c>
      <c r="EG74" s="169">
        <v>4000</v>
      </c>
      <c r="EH74" s="169">
        <v>39780</v>
      </c>
      <c r="EI74" s="169">
        <v>2616</v>
      </c>
      <c r="EJ74" s="170">
        <v>346.88160000000005</v>
      </c>
      <c r="EK74" s="27">
        <v>3468.8160000000007</v>
      </c>
      <c r="EL74" s="171">
        <v>0.35199999999999998</v>
      </c>
      <c r="EM74" s="23"/>
      <c r="EN74" s="157">
        <v>21.555702043506923</v>
      </c>
      <c r="EO74" s="172">
        <v>0.34688160000000007</v>
      </c>
      <c r="EP74" s="23"/>
      <c r="EQ74" s="45">
        <v>5</v>
      </c>
      <c r="ER74" s="129"/>
      <c r="ES74" s="30">
        <v>44105</v>
      </c>
      <c r="ET74" s="47">
        <v>0</v>
      </c>
      <c r="EU74" s="131"/>
      <c r="EV74" s="130" t="s">
        <v>1019</v>
      </c>
      <c r="EW74" s="194"/>
      <c r="EX74" s="11">
        <v>0</v>
      </c>
      <c r="EY74" s="187"/>
      <c r="EZ74" s="11">
        <v>1</v>
      </c>
      <c r="FA74" s="139" t="s">
        <v>1061</v>
      </c>
      <c r="FB74" s="11">
        <v>0</v>
      </c>
      <c r="FC74" s="193"/>
      <c r="FD74" s="194"/>
      <c r="FE74" s="8"/>
      <c r="FF74" s="8"/>
      <c r="FG74" s="8"/>
      <c r="FH74" s="14"/>
      <c r="FI74" s="14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8"/>
      <c r="GL74" s="8"/>
      <c r="GM74" s="8"/>
      <c r="GN74" s="8"/>
      <c r="GO74" s="8"/>
      <c r="GP74" s="14"/>
      <c r="GQ74" s="14"/>
      <c r="GR74" s="14"/>
      <c r="GS74" s="30">
        <v>44337</v>
      </c>
      <c r="GT74" s="45">
        <v>1</v>
      </c>
      <c r="GU74" s="130" t="s">
        <v>332</v>
      </c>
      <c r="GV74" s="45">
        <v>1</v>
      </c>
      <c r="GW74" s="30">
        <v>44734</v>
      </c>
      <c r="GX74" s="45">
        <v>2</v>
      </c>
      <c r="GY74" s="45">
        <v>0</v>
      </c>
      <c r="GZ74" s="45">
        <v>0</v>
      </c>
      <c r="HA74" s="139" t="s">
        <v>1169</v>
      </c>
    </row>
    <row r="75" spans="1:209">
      <c r="A75" s="8">
        <v>73</v>
      </c>
      <c r="B75" s="8">
        <f>COUNTIFS($E$3:$E75,$E75,$F$3:$F75,$F75,$P$3:$P75,$P75)</f>
        <v>1</v>
      </c>
      <c r="C75" s="9">
        <v>15148</v>
      </c>
      <c r="D75" s="10" t="s">
        <v>709</v>
      </c>
      <c r="E75" s="11" t="s">
        <v>710</v>
      </c>
      <c r="F75" s="37">
        <v>7405237224</v>
      </c>
      <c r="G75" s="11">
        <v>47</v>
      </c>
      <c r="H75" s="11" t="s">
        <v>711</v>
      </c>
      <c r="I75" s="12" t="s">
        <v>320</v>
      </c>
      <c r="J75" s="13" t="s">
        <v>321</v>
      </c>
      <c r="K75" s="11" t="s">
        <v>322</v>
      </c>
      <c r="L75" s="11">
        <v>11</v>
      </c>
      <c r="M75" s="11" t="s">
        <v>421</v>
      </c>
      <c r="N75" s="11" t="s">
        <v>324</v>
      </c>
      <c r="O75" s="11" t="s">
        <v>712</v>
      </c>
      <c r="P75" s="23" t="s">
        <v>357</v>
      </c>
      <c r="Q75" s="151">
        <v>10000</v>
      </c>
      <c r="R75" s="68" t="s">
        <v>999</v>
      </c>
      <c r="S75" s="23"/>
      <c r="T75" s="151"/>
      <c r="U75" s="11"/>
      <c r="V75" s="23"/>
      <c r="W75" s="11"/>
      <c r="X75" s="152">
        <v>5.54</v>
      </c>
      <c r="Y75" s="153">
        <v>2.91</v>
      </c>
      <c r="Z75" s="154">
        <v>91.2</v>
      </c>
      <c r="AA75" s="155">
        <v>99.65</v>
      </c>
      <c r="AB75" s="156">
        <v>1.9037800687285222</v>
      </c>
      <c r="AC75" s="157">
        <v>173.62474226804125</v>
      </c>
      <c r="AD75" s="158">
        <v>5.8867282966741048E-2</v>
      </c>
      <c r="AE75" s="22">
        <v>4.9892000000000003</v>
      </c>
      <c r="AF75" s="22">
        <v>90.057761732851986</v>
      </c>
      <c r="AG75" s="159">
        <v>0.34</v>
      </c>
      <c r="AH75" s="22">
        <v>6.1371841155234659</v>
      </c>
      <c r="AI75" s="11" t="s">
        <v>327</v>
      </c>
      <c r="AJ75" s="22">
        <v>14.4</v>
      </c>
      <c r="AK75" s="11" t="s">
        <v>327</v>
      </c>
      <c r="AL75" s="25">
        <v>0.59</v>
      </c>
      <c r="AM75" s="25"/>
      <c r="AN75" s="22"/>
      <c r="AO75" s="22"/>
      <c r="AP75" s="45">
        <v>11208.333333333334</v>
      </c>
      <c r="AQ75" s="45">
        <v>602.72727272727263</v>
      </c>
      <c r="AR75" s="22">
        <v>1.28</v>
      </c>
      <c r="AS75" s="22">
        <v>51.7</v>
      </c>
      <c r="AT75" s="22">
        <v>48.3</v>
      </c>
      <c r="AU75" s="160">
        <v>1.0703933747412009</v>
      </c>
      <c r="AV75" s="161">
        <v>0.18</v>
      </c>
      <c r="AW75" s="25">
        <v>3.2490974729241877</v>
      </c>
      <c r="AX75" s="11" t="s">
        <v>327</v>
      </c>
      <c r="AY75" s="22">
        <v>57.78</v>
      </c>
      <c r="AZ75" s="22">
        <v>27</v>
      </c>
      <c r="BA75" s="47">
        <v>72632</v>
      </c>
      <c r="BB75" s="25">
        <v>72.98</v>
      </c>
      <c r="BC75" s="19">
        <v>83.8</v>
      </c>
      <c r="BD75" s="47">
        <v>7962.2400000000007</v>
      </c>
      <c r="BE75" s="25">
        <v>16.200000000000003</v>
      </c>
      <c r="BF75" s="25">
        <v>2.8046580000000003</v>
      </c>
      <c r="BG75" s="22">
        <v>5.78</v>
      </c>
      <c r="BH75" s="22">
        <v>0.16819800000000001</v>
      </c>
      <c r="BI75" s="25">
        <v>67.2</v>
      </c>
      <c r="BJ75" s="22">
        <v>1.9555200000000001</v>
      </c>
      <c r="BK75" s="25">
        <v>23.4</v>
      </c>
      <c r="BL75" s="22">
        <v>0.68093999999999999</v>
      </c>
      <c r="BM75" s="22">
        <v>0.1</v>
      </c>
      <c r="BN75" s="162">
        <v>100</v>
      </c>
      <c r="BO75" s="163">
        <v>20856</v>
      </c>
      <c r="BP75" s="162">
        <v>100</v>
      </c>
      <c r="BQ75" s="163">
        <v>12849</v>
      </c>
      <c r="BR75" s="162">
        <v>98.8</v>
      </c>
      <c r="BS75" s="162">
        <v>98.6</v>
      </c>
      <c r="BT75" s="163">
        <v>11944</v>
      </c>
      <c r="BU75" s="22">
        <v>8.6011904761904762E-2</v>
      </c>
      <c r="BV75" s="22">
        <v>0</v>
      </c>
      <c r="BW75" s="22" t="s">
        <v>327</v>
      </c>
      <c r="BX75" s="22" t="s">
        <v>327</v>
      </c>
      <c r="BY75" s="25"/>
      <c r="BZ75" s="22"/>
      <c r="CA75" s="22"/>
      <c r="CB75" s="45"/>
      <c r="CC75" s="182"/>
      <c r="CD75" s="183"/>
      <c r="CE75" s="183"/>
      <c r="CF75" s="11"/>
      <c r="CG75" s="11"/>
      <c r="CH75" s="11"/>
      <c r="CI75" s="22"/>
      <c r="CJ75" s="20"/>
      <c r="CK75" s="165" t="s">
        <v>415</v>
      </c>
      <c r="CL75" s="166"/>
      <c r="CM75" s="167" t="s">
        <v>329</v>
      </c>
      <c r="CN75" s="11"/>
      <c r="CO75" s="11"/>
      <c r="CP75" s="11"/>
      <c r="CQ75" s="11"/>
      <c r="CR75" s="17" t="s">
        <v>347</v>
      </c>
      <c r="CS75" s="36" t="s">
        <v>357</v>
      </c>
      <c r="CT75" s="19">
        <v>2</v>
      </c>
      <c r="CU75" s="19"/>
      <c r="CV75" s="19"/>
      <c r="CW75" s="20">
        <v>1</v>
      </c>
      <c r="CX75" s="189"/>
      <c r="CY75" s="189"/>
      <c r="CZ75" s="189"/>
      <c r="DA75" s="22">
        <v>146</v>
      </c>
      <c r="DB75" s="22" t="s">
        <v>332</v>
      </c>
      <c r="DC75" s="45">
        <v>29876</v>
      </c>
      <c r="DD75" s="22">
        <v>86</v>
      </c>
      <c r="DE75" s="22">
        <v>14</v>
      </c>
      <c r="DF75" s="22" t="s">
        <v>332</v>
      </c>
      <c r="DG75" s="22" t="s">
        <v>332</v>
      </c>
      <c r="DH75" s="22" t="s">
        <v>332</v>
      </c>
      <c r="DI75" s="22" t="s">
        <v>332</v>
      </c>
      <c r="DJ75" s="19">
        <v>0</v>
      </c>
      <c r="DK75" s="20"/>
      <c r="DL75" s="24"/>
      <c r="DM75" s="24"/>
      <c r="DN75" s="19">
        <v>11</v>
      </c>
      <c r="DO75" s="19">
        <v>16</v>
      </c>
      <c r="DP75" s="19">
        <v>2</v>
      </c>
      <c r="DQ75" s="191"/>
      <c r="DR75" s="189"/>
      <c r="DS75" s="189"/>
      <c r="DT75" s="25" t="e">
        <f>DS75/((DR75/100)^2)</f>
        <v>#DIV/0!</v>
      </c>
      <c r="DU75" s="189"/>
      <c r="DV75" s="187"/>
      <c r="DW75" s="189"/>
      <c r="DX75" s="189"/>
      <c r="DY75" s="189"/>
      <c r="DZ75" s="187"/>
      <c r="EA75" s="187"/>
      <c r="EB75" s="195"/>
      <c r="EC75" s="191"/>
      <c r="ED75" s="168">
        <v>15148</v>
      </c>
      <c r="EE75" s="169">
        <v>75</v>
      </c>
      <c r="EF75" s="169">
        <v>149200</v>
      </c>
      <c r="EG75" s="169">
        <v>4000</v>
      </c>
      <c r="EH75" s="169">
        <v>39780</v>
      </c>
      <c r="EI75" s="169">
        <v>137073</v>
      </c>
      <c r="EJ75" s="170">
        <v>18175.879800000002</v>
      </c>
      <c r="EK75" s="27">
        <v>199934.67780000003</v>
      </c>
      <c r="EL75" s="171">
        <v>23.099</v>
      </c>
      <c r="EM75" s="23"/>
      <c r="EN75" s="157">
        <v>91.87198391420911</v>
      </c>
      <c r="EO75" s="172">
        <v>18.175879800000004</v>
      </c>
      <c r="EP75" s="23"/>
      <c r="EQ75" s="187"/>
      <c r="ER75" s="187"/>
      <c r="ES75" s="187"/>
      <c r="ET75" s="187"/>
      <c r="EU75" s="193"/>
      <c r="EV75" s="187"/>
      <c r="EW75" s="194"/>
      <c r="EX75" s="187"/>
      <c r="EY75" s="187"/>
      <c r="EZ75" s="187"/>
      <c r="FA75" s="193"/>
      <c r="FB75" s="187"/>
      <c r="FC75" s="193"/>
      <c r="FD75" s="194"/>
      <c r="FE75" s="8"/>
      <c r="FF75" s="8"/>
      <c r="FG75" s="8"/>
      <c r="FH75" s="14"/>
      <c r="FI75" s="14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8"/>
      <c r="GL75" s="8"/>
      <c r="GM75" s="8"/>
      <c r="GN75" s="8"/>
      <c r="GO75" s="8"/>
      <c r="GP75" s="14"/>
      <c r="GQ75" s="14"/>
      <c r="GR75" s="14"/>
      <c r="GS75" s="194"/>
      <c r="GT75" s="194"/>
      <c r="GU75" s="194"/>
      <c r="GV75" s="194"/>
      <c r="GW75" s="216"/>
      <c r="GX75" s="216"/>
      <c r="GY75" s="216"/>
      <c r="GZ75" s="216"/>
      <c r="HA75" s="216"/>
    </row>
    <row r="76" spans="1:209">
      <c r="A76" s="8">
        <v>74</v>
      </c>
      <c r="B76" s="8">
        <f>COUNTIFS($E$3:$E76,$E76,$F$3:$F76,$F76,$P$3:$P76,$P76)</f>
        <v>1</v>
      </c>
      <c r="C76" s="9">
        <v>15159</v>
      </c>
      <c r="D76" s="10" t="s">
        <v>713</v>
      </c>
      <c r="E76" s="11" t="s">
        <v>373</v>
      </c>
      <c r="F76" s="37">
        <v>526231130</v>
      </c>
      <c r="G76" s="11">
        <v>69</v>
      </c>
      <c r="H76" s="11" t="s">
        <v>714</v>
      </c>
      <c r="I76" s="12" t="s">
        <v>320</v>
      </c>
      <c r="J76" s="13" t="s">
        <v>321</v>
      </c>
      <c r="K76" s="11" t="s">
        <v>322</v>
      </c>
      <c r="L76" s="11">
        <v>12</v>
      </c>
      <c r="M76" s="11">
        <v>2</v>
      </c>
      <c r="N76" s="11" t="s">
        <v>332</v>
      </c>
      <c r="O76" s="11" t="s">
        <v>715</v>
      </c>
      <c r="P76" s="23" t="s">
        <v>357</v>
      </c>
      <c r="Q76" s="151">
        <v>50</v>
      </c>
      <c r="R76" s="69" t="s">
        <v>1000</v>
      </c>
      <c r="S76" s="174" t="s">
        <v>1005</v>
      </c>
      <c r="T76" s="151"/>
      <c r="U76" s="11"/>
      <c r="V76" s="23"/>
      <c r="W76" s="11"/>
      <c r="X76" s="152">
        <v>3.52</v>
      </c>
      <c r="Y76" s="153">
        <v>93</v>
      </c>
      <c r="Z76" s="154">
        <v>2.11</v>
      </c>
      <c r="AA76" s="155">
        <v>98.63</v>
      </c>
      <c r="AB76" s="156">
        <v>3.7849462365591398E-2</v>
      </c>
      <c r="AC76" s="157">
        <v>7.9862365591397838E-2</v>
      </c>
      <c r="AD76" s="158">
        <v>3.7009778151613923E-2</v>
      </c>
      <c r="AE76" s="22">
        <v>3.0595999999999997</v>
      </c>
      <c r="AF76" s="22">
        <v>86.920454545454547</v>
      </c>
      <c r="AG76" s="159">
        <v>0.23</v>
      </c>
      <c r="AH76" s="22">
        <v>6.5340909090909092</v>
      </c>
      <c r="AI76" s="11" t="s">
        <v>327</v>
      </c>
      <c r="AJ76" s="22" t="s">
        <v>327</v>
      </c>
      <c r="AK76" s="11" t="s">
        <v>327</v>
      </c>
      <c r="AL76" s="25">
        <v>7.2899999999999996E-3</v>
      </c>
      <c r="AM76" s="25"/>
      <c r="AN76" s="22"/>
      <c r="AO76" s="22"/>
      <c r="AP76" s="45">
        <v>4293.3333333333339</v>
      </c>
      <c r="AQ76" s="45" t="s">
        <v>327</v>
      </c>
      <c r="AR76" s="22" t="s">
        <v>327</v>
      </c>
      <c r="AS76" s="22">
        <v>46.6</v>
      </c>
      <c r="AT76" s="22">
        <v>53.4</v>
      </c>
      <c r="AU76" s="160">
        <v>0.87265917602996257</v>
      </c>
      <c r="AV76" s="161">
        <v>5.8000000000000003E-2</v>
      </c>
      <c r="AW76" s="25">
        <v>1.6477272727272729</v>
      </c>
      <c r="AX76" s="11" t="s">
        <v>327</v>
      </c>
      <c r="AY76" s="22">
        <v>69.122</v>
      </c>
      <c r="AZ76" s="22">
        <v>53.9</v>
      </c>
      <c r="BA76" s="47">
        <v>69678</v>
      </c>
      <c r="BB76" s="25">
        <v>80.099999999999994</v>
      </c>
      <c r="BC76" s="19">
        <v>88.8</v>
      </c>
      <c r="BD76" s="47">
        <v>7355.92</v>
      </c>
      <c r="BE76" s="25">
        <v>11.200000000000003</v>
      </c>
      <c r="BF76" s="25">
        <v>90.48899999999999</v>
      </c>
      <c r="BG76" s="22">
        <v>68.3</v>
      </c>
      <c r="BH76" s="22">
        <v>63.518999999999998</v>
      </c>
      <c r="BI76" s="25">
        <v>11.8</v>
      </c>
      <c r="BJ76" s="22">
        <v>10.974</v>
      </c>
      <c r="BK76" s="25">
        <v>17.2</v>
      </c>
      <c r="BL76" s="22">
        <v>15.995999999999999</v>
      </c>
      <c r="BM76" s="22">
        <v>0.16</v>
      </c>
      <c r="BN76" s="162">
        <v>95.3</v>
      </c>
      <c r="BO76" s="163">
        <v>9918</v>
      </c>
      <c r="BP76" s="162">
        <v>67.8</v>
      </c>
      <c r="BQ76" s="163">
        <v>5680</v>
      </c>
      <c r="BR76" s="162">
        <v>41</v>
      </c>
      <c r="BS76" s="162">
        <v>82.8</v>
      </c>
      <c r="BT76" s="163">
        <v>8781</v>
      </c>
      <c r="BU76" s="22">
        <v>5.7881355932203382</v>
      </c>
      <c r="BV76" s="22">
        <v>12.9</v>
      </c>
      <c r="BW76" s="22">
        <v>7.14</v>
      </c>
      <c r="BX76" s="22">
        <v>34.700000000000003</v>
      </c>
      <c r="BY76" s="25"/>
      <c r="BZ76" s="22"/>
      <c r="CA76" s="22"/>
      <c r="CB76" s="45"/>
      <c r="CC76" s="182"/>
      <c r="CD76" s="183"/>
      <c r="CE76" s="183"/>
      <c r="CF76" s="11"/>
      <c r="CG76" s="11"/>
      <c r="CH76" s="11"/>
      <c r="CI76" s="22"/>
      <c r="CJ76" s="20"/>
      <c r="CK76" s="165" t="s">
        <v>15</v>
      </c>
      <c r="CL76" s="166"/>
      <c r="CM76" s="167" t="s">
        <v>716</v>
      </c>
      <c r="CN76" s="11"/>
      <c r="CO76" s="11"/>
      <c r="CP76" s="11"/>
      <c r="CQ76" s="11"/>
      <c r="CR76" s="11" t="s">
        <v>330</v>
      </c>
      <c r="CS76" s="36" t="s">
        <v>357</v>
      </c>
      <c r="CT76" s="19">
        <v>2</v>
      </c>
      <c r="CU76" s="19"/>
      <c r="CV76" s="19"/>
      <c r="CW76" s="20">
        <v>0</v>
      </c>
      <c r="CX76" s="189"/>
      <c r="CY76" s="189"/>
      <c r="CZ76" s="189"/>
      <c r="DA76" s="22" t="s">
        <v>332</v>
      </c>
      <c r="DB76" s="22" t="s">
        <v>332</v>
      </c>
      <c r="DC76" s="45">
        <v>41</v>
      </c>
      <c r="DD76" s="22">
        <v>48.8</v>
      </c>
      <c r="DE76" s="22">
        <v>51.2</v>
      </c>
      <c r="DF76" s="22" t="s">
        <v>332</v>
      </c>
      <c r="DG76" s="22" t="s">
        <v>332</v>
      </c>
      <c r="DH76" s="22" t="s">
        <v>332</v>
      </c>
      <c r="DI76" s="22" t="s">
        <v>332</v>
      </c>
      <c r="DJ76" s="19">
        <v>0</v>
      </c>
      <c r="DK76" s="113"/>
      <c r="DL76" s="24"/>
      <c r="DM76" s="24"/>
      <c r="DN76" s="19">
        <v>12</v>
      </c>
      <c r="DO76" s="189"/>
      <c r="DP76" s="19"/>
      <c r="DQ76" s="19">
        <v>1</v>
      </c>
      <c r="DR76" s="19">
        <v>161</v>
      </c>
      <c r="DS76" s="19">
        <v>72</v>
      </c>
      <c r="DT76" s="25">
        <f>DS76/((DR76/100)^2)</f>
        <v>27.776706145596233</v>
      </c>
      <c r="DU76" s="19">
        <v>1</v>
      </c>
      <c r="DV76" s="11">
        <v>3</v>
      </c>
      <c r="DW76" s="19">
        <v>0</v>
      </c>
      <c r="DX76" s="19">
        <v>3</v>
      </c>
      <c r="DY76" s="19">
        <v>3</v>
      </c>
      <c r="DZ76" s="11">
        <v>1</v>
      </c>
      <c r="EA76" s="187"/>
      <c r="EB76" s="195"/>
      <c r="EC76" s="191"/>
      <c r="ED76" s="168">
        <v>15159</v>
      </c>
      <c r="EE76" s="169">
        <v>75</v>
      </c>
      <c r="EF76" s="169">
        <v>10186</v>
      </c>
      <c r="EG76" s="169">
        <v>12000</v>
      </c>
      <c r="EH76" s="169">
        <v>39780</v>
      </c>
      <c r="EI76" s="169">
        <v>1927</v>
      </c>
      <c r="EJ76" s="170">
        <v>85.173400000000001</v>
      </c>
      <c r="EK76" s="27">
        <v>1022.0808</v>
      </c>
      <c r="EL76" s="171">
        <v>8.8999999999999996E-2</v>
      </c>
      <c r="EM76" s="23"/>
      <c r="EN76" s="157">
        <v>18.918122913803259</v>
      </c>
      <c r="EO76" s="172">
        <v>8.5173399999999996E-2</v>
      </c>
      <c r="EP76" s="23"/>
      <c r="EQ76" s="45">
        <v>27</v>
      </c>
      <c r="ER76" s="30">
        <v>43466</v>
      </c>
      <c r="ES76" s="129"/>
      <c r="ET76" s="47">
        <v>2</v>
      </c>
      <c r="EU76" s="130" t="s">
        <v>708</v>
      </c>
      <c r="EV76" s="131"/>
      <c r="EW76" s="194"/>
      <c r="EX76" s="11">
        <v>0</v>
      </c>
      <c r="EY76" s="187"/>
      <c r="EZ76" s="11">
        <v>1</v>
      </c>
      <c r="FA76" s="139" t="s">
        <v>1063</v>
      </c>
      <c r="FB76" s="11">
        <v>0</v>
      </c>
      <c r="FC76" s="193"/>
      <c r="FD76" s="194"/>
      <c r="FE76" s="8"/>
      <c r="FF76" s="8"/>
      <c r="FG76" s="8"/>
      <c r="FH76" s="14"/>
      <c r="FI76" s="14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8"/>
      <c r="GL76" s="8"/>
      <c r="GM76" s="8"/>
      <c r="GN76" s="8"/>
      <c r="GO76" s="8"/>
      <c r="GP76" s="14"/>
      <c r="GQ76" s="14"/>
      <c r="GR76" s="14"/>
      <c r="GS76" s="30">
        <v>44332</v>
      </c>
      <c r="GT76" s="45">
        <v>1</v>
      </c>
      <c r="GU76" s="45">
        <v>1</v>
      </c>
      <c r="GV76" s="45">
        <v>2</v>
      </c>
      <c r="GW76" s="30">
        <v>44952</v>
      </c>
      <c r="GX76" s="45">
        <v>1</v>
      </c>
      <c r="GY76" s="45">
        <v>4</v>
      </c>
      <c r="GZ76" s="45">
        <v>4</v>
      </c>
      <c r="HA76" s="139" t="s">
        <v>1168</v>
      </c>
    </row>
    <row r="77" spans="1:209">
      <c r="A77" s="8">
        <v>75</v>
      </c>
      <c r="B77" s="8">
        <f>COUNTIFS($E$3:$E77,$E77,$F$3:$F77,$F77,$P$3:$P77,$P77)</f>
        <v>1</v>
      </c>
      <c r="C77" s="9">
        <v>15179</v>
      </c>
      <c r="D77" s="10" t="s">
        <v>709</v>
      </c>
      <c r="E77" s="11" t="s">
        <v>710</v>
      </c>
      <c r="F77" s="37">
        <v>7405237224</v>
      </c>
      <c r="G77" s="11">
        <v>47</v>
      </c>
      <c r="H77" s="11" t="s">
        <v>717</v>
      </c>
      <c r="I77" s="12" t="s">
        <v>320</v>
      </c>
      <c r="J77" s="13" t="s">
        <v>321</v>
      </c>
      <c r="K77" s="11" t="s">
        <v>322</v>
      </c>
      <c r="L77" s="11">
        <v>19</v>
      </c>
      <c r="M77" s="11" t="s">
        <v>323</v>
      </c>
      <c r="N77" s="11" t="s">
        <v>324</v>
      </c>
      <c r="O77" s="11" t="s">
        <v>715</v>
      </c>
      <c r="P77" s="23" t="s">
        <v>326</v>
      </c>
      <c r="Q77" s="151">
        <v>10000</v>
      </c>
      <c r="R77" s="68" t="s">
        <v>999</v>
      </c>
      <c r="S77" s="23"/>
      <c r="T77" s="151"/>
      <c r="U77" s="11"/>
      <c r="V77" s="23"/>
      <c r="W77" s="11"/>
      <c r="X77" s="152">
        <v>6.71</v>
      </c>
      <c r="Y77" s="153">
        <v>8.64</v>
      </c>
      <c r="Z77" s="154">
        <v>84</v>
      </c>
      <c r="AA77" s="155">
        <v>99.35</v>
      </c>
      <c r="AB77" s="156">
        <v>0.77662037037037035</v>
      </c>
      <c r="AC77" s="157">
        <v>65.236111111111114</v>
      </c>
      <c r="AD77" s="158">
        <v>7.2430915371329882E-2</v>
      </c>
      <c r="AE77" s="22">
        <v>6.4720300000000002</v>
      </c>
      <c r="AF77" s="22">
        <v>96.453502235469443</v>
      </c>
      <c r="AG77" s="159">
        <v>9.8000000000000004E-2</v>
      </c>
      <c r="AH77" s="22">
        <v>1.4605067064083459</v>
      </c>
      <c r="AI77" s="11" t="s">
        <v>327</v>
      </c>
      <c r="AJ77" s="22" t="s">
        <v>327</v>
      </c>
      <c r="AK77" s="11" t="s">
        <v>327</v>
      </c>
      <c r="AL77" s="25">
        <v>2.29</v>
      </c>
      <c r="AM77" s="25"/>
      <c r="AN77" s="22"/>
      <c r="AO77" s="22"/>
      <c r="AP77" s="45">
        <v>8546.6666666666679</v>
      </c>
      <c r="AQ77" s="45">
        <v>632.72727272727263</v>
      </c>
      <c r="AR77" s="22">
        <v>3.55</v>
      </c>
      <c r="AS77" s="22">
        <v>51.1</v>
      </c>
      <c r="AT77" s="22">
        <v>48.9</v>
      </c>
      <c r="AU77" s="160">
        <v>1.0449897750511248</v>
      </c>
      <c r="AV77" s="161">
        <v>0.19</v>
      </c>
      <c r="AW77" s="25">
        <v>2.8315946348733236</v>
      </c>
      <c r="AX77" s="11" t="s">
        <v>327</v>
      </c>
      <c r="AY77" s="22">
        <v>57.138000000000005</v>
      </c>
      <c r="AZ77" s="22">
        <v>50.400000000000006</v>
      </c>
      <c r="BA77" s="47">
        <v>18073</v>
      </c>
      <c r="BB77" s="25">
        <v>92</v>
      </c>
      <c r="BC77" s="19">
        <v>90.6</v>
      </c>
      <c r="BD77" s="47">
        <v>10128.56</v>
      </c>
      <c r="BE77" s="25">
        <v>9.4000000000000057</v>
      </c>
      <c r="BF77" s="25">
        <v>8.497440000000001</v>
      </c>
      <c r="BG77" s="22">
        <v>53.8</v>
      </c>
      <c r="BH77" s="22">
        <v>4.64832</v>
      </c>
      <c r="BI77" s="25">
        <v>38.200000000000003</v>
      </c>
      <c r="BJ77" s="22">
        <v>3.3004800000000007</v>
      </c>
      <c r="BK77" s="25">
        <v>6.35</v>
      </c>
      <c r="BL77" s="22">
        <v>0.54864000000000002</v>
      </c>
      <c r="BM77" s="22">
        <v>5.77E-3</v>
      </c>
      <c r="BN77" s="162">
        <v>100</v>
      </c>
      <c r="BO77" s="163">
        <v>14252</v>
      </c>
      <c r="BP77" s="162">
        <v>99.5</v>
      </c>
      <c r="BQ77" s="163">
        <v>8363</v>
      </c>
      <c r="BR77" s="162">
        <v>84.1</v>
      </c>
      <c r="BS77" s="162">
        <v>98.3</v>
      </c>
      <c r="BT77" s="163">
        <v>11135</v>
      </c>
      <c r="BU77" s="22">
        <v>1.4083769633507852</v>
      </c>
      <c r="BV77" s="22">
        <v>0</v>
      </c>
      <c r="BW77" s="22">
        <v>6.5000000000000002E-2</v>
      </c>
      <c r="BX77" s="22">
        <v>0.35</v>
      </c>
      <c r="BY77" s="25"/>
      <c r="BZ77" s="22"/>
      <c r="CA77" s="22"/>
      <c r="CB77" s="45"/>
      <c r="CC77" s="182"/>
      <c r="CD77" s="183"/>
      <c r="CE77" s="183"/>
      <c r="CF77" s="11"/>
      <c r="CG77" s="11"/>
      <c r="CH77" s="11"/>
      <c r="CI77" s="22"/>
      <c r="CJ77" s="20"/>
      <c r="CK77" s="165" t="s">
        <v>415</v>
      </c>
      <c r="CL77" s="166"/>
      <c r="CM77" s="167" t="s">
        <v>720</v>
      </c>
      <c r="CN77" s="11"/>
      <c r="CO77" s="11"/>
      <c r="CP77" s="11"/>
      <c r="CQ77" s="11"/>
      <c r="CR77" s="17" t="s">
        <v>347</v>
      </c>
      <c r="CS77" s="18" t="s">
        <v>326</v>
      </c>
      <c r="CT77" s="19">
        <v>2</v>
      </c>
      <c r="CU77" s="19" t="s">
        <v>320</v>
      </c>
      <c r="CV77" s="19" t="s">
        <v>320</v>
      </c>
      <c r="CW77" s="20">
        <v>1</v>
      </c>
      <c r="CX77" s="19">
        <v>0</v>
      </c>
      <c r="CY77" s="19">
        <v>0</v>
      </c>
      <c r="CZ77" s="19" t="s">
        <v>332</v>
      </c>
      <c r="DA77" s="22">
        <v>219.8</v>
      </c>
      <c r="DB77" s="22" t="s">
        <v>332</v>
      </c>
      <c r="DC77" s="45">
        <v>27511</v>
      </c>
      <c r="DD77" s="22">
        <v>81.900000000000006</v>
      </c>
      <c r="DE77" s="22">
        <v>18.100000000000001</v>
      </c>
      <c r="DF77" s="22" t="s">
        <v>332</v>
      </c>
      <c r="DG77" s="22" t="s">
        <v>332</v>
      </c>
      <c r="DH77" s="22" t="s">
        <v>332</v>
      </c>
      <c r="DI77" s="22" t="s">
        <v>332</v>
      </c>
      <c r="DJ77" s="19">
        <v>0</v>
      </c>
      <c r="DK77" s="20"/>
      <c r="DL77" s="24"/>
      <c r="DM77" s="24"/>
      <c r="DN77" s="19">
        <v>19</v>
      </c>
      <c r="DO77" s="19">
        <v>60</v>
      </c>
      <c r="DP77" s="19">
        <v>3</v>
      </c>
      <c r="DQ77" s="191"/>
      <c r="DR77" s="189"/>
      <c r="DS77" s="189"/>
      <c r="DT77" s="25" t="e">
        <f>DS77/((DR77/100)^2)</f>
        <v>#DIV/0!</v>
      </c>
      <c r="DU77" s="19">
        <v>2</v>
      </c>
      <c r="DV77" s="11">
        <v>5</v>
      </c>
      <c r="DW77" s="189"/>
      <c r="DX77" s="19">
        <v>2</v>
      </c>
      <c r="DY77" s="19">
        <v>2</v>
      </c>
      <c r="DZ77" s="187"/>
      <c r="EA77" s="187"/>
      <c r="EB77" s="195"/>
      <c r="EC77" s="191"/>
      <c r="ED77" s="168">
        <v>15179</v>
      </c>
      <c r="EE77" s="169">
        <v>75</v>
      </c>
      <c r="EF77" s="169">
        <v>116619</v>
      </c>
      <c r="EG77" s="169">
        <v>4000</v>
      </c>
      <c r="EH77" s="169">
        <v>39780</v>
      </c>
      <c r="EI77" s="169">
        <v>108601</v>
      </c>
      <c r="EJ77" s="170">
        <v>14400.492600000001</v>
      </c>
      <c r="EK77" s="27">
        <v>273609.35940000002</v>
      </c>
      <c r="EL77" s="171">
        <v>14.404</v>
      </c>
      <c r="EM77" s="23"/>
      <c r="EN77" s="157">
        <v>93.124619487390561</v>
      </c>
      <c r="EO77" s="172">
        <v>14.400492600000002</v>
      </c>
      <c r="EP77" s="23"/>
      <c r="EQ77" s="11">
        <v>3</v>
      </c>
      <c r="ER77" s="187"/>
      <c r="ES77" s="187"/>
      <c r="ET77" s="187"/>
      <c r="EU77" s="193"/>
      <c r="EV77" s="11" t="s">
        <v>722</v>
      </c>
      <c r="EW77" s="23" t="s">
        <v>723</v>
      </c>
      <c r="EX77" s="11">
        <v>0</v>
      </c>
      <c r="EY77" s="11">
        <v>0</v>
      </c>
      <c r="EZ77" s="11">
        <v>1</v>
      </c>
      <c r="FA77" s="12" t="s">
        <v>724</v>
      </c>
      <c r="FB77" s="11">
        <v>1</v>
      </c>
      <c r="FC77" s="12" t="s">
        <v>725</v>
      </c>
      <c r="FD77" s="23" t="s">
        <v>643</v>
      </c>
      <c r="FE77" s="8"/>
      <c r="FF77" s="8"/>
      <c r="FG77" s="8"/>
      <c r="FH77" s="14"/>
      <c r="FI77" s="14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8"/>
      <c r="GL77" s="8"/>
      <c r="GM77" s="8"/>
      <c r="GN77" s="8"/>
      <c r="GO77" s="8"/>
      <c r="GP77" s="14"/>
      <c r="GQ77" s="14"/>
      <c r="GR77" s="14"/>
      <c r="GS77" s="194"/>
      <c r="GT77" s="194"/>
      <c r="GU77" s="194"/>
      <c r="GV77" s="194"/>
      <c r="GW77" s="216"/>
      <c r="GX77" s="216"/>
      <c r="GY77" s="216"/>
      <c r="GZ77" s="216"/>
      <c r="HA77" s="216"/>
    </row>
    <row r="78" spans="1:209">
      <c r="A78" s="8">
        <v>76</v>
      </c>
      <c r="B78" s="8">
        <f>COUNTIFS($E$3:$E78,$E78,$F$3:$F78,$F78,$P$3:$P78,$P78)</f>
        <v>2</v>
      </c>
      <c r="C78" s="9">
        <v>15180</v>
      </c>
      <c r="D78" s="10" t="s">
        <v>709</v>
      </c>
      <c r="E78" s="11" t="s">
        <v>710</v>
      </c>
      <c r="F78" s="37">
        <v>7405237224</v>
      </c>
      <c r="G78" s="11">
        <v>47</v>
      </c>
      <c r="H78" s="11" t="s">
        <v>717</v>
      </c>
      <c r="I78" s="12" t="s">
        <v>320</v>
      </c>
      <c r="J78" s="13" t="s">
        <v>321</v>
      </c>
      <c r="K78" s="11" t="s">
        <v>322</v>
      </c>
      <c r="L78" s="11">
        <v>16</v>
      </c>
      <c r="M78" s="11" t="s">
        <v>718</v>
      </c>
      <c r="N78" s="11" t="s">
        <v>324</v>
      </c>
      <c r="O78" s="11" t="s">
        <v>715</v>
      </c>
      <c r="P78" s="23" t="s">
        <v>357</v>
      </c>
      <c r="Q78" s="151">
        <v>10000</v>
      </c>
      <c r="R78" s="68" t="s">
        <v>999</v>
      </c>
      <c r="S78" s="23"/>
      <c r="T78" s="151"/>
      <c r="U78" s="11"/>
      <c r="V78" s="23"/>
      <c r="W78" s="11"/>
      <c r="X78" s="152">
        <v>11.3</v>
      </c>
      <c r="Y78" s="153">
        <v>5.41</v>
      </c>
      <c r="Z78" s="154">
        <v>83.1</v>
      </c>
      <c r="AA78" s="155">
        <v>99.81</v>
      </c>
      <c r="AB78" s="156">
        <v>2.0887245841035122</v>
      </c>
      <c r="AC78" s="157">
        <v>173.57301293900184</v>
      </c>
      <c r="AD78" s="158">
        <v>0.12766918992204274</v>
      </c>
      <c r="AE78" s="22">
        <v>10.339</v>
      </c>
      <c r="AF78" s="22">
        <v>91.495575221238937</v>
      </c>
      <c r="AG78" s="159">
        <v>0.67</v>
      </c>
      <c r="AH78" s="22">
        <v>5.9292035398230087</v>
      </c>
      <c r="AI78" s="11" t="s">
        <v>327</v>
      </c>
      <c r="AJ78" s="22">
        <v>18.100000000000001</v>
      </c>
      <c r="AK78" s="11" t="s">
        <v>327</v>
      </c>
      <c r="AL78" s="25">
        <v>0.43</v>
      </c>
      <c r="AM78" s="25"/>
      <c r="AN78" s="22"/>
      <c r="AO78" s="22"/>
      <c r="AP78" s="45">
        <v>8495</v>
      </c>
      <c r="AQ78" s="45">
        <v>656.36363636363626</v>
      </c>
      <c r="AR78" s="22">
        <v>2.0099999999999998</v>
      </c>
      <c r="AS78" s="22">
        <v>51.6</v>
      </c>
      <c r="AT78" s="22">
        <v>48.4</v>
      </c>
      <c r="AU78" s="160">
        <v>1.0661157024793388</v>
      </c>
      <c r="AV78" s="161">
        <v>0.7</v>
      </c>
      <c r="AW78" s="25">
        <v>6.1946902654867255</v>
      </c>
      <c r="AX78" s="11" t="s">
        <v>327</v>
      </c>
      <c r="AY78" s="22">
        <v>18.725000000000001</v>
      </c>
      <c r="AZ78" s="22">
        <v>33.839999999999996</v>
      </c>
      <c r="BA78" s="47">
        <v>22608</v>
      </c>
      <c r="BB78" s="25">
        <v>87.6</v>
      </c>
      <c r="BC78" s="19">
        <v>79.599999999999994</v>
      </c>
      <c r="BD78" s="47">
        <v>12535.12</v>
      </c>
      <c r="BE78" s="25">
        <v>20.400000000000006</v>
      </c>
      <c r="BF78" s="25">
        <v>5.1779109999999999</v>
      </c>
      <c r="BG78" s="22">
        <v>48.7</v>
      </c>
      <c r="BH78" s="22">
        <v>2.6346700000000003</v>
      </c>
      <c r="BI78" s="25">
        <v>38.9</v>
      </c>
      <c r="BJ78" s="22">
        <v>2.1044899999999997</v>
      </c>
      <c r="BK78" s="25">
        <v>8.11</v>
      </c>
      <c r="BL78" s="22">
        <v>0.43875099999999995</v>
      </c>
      <c r="BM78" s="22">
        <v>6.5000000000000002E-2</v>
      </c>
      <c r="BN78" s="162">
        <v>99.2</v>
      </c>
      <c r="BO78" s="163">
        <v>13657</v>
      </c>
      <c r="BP78" s="162">
        <v>99.4</v>
      </c>
      <c r="BQ78" s="163">
        <v>8038</v>
      </c>
      <c r="BR78" s="162">
        <v>87.8</v>
      </c>
      <c r="BS78" s="162">
        <v>96.7</v>
      </c>
      <c r="BT78" s="163">
        <v>10225</v>
      </c>
      <c r="BU78" s="22">
        <v>1.2519280205655527</v>
      </c>
      <c r="BV78" s="22">
        <v>0</v>
      </c>
      <c r="BW78" s="22">
        <v>0</v>
      </c>
      <c r="BX78" s="22">
        <v>2.4500000000000002</v>
      </c>
      <c r="BY78" s="25"/>
      <c r="BZ78" s="22"/>
      <c r="CA78" s="22"/>
      <c r="CB78" s="45"/>
      <c r="CC78" s="182"/>
      <c r="CD78" s="183"/>
      <c r="CE78" s="183"/>
      <c r="CF78" s="11"/>
      <c r="CG78" s="11"/>
      <c r="CH78" s="11"/>
      <c r="CI78" s="22"/>
      <c r="CJ78" s="20"/>
      <c r="CK78" s="165" t="s">
        <v>415</v>
      </c>
      <c r="CL78" s="166"/>
      <c r="CM78" s="167" t="s">
        <v>721</v>
      </c>
      <c r="CN78" s="11"/>
      <c r="CO78" s="11"/>
      <c r="CP78" s="11"/>
      <c r="CQ78" s="11"/>
      <c r="CR78" s="35" t="s">
        <v>347</v>
      </c>
      <c r="CS78" s="36" t="s">
        <v>357</v>
      </c>
      <c r="CT78" s="19">
        <v>2</v>
      </c>
      <c r="CU78" s="19"/>
      <c r="CV78" s="19"/>
      <c r="CW78" s="20">
        <v>1</v>
      </c>
      <c r="CX78" s="189"/>
      <c r="CY78" s="189"/>
      <c r="CZ78" s="189"/>
      <c r="DA78" s="22">
        <v>219.8</v>
      </c>
      <c r="DB78" s="22" t="s">
        <v>332</v>
      </c>
      <c r="DC78" s="45">
        <v>33539</v>
      </c>
      <c r="DD78" s="22">
        <v>85</v>
      </c>
      <c r="DE78" s="22">
        <v>15</v>
      </c>
      <c r="DF78" s="22" t="s">
        <v>332</v>
      </c>
      <c r="DG78" s="22" t="s">
        <v>332</v>
      </c>
      <c r="DH78" s="22" t="s">
        <v>332</v>
      </c>
      <c r="DI78" s="22" t="s">
        <v>332</v>
      </c>
      <c r="DJ78" s="19">
        <v>0</v>
      </c>
      <c r="DK78" s="20"/>
      <c r="DL78" s="24"/>
      <c r="DM78" s="24"/>
      <c r="DN78" s="19">
        <v>16</v>
      </c>
      <c r="DO78" s="189"/>
      <c r="DP78" s="19"/>
      <c r="DQ78" s="191"/>
      <c r="DR78" s="189"/>
      <c r="DS78" s="189"/>
      <c r="DT78" s="25" t="e">
        <f>DS78/((DR78/100)^2)</f>
        <v>#DIV/0!</v>
      </c>
      <c r="DU78" s="189"/>
      <c r="DV78" s="187"/>
      <c r="DW78" s="189"/>
      <c r="DX78" s="189"/>
      <c r="DY78" s="189"/>
      <c r="DZ78" s="187"/>
      <c r="EA78" s="187"/>
      <c r="EB78" s="195"/>
      <c r="EC78" s="191"/>
      <c r="ED78" s="168">
        <v>15180</v>
      </c>
      <c r="EE78" s="169">
        <v>75</v>
      </c>
      <c r="EF78" s="169">
        <v>150528</v>
      </c>
      <c r="EG78" s="169">
        <v>4000</v>
      </c>
      <c r="EH78" s="169">
        <v>39780</v>
      </c>
      <c r="EI78" s="169">
        <v>58359</v>
      </c>
      <c r="EJ78" s="170">
        <v>7738.4034000000001</v>
      </c>
      <c r="EK78" s="27">
        <v>123814.4544</v>
      </c>
      <c r="EL78" s="171">
        <v>7.7460000000000004</v>
      </c>
      <c r="EM78" s="23"/>
      <c r="EN78" s="157">
        <v>38.76953125</v>
      </c>
      <c r="EO78" s="172">
        <v>7.7384034000000002</v>
      </c>
      <c r="EP78" s="23"/>
      <c r="EQ78" s="187"/>
      <c r="ER78" s="187"/>
      <c r="ES78" s="187"/>
      <c r="ET78" s="187"/>
      <c r="EU78" s="193"/>
      <c r="EV78" s="187"/>
      <c r="EW78" s="194"/>
      <c r="EX78" s="187"/>
      <c r="EY78" s="187"/>
      <c r="EZ78" s="187"/>
      <c r="FA78" s="193"/>
      <c r="FB78" s="187"/>
      <c r="FC78" s="193"/>
      <c r="FD78" s="194"/>
      <c r="FE78" s="8"/>
      <c r="FF78" s="228"/>
      <c r="FG78" s="8"/>
      <c r="FH78" s="14"/>
      <c r="FI78" s="14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8"/>
      <c r="GL78" s="8"/>
      <c r="GM78" s="8"/>
      <c r="GN78" s="8"/>
      <c r="GO78" s="8"/>
      <c r="GP78" s="14"/>
      <c r="GQ78" s="14"/>
      <c r="GR78" s="14"/>
      <c r="GS78" s="194"/>
      <c r="GT78" s="194"/>
      <c r="GU78" s="194"/>
      <c r="GV78" s="194"/>
      <c r="GW78" s="216"/>
      <c r="GX78" s="216"/>
      <c r="GY78" s="216"/>
      <c r="GZ78" s="216"/>
      <c r="HA78" s="216"/>
    </row>
    <row r="79" spans="1:209">
      <c r="A79" s="8">
        <v>77</v>
      </c>
      <c r="B79" s="8">
        <f>COUNTIFS($E$3:$E79,$E79,$F$3:$F79,$F79,$P$3:$P79,$P79)</f>
        <v>1</v>
      </c>
      <c r="C79" s="9">
        <v>15263</v>
      </c>
      <c r="D79" s="10" t="s">
        <v>726</v>
      </c>
      <c r="E79" s="11" t="s">
        <v>410</v>
      </c>
      <c r="F79" s="37">
        <v>7158174474</v>
      </c>
      <c r="G79" s="11">
        <v>50</v>
      </c>
      <c r="H79" s="11" t="s">
        <v>727</v>
      </c>
      <c r="I79" s="12" t="s">
        <v>320</v>
      </c>
      <c r="J79" s="13" t="s">
        <v>321</v>
      </c>
      <c r="K79" s="11" t="s">
        <v>322</v>
      </c>
      <c r="L79" s="11">
        <v>5</v>
      </c>
      <c r="M79" s="11">
        <v>1</v>
      </c>
      <c r="N79" s="11" t="s">
        <v>332</v>
      </c>
      <c r="O79" s="11" t="s">
        <v>715</v>
      </c>
      <c r="P79" s="23" t="s">
        <v>357</v>
      </c>
      <c r="Q79" s="151">
        <v>150</v>
      </c>
      <c r="R79" s="69" t="s">
        <v>1000</v>
      </c>
      <c r="S79" s="181" t="s">
        <v>1004</v>
      </c>
      <c r="T79" s="151"/>
      <c r="U79" s="11"/>
      <c r="V79" s="23"/>
      <c r="W79" s="11"/>
      <c r="X79" s="152">
        <v>59.4</v>
      </c>
      <c r="Y79" s="153">
        <v>38.4</v>
      </c>
      <c r="Z79" s="154">
        <v>1.54</v>
      </c>
      <c r="AA79" s="155">
        <v>99.34</v>
      </c>
      <c r="AB79" s="156">
        <v>1.546875</v>
      </c>
      <c r="AC79" s="157">
        <v>2.3821875000000001</v>
      </c>
      <c r="AD79" s="158">
        <v>1.4872308462694042</v>
      </c>
      <c r="AE79" s="22">
        <v>53.571999999999996</v>
      </c>
      <c r="AF79" s="22">
        <v>90.188552188552194</v>
      </c>
      <c r="AG79" s="159">
        <v>3.15</v>
      </c>
      <c r="AH79" s="22">
        <v>5.3030303030303028</v>
      </c>
      <c r="AI79" s="11" t="s">
        <v>327</v>
      </c>
      <c r="AJ79" s="22">
        <v>16</v>
      </c>
      <c r="AK79" s="11" t="s">
        <v>327</v>
      </c>
      <c r="AL79" s="25">
        <v>3.5000000000000003E-2</v>
      </c>
      <c r="AM79" s="25"/>
      <c r="AN79" s="22"/>
      <c r="AO79" s="22"/>
      <c r="AP79" s="45" t="s">
        <v>327</v>
      </c>
      <c r="AQ79" s="45">
        <v>192.72727272727272</v>
      </c>
      <c r="AR79" s="22">
        <v>0</v>
      </c>
      <c r="AS79" s="22">
        <v>30.6</v>
      </c>
      <c r="AT79" s="22">
        <v>69.400000000000006</v>
      </c>
      <c r="AU79" s="160">
        <v>0.44092219020172907</v>
      </c>
      <c r="AV79" s="161">
        <v>0.68</v>
      </c>
      <c r="AW79" s="25">
        <v>1.1447811447811449</v>
      </c>
      <c r="AX79" s="11" t="s">
        <v>327</v>
      </c>
      <c r="AY79" s="22">
        <v>40.445999999999998</v>
      </c>
      <c r="AZ79" s="22">
        <v>43.78</v>
      </c>
      <c r="BA79" s="47">
        <v>33678</v>
      </c>
      <c r="BB79" s="25">
        <v>51.900000000000006</v>
      </c>
      <c r="BC79" s="19">
        <v>88.5</v>
      </c>
      <c r="BD79" s="47">
        <v>7423.52</v>
      </c>
      <c r="BE79" s="25">
        <v>11.5</v>
      </c>
      <c r="BF79" s="25">
        <v>38.284799999999997</v>
      </c>
      <c r="BG79" s="22">
        <v>13.3</v>
      </c>
      <c r="BH79" s="22">
        <v>5.1072000000000006</v>
      </c>
      <c r="BI79" s="25">
        <v>38.6</v>
      </c>
      <c r="BJ79" s="22">
        <v>14.8224</v>
      </c>
      <c r="BK79" s="25">
        <v>47.8</v>
      </c>
      <c r="BL79" s="22">
        <v>18.355199999999996</v>
      </c>
      <c r="BM79" s="22">
        <v>1.49</v>
      </c>
      <c r="BN79" s="162">
        <v>94.7</v>
      </c>
      <c r="BO79" s="163">
        <v>6882</v>
      </c>
      <c r="BP79" s="162">
        <v>74.099999999999994</v>
      </c>
      <c r="BQ79" s="163">
        <v>5044</v>
      </c>
      <c r="BR79" s="162">
        <v>21.8</v>
      </c>
      <c r="BS79" s="162">
        <v>51.8</v>
      </c>
      <c r="BT79" s="163">
        <v>4922</v>
      </c>
      <c r="BU79" s="22">
        <v>0.34455958549222798</v>
      </c>
      <c r="BV79" s="22">
        <v>3.08</v>
      </c>
      <c r="BW79" s="22">
        <v>9.4700000000000006</v>
      </c>
      <c r="BX79" s="22">
        <v>9.9499999999999993</v>
      </c>
      <c r="BY79" s="25"/>
      <c r="BZ79" s="22"/>
      <c r="CA79" s="22"/>
      <c r="CB79" s="45"/>
      <c r="CC79" s="182"/>
      <c r="CD79" s="183"/>
      <c r="CE79" s="183"/>
      <c r="CF79" s="11"/>
      <c r="CG79" s="11"/>
      <c r="CH79" s="11"/>
      <c r="CI79" s="22"/>
      <c r="CJ79" s="20"/>
      <c r="CK79" s="165" t="s">
        <v>16</v>
      </c>
      <c r="CL79" s="166"/>
      <c r="CM79" s="167" t="s">
        <v>728</v>
      </c>
      <c r="CN79" s="11"/>
      <c r="CO79" s="11"/>
      <c r="CP79" s="11"/>
      <c r="CQ79" s="11"/>
      <c r="CR79" s="11" t="s">
        <v>330</v>
      </c>
      <c r="CS79" s="36" t="s">
        <v>357</v>
      </c>
      <c r="CT79" s="19">
        <v>2</v>
      </c>
      <c r="CU79" s="19"/>
      <c r="CV79" s="19"/>
      <c r="CW79" s="20">
        <v>0</v>
      </c>
      <c r="CX79" s="189"/>
      <c r="CY79" s="189"/>
      <c r="CZ79" s="189"/>
      <c r="DA79" s="22" t="s">
        <v>332</v>
      </c>
      <c r="DB79" s="22" t="s">
        <v>332</v>
      </c>
      <c r="DC79" s="45">
        <v>235</v>
      </c>
      <c r="DD79" s="22">
        <v>11.9</v>
      </c>
      <c r="DE79" s="22">
        <v>88.1</v>
      </c>
      <c r="DF79" s="22" t="s">
        <v>332</v>
      </c>
      <c r="DG79" s="22" t="s">
        <v>332</v>
      </c>
      <c r="DH79" s="22" t="s">
        <v>332</v>
      </c>
      <c r="DI79" s="22" t="s">
        <v>332</v>
      </c>
      <c r="DJ79" s="19">
        <v>0</v>
      </c>
      <c r="DK79" s="113"/>
      <c r="DL79" s="24"/>
      <c r="DM79" s="24"/>
      <c r="DN79" s="19">
        <v>5</v>
      </c>
      <c r="DO79" s="189"/>
      <c r="DP79" s="19"/>
      <c r="DQ79" s="19">
        <v>0</v>
      </c>
      <c r="DR79" s="189"/>
      <c r="DS79" s="189"/>
      <c r="DT79" s="25" t="e">
        <f>DS79/((DR79/100)^2)</f>
        <v>#DIV/0!</v>
      </c>
      <c r="DU79" s="189"/>
      <c r="DV79" s="187"/>
      <c r="DW79" s="189"/>
      <c r="DX79" s="189"/>
      <c r="DY79" s="189"/>
      <c r="DZ79" s="187"/>
      <c r="EA79" s="187"/>
      <c r="EB79" s="195"/>
      <c r="EC79" s="191"/>
      <c r="ED79" s="168">
        <v>15263</v>
      </c>
      <c r="EE79" s="169">
        <v>75</v>
      </c>
      <c r="EF79" s="169">
        <v>24883</v>
      </c>
      <c r="EG79" s="169">
        <v>10000</v>
      </c>
      <c r="EH79" s="169">
        <v>39780</v>
      </c>
      <c r="EI79" s="169">
        <v>2960</v>
      </c>
      <c r="EJ79" s="170">
        <v>156.99839999999998</v>
      </c>
      <c r="EK79" s="27">
        <v>784.99199999999985</v>
      </c>
      <c r="EL79" s="171">
        <v>0.46100000000000002</v>
      </c>
      <c r="EM79" s="23"/>
      <c r="EN79" s="157">
        <v>11.895671743760801</v>
      </c>
      <c r="EO79" s="172">
        <v>0.15699839999999998</v>
      </c>
      <c r="EP79" s="23"/>
      <c r="EQ79" s="187"/>
      <c r="ER79" s="205"/>
      <c r="ES79" s="129"/>
      <c r="ET79" s="202"/>
      <c r="EU79" s="187"/>
      <c r="EV79" s="120"/>
      <c r="EW79" s="194"/>
      <c r="EX79" s="187"/>
      <c r="EY79" s="187"/>
      <c r="EZ79" s="187"/>
      <c r="FA79" s="193"/>
      <c r="FB79" s="187"/>
      <c r="FC79" s="193"/>
      <c r="FD79" s="194"/>
      <c r="FE79" s="8"/>
      <c r="FF79" s="8"/>
      <c r="FG79" s="8"/>
      <c r="FH79" s="14"/>
      <c r="FI79" s="14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8"/>
      <c r="GL79" s="8"/>
      <c r="GM79" s="8"/>
      <c r="GN79" s="8"/>
      <c r="GO79" s="8"/>
      <c r="GP79" s="14"/>
      <c r="GQ79" s="14"/>
      <c r="GR79" s="14"/>
      <c r="GS79" s="194"/>
      <c r="GT79" s="194"/>
      <c r="GU79" s="194"/>
      <c r="GV79" s="194"/>
      <c r="GW79" s="216"/>
      <c r="GX79" s="216"/>
      <c r="GY79" s="216"/>
      <c r="GZ79" s="216"/>
      <c r="HA79" s="210"/>
    </row>
    <row r="80" spans="1:209">
      <c r="A80" s="8">
        <v>78</v>
      </c>
      <c r="B80" s="8">
        <f>COUNTIFS($E$3:$E80,$E80,$F$3:$F80,$F80,$P$3:$P80,$P80)</f>
        <v>2</v>
      </c>
      <c r="C80" s="9">
        <v>15264</v>
      </c>
      <c r="D80" s="10" t="s">
        <v>713</v>
      </c>
      <c r="E80" s="11" t="s">
        <v>373</v>
      </c>
      <c r="F80" s="37">
        <v>526231130</v>
      </c>
      <c r="G80" s="11">
        <v>69</v>
      </c>
      <c r="H80" s="11" t="s">
        <v>727</v>
      </c>
      <c r="I80" s="12" t="s">
        <v>320</v>
      </c>
      <c r="J80" s="13" t="s">
        <v>321</v>
      </c>
      <c r="K80" s="11" t="s">
        <v>322</v>
      </c>
      <c r="L80" s="11">
        <v>7</v>
      </c>
      <c r="M80" s="11" t="s">
        <v>341</v>
      </c>
      <c r="N80" s="11" t="s">
        <v>332</v>
      </c>
      <c r="O80" s="11" t="s">
        <v>715</v>
      </c>
      <c r="P80" s="23" t="s">
        <v>357</v>
      </c>
      <c r="Q80" s="151">
        <v>50</v>
      </c>
      <c r="R80" s="69" t="s">
        <v>1000</v>
      </c>
      <c r="S80" s="177" t="s">
        <v>1006</v>
      </c>
      <c r="T80" s="151"/>
      <c r="U80" s="11"/>
      <c r="V80" s="23"/>
      <c r="W80" s="11"/>
      <c r="X80" s="152">
        <v>13.4</v>
      </c>
      <c r="Y80" s="153">
        <v>79.2</v>
      </c>
      <c r="Z80" s="154">
        <v>6.08</v>
      </c>
      <c r="AA80" s="155">
        <v>98.68</v>
      </c>
      <c r="AB80" s="156">
        <v>0.1691919191919192</v>
      </c>
      <c r="AC80" s="157">
        <v>1.0286868686868686</v>
      </c>
      <c r="AD80" s="158">
        <v>0.1571294559099437</v>
      </c>
      <c r="AE80" s="22">
        <v>11.672000000000001</v>
      </c>
      <c r="AF80" s="22">
        <v>87.104477611940297</v>
      </c>
      <c r="AG80" s="159">
        <v>1.0900000000000001</v>
      </c>
      <c r="AH80" s="22">
        <v>8.1343283582089558</v>
      </c>
      <c r="AI80" s="11" t="s">
        <v>327</v>
      </c>
      <c r="AJ80" s="22">
        <v>60.7</v>
      </c>
      <c r="AK80" s="11" t="s">
        <v>327</v>
      </c>
      <c r="AL80" s="25">
        <v>4.9000000000000002E-2</v>
      </c>
      <c r="AM80" s="25"/>
      <c r="AN80" s="22"/>
      <c r="AO80" s="22"/>
      <c r="AP80" s="45">
        <v>3786.7256637168143</v>
      </c>
      <c r="AQ80" s="45">
        <v>290.90909090909088</v>
      </c>
      <c r="AR80" s="22">
        <v>2.17</v>
      </c>
      <c r="AS80" s="22">
        <v>42.5</v>
      </c>
      <c r="AT80" s="22">
        <v>57.5</v>
      </c>
      <c r="AU80" s="160">
        <v>0.73913043478260865</v>
      </c>
      <c r="AV80" s="161">
        <v>0.23</v>
      </c>
      <c r="AW80" s="25">
        <v>1.716417910447761</v>
      </c>
      <c r="AX80" s="11" t="s">
        <v>327</v>
      </c>
      <c r="AY80" s="22">
        <v>37.878</v>
      </c>
      <c r="AZ80" s="22">
        <v>45.360000000000007</v>
      </c>
      <c r="BA80" s="47">
        <v>47789</v>
      </c>
      <c r="BB80" s="25">
        <v>71.5</v>
      </c>
      <c r="BC80" s="19">
        <v>90.6</v>
      </c>
      <c r="BD80" s="47">
        <v>8803.6</v>
      </c>
      <c r="BE80" s="25">
        <v>9.4000000000000057</v>
      </c>
      <c r="BF80" s="25">
        <v>77.616</v>
      </c>
      <c r="BG80" s="22">
        <v>49</v>
      </c>
      <c r="BH80" s="22">
        <v>38.808</v>
      </c>
      <c r="BI80" s="25">
        <v>22.5</v>
      </c>
      <c r="BJ80" s="22">
        <v>17.82</v>
      </c>
      <c r="BK80" s="25">
        <v>26.5</v>
      </c>
      <c r="BL80" s="22">
        <v>20.988000000000003</v>
      </c>
      <c r="BM80" s="22">
        <v>0.37</v>
      </c>
      <c r="BN80" s="162">
        <v>95.3</v>
      </c>
      <c r="BO80" s="163">
        <v>9304</v>
      </c>
      <c r="BP80" s="162">
        <v>80.2</v>
      </c>
      <c r="BQ80" s="163">
        <v>6018</v>
      </c>
      <c r="BR80" s="162">
        <v>49.9</v>
      </c>
      <c r="BS80" s="162">
        <v>79.8</v>
      </c>
      <c r="BT80" s="163">
        <v>7404</v>
      </c>
      <c r="BU80" s="22">
        <v>2.1777777777777776</v>
      </c>
      <c r="BV80" s="22">
        <v>6.74</v>
      </c>
      <c r="BW80" s="22">
        <v>17</v>
      </c>
      <c r="BX80" s="22">
        <v>16.7</v>
      </c>
      <c r="BY80" s="25"/>
      <c r="BZ80" s="22"/>
      <c r="CA80" s="22"/>
      <c r="CB80" s="45"/>
      <c r="CC80" s="182"/>
      <c r="CD80" s="183"/>
      <c r="CE80" s="183"/>
      <c r="CF80" s="11"/>
      <c r="CG80" s="11"/>
      <c r="CH80" s="11"/>
      <c r="CI80" s="22"/>
      <c r="CJ80" s="20"/>
      <c r="CK80" s="165" t="s">
        <v>15</v>
      </c>
      <c r="CL80" s="166"/>
      <c r="CM80" s="167" t="s">
        <v>719</v>
      </c>
      <c r="CN80" s="11"/>
      <c r="CO80" s="11"/>
      <c r="CP80" s="11"/>
      <c r="CQ80" s="11"/>
      <c r="CR80" s="11" t="s">
        <v>330</v>
      </c>
      <c r="CS80" s="36" t="s">
        <v>357</v>
      </c>
      <c r="CT80" s="19">
        <v>2</v>
      </c>
      <c r="CU80" s="19"/>
      <c r="CV80" s="19"/>
      <c r="CW80" s="20">
        <v>0</v>
      </c>
      <c r="CX80" s="189"/>
      <c r="CY80" s="189"/>
      <c r="CZ80" s="189"/>
      <c r="DA80" s="22" t="s">
        <v>332</v>
      </c>
      <c r="DB80" s="22" t="s">
        <v>332</v>
      </c>
      <c r="DC80" s="45">
        <v>50</v>
      </c>
      <c r="DD80" s="22">
        <v>50</v>
      </c>
      <c r="DE80" s="22">
        <v>50</v>
      </c>
      <c r="DF80" s="22" t="s">
        <v>332</v>
      </c>
      <c r="DG80" s="22" t="s">
        <v>332</v>
      </c>
      <c r="DH80" s="22" t="s">
        <v>332</v>
      </c>
      <c r="DI80" s="22" t="s">
        <v>332</v>
      </c>
      <c r="DJ80" s="19">
        <v>0</v>
      </c>
      <c r="DK80" s="113"/>
      <c r="DL80" s="24"/>
      <c r="DM80" s="24"/>
      <c r="DN80" s="19">
        <v>7</v>
      </c>
      <c r="DO80" s="189"/>
      <c r="DP80" s="19"/>
      <c r="DQ80" s="19">
        <v>1</v>
      </c>
      <c r="DR80" s="19">
        <v>161</v>
      </c>
      <c r="DS80" s="19">
        <v>72</v>
      </c>
      <c r="DT80" s="25">
        <f>DS80/((DR80/100)^2)</f>
        <v>27.776706145596233</v>
      </c>
      <c r="DU80" s="19">
        <v>1</v>
      </c>
      <c r="DV80" s="11">
        <v>2</v>
      </c>
      <c r="DW80" s="19">
        <v>0</v>
      </c>
      <c r="DX80" s="19">
        <v>3</v>
      </c>
      <c r="DY80" s="19">
        <v>3</v>
      </c>
      <c r="DZ80" s="11" t="s">
        <v>636</v>
      </c>
      <c r="EA80" s="187"/>
      <c r="EB80" s="195"/>
      <c r="EC80" s="191"/>
      <c r="ED80" s="168">
        <v>15264</v>
      </c>
      <c r="EE80" s="169">
        <v>75</v>
      </c>
      <c r="EF80" s="169">
        <v>24746</v>
      </c>
      <c r="EG80" s="169">
        <v>14000</v>
      </c>
      <c r="EH80" s="169">
        <v>39780</v>
      </c>
      <c r="EI80" s="169">
        <v>1705</v>
      </c>
      <c r="EJ80" s="170">
        <v>64.595142857142861</v>
      </c>
      <c r="EK80" s="27">
        <v>452.16600000000005</v>
      </c>
      <c r="EL80" s="171">
        <v>8.1000000000000003E-2</v>
      </c>
      <c r="EM80" s="23"/>
      <c r="EN80" s="157">
        <v>6.8900024246342841</v>
      </c>
      <c r="EO80" s="172">
        <v>6.4595142857142865E-2</v>
      </c>
      <c r="EP80" s="23"/>
      <c r="EQ80" s="45">
        <v>28</v>
      </c>
      <c r="ER80" s="30">
        <v>43466</v>
      </c>
      <c r="ES80" s="129"/>
      <c r="ET80" s="47">
        <v>2</v>
      </c>
      <c r="EU80" s="130" t="s">
        <v>708</v>
      </c>
      <c r="EV80" s="131"/>
      <c r="EW80" s="194"/>
      <c r="EX80" s="11">
        <v>0</v>
      </c>
      <c r="EY80" s="187"/>
      <c r="EZ80" s="11">
        <v>1</v>
      </c>
      <c r="FA80" s="139" t="s">
        <v>1063</v>
      </c>
      <c r="FB80" s="11">
        <v>0</v>
      </c>
      <c r="FC80" s="193"/>
      <c r="FD80" s="194"/>
      <c r="FE80" s="8"/>
      <c r="FF80" s="8"/>
      <c r="FG80" s="8"/>
      <c r="FH80" s="14"/>
      <c r="FI80" s="14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8"/>
      <c r="GL80" s="8"/>
      <c r="GM80" s="8"/>
      <c r="GN80" s="8"/>
      <c r="GO80" s="8"/>
      <c r="GP80" s="14"/>
      <c r="GQ80" s="14"/>
      <c r="GR80" s="14"/>
      <c r="GS80" s="30">
        <v>44483</v>
      </c>
      <c r="GT80" s="45">
        <v>2</v>
      </c>
      <c r="GU80" s="45">
        <v>2</v>
      </c>
      <c r="GV80" s="45">
        <v>2</v>
      </c>
      <c r="GW80" s="30">
        <v>44952</v>
      </c>
      <c r="GX80" s="45">
        <v>1</v>
      </c>
      <c r="GY80" s="45">
        <v>4</v>
      </c>
      <c r="GZ80" s="45">
        <v>4</v>
      </c>
      <c r="HA80" s="139" t="s">
        <v>1168</v>
      </c>
    </row>
    <row r="81" spans="1:209">
      <c r="A81" s="8">
        <v>79</v>
      </c>
      <c r="B81" s="8">
        <f>COUNTIFS($E$3:$E81,$E81,$F$3:$F81,$F81,$P$3:$P81,$P81)</f>
        <v>1</v>
      </c>
      <c r="C81" s="9">
        <v>15299</v>
      </c>
      <c r="D81" s="10" t="s">
        <v>729</v>
      </c>
      <c r="E81" s="11" t="s">
        <v>730</v>
      </c>
      <c r="F81" s="37">
        <v>5403192949</v>
      </c>
      <c r="G81" s="11">
        <v>67</v>
      </c>
      <c r="H81" s="11" t="s">
        <v>731</v>
      </c>
      <c r="I81" s="12" t="s">
        <v>320</v>
      </c>
      <c r="J81" s="13" t="s">
        <v>321</v>
      </c>
      <c r="K81" s="11" t="s">
        <v>322</v>
      </c>
      <c r="L81" s="11">
        <v>17</v>
      </c>
      <c r="M81" s="11">
        <v>10</v>
      </c>
      <c r="N81" s="11" t="s">
        <v>324</v>
      </c>
      <c r="O81" s="11" t="s">
        <v>732</v>
      </c>
      <c r="P81" s="23" t="s">
        <v>326</v>
      </c>
      <c r="Q81" s="151">
        <v>10000</v>
      </c>
      <c r="R81" s="68" t="s">
        <v>999</v>
      </c>
      <c r="S81" s="23"/>
      <c r="T81" s="151"/>
      <c r="U81" s="11"/>
      <c r="V81" s="23"/>
      <c r="W81" s="11"/>
      <c r="X81" s="152">
        <v>2.92</v>
      </c>
      <c r="Y81" s="153">
        <v>3.49</v>
      </c>
      <c r="Z81" s="154">
        <v>92.8</v>
      </c>
      <c r="AA81" s="155">
        <v>99.21</v>
      </c>
      <c r="AB81" s="156">
        <v>0.83667621776504286</v>
      </c>
      <c r="AC81" s="157">
        <v>77.643553008595973</v>
      </c>
      <c r="AD81" s="158">
        <v>3.0325059715442935E-2</v>
      </c>
      <c r="AE81" s="22">
        <v>2.6916000000000002</v>
      </c>
      <c r="AF81" s="22">
        <v>92.178082191780831</v>
      </c>
      <c r="AG81" s="159">
        <v>0.15</v>
      </c>
      <c r="AH81" s="22">
        <v>5.1369863013698636</v>
      </c>
      <c r="AI81" s="11" t="s">
        <v>327</v>
      </c>
      <c r="AJ81" s="22">
        <v>14.3</v>
      </c>
      <c r="AK81" s="11" t="s">
        <v>327</v>
      </c>
      <c r="AL81" s="25">
        <v>0.28000000000000003</v>
      </c>
      <c r="AM81" s="25"/>
      <c r="AN81" s="22"/>
      <c r="AO81" s="22"/>
      <c r="AP81" s="45">
        <v>7841.5929203539827</v>
      </c>
      <c r="AQ81" s="45">
        <v>840.90909090909088</v>
      </c>
      <c r="AR81" s="22">
        <v>2.2200000000000002</v>
      </c>
      <c r="AS81" s="22">
        <v>50.8</v>
      </c>
      <c r="AT81" s="22">
        <v>49.2</v>
      </c>
      <c r="AU81" s="160">
        <v>1.032520325203252</v>
      </c>
      <c r="AV81" s="161">
        <v>7.2999999999999995E-2</v>
      </c>
      <c r="AW81" s="25">
        <v>2.5</v>
      </c>
      <c r="AX81" s="11" t="s">
        <v>327</v>
      </c>
      <c r="AY81" s="22">
        <v>36.059000000000005</v>
      </c>
      <c r="AZ81" s="22">
        <v>35.279999999999994</v>
      </c>
      <c r="BA81" s="47">
        <v>10870</v>
      </c>
      <c r="BB81" s="25">
        <v>93.6</v>
      </c>
      <c r="BC81" s="19">
        <v>83.5</v>
      </c>
      <c r="BD81" s="47">
        <v>8410.48</v>
      </c>
      <c r="BE81" s="25">
        <v>16.5</v>
      </c>
      <c r="BF81" s="25">
        <v>3.4278779999999998</v>
      </c>
      <c r="BG81" s="22">
        <v>34.299999999999997</v>
      </c>
      <c r="BH81" s="22">
        <v>1.1970699999999999</v>
      </c>
      <c r="BI81" s="25">
        <v>59.3</v>
      </c>
      <c r="BJ81" s="22">
        <v>2.0695700000000001</v>
      </c>
      <c r="BK81" s="25">
        <v>4.62</v>
      </c>
      <c r="BL81" s="22">
        <v>0.16123800000000002</v>
      </c>
      <c r="BM81" s="22">
        <v>0.02</v>
      </c>
      <c r="BN81" s="162">
        <v>92.1</v>
      </c>
      <c r="BO81" s="163">
        <v>8186</v>
      </c>
      <c r="BP81" s="162">
        <v>78.3</v>
      </c>
      <c r="BQ81" s="163">
        <v>5028</v>
      </c>
      <c r="BR81" s="162">
        <v>39</v>
      </c>
      <c r="BS81" s="162">
        <v>80.099999999999994</v>
      </c>
      <c r="BT81" s="163">
        <v>5732</v>
      </c>
      <c r="BU81" s="22">
        <v>0.57841483979763908</v>
      </c>
      <c r="BV81" s="22">
        <v>3.01</v>
      </c>
      <c r="BW81" s="22">
        <v>0.12</v>
      </c>
      <c r="BX81" s="22">
        <v>0.5</v>
      </c>
      <c r="BY81" s="25"/>
      <c r="BZ81" s="22"/>
      <c r="CA81" s="22"/>
      <c r="CB81" s="45"/>
      <c r="CC81" s="182"/>
      <c r="CD81" s="183"/>
      <c r="CE81" s="183"/>
      <c r="CF81" s="11"/>
      <c r="CG81" s="11"/>
      <c r="CH81" s="11"/>
      <c r="CI81" s="22"/>
      <c r="CJ81" s="20"/>
      <c r="CK81" s="165" t="s">
        <v>415</v>
      </c>
      <c r="CL81" s="166"/>
      <c r="CM81" s="167" t="s">
        <v>733</v>
      </c>
      <c r="CN81" s="11"/>
      <c r="CO81" s="11"/>
      <c r="CP81" s="11"/>
      <c r="CQ81" s="11"/>
      <c r="CR81" s="17" t="s">
        <v>347</v>
      </c>
      <c r="CS81" s="18" t="s">
        <v>326</v>
      </c>
      <c r="CT81" s="19">
        <v>2</v>
      </c>
      <c r="CU81" s="19"/>
      <c r="CV81" s="19"/>
      <c r="CW81" s="20">
        <v>1</v>
      </c>
      <c r="CX81" s="189"/>
      <c r="CY81" s="189"/>
      <c r="CZ81" s="189"/>
      <c r="DA81" s="22">
        <v>61</v>
      </c>
      <c r="DB81" s="22" t="s">
        <v>332</v>
      </c>
      <c r="DC81" s="45">
        <v>36020</v>
      </c>
      <c r="DD81" s="22">
        <v>89.2</v>
      </c>
      <c r="DE81" s="22">
        <v>10.8</v>
      </c>
      <c r="DF81" s="22" t="s">
        <v>332</v>
      </c>
      <c r="DG81" s="22" t="s">
        <v>332</v>
      </c>
      <c r="DH81" s="22" t="s">
        <v>332</v>
      </c>
      <c r="DI81" s="22" t="s">
        <v>332</v>
      </c>
      <c r="DJ81" s="19">
        <v>0</v>
      </c>
      <c r="DK81" s="20"/>
      <c r="DL81" s="24"/>
      <c r="DM81" s="24"/>
      <c r="DN81" s="19">
        <v>17</v>
      </c>
      <c r="DO81" s="189"/>
      <c r="DP81" s="19"/>
      <c r="DQ81" s="191"/>
      <c r="DR81" s="189"/>
      <c r="DS81" s="189"/>
      <c r="DT81" s="25" t="e">
        <f>DS81/((DR81/100)^2)</f>
        <v>#DIV/0!</v>
      </c>
      <c r="DU81" s="189"/>
      <c r="DV81" s="187"/>
      <c r="DW81" s="189"/>
      <c r="DX81" s="189"/>
      <c r="DY81" s="189"/>
      <c r="DZ81" s="187"/>
      <c r="EA81" s="187"/>
      <c r="EB81" s="195"/>
      <c r="EC81" s="191"/>
      <c r="ED81" s="168">
        <v>15299</v>
      </c>
      <c r="EE81" s="169">
        <v>75</v>
      </c>
      <c r="EF81" s="169">
        <v>258656</v>
      </c>
      <c r="EG81" s="169">
        <v>4000</v>
      </c>
      <c r="EH81" s="169">
        <v>39780</v>
      </c>
      <c r="EI81" s="169">
        <v>138681</v>
      </c>
      <c r="EJ81" s="170">
        <v>18389.100600000002</v>
      </c>
      <c r="EK81" s="27">
        <v>312614.71020000003</v>
      </c>
      <c r="EL81" s="171">
        <v>18.382999999999999</v>
      </c>
      <c r="EM81" s="23"/>
      <c r="EN81" s="157">
        <v>53.615999628850673</v>
      </c>
      <c r="EO81" s="172">
        <v>18.389100600000003</v>
      </c>
      <c r="EP81" s="23"/>
      <c r="EQ81" s="187"/>
      <c r="ER81" s="187"/>
      <c r="ES81" s="187"/>
      <c r="ET81" s="187"/>
      <c r="EU81" s="193"/>
      <c r="EV81" s="187"/>
      <c r="EW81" s="194"/>
      <c r="EX81" s="187"/>
      <c r="EY81" s="187"/>
      <c r="EZ81" s="187"/>
      <c r="FA81" s="193"/>
      <c r="FB81" s="187"/>
      <c r="FC81" s="193"/>
      <c r="FD81" s="194"/>
      <c r="FE81" s="8"/>
      <c r="FF81" s="8"/>
      <c r="FG81" s="8"/>
      <c r="FH81" s="14"/>
      <c r="FI81" s="14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8"/>
      <c r="GL81" s="8"/>
      <c r="GM81" s="8"/>
      <c r="GN81" s="8"/>
      <c r="GO81" s="8"/>
      <c r="GP81" s="14"/>
      <c r="GQ81" s="14"/>
      <c r="GR81" s="14"/>
      <c r="GS81" s="194"/>
      <c r="GT81" s="194"/>
      <c r="GU81" s="194"/>
      <c r="GV81" s="194"/>
      <c r="GW81" s="216"/>
      <c r="GX81" s="216"/>
      <c r="GY81" s="216"/>
      <c r="GZ81" s="216"/>
      <c r="HA81" s="216"/>
    </row>
    <row r="82" spans="1:209">
      <c r="A82" s="8">
        <v>80</v>
      </c>
      <c r="B82" s="8">
        <f>COUNTIFS($E$3:$E82,$E82,$F$3:$F82,$F82,$P$3:$P82,$P82)</f>
        <v>1</v>
      </c>
      <c r="C82" s="9">
        <v>15309</v>
      </c>
      <c r="D82" s="10" t="s">
        <v>734</v>
      </c>
      <c r="E82" s="11" t="s">
        <v>508</v>
      </c>
      <c r="F82" s="37">
        <v>520229327</v>
      </c>
      <c r="G82" s="11">
        <v>69</v>
      </c>
      <c r="H82" s="11" t="s">
        <v>735</v>
      </c>
      <c r="I82" s="12" t="s">
        <v>320</v>
      </c>
      <c r="J82" s="13" t="s">
        <v>321</v>
      </c>
      <c r="K82" s="11" t="s">
        <v>322</v>
      </c>
      <c r="L82" s="11">
        <v>13</v>
      </c>
      <c r="M82" s="11">
        <v>1</v>
      </c>
      <c r="N82" s="11" t="s">
        <v>332</v>
      </c>
      <c r="O82" s="11" t="s">
        <v>732</v>
      </c>
      <c r="P82" s="23" t="s">
        <v>326</v>
      </c>
      <c r="Q82" s="151">
        <v>150</v>
      </c>
      <c r="R82" s="69" t="s">
        <v>1000</v>
      </c>
      <c r="S82" s="181" t="s">
        <v>1004</v>
      </c>
      <c r="T82" s="151"/>
      <c r="U82" s="11"/>
      <c r="V82" s="23"/>
      <c r="W82" s="11"/>
      <c r="X82" s="152">
        <v>53.6</v>
      </c>
      <c r="Y82" s="153">
        <v>40.9</v>
      </c>
      <c r="Z82" s="154">
        <v>4.34</v>
      </c>
      <c r="AA82" s="155">
        <v>98.84</v>
      </c>
      <c r="AB82" s="156">
        <v>1.3105134474327629</v>
      </c>
      <c r="AC82" s="157">
        <v>5.6876283618581907</v>
      </c>
      <c r="AD82" s="158">
        <v>1.184792219274978</v>
      </c>
      <c r="AE82" s="22">
        <v>43.048000000000002</v>
      </c>
      <c r="AF82" s="22">
        <v>80.31343283582089</v>
      </c>
      <c r="AG82" s="159">
        <v>7.74</v>
      </c>
      <c r="AH82" s="22">
        <v>14.440298507462686</v>
      </c>
      <c r="AI82" s="11" t="s">
        <v>327</v>
      </c>
      <c r="AJ82" s="22">
        <v>14.4</v>
      </c>
      <c r="AK82" s="11" t="s">
        <v>327</v>
      </c>
      <c r="AL82" s="25">
        <v>0.57999999999999996</v>
      </c>
      <c r="AM82" s="25"/>
      <c r="AN82" s="22"/>
      <c r="AO82" s="22"/>
      <c r="AP82" s="45" t="s">
        <v>327</v>
      </c>
      <c r="AQ82" s="45">
        <v>545.45454545454538</v>
      </c>
      <c r="AR82" s="22">
        <v>14.8</v>
      </c>
      <c r="AS82" s="22">
        <v>28.9</v>
      </c>
      <c r="AT82" s="22">
        <v>71.099999999999994</v>
      </c>
      <c r="AU82" s="160">
        <v>0.40646976090014064</v>
      </c>
      <c r="AV82" s="161">
        <v>0.63</v>
      </c>
      <c r="AW82" s="25">
        <v>1.1753731343283582</v>
      </c>
      <c r="AX82" s="11" t="s">
        <v>327</v>
      </c>
      <c r="AY82" s="22">
        <v>67.730999999999995</v>
      </c>
      <c r="AZ82" s="22">
        <v>49.4</v>
      </c>
      <c r="BA82" s="47">
        <v>108534</v>
      </c>
      <c r="BB82" s="25">
        <v>45.470000000000006</v>
      </c>
      <c r="BC82" s="19">
        <v>81.900000000000006</v>
      </c>
      <c r="BD82" s="47">
        <v>12805.52</v>
      </c>
      <c r="BE82" s="25">
        <v>18.099999999999994</v>
      </c>
      <c r="BF82" s="25">
        <v>40.969529999999999</v>
      </c>
      <c r="BG82" s="22">
        <v>0.77</v>
      </c>
      <c r="BH82" s="22">
        <v>0.31492999999999999</v>
      </c>
      <c r="BI82" s="25">
        <v>44.7</v>
      </c>
      <c r="BJ82" s="22">
        <v>18.282299999999999</v>
      </c>
      <c r="BK82" s="25">
        <v>54.7</v>
      </c>
      <c r="BL82" s="22">
        <v>22.372299999999999</v>
      </c>
      <c r="BM82" s="22">
        <v>1.74</v>
      </c>
      <c r="BN82" s="162">
        <v>85</v>
      </c>
      <c r="BO82" s="163">
        <v>6000</v>
      </c>
      <c r="BP82" s="162">
        <v>93.7</v>
      </c>
      <c r="BQ82" s="163">
        <v>8517</v>
      </c>
      <c r="BR82" s="162">
        <v>80.2</v>
      </c>
      <c r="BS82" s="162">
        <v>86.2</v>
      </c>
      <c r="BT82" s="163">
        <v>6167</v>
      </c>
      <c r="BU82" s="22">
        <v>1.7225950782997761E-2</v>
      </c>
      <c r="BV82" s="22">
        <v>0.34</v>
      </c>
      <c r="BW82" s="22">
        <v>16.3</v>
      </c>
      <c r="BX82" s="22" t="s">
        <v>327</v>
      </c>
      <c r="BY82" s="25"/>
      <c r="BZ82" s="22"/>
      <c r="CA82" s="22"/>
      <c r="CB82" s="45"/>
      <c r="CC82" s="182"/>
      <c r="CD82" s="183"/>
      <c r="CE82" s="183"/>
      <c r="CF82" s="11"/>
      <c r="CG82" s="11"/>
      <c r="CH82" s="11"/>
      <c r="CI82" s="22"/>
      <c r="CJ82" s="20"/>
      <c r="CK82" s="165" t="s">
        <v>358</v>
      </c>
      <c r="CL82" s="166"/>
      <c r="CM82" s="167" t="s">
        <v>738</v>
      </c>
      <c r="CN82" s="11"/>
      <c r="CO82" s="11"/>
      <c r="CP82" s="11"/>
      <c r="CQ82" s="11"/>
      <c r="CR82" s="11" t="s">
        <v>347</v>
      </c>
      <c r="CS82" s="18" t="s">
        <v>326</v>
      </c>
      <c r="CT82" s="19">
        <v>2</v>
      </c>
      <c r="CU82" s="19"/>
      <c r="CV82" s="19"/>
      <c r="CW82" s="20">
        <v>0</v>
      </c>
      <c r="CX82" s="189"/>
      <c r="CY82" s="189"/>
      <c r="CZ82" s="189"/>
      <c r="DA82" s="22" t="s">
        <v>332</v>
      </c>
      <c r="DB82" s="22" t="s">
        <v>332</v>
      </c>
      <c r="DC82" s="45">
        <v>86</v>
      </c>
      <c r="DD82" s="22">
        <v>29.1</v>
      </c>
      <c r="DE82" s="22">
        <v>70.900000000000006</v>
      </c>
      <c r="DF82" s="22" t="s">
        <v>332</v>
      </c>
      <c r="DG82" s="22" t="s">
        <v>332</v>
      </c>
      <c r="DH82" s="22" t="s">
        <v>332</v>
      </c>
      <c r="DI82" s="22" t="s">
        <v>332</v>
      </c>
      <c r="DJ82" s="19">
        <v>0</v>
      </c>
      <c r="DK82" s="113"/>
      <c r="DL82" s="24"/>
      <c r="DM82" s="24"/>
      <c r="DN82" s="19">
        <v>13</v>
      </c>
      <c r="DO82" s="19">
        <v>20</v>
      </c>
      <c r="DP82" s="19">
        <v>2</v>
      </c>
      <c r="DQ82" s="19">
        <v>1</v>
      </c>
      <c r="DR82" s="189"/>
      <c r="DS82" s="189"/>
      <c r="DT82" s="25" t="e">
        <f>DS82/((DR82/100)^2)</f>
        <v>#DIV/0!</v>
      </c>
      <c r="DU82" s="19">
        <v>1</v>
      </c>
      <c r="DV82" s="11">
        <v>2</v>
      </c>
      <c r="DW82" s="19">
        <v>0</v>
      </c>
      <c r="DX82" s="19">
        <v>3</v>
      </c>
      <c r="DY82" s="19">
        <v>1</v>
      </c>
      <c r="DZ82" s="11">
        <v>1</v>
      </c>
      <c r="EA82" s="187"/>
      <c r="EB82" s="195"/>
      <c r="EC82" s="191"/>
      <c r="ED82" s="168">
        <v>15309</v>
      </c>
      <c r="EE82" s="169">
        <v>75</v>
      </c>
      <c r="EF82" s="169">
        <v>23081</v>
      </c>
      <c r="EG82" s="169">
        <v>16000</v>
      </c>
      <c r="EH82" s="169">
        <v>39780</v>
      </c>
      <c r="EI82" s="169">
        <v>2976</v>
      </c>
      <c r="EJ82" s="170">
        <v>98.654399999999995</v>
      </c>
      <c r="EK82" s="27">
        <v>1282.5072</v>
      </c>
      <c r="EL82" s="171">
        <v>0.10299999999999999</v>
      </c>
      <c r="EM82" s="23"/>
      <c r="EN82" s="157">
        <v>12.89372210909406</v>
      </c>
      <c r="EO82" s="172">
        <v>9.8654399999999989E-2</v>
      </c>
      <c r="EP82" s="23"/>
      <c r="EQ82" s="11">
        <v>0</v>
      </c>
      <c r="ER82" s="129"/>
      <c r="ES82" s="30">
        <v>44317</v>
      </c>
      <c r="ET82" s="202"/>
      <c r="EU82" s="120"/>
      <c r="EV82" s="206"/>
      <c r="EW82" s="194"/>
      <c r="EX82" s="11">
        <v>0</v>
      </c>
      <c r="EY82" s="187"/>
      <c r="EZ82" s="11">
        <v>1</v>
      </c>
      <c r="FA82" s="137" t="s">
        <v>1064</v>
      </c>
      <c r="FB82" s="11">
        <v>0</v>
      </c>
      <c r="FC82" s="193"/>
      <c r="FD82" s="194"/>
      <c r="FE82" s="8"/>
      <c r="FF82" s="8"/>
      <c r="FG82" s="8"/>
      <c r="FH82" s="14"/>
      <c r="FI82" s="14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8"/>
      <c r="GL82" s="8"/>
      <c r="GM82" s="8"/>
      <c r="GN82" s="8"/>
      <c r="GO82" s="8"/>
      <c r="GP82" s="14"/>
      <c r="GQ82" s="14"/>
      <c r="GR82" s="14"/>
      <c r="GS82" s="30">
        <v>44406</v>
      </c>
      <c r="GT82" s="11">
        <v>2</v>
      </c>
      <c r="GU82" s="11">
        <v>2</v>
      </c>
      <c r="GV82" s="11">
        <v>2</v>
      </c>
      <c r="GW82" s="30">
        <v>44539</v>
      </c>
      <c r="GX82" s="11">
        <v>2</v>
      </c>
      <c r="GY82" s="11">
        <v>0</v>
      </c>
      <c r="GZ82" s="11">
        <v>2</v>
      </c>
      <c r="HA82" s="137" t="s">
        <v>1167</v>
      </c>
    </row>
    <row r="83" spans="1:209">
      <c r="A83" s="8">
        <v>81</v>
      </c>
      <c r="B83" s="8">
        <f>COUNTIFS($E$3:$E83,$E83,$F$3:$F83,$F83,$P$3:$P83,$P83)</f>
        <v>1</v>
      </c>
      <c r="C83" s="9">
        <v>15345</v>
      </c>
      <c r="D83" s="10" t="s">
        <v>736</v>
      </c>
      <c r="E83" s="11" t="s">
        <v>433</v>
      </c>
      <c r="F83" s="37">
        <v>6111161496</v>
      </c>
      <c r="G83" s="11">
        <v>60</v>
      </c>
      <c r="H83" s="11" t="s">
        <v>737</v>
      </c>
      <c r="I83" s="12" t="s">
        <v>381</v>
      </c>
      <c r="J83" s="13" t="s">
        <v>321</v>
      </c>
      <c r="K83" s="11" t="s">
        <v>322</v>
      </c>
      <c r="L83" s="11">
        <v>22</v>
      </c>
      <c r="M83" s="11">
        <v>1</v>
      </c>
      <c r="N83" s="11" t="s">
        <v>332</v>
      </c>
      <c r="O83" s="11" t="s">
        <v>732</v>
      </c>
      <c r="P83" s="23" t="s">
        <v>357</v>
      </c>
      <c r="Q83" s="151">
        <v>250</v>
      </c>
      <c r="R83" s="69" t="s">
        <v>1000</v>
      </c>
      <c r="S83" s="177" t="s">
        <v>1006</v>
      </c>
      <c r="T83" s="151"/>
      <c r="U83" s="11"/>
      <c r="V83" s="23"/>
      <c r="W83" s="11"/>
      <c r="X83" s="152">
        <v>42.8</v>
      </c>
      <c r="Y83" s="153">
        <v>54.7</v>
      </c>
      <c r="Z83" s="154">
        <v>1.78</v>
      </c>
      <c r="AA83" s="155">
        <v>99.28</v>
      </c>
      <c r="AB83" s="156">
        <v>0.78244972577696514</v>
      </c>
      <c r="AC83" s="157">
        <v>1.392760511882998</v>
      </c>
      <c r="AD83" s="158">
        <v>0.75779036827195456</v>
      </c>
      <c r="AE83" s="22">
        <v>33.163999999999994</v>
      </c>
      <c r="AF83" s="22">
        <v>77.485981308411212</v>
      </c>
      <c r="AG83" s="159">
        <v>7.15</v>
      </c>
      <c r="AH83" s="22">
        <v>16.705607476635514</v>
      </c>
      <c r="AI83" s="11" t="s">
        <v>327</v>
      </c>
      <c r="AJ83" s="22">
        <v>13.7</v>
      </c>
      <c r="AK83" s="11" t="s">
        <v>327</v>
      </c>
      <c r="AL83" s="25">
        <v>0.03</v>
      </c>
      <c r="AM83" s="25"/>
      <c r="AN83" s="22"/>
      <c r="AO83" s="22"/>
      <c r="AP83" s="45">
        <v>7934.6494213750857</v>
      </c>
      <c r="AQ83" s="45">
        <v>389.09090909090907</v>
      </c>
      <c r="AR83" s="22">
        <v>1.1100000000000001</v>
      </c>
      <c r="AS83" s="22">
        <v>29.9</v>
      </c>
      <c r="AT83" s="22">
        <v>70.099999999999994</v>
      </c>
      <c r="AU83" s="160">
        <v>0.42653352353780316</v>
      </c>
      <c r="AV83" s="161">
        <v>0.28000000000000003</v>
      </c>
      <c r="AW83" s="25">
        <v>0.65420560747663559</v>
      </c>
      <c r="AX83" s="11" t="s">
        <v>327</v>
      </c>
      <c r="AY83" s="22">
        <v>43.014000000000003</v>
      </c>
      <c r="AZ83" s="22">
        <v>40.32</v>
      </c>
      <c r="BA83" s="47">
        <v>45309</v>
      </c>
      <c r="BB83" s="25">
        <v>40</v>
      </c>
      <c r="BC83" s="19">
        <v>88.3</v>
      </c>
      <c r="BD83" s="47">
        <v>15752.880000000001</v>
      </c>
      <c r="BE83" s="25">
        <v>11.700000000000003</v>
      </c>
      <c r="BF83" s="25">
        <v>53.879500000000007</v>
      </c>
      <c r="BG83" s="22">
        <v>20.5</v>
      </c>
      <c r="BH83" s="22">
        <v>11.213500000000002</v>
      </c>
      <c r="BI83" s="25">
        <v>19.5</v>
      </c>
      <c r="BJ83" s="22">
        <v>10.666500000000001</v>
      </c>
      <c r="BK83" s="25">
        <v>58.5</v>
      </c>
      <c r="BL83" s="22">
        <v>31.999500000000001</v>
      </c>
      <c r="BM83" s="22">
        <v>1.63</v>
      </c>
      <c r="BN83" s="162">
        <v>98.8</v>
      </c>
      <c r="BO83" s="163">
        <v>9191</v>
      </c>
      <c r="BP83" s="162">
        <v>96</v>
      </c>
      <c r="BQ83" s="163">
        <v>7225</v>
      </c>
      <c r="BR83" s="162">
        <v>74</v>
      </c>
      <c r="BS83" s="162">
        <v>83.7</v>
      </c>
      <c r="BT83" s="163">
        <v>5628</v>
      </c>
      <c r="BU83" s="22">
        <v>1.0512820512820513</v>
      </c>
      <c r="BV83" s="22">
        <v>1.9</v>
      </c>
      <c r="BW83" s="22">
        <v>2.97</v>
      </c>
      <c r="BX83" s="22">
        <v>5.24</v>
      </c>
      <c r="BY83" s="25"/>
      <c r="BZ83" s="22"/>
      <c r="CA83" s="22"/>
      <c r="CB83" s="45"/>
      <c r="CC83" s="182"/>
      <c r="CD83" s="183"/>
      <c r="CE83" s="183"/>
      <c r="CF83" s="11"/>
      <c r="CG83" s="11"/>
      <c r="CH83" s="11"/>
      <c r="CI83" s="22"/>
      <c r="CJ83" s="20"/>
      <c r="CK83" s="165" t="s">
        <v>345</v>
      </c>
      <c r="CL83" s="166"/>
      <c r="CM83" s="167" t="s">
        <v>739</v>
      </c>
      <c r="CN83" s="11"/>
      <c r="CO83" s="11"/>
      <c r="CP83" s="11"/>
      <c r="CQ83" s="11"/>
      <c r="CR83" s="11" t="s">
        <v>347</v>
      </c>
      <c r="CS83" s="36" t="s">
        <v>357</v>
      </c>
      <c r="CT83" s="19">
        <v>2</v>
      </c>
      <c r="CU83" s="19"/>
      <c r="CV83" s="19"/>
      <c r="CW83" s="20">
        <v>0</v>
      </c>
      <c r="CX83" s="189"/>
      <c r="CY83" s="189"/>
      <c r="CZ83" s="189"/>
      <c r="DA83" s="22" t="s">
        <v>332</v>
      </c>
      <c r="DB83" s="22" t="s">
        <v>332</v>
      </c>
      <c r="DC83" s="45">
        <v>41</v>
      </c>
      <c r="DD83" s="22">
        <v>48.8</v>
      </c>
      <c r="DE83" s="22">
        <v>51.2</v>
      </c>
      <c r="DF83" s="22" t="s">
        <v>332</v>
      </c>
      <c r="DG83" s="22" t="s">
        <v>332</v>
      </c>
      <c r="DH83" s="22" t="s">
        <v>332</v>
      </c>
      <c r="DI83" s="22" t="s">
        <v>332</v>
      </c>
      <c r="DJ83" s="19">
        <v>0</v>
      </c>
      <c r="DK83" s="113"/>
      <c r="DL83" s="24"/>
      <c r="DM83" s="24"/>
      <c r="DN83" s="19">
        <v>22</v>
      </c>
      <c r="DO83" s="189"/>
      <c r="DP83" s="19"/>
      <c r="DQ83" s="19">
        <v>1</v>
      </c>
      <c r="DR83" s="189"/>
      <c r="DS83" s="189"/>
      <c r="DT83" s="25" t="e">
        <f>DS83/((DR83/100)^2)</f>
        <v>#DIV/0!</v>
      </c>
      <c r="DU83" s="189"/>
      <c r="DV83" s="187"/>
      <c r="DW83" s="19">
        <v>0</v>
      </c>
      <c r="DX83" s="19">
        <v>3</v>
      </c>
      <c r="DY83" s="19">
        <v>2</v>
      </c>
      <c r="DZ83" s="11">
        <v>1</v>
      </c>
      <c r="EA83" s="187"/>
      <c r="EB83" s="195"/>
      <c r="EC83" s="191"/>
      <c r="ED83" s="168">
        <v>15345</v>
      </c>
      <c r="EE83" s="169">
        <v>75</v>
      </c>
      <c r="EF83" s="169">
        <v>11571</v>
      </c>
      <c r="EG83" s="169">
        <v>12000</v>
      </c>
      <c r="EH83" s="169">
        <v>39780</v>
      </c>
      <c r="EI83" s="169">
        <v>2668</v>
      </c>
      <c r="EJ83" s="170">
        <v>117.9256</v>
      </c>
      <c r="EK83" s="27">
        <v>2594.3632000000002</v>
      </c>
      <c r="EL83" s="171">
        <v>0.186</v>
      </c>
      <c r="EM83" s="23"/>
      <c r="EN83" s="157">
        <v>23.057644110275689</v>
      </c>
      <c r="EO83" s="172">
        <v>0.11792560000000001</v>
      </c>
      <c r="EP83" s="23"/>
      <c r="EQ83" s="197"/>
      <c r="ER83" s="201"/>
      <c r="ES83" s="129"/>
      <c r="ET83" s="47">
        <v>2</v>
      </c>
      <c r="EU83" s="130" t="s">
        <v>708</v>
      </c>
      <c r="EV83" s="131"/>
      <c r="EW83" s="194"/>
      <c r="EX83" s="11">
        <v>0</v>
      </c>
      <c r="EY83" s="187"/>
      <c r="EZ83" s="187"/>
      <c r="FA83" s="193"/>
      <c r="FB83" s="11">
        <v>0</v>
      </c>
      <c r="FC83" s="193"/>
      <c r="FD83" s="194"/>
      <c r="FE83" s="8"/>
      <c r="FF83" s="8"/>
      <c r="FG83" s="8"/>
      <c r="FH83" s="14"/>
      <c r="FI83" s="14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8"/>
      <c r="GL83" s="8"/>
      <c r="GM83" s="8"/>
      <c r="GN83" s="8"/>
      <c r="GO83" s="8"/>
      <c r="GP83" s="14"/>
      <c r="GQ83" s="14"/>
      <c r="GR83" s="14"/>
      <c r="GS83" s="134" t="s">
        <v>332</v>
      </c>
      <c r="GT83" s="130" t="s">
        <v>332</v>
      </c>
      <c r="GU83" s="130" t="s">
        <v>332</v>
      </c>
      <c r="GV83" s="130" t="s">
        <v>332</v>
      </c>
      <c r="GW83" s="134" t="s">
        <v>332</v>
      </c>
      <c r="GX83" s="130" t="s">
        <v>332</v>
      </c>
      <c r="GY83" s="130" t="s">
        <v>332</v>
      </c>
      <c r="GZ83" s="130" t="s">
        <v>332</v>
      </c>
      <c r="HA83" s="12" t="s">
        <v>332</v>
      </c>
    </row>
    <row r="84" spans="1:209">
      <c r="A84" s="8">
        <v>82</v>
      </c>
      <c r="B84" s="8">
        <f>COUNTIFS($E$3:$E84,$E84,$F$3:$F84,$F84,$P$3:$P84,$P84)</f>
        <v>1</v>
      </c>
      <c r="C84" s="9">
        <v>15352</v>
      </c>
      <c r="D84" s="10" t="s">
        <v>740</v>
      </c>
      <c r="E84" s="11" t="s">
        <v>741</v>
      </c>
      <c r="F84" s="37">
        <v>426107441</v>
      </c>
      <c r="G84" s="11">
        <v>79</v>
      </c>
      <c r="H84" s="11" t="s">
        <v>742</v>
      </c>
      <c r="I84" s="12" t="s">
        <v>320</v>
      </c>
      <c r="J84" s="13" t="s">
        <v>321</v>
      </c>
      <c r="K84" s="11" t="s">
        <v>322</v>
      </c>
      <c r="L84" s="11">
        <v>20</v>
      </c>
      <c r="M84" s="11">
        <v>1</v>
      </c>
      <c r="N84" s="11" t="s">
        <v>332</v>
      </c>
      <c r="O84" s="11" t="s">
        <v>732</v>
      </c>
      <c r="P84" s="23" t="s">
        <v>326</v>
      </c>
      <c r="Q84" s="151">
        <v>1000</v>
      </c>
      <c r="R84" s="69" t="s">
        <v>1000</v>
      </c>
      <c r="S84" s="177" t="s">
        <v>1006</v>
      </c>
      <c r="T84" s="151"/>
      <c r="U84" s="11"/>
      <c r="V84" s="23"/>
      <c r="W84" s="11"/>
      <c r="X84" s="152">
        <v>12.5</v>
      </c>
      <c r="Y84" s="153">
        <v>39.700000000000003</v>
      </c>
      <c r="Z84" s="154">
        <v>46.6</v>
      </c>
      <c r="AA84" s="155">
        <v>98.800000000000011</v>
      </c>
      <c r="AB84" s="156">
        <v>0.31486146095717882</v>
      </c>
      <c r="AC84" s="157">
        <v>14.672544080604533</v>
      </c>
      <c r="AD84" s="158">
        <v>0.14484356894553879</v>
      </c>
      <c r="AE84" s="22">
        <v>9.14</v>
      </c>
      <c r="AF84" s="22">
        <v>73.12</v>
      </c>
      <c r="AG84" s="159">
        <v>2.76</v>
      </c>
      <c r="AH84" s="22">
        <v>22.08</v>
      </c>
      <c r="AI84" s="11" t="s">
        <v>327</v>
      </c>
      <c r="AJ84" s="22">
        <v>7.29</v>
      </c>
      <c r="AK84" s="11" t="s">
        <v>327</v>
      </c>
      <c r="AL84" s="25">
        <v>0.97</v>
      </c>
      <c r="AM84" s="25"/>
      <c r="AN84" s="22"/>
      <c r="AO84" s="22"/>
      <c r="AP84" s="45">
        <v>9790.3335602450643</v>
      </c>
      <c r="AQ84" s="45">
        <v>468.18181818181813</v>
      </c>
      <c r="AR84" s="22">
        <v>0.6</v>
      </c>
      <c r="AS84" s="22">
        <v>45.3</v>
      </c>
      <c r="AT84" s="22">
        <v>54.7</v>
      </c>
      <c r="AU84" s="160">
        <v>0.82815356489945147</v>
      </c>
      <c r="AV84" s="161">
        <v>0.17</v>
      </c>
      <c r="AW84" s="25">
        <v>1.36</v>
      </c>
      <c r="AX84" s="11" t="s">
        <v>327</v>
      </c>
      <c r="AY84" s="22">
        <v>40.125</v>
      </c>
      <c r="AZ84" s="22">
        <v>37.68</v>
      </c>
      <c r="BA84" s="47">
        <v>36635</v>
      </c>
      <c r="BB84" s="25">
        <v>54.39</v>
      </c>
      <c r="BC84" s="19">
        <v>85</v>
      </c>
      <c r="BD84" s="47">
        <v>9443.2000000000007</v>
      </c>
      <c r="BE84" s="25">
        <v>15</v>
      </c>
      <c r="BF84" s="25">
        <v>39.457830000000001</v>
      </c>
      <c r="BG84" s="22">
        <v>5.09</v>
      </c>
      <c r="BH84" s="22">
        <v>2.0207299999999999</v>
      </c>
      <c r="BI84" s="25">
        <v>49.3</v>
      </c>
      <c r="BJ84" s="22">
        <v>19.572099999999999</v>
      </c>
      <c r="BK84" s="25">
        <v>45</v>
      </c>
      <c r="BL84" s="22">
        <v>17.865000000000002</v>
      </c>
      <c r="BM84" s="22">
        <v>0.35</v>
      </c>
      <c r="BN84" s="162">
        <v>95.7</v>
      </c>
      <c r="BO84" s="163">
        <v>10382</v>
      </c>
      <c r="BP84" s="162">
        <v>92.4</v>
      </c>
      <c r="BQ84" s="163">
        <v>9533</v>
      </c>
      <c r="BR84" s="162">
        <v>60.2</v>
      </c>
      <c r="BS84" s="162">
        <v>77.599999999999994</v>
      </c>
      <c r="BT84" s="163">
        <v>7965</v>
      </c>
      <c r="BU84" s="22">
        <v>0.10324543610547668</v>
      </c>
      <c r="BV84" s="22">
        <v>1.64</v>
      </c>
      <c r="BW84" s="22">
        <v>0.85</v>
      </c>
      <c r="BX84" s="22">
        <v>3.37</v>
      </c>
      <c r="BY84" s="25"/>
      <c r="BZ84" s="22"/>
      <c r="CA84" s="22"/>
      <c r="CB84" s="45"/>
      <c r="CC84" s="182"/>
      <c r="CD84" s="183"/>
      <c r="CE84" s="183"/>
      <c r="CF84" s="11"/>
      <c r="CG84" s="11"/>
      <c r="CH84" s="11"/>
      <c r="CI84" s="22"/>
      <c r="CJ84" s="20"/>
      <c r="CK84" s="165" t="s">
        <v>744</v>
      </c>
      <c r="CL84" s="166"/>
      <c r="CM84" s="167" t="s">
        <v>745</v>
      </c>
      <c r="CN84" s="11"/>
      <c r="CO84" s="11"/>
      <c r="CP84" s="11"/>
      <c r="CQ84" s="11"/>
      <c r="CR84" s="11" t="s">
        <v>330</v>
      </c>
      <c r="CS84" s="18" t="s">
        <v>326</v>
      </c>
      <c r="CT84" s="19">
        <v>2</v>
      </c>
      <c r="CU84" s="19"/>
      <c r="CV84" s="19"/>
      <c r="CW84" s="20">
        <v>0</v>
      </c>
      <c r="CX84" s="189"/>
      <c r="CY84" s="189"/>
      <c r="CZ84" s="189"/>
      <c r="DA84" s="22" t="s">
        <v>332</v>
      </c>
      <c r="DB84" s="22" t="s">
        <v>332</v>
      </c>
      <c r="DC84" s="45">
        <v>143</v>
      </c>
      <c r="DD84" s="22">
        <v>36.299999999999997</v>
      </c>
      <c r="DE84" s="22">
        <v>63.7</v>
      </c>
      <c r="DF84" s="22" t="s">
        <v>332</v>
      </c>
      <c r="DG84" s="22" t="s">
        <v>332</v>
      </c>
      <c r="DH84" s="22" t="s">
        <v>332</v>
      </c>
      <c r="DI84" s="22" t="s">
        <v>332</v>
      </c>
      <c r="DJ84" s="19">
        <v>0</v>
      </c>
      <c r="DK84" s="113"/>
      <c r="DL84" s="24"/>
      <c r="DM84" s="24"/>
      <c r="DN84" s="19">
        <v>20</v>
      </c>
      <c r="DO84" s="19">
        <v>30</v>
      </c>
      <c r="DP84" s="19"/>
      <c r="DQ84" s="19">
        <v>0</v>
      </c>
      <c r="DR84" s="189"/>
      <c r="DS84" s="189"/>
      <c r="DT84" s="25" t="e">
        <f>DS84/((DR84/100)^2)</f>
        <v>#DIV/0!</v>
      </c>
      <c r="DU84" s="19">
        <v>1</v>
      </c>
      <c r="DV84" s="11">
        <v>3</v>
      </c>
      <c r="DW84" s="19">
        <v>1</v>
      </c>
      <c r="DX84" s="19">
        <v>2</v>
      </c>
      <c r="DY84" s="19">
        <v>2</v>
      </c>
      <c r="DZ84" s="11">
        <v>1</v>
      </c>
      <c r="EA84" s="187"/>
      <c r="EB84" s="195"/>
      <c r="EC84" s="191"/>
      <c r="ED84" s="168">
        <v>15352</v>
      </c>
      <c r="EE84" s="169">
        <v>75</v>
      </c>
      <c r="EF84" s="169">
        <v>15940</v>
      </c>
      <c r="EG84" s="169">
        <v>10086</v>
      </c>
      <c r="EH84" s="169">
        <v>39780</v>
      </c>
      <c r="EI84" s="169">
        <v>3046</v>
      </c>
      <c r="EJ84" s="170">
        <v>160.18227245687089</v>
      </c>
      <c r="EK84" s="27">
        <v>3203.6454491374179</v>
      </c>
      <c r="EL84" s="171">
        <v>0.58899999999999997</v>
      </c>
      <c r="EM84" s="23"/>
      <c r="EN84" s="157">
        <v>19.109159347553327</v>
      </c>
      <c r="EO84" s="172">
        <v>0.16018227245687089</v>
      </c>
      <c r="EP84" s="23"/>
      <c r="EQ84" s="11">
        <v>0</v>
      </c>
      <c r="ER84" s="121"/>
      <c r="ES84" s="30">
        <v>44317</v>
      </c>
      <c r="ET84" s="47">
        <v>0</v>
      </c>
      <c r="EU84" s="120"/>
      <c r="EV84" s="130" t="s">
        <v>1019</v>
      </c>
      <c r="EW84" s="194"/>
      <c r="EX84" s="11">
        <v>0</v>
      </c>
      <c r="EY84" s="187"/>
      <c r="EZ84" s="11">
        <v>1</v>
      </c>
      <c r="FA84" s="137" t="s">
        <v>1065</v>
      </c>
      <c r="FB84" s="11">
        <v>0</v>
      </c>
      <c r="FC84" s="193"/>
      <c r="FD84" s="194"/>
      <c r="FE84" s="8"/>
      <c r="FF84" s="8"/>
      <c r="FG84" s="8"/>
      <c r="FH84" s="14"/>
      <c r="FI84" s="14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8"/>
      <c r="GL84" s="8"/>
      <c r="GM84" s="8"/>
      <c r="GN84" s="8"/>
      <c r="GO84" s="8"/>
      <c r="GP84" s="14"/>
      <c r="GQ84" s="14"/>
      <c r="GR84" s="14"/>
      <c r="GS84" s="30">
        <v>44361</v>
      </c>
      <c r="GT84" s="45">
        <v>2</v>
      </c>
      <c r="GU84" s="11">
        <v>3</v>
      </c>
      <c r="GV84" s="11">
        <v>1</v>
      </c>
      <c r="GW84" s="30">
        <v>44501</v>
      </c>
      <c r="GX84" s="11">
        <v>1</v>
      </c>
      <c r="GY84" s="11">
        <v>0</v>
      </c>
      <c r="GZ84" s="11">
        <v>3</v>
      </c>
      <c r="HA84" s="137" t="s">
        <v>1169</v>
      </c>
    </row>
    <row r="85" spans="1:209">
      <c r="A85" s="8">
        <v>83</v>
      </c>
      <c r="B85" s="8">
        <f>COUNTIFS($E$3:$E85,$E85,$F$3:$F85,$F85,$P$3:$P85,$P85)</f>
        <v>1</v>
      </c>
      <c r="C85" s="9">
        <v>15353</v>
      </c>
      <c r="D85" s="10" t="s">
        <v>668</v>
      </c>
      <c r="E85" s="11" t="s">
        <v>463</v>
      </c>
      <c r="F85" s="37">
        <v>6403301223</v>
      </c>
      <c r="G85" s="11">
        <v>57</v>
      </c>
      <c r="H85" s="11" t="s">
        <v>742</v>
      </c>
      <c r="I85" s="12" t="s">
        <v>320</v>
      </c>
      <c r="J85" s="13" t="s">
        <v>321</v>
      </c>
      <c r="K85" s="11" t="s">
        <v>322</v>
      </c>
      <c r="L85" s="11">
        <v>5</v>
      </c>
      <c r="M85" s="11">
        <v>1</v>
      </c>
      <c r="N85" s="11" t="s">
        <v>332</v>
      </c>
      <c r="O85" s="11" t="s">
        <v>732</v>
      </c>
      <c r="P85" s="23" t="s">
        <v>326</v>
      </c>
      <c r="Q85" s="151">
        <v>150</v>
      </c>
      <c r="R85" s="69" t="s">
        <v>1000</v>
      </c>
      <c r="S85" s="177" t="s">
        <v>1006</v>
      </c>
      <c r="T85" s="151"/>
      <c r="U85" s="11"/>
      <c r="V85" s="23"/>
      <c r="W85" s="11"/>
      <c r="X85" s="152">
        <v>22.2</v>
      </c>
      <c r="Y85" s="153">
        <v>72.099999999999994</v>
      </c>
      <c r="Z85" s="154">
        <v>4.05</v>
      </c>
      <c r="AA85" s="155">
        <v>98.35</v>
      </c>
      <c r="AB85" s="156">
        <v>0.30790568654646328</v>
      </c>
      <c r="AC85" s="157">
        <v>1.2470180305131762</v>
      </c>
      <c r="AD85" s="158">
        <v>0.29152987524622459</v>
      </c>
      <c r="AE85" s="22">
        <v>20.425999999999998</v>
      </c>
      <c r="AF85" s="22">
        <v>92.009009009009006</v>
      </c>
      <c r="AG85" s="159">
        <v>1.1000000000000001</v>
      </c>
      <c r="AH85" s="22">
        <v>4.9549549549549559</v>
      </c>
      <c r="AI85" s="11" t="s">
        <v>327</v>
      </c>
      <c r="AJ85" s="22">
        <v>62.3</v>
      </c>
      <c r="AK85" s="11" t="s">
        <v>327</v>
      </c>
      <c r="AL85" s="25">
        <v>0.2</v>
      </c>
      <c r="AM85" s="25"/>
      <c r="AN85" s="22"/>
      <c r="AO85" s="22"/>
      <c r="AP85" s="45">
        <v>10373.723621511232</v>
      </c>
      <c r="AQ85" s="45">
        <v>230.90909090909088</v>
      </c>
      <c r="AR85" s="22">
        <v>8.32</v>
      </c>
      <c r="AS85" s="22">
        <v>58</v>
      </c>
      <c r="AT85" s="22">
        <v>42</v>
      </c>
      <c r="AU85" s="160">
        <v>1.3809523809523809</v>
      </c>
      <c r="AV85" s="161">
        <v>0.5</v>
      </c>
      <c r="AW85" s="25">
        <v>2.2522522522522523</v>
      </c>
      <c r="AX85" s="11" t="s">
        <v>327</v>
      </c>
      <c r="AY85" s="22">
        <v>22.256000000000004</v>
      </c>
      <c r="AZ85" s="22">
        <v>23.867000000000001</v>
      </c>
      <c r="BA85" s="47">
        <v>40933</v>
      </c>
      <c r="BB85" s="25">
        <v>69.400000000000006</v>
      </c>
      <c r="BC85" s="19">
        <v>95.3</v>
      </c>
      <c r="BD85" s="47">
        <v>19201.52</v>
      </c>
      <c r="BE85" s="25">
        <v>4.7000000000000028</v>
      </c>
      <c r="BF85" s="25">
        <v>71.739499999999992</v>
      </c>
      <c r="BG85" s="22">
        <v>23.2</v>
      </c>
      <c r="BH85" s="22">
        <v>16.727199999999996</v>
      </c>
      <c r="BI85" s="25">
        <v>46.2</v>
      </c>
      <c r="BJ85" s="22">
        <v>33.310200000000002</v>
      </c>
      <c r="BK85" s="25">
        <v>30.1</v>
      </c>
      <c r="BL85" s="22">
        <v>21.702100000000002</v>
      </c>
      <c r="BM85" s="22">
        <v>0.23</v>
      </c>
      <c r="BN85" s="162">
        <v>53.6</v>
      </c>
      <c r="BO85" s="163">
        <v>4746</v>
      </c>
      <c r="BP85" s="162">
        <v>40.700000000000003</v>
      </c>
      <c r="BQ85" s="163">
        <v>4138</v>
      </c>
      <c r="BR85" s="162">
        <v>6.77</v>
      </c>
      <c r="BS85" s="162">
        <v>33.4</v>
      </c>
      <c r="BT85" s="163">
        <v>4398</v>
      </c>
      <c r="BU85" s="22">
        <v>0.50216450216450215</v>
      </c>
      <c r="BV85" s="22">
        <v>2.17</v>
      </c>
      <c r="BW85" s="22">
        <v>13.5</v>
      </c>
      <c r="BX85" s="22">
        <v>7.54</v>
      </c>
      <c r="BY85" s="25"/>
      <c r="BZ85" s="22"/>
      <c r="CA85" s="22"/>
      <c r="CB85" s="45"/>
      <c r="CC85" s="182"/>
      <c r="CD85" s="183"/>
      <c r="CE85" s="183"/>
      <c r="CF85" s="11"/>
      <c r="CG85" s="11"/>
      <c r="CH85" s="11"/>
      <c r="CI85" s="22"/>
      <c r="CJ85" s="20"/>
      <c r="CK85" s="165" t="s">
        <v>345</v>
      </c>
      <c r="CL85" s="166"/>
      <c r="CM85" s="167" t="s">
        <v>746</v>
      </c>
      <c r="CN85" s="11"/>
      <c r="CO85" s="11"/>
      <c r="CP85" s="11"/>
      <c r="CQ85" s="11"/>
      <c r="CR85" s="11" t="s">
        <v>347</v>
      </c>
      <c r="CS85" s="18" t="s">
        <v>326</v>
      </c>
      <c r="CT85" s="19">
        <v>2</v>
      </c>
      <c r="CU85" s="19"/>
      <c r="CV85" s="19"/>
      <c r="CW85" s="20">
        <v>0</v>
      </c>
      <c r="CX85" s="189"/>
      <c r="CY85" s="189"/>
      <c r="CZ85" s="189"/>
      <c r="DA85" s="22" t="s">
        <v>332</v>
      </c>
      <c r="DB85" s="22" t="s">
        <v>332</v>
      </c>
      <c r="DC85" s="45">
        <v>300</v>
      </c>
      <c r="DD85" s="22">
        <v>37.700000000000003</v>
      </c>
      <c r="DE85" s="22">
        <v>62.3</v>
      </c>
      <c r="DF85" s="22" t="s">
        <v>332</v>
      </c>
      <c r="DG85" s="22" t="s">
        <v>332</v>
      </c>
      <c r="DH85" s="22" t="s">
        <v>332</v>
      </c>
      <c r="DI85" s="22" t="s">
        <v>332</v>
      </c>
      <c r="DJ85" s="19">
        <v>0</v>
      </c>
      <c r="DK85" s="113"/>
      <c r="DL85" s="24"/>
      <c r="DM85" s="24"/>
      <c r="DN85" s="19">
        <v>5</v>
      </c>
      <c r="DO85" s="19">
        <v>20</v>
      </c>
      <c r="DP85" s="19"/>
      <c r="DQ85" s="19">
        <v>1</v>
      </c>
      <c r="DR85" s="19">
        <v>182</v>
      </c>
      <c r="DS85" s="19">
        <v>97</v>
      </c>
      <c r="DT85" s="25">
        <f>DS85/((DR85/100)^2)</f>
        <v>29.283902910276534</v>
      </c>
      <c r="DU85" s="189"/>
      <c r="DV85" s="187"/>
      <c r="DW85" s="19">
        <v>1</v>
      </c>
      <c r="DX85" s="19">
        <v>3</v>
      </c>
      <c r="DY85" s="19">
        <v>2</v>
      </c>
      <c r="DZ85" s="11">
        <v>1</v>
      </c>
      <c r="EA85" s="187"/>
      <c r="EB85" s="195"/>
      <c r="EC85" s="191"/>
      <c r="ED85" s="168">
        <v>15353</v>
      </c>
      <c r="EE85" s="169">
        <v>75</v>
      </c>
      <c r="EF85" s="169">
        <v>20216</v>
      </c>
      <c r="EG85" s="169">
        <v>10008</v>
      </c>
      <c r="EH85" s="169">
        <v>39780</v>
      </c>
      <c r="EI85" s="169">
        <v>6146</v>
      </c>
      <c r="EJ85" s="170">
        <v>325.72326139088727</v>
      </c>
      <c r="EK85" s="27">
        <v>1628.6163069544364</v>
      </c>
      <c r="EL85" s="171">
        <v>0.41299999999999998</v>
      </c>
      <c r="EM85" s="23"/>
      <c r="EN85" s="157">
        <v>30.401662049861496</v>
      </c>
      <c r="EO85" s="172">
        <v>0.32572326139088725</v>
      </c>
      <c r="EP85" s="23"/>
      <c r="EQ85" s="11">
        <v>17</v>
      </c>
      <c r="ER85" s="129"/>
      <c r="ES85" s="30">
        <v>43831</v>
      </c>
      <c r="ET85" s="47">
        <v>12</v>
      </c>
      <c r="EU85" s="120"/>
      <c r="EV85" s="11" t="s">
        <v>1017</v>
      </c>
      <c r="EW85" s="194"/>
      <c r="EX85" s="11">
        <v>1</v>
      </c>
      <c r="EY85" s="119" t="s">
        <v>1035</v>
      </c>
      <c r="EZ85" s="11">
        <v>1</v>
      </c>
      <c r="FA85" s="137" t="s">
        <v>1066</v>
      </c>
      <c r="FB85" s="11">
        <v>0</v>
      </c>
      <c r="FC85" s="193"/>
      <c r="FD85" s="194"/>
      <c r="FE85" s="8"/>
      <c r="FF85" s="8"/>
      <c r="FG85" s="8"/>
      <c r="FH85" s="14"/>
      <c r="FI85" s="14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8"/>
      <c r="GL85" s="8"/>
      <c r="GM85" s="8"/>
      <c r="GN85" s="8"/>
      <c r="GO85" s="8"/>
      <c r="GP85" s="14"/>
      <c r="GQ85" s="14"/>
      <c r="GR85" s="14"/>
      <c r="GS85" s="30">
        <v>44361</v>
      </c>
      <c r="GT85" s="45">
        <v>2</v>
      </c>
      <c r="GU85" s="11" t="s">
        <v>332</v>
      </c>
      <c r="GV85" s="11">
        <v>2</v>
      </c>
      <c r="GW85" s="30">
        <v>44946</v>
      </c>
      <c r="GX85" s="11">
        <v>0</v>
      </c>
      <c r="GY85" s="11">
        <v>0</v>
      </c>
      <c r="GZ85" s="11">
        <v>2</v>
      </c>
      <c r="HA85" s="139" t="s">
        <v>1167</v>
      </c>
    </row>
    <row r="86" spans="1:209">
      <c r="A86" s="8">
        <v>84</v>
      </c>
      <c r="B86" s="8">
        <f>COUNTIFS($E$3:$E86,$E86,$F$3:$F86,$F86,$P$3:$P86,$P86)</f>
        <v>1</v>
      </c>
      <c r="C86" s="9">
        <v>15354</v>
      </c>
      <c r="D86" s="10" t="s">
        <v>743</v>
      </c>
      <c r="E86" s="11" t="s">
        <v>448</v>
      </c>
      <c r="F86" s="37">
        <v>516015313</v>
      </c>
      <c r="G86" s="11">
        <v>70</v>
      </c>
      <c r="H86" s="11" t="s">
        <v>742</v>
      </c>
      <c r="I86" s="12" t="s">
        <v>320</v>
      </c>
      <c r="J86" s="13" t="s">
        <v>321</v>
      </c>
      <c r="K86" s="11" t="s">
        <v>322</v>
      </c>
      <c r="L86" s="11">
        <v>22</v>
      </c>
      <c r="M86" s="11">
        <v>8</v>
      </c>
      <c r="N86" s="11" t="s">
        <v>332</v>
      </c>
      <c r="O86" s="11" t="s">
        <v>732</v>
      </c>
      <c r="P86" s="23" t="s">
        <v>326</v>
      </c>
      <c r="Q86" s="151">
        <v>10000</v>
      </c>
      <c r="R86" s="69" t="s">
        <v>1000</v>
      </c>
      <c r="S86" s="175" t="s">
        <v>1003</v>
      </c>
      <c r="T86" s="151"/>
      <c r="U86" s="11"/>
      <c r="V86" s="23"/>
      <c r="W86" s="11"/>
      <c r="X86" s="152">
        <v>61.4</v>
      </c>
      <c r="Y86" s="153">
        <v>11.9</v>
      </c>
      <c r="Z86" s="154">
        <v>25.9</v>
      </c>
      <c r="AA86" s="155">
        <v>99.199999999999989</v>
      </c>
      <c r="AB86" s="156">
        <v>5.1596638655462179</v>
      </c>
      <c r="AC86" s="157">
        <v>133.63529411764705</v>
      </c>
      <c r="AD86" s="158">
        <v>1.6243386243386244</v>
      </c>
      <c r="AE86" s="22">
        <v>55.692000000000007</v>
      </c>
      <c r="AF86" s="22">
        <v>90.703583061889262</v>
      </c>
      <c r="AG86" s="159">
        <v>3.91</v>
      </c>
      <c r="AH86" s="22">
        <v>6.3680781758957652</v>
      </c>
      <c r="AI86" s="11" t="s">
        <v>327</v>
      </c>
      <c r="AJ86" s="22">
        <v>6.3</v>
      </c>
      <c r="AK86" s="11" t="s">
        <v>327</v>
      </c>
      <c r="AL86" s="25">
        <v>0.91</v>
      </c>
      <c r="AM86" s="25"/>
      <c r="AN86" s="22"/>
      <c r="AO86" s="22"/>
      <c r="AP86" s="45">
        <v>8105.5139550714784</v>
      </c>
      <c r="AQ86" s="45">
        <v>893.63636363636351</v>
      </c>
      <c r="AR86" s="22">
        <v>2.89</v>
      </c>
      <c r="AS86" s="22">
        <v>59.8</v>
      </c>
      <c r="AT86" s="22">
        <v>40.200000000000003</v>
      </c>
      <c r="AU86" s="160">
        <v>1.4875621890547261</v>
      </c>
      <c r="AV86" s="161">
        <v>0.46</v>
      </c>
      <c r="AW86" s="25">
        <v>0.749185667752443</v>
      </c>
      <c r="AX86" s="11" t="s">
        <v>327</v>
      </c>
      <c r="AY86" s="22">
        <v>26.536000000000001</v>
      </c>
      <c r="AZ86" s="22">
        <v>50.54</v>
      </c>
      <c r="BA86" s="47">
        <v>93450</v>
      </c>
      <c r="BB86" s="25">
        <v>29.63</v>
      </c>
      <c r="BC86" s="19">
        <v>69.7</v>
      </c>
      <c r="BD86" s="47">
        <v>11722.880000000001</v>
      </c>
      <c r="BE86" s="25">
        <v>30.299999999999997</v>
      </c>
      <c r="BF86" s="25">
        <v>11.760770000000001</v>
      </c>
      <c r="BG86" s="22">
        <v>1.93</v>
      </c>
      <c r="BH86" s="22">
        <v>0.22966999999999999</v>
      </c>
      <c r="BI86" s="25">
        <v>27.7</v>
      </c>
      <c r="BJ86" s="22">
        <v>3.2963</v>
      </c>
      <c r="BK86" s="25">
        <v>69.2</v>
      </c>
      <c r="BL86" s="22">
        <v>8.2347999999999999</v>
      </c>
      <c r="BM86" s="22">
        <v>0.56999999999999995</v>
      </c>
      <c r="BN86" s="162">
        <v>97.7</v>
      </c>
      <c r="BO86" s="163">
        <v>14036</v>
      </c>
      <c r="BP86" s="162">
        <v>97.4</v>
      </c>
      <c r="BQ86" s="163">
        <v>8622</v>
      </c>
      <c r="BR86" s="162">
        <v>76.8</v>
      </c>
      <c r="BS86" s="162">
        <v>82.4</v>
      </c>
      <c r="BT86" s="163">
        <v>8063</v>
      </c>
      <c r="BU86" s="22">
        <v>6.9675090252707586E-2</v>
      </c>
      <c r="BV86" s="22">
        <v>3.15</v>
      </c>
      <c r="BW86" s="22">
        <v>0.95</v>
      </c>
      <c r="BX86" s="22">
        <v>0.9</v>
      </c>
      <c r="BY86" s="25"/>
      <c r="BZ86" s="22"/>
      <c r="CA86" s="22"/>
      <c r="CB86" s="45"/>
      <c r="CC86" s="182"/>
      <c r="CD86" s="183"/>
      <c r="CE86" s="183"/>
      <c r="CF86" s="11"/>
      <c r="CG86" s="11"/>
      <c r="CH86" s="11"/>
      <c r="CI86" s="22"/>
      <c r="CJ86" s="20"/>
      <c r="CK86" s="165" t="s">
        <v>16</v>
      </c>
      <c r="CL86" s="166"/>
      <c r="CM86" s="167" t="s">
        <v>747</v>
      </c>
      <c r="CN86" s="11"/>
      <c r="CO86" s="11"/>
      <c r="CP86" s="11"/>
      <c r="CQ86" s="11"/>
      <c r="CR86" s="35" t="s">
        <v>330</v>
      </c>
      <c r="CS86" s="18" t="s">
        <v>326</v>
      </c>
      <c r="CT86" s="19">
        <v>2</v>
      </c>
      <c r="CU86" s="19"/>
      <c r="CV86" s="19"/>
      <c r="CW86" s="20" t="s">
        <v>360</v>
      </c>
      <c r="CX86" s="189"/>
      <c r="CY86" s="189"/>
      <c r="CZ86" s="189"/>
      <c r="DA86" s="22" t="s">
        <v>332</v>
      </c>
      <c r="DB86" s="22" t="s">
        <v>332</v>
      </c>
      <c r="DC86" s="45">
        <v>1755</v>
      </c>
      <c r="DD86" s="22">
        <v>22.3</v>
      </c>
      <c r="DE86" s="22">
        <v>77.7</v>
      </c>
      <c r="DF86" s="22" t="s">
        <v>332</v>
      </c>
      <c r="DG86" s="22" t="s">
        <v>332</v>
      </c>
      <c r="DH86" s="22" t="s">
        <v>332</v>
      </c>
      <c r="DI86" s="22" t="s">
        <v>332</v>
      </c>
      <c r="DJ86" s="19">
        <v>0</v>
      </c>
      <c r="DK86" s="113"/>
      <c r="DL86" s="24"/>
      <c r="DM86" s="24"/>
      <c r="DN86" s="19">
        <v>22</v>
      </c>
      <c r="DO86" s="19">
        <v>90</v>
      </c>
      <c r="DP86" s="19">
        <v>3</v>
      </c>
      <c r="DQ86" s="19">
        <v>1</v>
      </c>
      <c r="DR86" s="19">
        <v>165</v>
      </c>
      <c r="DS86" s="19">
        <v>72</v>
      </c>
      <c r="DT86" s="25">
        <f>DS86/((DR86/100)^2)</f>
        <v>26.446280991735541</v>
      </c>
      <c r="DU86" s="19">
        <v>2</v>
      </c>
      <c r="DV86" s="11">
        <v>4</v>
      </c>
      <c r="DW86" s="19">
        <v>1</v>
      </c>
      <c r="DX86" s="19">
        <v>2</v>
      </c>
      <c r="DY86" s="19">
        <v>2</v>
      </c>
      <c r="DZ86" s="11">
        <v>0</v>
      </c>
      <c r="EA86" s="187"/>
      <c r="EB86" s="195"/>
      <c r="EC86" s="191"/>
      <c r="ED86" s="168">
        <v>15354</v>
      </c>
      <c r="EE86" s="169">
        <v>75</v>
      </c>
      <c r="EF86" s="169">
        <v>182085</v>
      </c>
      <c r="EG86" s="169">
        <v>10413</v>
      </c>
      <c r="EH86" s="169">
        <v>39780</v>
      </c>
      <c r="EI86" s="169">
        <v>33193</v>
      </c>
      <c r="EJ86" s="170">
        <v>1690.7295880149813</v>
      </c>
      <c r="EK86" s="27">
        <v>37196.050936329586</v>
      </c>
      <c r="EL86" s="171">
        <v>6.3680000000000003</v>
      </c>
      <c r="EM86" s="23"/>
      <c r="EN86" s="157">
        <v>18.229398357909769</v>
      </c>
      <c r="EO86" s="172">
        <v>1.6907295880149813</v>
      </c>
      <c r="EP86" s="23"/>
      <c r="EQ86" s="45">
        <v>27</v>
      </c>
      <c r="ER86" s="129"/>
      <c r="ES86" s="30">
        <v>43497</v>
      </c>
      <c r="ET86" s="47">
        <v>1</v>
      </c>
      <c r="EU86" s="131"/>
      <c r="EV86" s="130" t="s">
        <v>662</v>
      </c>
      <c r="EW86" s="194"/>
      <c r="EX86" s="11">
        <v>1</v>
      </c>
      <c r="EY86" s="130" t="s">
        <v>368</v>
      </c>
      <c r="EZ86" s="11">
        <v>1</v>
      </c>
      <c r="FA86" s="139" t="s">
        <v>1067</v>
      </c>
      <c r="FB86" s="11">
        <v>0</v>
      </c>
      <c r="FC86" s="193"/>
      <c r="FD86" s="194"/>
      <c r="FE86" s="8"/>
      <c r="FF86" s="8"/>
      <c r="FG86" s="8"/>
      <c r="FH86" s="14"/>
      <c r="FI86" s="14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8"/>
      <c r="GL86" s="8"/>
      <c r="GM86" s="8"/>
      <c r="GN86" s="8"/>
      <c r="GO86" s="8"/>
      <c r="GP86" s="14"/>
      <c r="GQ86" s="14"/>
      <c r="GR86" s="14"/>
      <c r="GS86" s="30">
        <v>44358</v>
      </c>
      <c r="GT86" s="45">
        <v>1</v>
      </c>
      <c r="GU86" s="45">
        <v>1</v>
      </c>
      <c r="GV86" s="45">
        <v>2</v>
      </c>
      <c r="GW86" s="30">
        <v>44890</v>
      </c>
      <c r="GX86" s="45">
        <v>1</v>
      </c>
      <c r="GY86" s="45">
        <v>0</v>
      </c>
      <c r="GZ86" s="45">
        <v>2</v>
      </c>
      <c r="HA86" s="139" t="s">
        <v>1167</v>
      </c>
    </row>
    <row r="87" spans="1:209">
      <c r="A87" s="8">
        <v>86</v>
      </c>
      <c r="B87" s="8">
        <f>COUNTIFS($E$3:$E87,$E87,$F$3:$F87,$F87,$P$3:$P87,$P87)</f>
        <v>1</v>
      </c>
      <c r="C87" s="9">
        <v>15396</v>
      </c>
      <c r="D87" s="10" t="s">
        <v>751</v>
      </c>
      <c r="E87" s="11" t="s">
        <v>433</v>
      </c>
      <c r="F87" s="37">
        <v>6506250960</v>
      </c>
      <c r="G87" s="11">
        <v>56</v>
      </c>
      <c r="H87" s="11" t="s">
        <v>750</v>
      </c>
      <c r="I87" s="12" t="s">
        <v>381</v>
      </c>
      <c r="J87" s="13" t="s">
        <v>321</v>
      </c>
      <c r="K87" s="11" t="s">
        <v>322</v>
      </c>
      <c r="L87" s="11">
        <v>5</v>
      </c>
      <c r="M87" s="11" t="s">
        <v>506</v>
      </c>
      <c r="N87" s="11" t="s">
        <v>332</v>
      </c>
      <c r="O87" s="11" t="s">
        <v>732</v>
      </c>
      <c r="P87" s="23" t="s">
        <v>326</v>
      </c>
      <c r="Q87" s="151">
        <v>50</v>
      </c>
      <c r="R87" s="69" t="s">
        <v>1000</v>
      </c>
      <c r="S87" s="174" t="s">
        <v>1005</v>
      </c>
      <c r="T87" s="151"/>
      <c r="U87" s="11"/>
      <c r="V87" s="23"/>
      <c r="W87" s="11"/>
      <c r="X87" s="152">
        <v>36</v>
      </c>
      <c r="Y87" s="153">
        <v>55.7</v>
      </c>
      <c r="Z87" s="154">
        <v>7.09</v>
      </c>
      <c r="AA87" s="155">
        <v>98.79</v>
      </c>
      <c r="AB87" s="156">
        <v>0.64631956912028721</v>
      </c>
      <c r="AC87" s="157">
        <v>4.5824057450628359</v>
      </c>
      <c r="AD87" s="158">
        <v>0.57333970377448629</v>
      </c>
      <c r="AE87" s="22">
        <v>32.540000000000006</v>
      </c>
      <c r="AF87" s="22">
        <v>90.3888888888889</v>
      </c>
      <c r="AG87" s="159">
        <v>2.0099999999999998</v>
      </c>
      <c r="AH87" s="22">
        <v>5.5833333333333321</v>
      </c>
      <c r="AI87" s="11" t="s">
        <v>327</v>
      </c>
      <c r="AJ87" s="22">
        <v>40.9</v>
      </c>
      <c r="AK87" s="11" t="s">
        <v>327</v>
      </c>
      <c r="AL87" s="25">
        <v>1.4999999999999999E-2</v>
      </c>
      <c r="AM87" s="25"/>
      <c r="AN87" s="22"/>
      <c r="AO87" s="22"/>
      <c r="AP87" s="45">
        <v>9381.892443839346</v>
      </c>
      <c r="AQ87" s="45">
        <v>287.02</v>
      </c>
      <c r="AR87" s="22">
        <v>1.9</v>
      </c>
      <c r="AS87" s="22">
        <v>41.2</v>
      </c>
      <c r="AT87" s="22">
        <v>58.8</v>
      </c>
      <c r="AU87" s="160">
        <v>0.70068027210884365</v>
      </c>
      <c r="AV87" s="161">
        <v>0.32</v>
      </c>
      <c r="AW87" s="25">
        <v>0.88888888888888884</v>
      </c>
      <c r="AX87" s="11" t="s">
        <v>327</v>
      </c>
      <c r="AY87" s="22">
        <v>54.57</v>
      </c>
      <c r="AZ87" s="22">
        <v>49.59</v>
      </c>
      <c r="BA87" s="47">
        <v>110687</v>
      </c>
      <c r="BB87" s="25">
        <v>51.66</v>
      </c>
      <c r="BC87" s="19">
        <v>61.2</v>
      </c>
      <c r="BD87" s="47">
        <v>13511.68</v>
      </c>
      <c r="BE87" s="25">
        <v>38.799999999999997</v>
      </c>
      <c r="BF87" s="25">
        <v>55.120719999999999</v>
      </c>
      <c r="BG87" s="22">
        <v>7.36</v>
      </c>
      <c r="BH87" s="22">
        <v>4.0995200000000009</v>
      </c>
      <c r="BI87" s="25">
        <v>44.3</v>
      </c>
      <c r="BJ87" s="22">
        <v>24.675099999999997</v>
      </c>
      <c r="BK87" s="25">
        <v>47.3</v>
      </c>
      <c r="BL87" s="22">
        <v>26.3461</v>
      </c>
      <c r="BM87" s="22">
        <v>0.73</v>
      </c>
      <c r="BN87" s="162">
        <v>96.4</v>
      </c>
      <c r="BO87" s="163">
        <v>8236</v>
      </c>
      <c r="BP87" s="162">
        <v>93.6</v>
      </c>
      <c r="BQ87" s="163">
        <v>6475</v>
      </c>
      <c r="BR87" s="162">
        <v>88.1</v>
      </c>
      <c r="BS87" s="162">
        <v>90.9</v>
      </c>
      <c r="BT87" s="163">
        <v>5232</v>
      </c>
      <c r="BU87" s="22">
        <v>0.16613995485327315</v>
      </c>
      <c r="BV87" s="22">
        <v>6.06</v>
      </c>
      <c r="BW87" s="22">
        <v>16.8</v>
      </c>
      <c r="BX87" s="22" t="s">
        <v>327</v>
      </c>
      <c r="BY87" s="25"/>
      <c r="BZ87" s="22"/>
      <c r="CA87" s="22"/>
      <c r="CB87" s="45"/>
      <c r="CC87" s="182"/>
      <c r="CD87" s="183"/>
      <c r="CE87" s="183"/>
      <c r="CF87" s="11"/>
      <c r="CG87" s="11"/>
      <c r="CH87" s="11"/>
      <c r="CI87" s="22"/>
      <c r="CJ87" s="20"/>
      <c r="CK87" s="165" t="s">
        <v>345</v>
      </c>
      <c r="CL87" s="166"/>
      <c r="CM87" s="167" t="s">
        <v>755</v>
      </c>
      <c r="CN87" s="11"/>
      <c r="CO87" s="11"/>
      <c r="CP87" s="11"/>
      <c r="CQ87" s="11"/>
      <c r="CR87" s="11" t="s">
        <v>347</v>
      </c>
      <c r="CS87" s="18" t="s">
        <v>326</v>
      </c>
      <c r="CT87" s="19">
        <v>2</v>
      </c>
      <c r="CU87" s="19"/>
      <c r="CV87" s="19"/>
      <c r="CW87" s="20">
        <v>0</v>
      </c>
      <c r="CX87" s="189"/>
      <c r="CY87" s="189"/>
      <c r="CZ87" s="189"/>
      <c r="DA87" s="22" t="s">
        <v>332</v>
      </c>
      <c r="DB87" s="22" t="s">
        <v>332</v>
      </c>
      <c r="DC87" s="45">
        <v>37</v>
      </c>
      <c r="DD87" s="22">
        <v>24.4</v>
      </c>
      <c r="DE87" s="22">
        <v>75.599999999999994</v>
      </c>
      <c r="DF87" s="22" t="s">
        <v>332</v>
      </c>
      <c r="DG87" s="22" t="s">
        <v>332</v>
      </c>
      <c r="DH87" s="22" t="s">
        <v>332</v>
      </c>
      <c r="DI87" s="22" t="s">
        <v>332</v>
      </c>
      <c r="DJ87" s="19">
        <v>0</v>
      </c>
      <c r="DK87" s="113"/>
      <c r="DL87" s="24"/>
      <c r="DM87" s="24"/>
      <c r="DN87" s="19">
        <v>5</v>
      </c>
      <c r="DO87" s="189"/>
      <c r="DP87" s="19"/>
      <c r="DQ87" s="189"/>
      <c r="DR87" s="189"/>
      <c r="DS87" s="189"/>
      <c r="DT87" s="25" t="e">
        <f>DS87/((DR87/100)^2)</f>
        <v>#DIV/0!</v>
      </c>
      <c r="DU87" s="19">
        <v>1</v>
      </c>
      <c r="DV87" s="11">
        <v>3</v>
      </c>
      <c r="DW87" s="19">
        <v>1</v>
      </c>
      <c r="DX87" s="19">
        <v>3</v>
      </c>
      <c r="DY87" s="19">
        <v>2</v>
      </c>
      <c r="DZ87" s="11">
        <v>1</v>
      </c>
      <c r="EA87" s="187"/>
      <c r="EB87" s="195"/>
      <c r="EC87" s="191"/>
      <c r="ED87" s="168">
        <v>15396</v>
      </c>
      <c r="EE87" s="169">
        <v>75</v>
      </c>
      <c r="EF87" s="169">
        <v>14718</v>
      </c>
      <c r="EG87" s="169">
        <v>24000</v>
      </c>
      <c r="EH87" s="169">
        <v>39780</v>
      </c>
      <c r="EI87" s="169">
        <v>2168</v>
      </c>
      <c r="EJ87" s="170">
        <v>47.912799999999997</v>
      </c>
      <c r="EK87" s="27">
        <v>239.56399999999999</v>
      </c>
      <c r="EL87" s="171">
        <v>4.5999999999999999E-2</v>
      </c>
      <c r="EM87" s="23"/>
      <c r="EN87" s="157">
        <v>14.73026226389455</v>
      </c>
      <c r="EO87" s="172">
        <v>4.7912799999999998E-2</v>
      </c>
      <c r="EP87" s="23"/>
      <c r="EQ87" s="45">
        <v>53</v>
      </c>
      <c r="ER87" s="129"/>
      <c r="ES87" s="30">
        <v>42736</v>
      </c>
      <c r="ET87" s="47">
        <v>2</v>
      </c>
      <c r="EU87" s="131"/>
      <c r="EV87" s="130" t="s">
        <v>708</v>
      </c>
      <c r="EW87" s="194"/>
      <c r="EX87" s="11">
        <v>0</v>
      </c>
      <c r="EY87" s="187"/>
      <c r="EZ87" s="11">
        <v>1</v>
      </c>
      <c r="FA87" s="139" t="s">
        <v>1068</v>
      </c>
      <c r="FB87" s="11">
        <v>0</v>
      </c>
      <c r="FC87" s="193"/>
      <c r="FD87" s="194"/>
      <c r="FE87" s="8"/>
      <c r="FF87" s="8"/>
      <c r="FG87" s="8"/>
      <c r="FH87" s="14"/>
      <c r="FI87" s="14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8"/>
      <c r="GL87" s="8"/>
      <c r="GM87" s="8"/>
      <c r="GN87" s="8"/>
      <c r="GO87" s="8"/>
      <c r="GP87" s="14"/>
      <c r="GQ87" s="14"/>
      <c r="GR87" s="14"/>
      <c r="GS87" s="134" t="s">
        <v>332</v>
      </c>
      <c r="GT87" s="130" t="s">
        <v>332</v>
      </c>
      <c r="GU87" s="130" t="s">
        <v>332</v>
      </c>
      <c r="GV87" s="130" t="s">
        <v>332</v>
      </c>
      <c r="GW87" s="134" t="s">
        <v>332</v>
      </c>
      <c r="GX87" s="130" t="s">
        <v>332</v>
      </c>
      <c r="GY87" s="130" t="s">
        <v>332</v>
      </c>
      <c r="GZ87" s="130" t="s">
        <v>332</v>
      </c>
      <c r="HA87" s="12" t="s">
        <v>332</v>
      </c>
    </row>
    <row r="88" spans="1:209">
      <c r="A88" s="8">
        <v>85</v>
      </c>
      <c r="B88" s="8">
        <f>COUNTIFS($E$3:$E88,$E88,$F$3:$F88,$F88,$P$3:$P88,$P88)</f>
        <v>1</v>
      </c>
      <c r="C88" s="9">
        <v>15395</v>
      </c>
      <c r="D88" s="10" t="s">
        <v>748</v>
      </c>
      <c r="E88" s="11" t="s">
        <v>749</v>
      </c>
      <c r="F88" s="37">
        <v>5509031165</v>
      </c>
      <c r="G88" s="11">
        <v>66</v>
      </c>
      <c r="H88" s="11" t="s">
        <v>750</v>
      </c>
      <c r="I88" s="12" t="s">
        <v>405</v>
      </c>
      <c r="J88" s="13" t="s">
        <v>321</v>
      </c>
      <c r="K88" s="11" t="s">
        <v>322</v>
      </c>
      <c r="L88" s="11">
        <v>19</v>
      </c>
      <c r="M88" s="11" t="s">
        <v>514</v>
      </c>
      <c r="N88" s="11" t="s">
        <v>324</v>
      </c>
      <c r="O88" s="11" t="s">
        <v>732</v>
      </c>
      <c r="P88" s="23" t="s">
        <v>495</v>
      </c>
      <c r="Q88" s="151">
        <v>150</v>
      </c>
      <c r="R88" s="70" t="s">
        <v>409</v>
      </c>
      <c r="S88" s="23"/>
      <c r="T88" s="151"/>
      <c r="U88" s="11"/>
      <c r="V88" s="23"/>
      <c r="W88" s="11"/>
      <c r="X88" s="152">
        <v>36.6</v>
      </c>
      <c r="Y88" s="153">
        <v>32.200000000000003</v>
      </c>
      <c r="Z88" s="154">
        <v>29.8</v>
      </c>
      <c r="AA88" s="155">
        <v>98.600000000000009</v>
      </c>
      <c r="AB88" s="156">
        <v>1.1366459627329193</v>
      </c>
      <c r="AC88" s="157">
        <v>33.872049689440999</v>
      </c>
      <c r="AD88" s="158">
        <v>0.5903225806451613</v>
      </c>
      <c r="AE88" s="22">
        <v>32.088000000000001</v>
      </c>
      <c r="AF88" s="22">
        <v>87.672131147540981</v>
      </c>
      <c r="AG88" s="159">
        <v>3.19</v>
      </c>
      <c r="AH88" s="22">
        <v>8.7158469945355179</v>
      </c>
      <c r="AI88" s="11" t="s">
        <v>327</v>
      </c>
      <c r="AJ88" s="22">
        <v>12.6</v>
      </c>
      <c r="AK88" s="11" t="s">
        <v>327</v>
      </c>
      <c r="AL88" s="25">
        <v>1.97</v>
      </c>
      <c r="AM88" s="25"/>
      <c r="AN88" s="22"/>
      <c r="AO88" s="22"/>
      <c r="AP88" s="45">
        <v>5658.2709326072163</v>
      </c>
      <c r="AQ88" s="45">
        <v>74.295000000000002</v>
      </c>
      <c r="AR88" s="22">
        <v>0</v>
      </c>
      <c r="AS88" s="22">
        <v>66.599999999999994</v>
      </c>
      <c r="AT88" s="22">
        <v>33.400000000000006</v>
      </c>
      <c r="AU88" s="160">
        <v>1.9940119760479036</v>
      </c>
      <c r="AV88" s="161">
        <v>0.5</v>
      </c>
      <c r="AW88" s="25">
        <v>1.3661202185792349</v>
      </c>
      <c r="AX88" s="11" t="s">
        <v>327</v>
      </c>
      <c r="AY88" s="22">
        <v>1.9153000000000002</v>
      </c>
      <c r="AZ88" s="22">
        <v>4.55</v>
      </c>
      <c r="BA88" s="47">
        <v>6942</v>
      </c>
      <c r="BB88" s="25">
        <v>90.4</v>
      </c>
      <c r="BC88" s="19">
        <v>37.200000000000003</v>
      </c>
      <c r="BD88" s="47">
        <v>13633.983999999999</v>
      </c>
      <c r="BE88" s="25">
        <v>62.8</v>
      </c>
      <c r="BF88" s="25">
        <v>31.649380000000008</v>
      </c>
      <c r="BG88" s="22">
        <v>13.5</v>
      </c>
      <c r="BH88" s="22">
        <v>4.3470000000000004</v>
      </c>
      <c r="BI88" s="25">
        <v>76.900000000000006</v>
      </c>
      <c r="BJ88" s="22">
        <v>24.761800000000004</v>
      </c>
      <c r="BK88" s="25">
        <v>7.89</v>
      </c>
      <c r="BL88" s="22">
        <v>2.5405800000000003</v>
      </c>
      <c r="BM88" s="22">
        <v>0.59</v>
      </c>
      <c r="BN88" s="162">
        <v>68.3</v>
      </c>
      <c r="BO88" s="163">
        <v>4176</v>
      </c>
      <c r="BP88" s="162">
        <v>28.9</v>
      </c>
      <c r="BQ88" s="163">
        <v>3754</v>
      </c>
      <c r="BR88" s="162">
        <v>22</v>
      </c>
      <c r="BS88" s="162">
        <v>34.1</v>
      </c>
      <c r="BT88" s="163">
        <v>3893</v>
      </c>
      <c r="BU88" s="22">
        <v>0.17555266579973991</v>
      </c>
      <c r="BV88" s="22" t="s">
        <v>327</v>
      </c>
      <c r="BW88" s="22" t="s">
        <v>327</v>
      </c>
      <c r="BX88" s="22" t="s">
        <v>327</v>
      </c>
      <c r="BY88" s="25"/>
      <c r="BZ88" s="22"/>
      <c r="CA88" s="22"/>
      <c r="CB88" s="45"/>
      <c r="CC88" s="182"/>
      <c r="CD88" s="183"/>
      <c r="CE88" s="183"/>
      <c r="CF88" s="11"/>
      <c r="CG88" s="11"/>
      <c r="CH88" s="11"/>
      <c r="CI88" s="22"/>
      <c r="CJ88" s="20"/>
      <c r="CK88" s="165" t="s">
        <v>345</v>
      </c>
      <c r="CL88" s="166"/>
      <c r="CM88" s="167" t="s">
        <v>752</v>
      </c>
      <c r="CN88" s="11"/>
      <c r="CO88" s="11"/>
      <c r="CP88" s="11"/>
      <c r="CQ88" s="11"/>
      <c r="CR88" s="11" t="s">
        <v>347</v>
      </c>
      <c r="CS88" s="23" t="s">
        <v>495</v>
      </c>
      <c r="CT88" s="19">
        <v>2</v>
      </c>
      <c r="CU88" s="19"/>
      <c r="CV88" s="19"/>
      <c r="CW88" s="20">
        <v>0</v>
      </c>
      <c r="CX88" s="189"/>
      <c r="CY88" s="189"/>
      <c r="CZ88" s="189"/>
      <c r="DA88" s="22" t="s">
        <v>753</v>
      </c>
      <c r="DB88" s="22" t="s">
        <v>754</v>
      </c>
      <c r="DC88" s="45">
        <v>1603</v>
      </c>
      <c r="DD88" s="22">
        <v>37.6</v>
      </c>
      <c r="DE88" s="22">
        <v>62.4</v>
      </c>
      <c r="DF88" s="22" t="s">
        <v>332</v>
      </c>
      <c r="DG88" s="22" t="s">
        <v>332</v>
      </c>
      <c r="DH88" s="22" t="s">
        <v>332</v>
      </c>
      <c r="DI88" s="22" t="s">
        <v>332</v>
      </c>
      <c r="DJ88" s="19">
        <v>0</v>
      </c>
      <c r="DK88" s="20"/>
      <c r="DL88" s="24"/>
      <c r="DM88" s="24"/>
      <c r="DN88" s="19">
        <v>19</v>
      </c>
      <c r="DO88" s="189"/>
      <c r="DP88" s="19"/>
      <c r="DQ88" s="191"/>
      <c r="DR88" s="189"/>
      <c r="DS88" s="189"/>
      <c r="DT88" s="25" t="e">
        <f>DS88/((DR88/100)^2)</f>
        <v>#DIV/0!</v>
      </c>
      <c r="DU88" s="189"/>
      <c r="DV88" s="187"/>
      <c r="DW88" s="189"/>
      <c r="DX88" s="189"/>
      <c r="DY88" s="189"/>
      <c r="DZ88" s="187"/>
      <c r="EA88" s="187"/>
      <c r="EB88" s="195"/>
      <c r="EC88" s="191"/>
      <c r="ED88" s="168">
        <v>15395</v>
      </c>
      <c r="EE88" s="169">
        <v>75</v>
      </c>
      <c r="EF88" s="169">
        <v>299201</v>
      </c>
      <c r="EG88" s="169">
        <v>8000</v>
      </c>
      <c r="EH88" s="169">
        <v>39780</v>
      </c>
      <c r="EI88" s="169">
        <v>2005</v>
      </c>
      <c r="EJ88" s="170">
        <v>132.9315</v>
      </c>
      <c r="EK88" s="27">
        <v>2525.6985</v>
      </c>
      <c r="EL88" s="171">
        <v>0.11700000000000001</v>
      </c>
      <c r="EM88" s="23"/>
      <c r="EN88" s="157">
        <v>0.67011808115614591</v>
      </c>
      <c r="EO88" s="172">
        <v>0.13293150000000001</v>
      </c>
      <c r="EP88" s="23"/>
      <c r="EQ88" s="187"/>
      <c r="ER88" s="187"/>
      <c r="ES88" s="187"/>
      <c r="ET88" s="187"/>
      <c r="EU88" s="193"/>
      <c r="EV88" s="187"/>
      <c r="EW88" s="194"/>
      <c r="EX88" s="187"/>
      <c r="EY88" s="187"/>
      <c r="EZ88" s="187"/>
      <c r="FA88" s="193"/>
      <c r="FB88" s="187"/>
      <c r="FC88" s="193"/>
      <c r="FD88" s="194"/>
      <c r="FE88" s="8"/>
      <c r="FF88" s="8"/>
      <c r="FG88" s="8"/>
      <c r="FH88" s="14"/>
      <c r="FI88" s="14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8"/>
      <c r="GL88" s="8"/>
      <c r="GM88" s="8"/>
      <c r="GN88" s="8"/>
      <c r="GO88" s="8"/>
      <c r="GP88" s="14"/>
      <c r="GQ88" s="14"/>
      <c r="GR88" s="14"/>
      <c r="GS88" s="194"/>
      <c r="GT88" s="194"/>
      <c r="GU88" s="194"/>
      <c r="GV88" s="194"/>
      <c r="GW88" s="216"/>
      <c r="GX88" s="216"/>
      <c r="GY88" s="216"/>
      <c r="GZ88" s="216"/>
      <c r="HA88" s="216"/>
    </row>
    <row r="89" spans="1:209">
      <c r="A89" s="8">
        <v>87</v>
      </c>
      <c r="B89" s="8">
        <f>COUNTIFS($E$3:$E89,$E89,$F$3:$F89,$F89,$P$3:$P89,$P89)</f>
        <v>1</v>
      </c>
      <c r="C89" s="9">
        <v>15436</v>
      </c>
      <c r="D89" s="10" t="s">
        <v>756</v>
      </c>
      <c r="E89" s="11" t="s">
        <v>757</v>
      </c>
      <c r="F89" s="37">
        <v>51059068</v>
      </c>
      <c r="G89" s="11">
        <v>70</v>
      </c>
      <c r="H89" s="11" t="s">
        <v>758</v>
      </c>
      <c r="I89" s="12" t="s">
        <v>759</v>
      </c>
      <c r="J89" s="13" t="s">
        <v>321</v>
      </c>
      <c r="K89" s="11" t="s">
        <v>322</v>
      </c>
      <c r="L89" s="11">
        <v>11</v>
      </c>
      <c r="M89" s="11">
        <v>2</v>
      </c>
      <c r="N89" s="11" t="s">
        <v>324</v>
      </c>
      <c r="O89" s="11" t="s">
        <v>732</v>
      </c>
      <c r="P89" s="23" t="s">
        <v>441</v>
      </c>
      <c r="Q89" s="151">
        <v>50</v>
      </c>
      <c r="R89" s="70" t="s">
        <v>409</v>
      </c>
      <c r="S89" s="23"/>
      <c r="T89" s="151"/>
      <c r="U89" s="11"/>
      <c r="V89" s="23"/>
      <c r="W89" s="11"/>
      <c r="X89" s="152">
        <v>32.5</v>
      </c>
      <c r="Y89" s="153">
        <v>48.1</v>
      </c>
      <c r="Z89" s="154">
        <v>17.399999999999999</v>
      </c>
      <c r="AA89" s="155">
        <v>98</v>
      </c>
      <c r="AB89" s="156">
        <v>0.67567567567567566</v>
      </c>
      <c r="AC89" s="157">
        <v>11.756756756756756</v>
      </c>
      <c r="AD89" s="158">
        <v>0.49618320610687022</v>
      </c>
      <c r="AE89" s="22">
        <v>28.87</v>
      </c>
      <c r="AF89" s="22">
        <v>88.830769230769235</v>
      </c>
      <c r="AG89" s="159">
        <v>0.95</v>
      </c>
      <c r="AH89" s="22">
        <v>2.9230769230769229</v>
      </c>
      <c r="AI89" s="11" t="s">
        <v>327</v>
      </c>
      <c r="AJ89" s="22">
        <v>27.5</v>
      </c>
      <c r="AK89" s="11" t="s">
        <v>327</v>
      </c>
      <c r="AL89" s="25">
        <v>6.61</v>
      </c>
      <c r="AM89" s="25"/>
      <c r="AN89" s="22"/>
      <c r="AO89" s="22"/>
      <c r="AP89" s="45">
        <v>5995.234853641934</v>
      </c>
      <c r="AQ89" s="45">
        <v>321.31</v>
      </c>
      <c r="AR89" s="22">
        <v>0.56000000000000005</v>
      </c>
      <c r="AS89" s="22">
        <v>43.7</v>
      </c>
      <c r="AT89" s="22">
        <v>56.3</v>
      </c>
      <c r="AU89" s="160">
        <v>0.77619893428063957</v>
      </c>
      <c r="AV89" s="161">
        <v>0.45</v>
      </c>
      <c r="AW89" s="25">
        <v>1.3846153846153846</v>
      </c>
      <c r="AX89" s="11" t="s">
        <v>327</v>
      </c>
      <c r="AY89" s="22">
        <v>59.064000000000007</v>
      </c>
      <c r="AZ89" s="22">
        <v>62.639999999999993</v>
      </c>
      <c r="BA89" s="47">
        <v>82075</v>
      </c>
      <c r="BB89" s="25">
        <v>23.330000000000002</v>
      </c>
      <c r="BC89" s="19">
        <v>73.7</v>
      </c>
      <c r="BD89" s="47">
        <v>10385.232</v>
      </c>
      <c r="BE89" s="25">
        <v>26.299999999999997</v>
      </c>
      <c r="BF89" s="25">
        <v>47.248630000000006</v>
      </c>
      <c r="BG89" s="22">
        <v>3.73</v>
      </c>
      <c r="BH89" s="22">
        <v>1.79413</v>
      </c>
      <c r="BI89" s="25">
        <v>19.600000000000001</v>
      </c>
      <c r="BJ89" s="22">
        <v>9.4276000000000018</v>
      </c>
      <c r="BK89" s="25">
        <v>74.900000000000006</v>
      </c>
      <c r="BL89" s="22">
        <v>36.026900000000005</v>
      </c>
      <c r="BM89" s="22">
        <v>2.0299999999999998</v>
      </c>
      <c r="BN89" s="162">
        <v>100</v>
      </c>
      <c r="BO89" s="163">
        <v>14208</v>
      </c>
      <c r="BP89" s="162">
        <v>96.8</v>
      </c>
      <c r="BQ89" s="163">
        <v>7679</v>
      </c>
      <c r="BR89" s="162">
        <v>89</v>
      </c>
      <c r="BS89" s="162">
        <v>91.1</v>
      </c>
      <c r="BT89" s="163">
        <v>7472</v>
      </c>
      <c r="BU89" s="22">
        <v>0.19030612244897957</v>
      </c>
      <c r="BV89" s="22" t="s">
        <v>327</v>
      </c>
      <c r="BW89" s="22">
        <v>21.2</v>
      </c>
      <c r="BX89" s="22" t="s">
        <v>327</v>
      </c>
      <c r="BY89" s="25"/>
      <c r="BZ89" s="22"/>
      <c r="CA89" s="22"/>
      <c r="CB89" s="45"/>
      <c r="CC89" s="182"/>
      <c r="CD89" s="183"/>
      <c r="CE89" s="183"/>
      <c r="CF89" s="11"/>
      <c r="CG89" s="11"/>
      <c r="CH89" s="11"/>
      <c r="CI89" s="22"/>
      <c r="CJ89" s="20"/>
      <c r="CK89" s="165" t="s">
        <v>345</v>
      </c>
      <c r="CL89" s="166"/>
      <c r="CM89" s="167" t="s">
        <v>760</v>
      </c>
      <c r="CN89" s="11"/>
      <c r="CO89" s="11"/>
      <c r="CP89" s="11"/>
      <c r="CQ89" s="11"/>
      <c r="CR89" s="11" t="s">
        <v>347</v>
      </c>
      <c r="CS89" s="23" t="s">
        <v>441</v>
      </c>
      <c r="CT89" s="19">
        <v>2</v>
      </c>
      <c r="CU89" s="19"/>
      <c r="CV89" s="19"/>
      <c r="CW89" s="20">
        <v>0</v>
      </c>
      <c r="CX89" s="189"/>
      <c r="CY89" s="189"/>
      <c r="CZ89" s="189"/>
      <c r="DA89" s="22" t="s">
        <v>332</v>
      </c>
      <c r="DB89" s="22" t="s">
        <v>332</v>
      </c>
      <c r="DC89" s="45">
        <v>351</v>
      </c>
      <c r="DD89" s="22">
        <v>61.6</v>
      </c>
      <c r="DE89" s="22">
        <v>38.4</v>
      </c>
      <c r="DF89" s="22" t="s">
        <v>332</v>
      </c>
      <c r="DG89" s="22" t="s">
        <v>332</v>
      </c>
      <c r="DH89" s="22" t="s">
        <v>332</v>
      </c>
      <c r="DI89" s="22" t="s">
        <v>332</v>
      </c>
      <c r="DJ89" s="19">
        <v>0</v>
      </c>
      <c r="DK89" s="20"/>
      <c r="DL89" s="24"/>
      <c r="DM89" s="24"/>
      <c r="DN89" s="19">
        <v>11</v>
      </c>
      <c r="DO89" s="189"/>
      <c r="DP89" s="19"/>
      <c r="DQ89" s="191"/>
      <c r="DR89" s="189"/>
      <c r="DS89" s="189"/>
      <c r="DT89" s="25" t="e">
        <f>DS89/((DR89/100)^2)</f>
        <v>#DIV/0!</v>
      </c>
      <c r="DU89" s="189"/>
      <c r="DV89" s="187"/>
      <c r="DW89" s="189"/>
      <c r="DX89" s="189"/>
      <c r="DY89" s="189"/>
      <c r="DZ89" s="187"/>
      <c r="EA89" s="187"/>
      <c r="EB89" s="195"/>
      <c r="EC89" s="191"/>
      <c r="ED89" s="168">
        <v>15436</v>
      </c>
      <c r="EE89" s="169">
        <v>75</v>
      </c>
      <c r="EF89" s="169">
        <v>57282</v>
      </c>
      <c r="EG89" s="169">
        <v>20000</v>
      </c>
      <c r="EH89" s="169">
        <v>39780</v>
      </c>
      <c r="EI89" s="169">
        <v>3177</v>
      </c>
      <c r="EJ89" s="170">
        <v>84.254040000000003</v>
      </c>
      <c r="EK89" s="27">
        <v>926.79444000000001</v>
      </c>
      <c r="EL89" s="171">
        <v>7.0999999999999994E-2</v>
      </c>
      <c r="EM89" s="23"/>
      <c r="EN89" s="157">
        <v>5.5462448936838795</v>
      </c>
      <c r="EO89" s="172">
        <v>8.4254040000000002E-2</v>
      </c>
      <c r="EP89" s="23"/>
      <c r="EQ89" s="187"/>
      <c r="ER89" s="187"/>
      <c r="ES89" s="187"/>
      <c r="ET89" s="187"/>
      <c r="EU89" s="193"/>
      <c r="EV89" s="187"/>
      <c r="EW89" s="194"/>
      <c r="EX89" s="187"/>
      <c r="EY89" s="187"/>
      <c r="EZ89" s="187"/>
      <c r="FA89" s="193"/>
      <c r="FB89" s="187"/>
      <c r="FC89" s="193"/>
      <c r="FD89" s="194"/>
      <c r="FE89" s="8"/>
      <c r="FF89" s="8"/>
      <c r="FG89" s="8"/>
      <c r="FH89" s="14"/>
      <c r="FI89" s="14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8"/>
      <c r="GL89" s="8"/>
      <c r="GM89" s="8"/>
      <c r="GN89" s="8"/>
      <c r="GO89" s="8"/>
      <c r="GP89" s="14"/>
      <c r="GQ89" s="14"/>
      <c r="GR89" s="14"/>
      <c r="GS89" s="194"/>
      <c r="GT89" s="194"/>
      <c r="GU89" s="194"/>
      <c r="GV89" s="194"/>
      <c r="GW89" s="216"/>
      <c r="GX89" s="216"/>
      <c r="GY89" s="216"/>
      <c r="GZ89" s="216"/>
      <c r="HA89" s="216"/>
    </row>
    <row r="90" spans="1:209">
      <c r="A90" s="8">
        <v>88</v>
      </c>
      <c r="B90" s="8">
        <f>COUNTIFS($E$3:$E90,$E90,$F$3:$F90,$F90,$P$3:$P90,$P90)</f>
        <v>1</v>
      </c>
      <c r="C90" s="9">
        <v>15464</v>
      </c>
      <c r="D90" s="10" t="s">
        <v>761</v>
      </c>
      <c r="E90" s="11" t="s">
        <v>463</v>
      </c>
      <c r="F90" s="37">
        <v>491101078</v>
      </c>
      <c r="G90" s="11">
        <v>72</v>
      </c>
      <c r="H90" s="11" t="s">
        <v>762</v>
      </c>
      <c r="I90" s="12" t="s">
        <v>320</v>
      </c>
      <c r="J90" s="13" t="s">
        <v>321</v>
      </c>
      <c r="K90" s="11" t="s">
        <v>322</v>
      </c>
      <c r="L90" s="11">
        <v>4</v>
      </c>
      <c r="M90" s="11">
        <v>1</v>
      </c>
      <c r="N90" s="11" t="s">
        <v>332</v>
      </c>
      <c r="O90" s="11" t="s">
        <v>763</v>
      </c>
      <c r="P90" s="23" t="s">
        <v>326</v>
      </c>
      <c r="Q90" s="151">
        <v>50</v>
      </c>
      <c r="R90" s="69" t="s">
        <v>1000</v>
      </c>
      <c r="S90" s="181" t="s">
        <v>1004</v>
      </c>
      <c r="T90" s="151"/>
      <c r="U90" s="11"/>
      <c r="V90" s="23"/>
      <c r="W90" s="11"/>
      <c r="X90" s="152">
        <v>49.8</v>
      </c>
      <c r="Y90" s="153">
        <v>46.8</v>
      </c>
      <c r="Z90" s="154">
        <v>2.74</v>
      </c>
      <c r="AA90" s="155">
        <v>99.339999999999989</v>
      </c>
      <c r="AB90" s="156">
        <v>1.0641025641025641</v>
      </c>
      <c r="AC90" s="157">
        <v>2.9156410256410257</v>
      </c>
      <c r="AD90" s="158">
        <v>1.0052482842147759</v>
      </c>
      <c r="AE90" s="22">
        <v>42.843999999999994</v>
      </c>
      <c r="AF90" s="22">
        <v>86.032128514056225</v>
      </c>
      <c r="AG90" s="159">
        <v>5.78</v>
      </c>
      <c r="AH90" s="22">
        <v>11.606425702811245</v>
      </c>
      <c r="AI90" s="11" t="s">
        <v>327</v>
      </c>
      <c r="AJ90" s="22">
        <v>46.930000000000007</v>
      </c>
      <c r="AK90" s="11" t="s">
        <v>327</v>
      </c>
      <c r="AL90" s="25">
        <v>0</v>
      </c>
      <c r="AM90" s="25"/>
      <c r="AN90" s="22"/>
      <c r="AO90" s="22"/>
      <c r="AP90" s="45">
        <v>5101.4295439074203</v>
      </c>
      <c r="AQ90" s="45">
        <v>415.29</v>
      </c>
      <c r="AR90" s="22">
        <v>0</v>
      </c>
      <c r="AS90" s="22">
        <v>33.299999999999997</v>
      </c>
      <c r="AT90" s="22">
        <v>66.7</v>
      </c>
      <c r="AU90" s="160">
        <v>0.49925037481259366</v>
      </c>
      <c r="AV90" s="161">
        <v>0.56999999999999995</v>
      </c>
      <c r="AW90" s="25">
        <v>1.1445783132530121</v>
      </c>
      <c r="AX90" s="11" t="s">
        <v>327</v>
      </c>
      <c r="AY90" s="22">
        <v>28.997000000000003</v>
      </c>
      <c r="AZ90" s="22">
        <v>46.830000000000005</v>
      </c>
      <c r="BA90" s="47">
        <v>48607</v>
      </c>
      <c r="BB90" s="25">
        <v>48.8</v>
      </c>
      <c r="BC90" s="19">
        <v>93.4</v>
      </c>
      <c r="BD90" s="47">
        <v>10466.56</v>
      </c>
      <c r="BE90" s="25">
        <v>6.5999999999999943</v>
      </c>
      <c r="BF90" s="25">
        <v>46.519199999999998</v>
      </c>
      <c r="BG90" s="22">
        <v>17.899999999999999</v>
      </c>
      <c r="BH90" s="22">
        <v>8.3771999999999984</v>
      </c>
      <c r="BI90" s="25">
        <v>30.9</v>
      </c>
      <c r="BJ90" s="22">
        <v>14.461199999999998</v>
      </c>
      <c r="BK90" s="25">
        <v>50.6</v>
      </c>
      <c r="BL90" s="22">
        <v>23.680799999999998</v>
      </c>
      <c r="BM90" s="22">
        <v>0.18</v>
      </c>
      <c r="BN90" s="162">
        <v>93.6</v>
      </c>
      <c r="BO90" s="163">
        <v>7869</v>
      </c>
      <c r="BP90" s="162">
        <v>84.6</v>
      </c>
      <c r="BQ90" s="163">
        <v>6111</v>
      </c>
      <c r="BR90" s="162">
        <v>23.6</v>
      </c>
      <c r="BS90" s="162">
        <v>55.3</v>
      </c>
      <c r="BT90" s="163">
        <v>6000</v>
      </c>
      <c r="BU90" s="22">
        <v>0.57928802588996764</v>
      </c>
      <c r="BV90" s="22">
        <v>6.08</v>
      </c>
      <c r="BW90" s="22">
        <v>30.1</v>
      </c>
      <c r="BX90" s="22">
        <v>22.7</v>
      </c>
      <c r="BY90" s="25"/>
      <c r="BZ90" s="22"/>
      <c r="CA90" s="22"/>
      <c r="CB90" s="45"/>
      <c r="CC90" s="182"/>
      <c r="CD90" s="183"/>
      <c r="CE90" s="183"/>
      <c r="CF90" s="11"/>
      <c r="CG90" s="11"/>
      <c r="CH90" s="11"/>
      <c r="CI90" s="22"/>
      <c r="CJ90" s="20"/>
      <c r="CK90" s="165" t="s">
        <v>358</v>
      </c>
      <c r="CL90" s="166"/>
      <c r="CM90" s="167" t="s">
        <v>764</v>
      </c>
      <c r="CN90" s="11"/>
      <c r="CO90" s="11"/>
      <c r="CP90" s="11"/>
      <c r="CQ90" s="11"/>
      <c r="CR90" s="11" t="s">
        <v>347</v>
      </c>
      <c r="CS90" s="18" t="s">
        <v>326</v>
      </c>
      <c r="CT90" s="19">
        <v>2</v>
      </c>
      <c r="CU90" s="19"/>
      <c r="CV90" s="19"/>
      <c r="CW90" s="20">
        <v>0</v>
      </c>
      <c r="CX90" s="189"/>
      <c r="CY90" s="189"/>
      <c r="CZ90" s="189"/>
      <c r="DA90" s="22" t="s">
        <v>332</v>
      </c>
      <c r="DB90" s="22" t="s">
        <v>332</v>
      </c>
      <c r="DC90" s="45">
        <v>67</v>
      </c>
      <c r="DD90" s="22">
        <v>20.8</v>
      </c>
      <c r="DE90" s="22">
        <v>79.2</v>
      </c>
      <c r="DF90" s="22" t="s">
        <v>332</v>
      </c>
      <c r="DG90" s="22" t="s">
        <v>332</v>
      </c>
      <c r="DH90" s="22" t="s">
        <v>332</v>
      </c>
      <c r="DI90" s="22" t="s">
        <v>332</v>
      </c>
      <c r="DJ90" s="19">
        <v>0</v>
      </c>
      <c r="DK90" s="113"/>
      <c r="DL90" s="24"/>
      <c r="DM90" s="24"/>
      <c r="DN90" s="19">
        <v>4</v>
      </c>
      <c r="DO90" s="19">
        <v>8</v>
      </c>
      <c r="DP90" s="19">
        <v>2</v>
      </c>
      <c r="DQ90" s="19">
        <v>1</v>
      </c>
      <c r="DR90" s="189"/>
      <c r="DS90" s="189"/>
      <c r="DT90" s="25" t="e">
        <f>DS90/((DR90/100)^2)</f>
        <v>#DIV/0!</v>
      </c>
      <c r="DU90" s="19">
        <v>0</v>
      </c>
      <c r="DV90" s="11">
        <v>1</v>
      </c>
      <c r="DW90" s="19">
        <v>0</v>
      </c>
      <c r="DX90" s="19">
        <v>2</v>
      </c>
      <c r="DY90" s="19">
        <v>2</v>
      </c>
      <c r="DZ90" s="11">
        <v>1</v>
      </c>
      <c r="EA90" s="187"/>
      <c r="EB90" s="195"/>
      <c r="EC90" s="191"/>
      <c r="ED90" s="168">
        <v>15464</v>
      </c>
      <c r="EE90" s="169">
        <v>75</v>
      </c>
      <c r="EF90" s="169">
        <v>9756</v>
      </c>
      <c r="EG90" s="169">
        <v>5497</v>
      </c>
      <c r="EH90" s="169">
        <v>39780</v>
      </c>
      <c r="EI90" s="169">
        <v>1650</v>
      </c>
      <c r="EJ90" s="170">
        <v>159.20684009459706</v>
      </c>
      <c r="EK90" s="27">
        <v>636.82736037838822</v>
      </c>
      <c r="EL90" s="171">
        <v>0.191</v>
      </c>
      <c r="EM90" s="23"/>
      <c r="EN90" s="157">
        <v>16.912669126691267</v>
      </c>
      <c r="EO90" s="172">
        <v>0.15920684009459707</v>
      </c>
      <c r="EP90" s="23"/>
      <c r="EQ90" s="45">
        <v>8</v>
      </c>
      <c r="ER90" s="129"/>
      <c r="ES90" s="30">
        <v>44105</v>
      </c>
      <c r="ET90" s="47">
        <v>12</v>
      </c>
      <c r="EU90" s="131"/>
      <c r="EV90" s="130" t="s">
        <v>1017</v>
      </c>
      <c r="EW90" s="194"/>
      <c r="EX90" s="187"/>
      <c r="EY90" s="187"/>
      <c r="EZ90" s="11">
        <v>1</v>
      </c>
      <c r="FA90" s="139" t="s">
        <v>1069</v>
      </c>
      <c r="FB90" s="11">
        <v>0</v>
      </c>
      <c r="FC90" s="193"/>
      <c r="FD90" s="194"/>
      <c r="FE90" s="8"/>
      <c r="FF90" s="8"/>
      <c r="FG90" s="8"/>
      <c r="FH90" s="14"/>
      <c r="FI90" s="14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8"/>
      <c r="GL90" s="8"/>
      <c r="GM90" s="8"/>
      <c r="GN90" s="8"/>
      <c r="GO90" s="8"/>
      <c r="GP90" s="14"/>
      <c r="GQ90" s="14"/>
      <c r="GR90" s="14"/>
      <c r="GS90" s="30">
        <v>44456</v>
      </c>
      <c r="GT90" s="45">
        <v>2</v>
      </c>
      <c r="GU90" s="45">
        <v>1</v>
      </c>
      <c r="GV90" s="45">
        <v>2</v>
      </c>
      <c r="GW90" s="30">
        <v>44456</v>
      </c>
      <c r="GX90" s="45">
        <v>2</v>
      </c>
      <c r="GY90" s="45">
        <v>3</v>
      </c>
      <c r="GZ90" s="45">
        <v>1</v>
      </c>
      <c r="HA90" s="139" t="s">
        <v>1169</v>
      </c>
    </row>
    <row r="91" spans="1:209">
      <c r="A91" s="8">
        <v>89</v>
      </c>
      <c r="B91" s="8">
        <f>COUNTIFS($E$3:$E91,$E91,$F$3:$F91,$F91,$P$3:$P91,$P91)</f>
        <v>1</v>
      </c>
      <c r="C91" s="9">
        <v>15470</v>
      </c>
      <c r="D91" s="10" t="s">
        <v>620</v>
      </c>
      <c r="E91" s="11" t="s">
        <v>765</v>
      </c>
      <c r="F91" s="37">
        <v>7560235342</v>
      </c>
      <c r="G91" s="11">
        <v>46</v>
      </c>
      <c r="H91" s="11" t="s">
        <v>762</v>
      </c>
      <c r="I91" s="12" t="s">
        <v>320</v>
      </c>
      <c r="J91" s="13" t="s">
        <v>321</v>
      </c>
      <c r="K91" s="11" t="s">
        <v>322</v>
      </c>
      <c r="L91" s="11">
        <v>6</v>
      </c>
      <c r="M91" s="11">
        <v>2</v>
      </c>
      <c r="N91" s="11" t="s">
        <v>324</v>
      </c>
      <c r="O91" s="11" t="s">
        <v>763</v>
      </c>
      <c r="P91" s="23" t="s">
        <v>326</v>
      </c>
      <c r="Q91" s="151">
        <v>550</v>
      </c>
      <c r="R91" s="69" t="s">
        <v>1000</v>
      </c>
      <c r="S91" s="177" t="s">
        <v>1006</v>
      </c>
      <c r="T91" s="151"/>
      <c r="U91" s="11"/>
      <c r="V91" s="23"/>
      <c r="W91" s="11"/>
      <c r="X91" s="152">
        <v>20</v>
      </c>
      <c r="Y91" s="153">
        <v>78.5</v>
      </c>
      <c r="Z91" s="154">
        <v>1.17</v>
      </c>
      <c r="AA91" s="155">
        <v>99.67</v>
      </c>
      <c r="AB91" s="156">
        <v>0.25477707006369427</v>
      </c>
      <c r="AC91" s="157">
        <v>0.29808917197452228</v>
      </c>
      <c r="AD91" s="158">
        <v>0.25103552152629599</v>
      </c>
      <c r="AE91" s="22">
        <v>17.260000000000002</v>
      </c>
      <c r="AF91" s="22">
        <v>86.300000000000011</v>
      </c>
      <c r="AG91" s="159">
        <v>1.87</v>
      </c>
      <c r="AH91" s="22">
        <v>9.35</v>
      </c>
      <c r="AI91" s="11" t="s">
        <v>327</v>
      </c>
      <c r="AJ91" s="22">
        <v>14.82</v>
      </c>
      <c r="AK91" s="11" t="s">
        <v>327</v>
      </c>
      <c r="AL91" s="25">
        <v>2.1999999999999999E-2</v>
      </c>
      <c r="AM91" s="25"/>
      <c r="AN91" s="22"/>
      <c r="AO91" s="22"/>
      <c r="AP91" s="45">
        <v>4756.2968005445891</v>
      </c>
      <c r="AQ91" s="45">
        <v>474.98</v>
      </c>
      <c r="AR91" s="22">
        <v>1.22</v>
      </c>
      <c r="AS91" s="22">
        <v>56.1</v>
      </c>
      <c r="AT91" s="22">
        <v>43.9</v>
      </c>
      <c r="AU91" s="160">
        <v>1.2779043280182234</v>
      </c>
      <c r="AV91" s="161">
        <v>0.41</v>
      </c>
      <c r="AW91" s="25">
        <v>2.0499999999999998</v>
      </c>
      <c r="AX91" s="11" t="s">
        <v>327</v>
      </c>
      <c r="AY91" s="22">
        <v>28.569000000000003</v>
      </c>
      <c r="AZ91" s="22">
        <v>33.6</v>
      </c>
      <c r="BA91" s="47">
        <v>38537</v>
      </c>
      <c r="BB91" s="25">
        <v>55.099999999999994</v>
      </c>
      <c r="BC91" s="19">
        <v>89.4</v>
      </c>
      <c r="BD91" s="47">
        <v>8855.5833333333339</v>
      </c>
      <c r="BE91" s="25">
        <v>10.599999999999994</v>
      </c>
      <c r="BF91" s="25">
        <v>78.421500000000009</v>
      </c>
      <c r="BG91" s="22">
        <v>8.6999999999999993</v>
      </c>
      <c r="BH91" s="22">
        <v>6.8294999999999995</v>
      </c>
      <c r="BI91" s="25">
        <v>46.4</v>
      </c>
      <c r="BJ91" s="22">
        <v>36.423999999999999</v>
      </c>
      <c r="BK91" s="25">
        <v>44.8</v>
      </c>
      <c r="BL91" s="22">
        <v>35.167999999999999</v>
      </c>
      <c r="BM91" s="22">
        <v>0.47</v>
      </c>
      <c r="BN91" s="162">
        <v>99.6</v>
      </c>
      <c r="BO91" s="163">
        <v>6903</v>
      </c>
      <c r="BP91" s="162">
        <v>93.2</v>
      </c>
      <c r="BQ91" s="163">
        <v>4937</v>
      </c>
      <c r="BR91" s="162">
        <v>32.9</v>
      </c>
      <c r="BS91" s="162">
        <v>66.7</v>
      </c>
      <c r="BT91" s="163">
        <v>5750</v>
      </c>
      <c r="BU91" s="22">
        <v>0.1875</v>
      </c>
      <c r="BV91" s="22">
        <v>0.39</v>
      </c>
      <c r="BW91" s="22">
        <v>5.35</v>
      </c>
      <c r="BX91" s="22">
        <v>1.36</v>
      </c>
      <c r="BY91" s="25"/>
      <c r="BZ91" s="22"/>
      <c r="CA91" s="22"/>
      <c r="CB91" s="45"/>
      <c r="CC91" s="182"/>
      <c r="CD91" s="183"/>
      <c r="CE91" s="183"/>
      <c r="CF91" s="11"/>
      <c r="CG91" s="11"/>
      <c r="CH91" s="11"/>
      <c r="CI91" s="22"/>
      <c r="CJ91" s="20"/>
      <c r="CK91" s="165" t="s">
        <v>15</v>
      </c>
      <c r="CL91" s="166"/>
      <c r="CM91" s="167" t="s">
        <v>719</v>
      </c>
      <c r="CN91" s="11"/>
      <c r="CO91" s="11"/>
      <c r="CP91" s="11"/>
      <c r="CQ91" s="11"/>
      <c r="CR91" s="11" t="s">
        <v>330</v>
      </c>
      <c r="CS91" s="18" t="s">
        <v>326</v>
      </c>
      <c r="CT91" s="19">
        <v>2</v>
      </c>
      <c r="CU91" s="19"/>
      <c r="CV91" s="19"/>
      <c r="CW91" s="20">
        <v>0</v>
      </c>
      <c r="CX91" s="189"/>
      <c r="CY91" s="189"/>
      <c r="CZ91" s="189"/>
      <c r="DA91" s="22" t="s">
        <v>332</v>
      </c>
      <c r="DB91" s="22" t="s">
        <v>332</v>
      </c>
      <c r="DC91" s="45">
        <v>317</v>
      </c>
      <c r="DD91" s="22">
        <v>17.399999999999999</v>
      </c>
      <c r="DE91" s="22">
        <v>82.6</v>
      </c>
      <c r="DF91" s="22" t="s">
        <v>332</v>
      </c>
      <c r="DG91" s="22" t="s">
        <v>332</v>
      </c>
      <c r="DH91" s="22" t="s">
        <v>332</v>
      </c>
      <c r="DI91" s="22" t="s">
        <v>332</v>
      </c>
      <c r="DJ91" s="19">
        <v>0</v>
      </c>
      <c r="DK91" s="114"/>
      <c r="DL91" s="24"/>
      <c r="DM91" s="24"/>
      <c r="DN91" s="19">
        <v>6</v>
      </c>
      <c r="DO91" s="19">
        <v>12</v>
      </c>
      <c r="DP91" s="19">
        <v>2</v>
      </c>
      <c r="DQ91" s="19">
        <v>0</v>
      </c>
      <c r="DR91" s="189"/>
      <c r="DS91" s="189"/>
      <c r="DT91" s="25" t="e">
        <f>DS91/((DR91/100)^2)</f>
        <v>#DIV/0!</v>
      </c>
      <c r="DU91" s="19">
        <v>1</v>
      </c>
      <c r="DV91" s="11">
        <v>2</v>
      </c>
      <c r="DW91" s="19">
        <v>1</v>
      </c>
      <c r="DX91" s="19">
        <v>2</v>
      </c>
      <c r="DY91" s="19">
        <v>1</v>
      </c>
      <c r="DZ91" s="11">
        <v>1</v>
      </c>
      <c r="EA91" s="187"/>
      <c r="EB91" s="195"/>
      <c r="EC91" s="191"/>
      <c r="ED91" s="168">
        <v>15470</v>
      </c>
      <c r="EE91" s="169">
        <v>75</v>
      </c>
      <c r="EF91" s="169">
        <v>13384</v>
      </c>
      <c r="EG91" s="169">
        <v>4000</v>
      </c>
      <c r="EH91" s="169">
        <v>39780</v>
      </c>
      <c r="EI91" s="169">
        <v>2504</v>
      </c>
      <c r="EJ91" s="170">
        <v>332.03039999999999</v>
      </c>
      <c r="EK91" s="27">
        <v>1992.1823999999999</v>
      </c>
      <c r="EL91" s="171">
        <v>1.2609999999999999</v>
      </c>
      <c r="EM91" s="23"/>
      <c r="EN91" s="157">
        <v>18.7089061566049</v>
      </c>
      <c r="EO91" s="172">
        <v>0.3320304</v>
      </c>
      <c r="EP91" s="23"/>
      <c r="EQ91" s="45">
        <v>0</v>
      </c>
      <c r="ER91" s="129"/>
      <c r="ES91" s="30">
        <v>44348</v>
      </c>
      <c r="ET91" s="47">
        <v>2</v>
      </c>
      <c r="EU91" s="131"/>
      <c r="EV91" s="130" t="s">
        <v>708</v>
      </c>
      <c r="EW91" s="194"/>
      <c r="EX91" s="11">
        <v>0</v>
      </c>
      <c r="EY91" s="187"/>
      <c r="EZ91" s="11">
        <v>1</v>
      </c>
      <c r="FA91" s="139" t="s">
        <v>1070</v>
      </c>
      <c r="FB91" s="11">
        <v>0</v>
      </c>
      <c r="FC91" s="193"/>
      <c r="FD91" s="194"/>
      <c r="FE91" s="8"/>
      <c r="FF91" s="8"/>
      <c r="FG91" s="8"/>
      <c r="FH91" s="14"/>
      <c r="FI91" s="14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8"/>
      <c r="GL91" s="8"/>
      <c r="GM91" s="8"/>
      <c r="GN91" s="8"/>
      <c r="GO91" s="8"/>
      <c r="GP91" s="14"/>
      <c r="GQ91" s="14"/>
      <c r="GR91" s="14"/>
      <c r="GS91" s="30">
        <v>44365</v>
      </c>
      <c r="GT91" s="45">
        <v>2</v>
      </c>
      <c r="GU91" s="45">
        <v>2</v>
      </c>
      <c r="GV91" s="45">
        <v>2</v>
      </c>
      <c r="GW91" s="30">
        <v>44904</v>
      </c>
      <c r="GX91" s="45">
        <v>2</v>
      </c>
      <c r="GY91" s="45">
        <v>0</v>
      </c>
      <c r="GZ91" s="45">
        <v>0</v>
      </c>
      <c r="HA91" s="139" t="s">
        <v>1169</v>
      </c>
    </row>
    <row r="92" spans="1:209">
      <c r="A92" s="8">
        <v>90</v>
      </c>
      <c r="B92" s="8">
        <f>COUNTIFS($E$3:$E92,$E92,$F$3:$F92,$F92,$P$3:$P92,$P92)</f>
        <v>1</v>
      </c>
      <c r="C92" s="9">
        <v>15496</v>
      </c>
      <c r="D92" s="10" t="s">
        <v>766</v>
      </c>
      <c r="E92" s="11" t="s">
        <v>767</v>
      </c>
      <c r="F92" s="37" t="s">
        <v>768</v>
      </c>
      <c r="G92" s="11">
        <v>53</v>
      </c>
      <c r="H92" s="11" t="s">
        <v>769</v>
      </c>
      <c r="I92" s="12" t="s">
        <v>320</v>
      </c>
      <c r="J92" s="13" t="s">
        <v>321</v>
      </c>
      <c r="K92" s="11" t="s">
        <v>322</v>
      </c>
      <c r="L92" s="11">
        <v>20</v>
      </c>
      <c r="M92" s="11" t="s">
        <v>636</v>
      </c>
      <c r="N92" s="11" t="s">
        <v>324</v>
      </c>
      <c r="O92" s="11" t="s">
        <v>763</v>
      </c>
      <c r="P92" s="23" t="s">
        <v>326</v>
      </c>
      <c r="Q92" s="151">
        <v>450</v>
      </c>
      <c r="R92" s="69" t="s">
        <v>1000</v>
      </c>
      <c r="S92" s="177" t="s">
        <v>1006</v>
      </c>
      <c r="T92" s="151"/>
      <c r="U92" s="11"/>
      <c r="V92" s="23"/>
      <c r="W92" s="11"/>
      <c r="X92" s="152">
        <v>14.7</v>
      </c>
      <c r="Y92" s="153">
        <v>80.5</v>
      </c>
      <c r="Z92" s="154">
        <v>4.0999999999999996</v>
      </c>
      <c r="AA92" s="155">
        <v>99.3</v>
      </c>
      <c r="AB92" s="156">
        <v>0.18260869565217391</v>
      </c>
      <c r="AC92" s="157">
        <v>0.74869565217391298</v>
      </c>
      <c r="AD92" s="158">
        <v>0.17375886524822695</v>
      </c>
      <c r="AE92" s="22">
        <v>8.645999999999999</v>
      </c>
      <c r="AF92" s="22">
        <v>58.816326530612244</v>
      </c>
      <c r="AG92" s="159">
        <v>3.62</v>
      </c>
      <c r="AH92" s="22">
        <v>24.625850340136054</v>
      </c>
      <c r="AI92" s="11" t="s">
        <v>327</v>
      </c>
      <c r="AJ92" s="22">
        <v>21.19</v>
      </c>
      <c r="AK92" s="11" t="s">
        <v>327</v>
      </c>
      <c r="AL92" s="25">
        <v>9.0999999999999998E-2</v>
      </c>
      <c r="AM92" s="25"/>
      <c r="AN92" s="22"/>
      <c r="AO92" s="22"/>
      <c r="AP92" s="45">
        <v>3049.0129339686864</v>
      </c>
      <c r="AQ92" s="45">
        <v>389.89</v>
      </c>
      <c r="AR92" s="22">
        <v>1.98</v>
      </c>
      <c r="AS92" s="22">
        <v>47.6</v>
      </c>
      <c r="AT92" s="22">
        <v>52.4</v>
      </c>
      <c r="AU92" s="160">
        <v>0.90839694656488557</v>
      </c>
      <c r="AV92" s="161">
        <v>0.1</v>
      </c>
      <c r="AW92" s="25">
        <v>0.68027210884353739</v>
      </c>
      <c r="AX92" s="11" t="s">
        <v>327</v>
      </c>
      <c r="AY92" s="22">
        <v>11.342000000000001</v>
      </c>
      <c r="AZ92" s="22">
        <v>29.900000000000002</v>
      </c>
      <c r="BA92" s="47">
        <v>24334</v>
      </c>
      <c r="BB92" s="25">
        <v>39</v>
      </c>
      <c r="BC92" s="19">
        <v>95.4</v>
      </c>
      <c r="BD92" s="47">
        <v>5905.375</v>
      </c>
      <c r="BE92" s="25">
        <v>4.5999999999999943</v>
      </c>
      <c r="BF92" s="25">
        <v>80.419499999999999</v>
      </c>
      <c r="BG92" s="22">
        <v>26.5</v>
      </c>
      <c r="BH92" s="22">
        <v>21.3325</v>
      </c>
      <c r="BI92" s="25">
        <v>12.5</v>
      </c>
      <c r="BJ92" s="22">
        <v>10.0625</v>
      </c>
      <c r="BK92" s="25">
        <v>60.9</v>
      </c>
      <c r="BL92" s="22">
        <v>49.024499999999996</v>
      </c>
      <c r="BM92" s="22">
        <v>2.14</v>
      </c>
      <c r="BN92" s="162">
        <v>99.6</v>
      </c>
      <c r="BO92" s="163">
        <v>9979</v>
      </c>
      <c r="BP92" s="162">
        <v>97</v>
      </c>
      <c r="BQ92" s="163">
        <v>8137</v>
      </c>
      <c r="BR92" s="162">
        <v>73.900000000000006</v>
      </c>
      <c r="BS92" s="162">
        <v>83.6</v>
      </c>
      <c r="BT92" s="163">
        <v>6148</v>
      </c>
      <c r="BU92" s="22">
        <v>2.12</v>
      </c>
      <c r="BV92" s="22">
        <v>0.78</v>
      </c>
      <c r="BW92" s="22">
        <v>1.59</v>
      </c>
      <c r="BX92" s="22">
        <v>0.38</v>
      </c>
      <c r="BY92" s="25"/>
      <c r="BZ92" s="22"/>
      <c r="CA92" s="22"/>
      <c r="CB92" s="45"/>
      <c r="CC92" s="182"/>
      <c r="CD92" s="183"/>
      <c r="CE92" s="183"/>
      <c r="CF92" s="11"/>
      <c r="CG92" s="11"/>
      <c r="CH92" s="11"/>
      <c r="CI92" s="22"/>
      <c r="CJ92" s="20"/>
      <c r="CK92" s="165" t="s">
        <v>15</v>
      </c>
      <c r="CL92" s="166"/>
      <c r="CM92" s="167" t="s">
        <v>770</v>
      </c>
      <c r="CN92" s="11"/>
      <c r="CO92" s="11"/>
      <c r="CP92" s="11"/>
      <c r="CQ92" s="11"/>
      <c r="CR92" s="11" t="s">
        <v>330</v>
      </c>
      <c r="CS92" s="18" t="s">
        <v>326</v>
      </c>
      <c r="CT92" s="19">
        <v>2</v>
      </c>
      <c r="CU92" s="19"/>
      <c r="CV92" s="19"/>
      <c r="CW92" s="20">
        <v>0</v>
      </c>
      <c r="CX92" s="189"/>
      <c r="CY92" s="189"/>
      <c r="CZ92" s="189"/>
      <c r="DA92" s="22" t="s">
        <v>332</v>
      </c>
      <c r="DB92" s="22" t="s">
        <v>332</v>
      </c>
      <c r="DC92" s="45" t="s">
        <v>332</v>
      </c>
      <c r="DD92" s="22" t="s">
        <v>332</v>
      </c>
      <c r="DE92" s="22" t="s">
        <v>332</v>
      </c>
      <c r="DF92" s="22" t="s">
        <v>332</v>
      </c>
      <c r="DG92" s="22" t="s">
        <v>332</v>
      </c>
      <c r="DH92" s="22" t="s">
        <v>332</v>
      </c>
      <c r="DI92" s="22" t="s">
        <v>332</v>
      </c>
      <c r="DJ92" s="190"/>
      <c r="DK92" s="113"/>
      <c r="DL92" s="24"/>
      <c r="DM92" s="24"/>
      <c r="DN92" s="19">
        <v>20</v>
      </c>
      <c r="DO92" s="19">
        <v>40</v>
      </c>
      <c r="DP92" s="19">
        <v>3</v>
      </c>
      <c r="DQ92" s="19">
        <v>0</v>
      </c>
      <c r="DR92" s="19">
        <v>164</v>
      </c>
      <c r="DS92" s="19">
        <v>70</v>
      </c>
      <c r="DT92" s="25">
        <f>DS92/((DR92/100)^2)</f>
        <v>26.026174895895306</v>
      </c>
      <c r="DU92" s="19">
        <v>1</v>
      </c>
      <c r="DV92" s="11">
        <v>3</v>
      </c>
      <c r="DW92" s="19">
        <v>1</v>
      </c>
      <c r="DX92" s="19">
        <v>1</v>
      </c>
      <c r="DY92" s="19">
        <v>1</v>
      </c>
      <c r="DZ92" s="11">
        <v>1</v>
      </c>
      <c r="EA92" s="187"/>
      <c r="EB92" s="195"/>
      <c r="EC92" s="191"/>
      <c r="ED92" s="168">
        <v>15496</v>
      </c>
      <c r="EE92" s="169">
        <v>75</v>
      </c>
      <c r="EF92" s="169">
        <v>5142</v>
      </c>
      <c r="EG92" s="169">
        <v>4000</v>
      </c>
      <c r="EH92" s="169">
        <v>39780</v>
      </c>
      <c r="EI92" s="169">
        <v>2324</v>
      </c>
      <c r="EJ92" s="170">
        <v>308.16239999999993</v>
      </c>
      <c r="EK92" s="27">
        <v>6163.2479999999987</v>
      </c>
      <c r="EL92" s="171">
        <v>0.314</v>
      </c>
      <c r="EM92" s="23"/>
      <c r="EN92" s="157">
        <v>45.196421625826524</v>
      </c>
      <c r="EO92" s="172">
        <v>0.30816239999999995</v>
      </c>
      <c r="EP92" s="23"/>
      <c r="EQ92" s="45">
        <v>0</v>
      </c>
      <c r="ER92" s="129" t="s">
        <v>517</v>
      </c>
      <c r="ES92" s="30">
        <v>44362</v>
      </c>
      <c r="ET92" s="47">
        <v>2</v>
      </c>
      <c r="EU92" s="131" t="s">
        <v>517</v>
      </c>
      <c r="EV92" s="130" t="s">
        <v>708</v>
      </c>
      <c r="EW92" s="194"/>
      <c r="EX92" s="11">
        <v>1</v>
      </c>
      <c r="EY92" s="130" t="s">
        <v>1033</v>
      </c>
      <c r="EZ92" s="11">
        <v>1</v>
      </c>
      <c r="FA92" s="139" t="s">
        <v>1071</v>
      </c>
      <c r="FB92" s="11">
        <v>0</v>
      </c>
      <c r="FC92" s="193"/>
      <c r="FD92" s="194"/>
      <c r="FE92" s="8"/>
      <c r="FF92" s="8"/>
      <c r="FG92" s="8"/>
      <c r="FH92" s="14"/>
      <c r="FI92" s="14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8"/>
      <c r="GL92" s="8"/>
      <c r="GM92" s="8"/>
      <c r="GN92" s="8"/>
      <c r="GO92" s="8"/>
      <c r="GP92" s="14"/>
      <c r="GQ92" s="14"/>
      <c r="GR92" s="14"/>
      <c r="GS92" s="30">
        <v>44414</v>
      </c>
      <c r="GT92" s="45">
        <v>1</v>
      </c>
      <c r="GU92" s="45">
        <v>2</v>
      </c>
      <c r="GV92" s="45">
        <v>1</v>
      </c>
      <c r="GW92" s="30">
        <v>44481</v>
      </c>
      <c r="GX92" s="45">
        <v>1</v>
      </c>
      <c r="GY92" s="45">
        <v>0</v>
      </c>
      <c r="GZ92" s="45">
        <v>3</v>
      </c>
      <c r="HA92" s="12" t="s">
        <v>332</v>
      </c>
    </row>
    <row r="93" spans="1:209">
      <c r="A93" s="8">
        <v>91</v>
      </c>
      <c r="B93" s="8">
        <f>COUNTIFS($E$3:$E93,$E93,$F$3:$F93,$F93,$P$3:$P93,$P93)</f>
        <v>1</v>
      </c>
      <c r="C93" s="9">
        <v>15660</v>
      </c>
      <c r="D93" s="10" t="s">
        <v>771</v>
      </c>
      <c r="E93" s="11" t="s">
        <v>463</v>
      </c>
      <c r="F93" s="11">
        <v>6301061173</v>
      </c>
      <c r="G93" s="11">
        <v>58</v>
      </c>
      <c r="H93" s="11" t="s">
        <v>772</v>
      </c>
      <c r="I93" s="12" t="s">
        <v>320</v>
      </c>
      <c r="J93" s="13" t="s">
        <v>321</v>
      </c>
      <c r="K93" s="11" t="s">
        <v>322</v>
      </c>
      <c r="L93" s="11">
        <v>24</v>
      </c>
      <c r="M93" s="11" t="s">
        <v>773</v>
      </c>
      <c r="N93" s="11" t="s">
        <v>332</v>
      </c>
      <c r="O93" s="11" t="s">
        <v>763</v>
      </c>
      <c r="P93" s="23" t="s">
        <v>326</v>
      </c>
      <c r="Q93" s="151">
        <v>450</v>
      </c>
      <c r="R93" s="69" t="s">
        <v>1000</v>
      </c>
      <c r="S93" s="175" t="s">
        <v>1003</v>
      </c>
      <c r="T93" s="151"/>
      <c r="U93" s="11"/>
      <c r="V93" s="23"/>
      <c r="W93" s="11"/>
      <c r="X93" s="152">
        <v>47.1</v>
      </c>
      <c r="Y93" s="153">
        <v>41.4</v>
      </c>
      <c r="Z93" s="154">
        <v>10.9</v>
      </c>
      <c r="AA93" s="155">
        <v>99.4</v>
      </c>
      <c r="AB93" s="156">
        <v>1.13768115942029</v>
      </c>
      <c r="AC93" s="157">
        <v>12.400724637681162</v>
      </c>
      <c r="AD93" s="158">
        <v>0.90057361376673051</v>
      </c>
      <c r="AE93" s="22">
        <v>40.938000000000002</v>
      </c>
      <c r="AF93" s="22">
        <v>86.917197452229303</v>
      </c>
      <c r="AG93" s="159">
        <v>4.72</v>
      </c>
      <c r="AH93" s="22">
        <v>10.021231422505307</v>
      </c>
      <c r="AI93" s="11" t="s">
        <v>327</v>
      </c>
      <c r="AJ93" s="22">
        <v>14.690000000000001</v>
      </c>
      <c r="AK93" s="11" t="s">
        <v>327</v>
      </c>
      <c r="AL93" s="25">
        <v>8.7999999999999995E-2</v>
      </c>
      <c r="AM93" s="25"/>
      <c r="AN93" s="22"/>
      <c r="AO93" s="22"/>
      <c r="AP93" s="45">
        <v>7168.7737041719356</v>
      </c>
      <c r="AQ93" s="45">
        <v>739.14</v>
      </c>
      <c r="AR93" s="22">
        <v>1.52</v>
      </c>
      <c r="AS93" s="22">
        <v>32.700000000000003</v>
      </c>
      <c r="AT93" s="22">
        <v>67.3</v>
      </c>
      <c r="AU93" s="160">
        <v>0.48588410104011892</v>
      </c>
      <c r="AV93" s="161">
        <v>0.16</v>
      </c>
      <c r="AW93" s="25">
        <v>0.33970276008492567</v>
      </c>
      <c r="AX93" s="11" t="s">
        <v>327</v>
      </c>
      <c r="AY93" s="22">
        <v>31.5</v>
      </c>
      <c r="AZ93" s="22">
        <v>56.24</v>
      </c>
      <c r="BA93" s="47">
        <v>32022</v>
      </c>
      <c r="BB93" s="25">
        <v>54.099999999999994</v>
      </c>
      <c r="BC93" s="19">
        <v>70.099999999999994</v>
      </c>
      <c r="BD93" s="47">
        <v>9509.6785714285706</v>
      </c>
      <c r="BE93" s="25">
        <v>29.900000000000006</v>
      </c>
      <c r="BF93" s="25">
        <v>40.985999999999997</v>
      </c>
      <c r="BG93" s="22">
        <v>12.3</v>
      </c>
      <c r="BH93" s="22">
        <v>5.0922000000000001</v>
      </c>
      <c r="BI93" s="25">
        <v>41.8</v>
      </c>
      <c r="BJ93" s="22">
        <v>17.305199999999999</v>
      </c>
      <c r="BK93" s="25">
        <v>44.9</v>
      </c>
      <c r="BL93" s="22">
        <v>18.5886</v>
      </c>
      <c r="BM93" s="22">
        <v>0.5</v>
      </c>
      <c r="BN93" s="162">
        <v>93.9</v>
      </c>
      <c r="BO93" s="163">
        <v>7472</v>
      </c>
      <c r="BP93" s="162">
        <v>81</v>
      </c>
      <c r="BQ93" s="163">
        <v>5611</v>
      </c>
      <c r="BR93" s="162">
        <v>33.4</v>
      </c>
      <c r="BS93" s="162">
        <v>60.8</v>
      </c>
      <c r="BT93" s="163">
        <v>5443</v>
      </c>
      <c r="BU93" s="22">
        <v>0.29425837320574166</v>
      </c>
      <c r="BV93" s="22"/>
      <c r="BW93" s="22"/>
      <c r="BX93" s="22"/>
      <c r="BY93" s="25">
        <v>1.38</v>
      </c>
      <c r="BZ93" s="22"/>
      <c r="CA93" s="22"/>
      <c r="CB93" s="45"/>
      <c r="CC93" s="182"/>
      <c r="CD93" s="183"/>
      <c r="CE93" s="183"/>
      <c r="CF93" s="11"/>
      <c r="CG93" s="11"/>
      <c r="CH93" s="11"/>
      <c r="CI93" s="22"/>
      <c r="CJ93" s="20"/>
      <c r="CK93" s="165" t="s">
        <v>345</v>
      </c>
      <c r="CL93" s="166"/>
      <c r="CM93" s="167" t="s">
        <v>776</v>
      </c>
      <c r="CN93" s="11"/>
      <c r="CO93" s="11"/>
      <c r="CP93" s="11"/>
      <c r="CQ93" s="11"/>
      <c r="CR93" s="11" t="s">
        <v>347</v>
      </c>
      <c r="CS93" s="18" t="s">
        <v>326</v>
      </c>
      <c r="CT93" s="19">
        <v>2</v>
      </c>
      <c r="CU93" s="19"/>
      <c r="CV93" s="19"/>
      <c r="CW93" s="20">
        <v>0</v>
      </c>
      <c r="CX93" s="189"/>
      <c r="CY93" s="189"/>
      <c r="CZ93" s="189"/>
      <c r="DA93" s="22" t="s">
        <v>753</v>
      </c>
      <c r="DB93" s="22" t="s">
        <v>332</v>
      </c>
      <c r="DC93" s="45">
        <v>174</v>
      </c>
      <c r="DD93" s="22">
        <v>7.5</v>
      </c>
      <c r="DE93" s="22">
        <v>92.5</v>
      </c>
      <c r="DF93" s="22"/>
      <c r="DG93" s="22" t="s">
        <v>332</v>
      </c>
      <c r="DH93" s="22" t="s">
        <v>332</v>
      </c>
      <c r="DI93" s="22" t="s">
        <v>332</v>
      </c>
      <c r="DJ93" s="19">
        <v>0</v>
      </c>
      <c r="DK93" s="113"/>
      <c r="DL93" s="24"/>
      <c r="DM93" s="24"/>
      <c r="DN93" s="19">
        <v>24</v>
      </c>
      <c r="DO93" s="19">
        <v>40</v>
      </c>
      <c r="DP93" s="19">
        <v>3</v>
      </c>
      <c r="DQ93" s="19">
        <v>1</v>
      </c>
      <c r="DR93" s="19">
        <v>187</v>
      </c>
      <c r="DS93" s="19">
        <v>96</v>
      </c>
      <c r="DT93" s="25">
        <f>DS93/((DR93/100)^2)</f>
        <v>27.45288684263204</v>
      </c>
      <c r="DU93" s="19">
        <v>1</v>
      </c>
      <c r="DV93" s="11">
        <v>3</v>
      </c>
      <c r="DW93" s="19">
        <v>1</v>
      </c>
      <c r="DX93" s="19">
        <v>2</v>
      </c>
      <c r="DY93" s="19">
        <v>1</v>
      </c>
      <c r="DZ93" s="11">
        <v>1</v>
      </c>
      <c r="EA93" s="187"/>
      <c r="EB93" s="195"/>
      <c r="EC93" s="191"/>
      <c r="ED93" s="168">
        <v>15660</v>
      </c>
      <c r="EE93" s="169">
        <v>75</v>
      </c>
      <c r="EF93" s="169">
        <v>651267</v>
      </c>
      <c r="EG93" s="169">
        <v>8000</v>
      </c>
      <c r="EH93" s="169">
        <v>39780</v>
      </c>
      <c r="EI93" s="169">
        <v>3614</v>
      </c>
      <c r="EJ93" s="170">
        <v>239.60819999999998</v>
      </c>
      <c r="EK93" s="27">
        <v>5750.5967999999993</v>
      </c>
      <c r="EL93" s="171">
        <v>0.24099999999999999</v>
      </c>
      <c r="EM93" s="23"/>
      <c r="EN93" s="157">
        <v>0.55491833610485408</v>
      </c>
      <c r="EO93" s="172">
        <v>0.23960819999999999</v>
      </c>
      <c r="EP93" s="23"/>
      <c r="EQ93" s="45">
        <v>0</v>
      </c>
      <c r="ER93" s="129"/>
      <c r="ES93" s="30">
        <v>44348</v>
      </c>
      <c r="ET93" s="47">
        <v>1</v>
      </c>
      <c r="EU93" s="131"/>
      <c r="EV93" s="130" t="s">
        <v>662</v>
      </c>
      <c r="EW93" s="194"/>
      <c r="EX93" s="11">
        <v>0</v>
      </c>
      <c r="EY93" s="187"/>
      <c r="EZ93" s="11">
        <v>1</v>
      </c>
      <c r="FA93" s="139" t="s">
        <v>1037</v>
      </c>
      <c r="FB93" s="11">
        <v>0</v>
      </c>
      <c r="FC93" s="193"/>
      <c r="FD93" s="194"/>
      <c r="FE93" s="8"/>
      <c r="FF93" s="8"/>
      <c r="FG93" s="8"/>
      <c r="FH93" s="14"/>
      <c r="FI93" s="14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8"/>
      <c r="GL93" s="8"/>
      <c r="GM93" s="8"/>
      <c r="GN93" s="8"/>
      <c r="GO93" s="8"/>
      <c r="GP93" s="14"/>
      <c r="GQ93" s="14"/>
      <c r="GR93" s="14"/>
      <c r="GS93" s="30">
        <v>44397</v>
      </c>
      <c r="GT93" s="45">
        <v>2</v>
      </c>
      <c r="GU93" s="45">
        <v>3</v>
      </c>
      <c r="GV93" s="45">
        <v>1</v>
      </c>
      <c r="GW93" s="30">
        <v>44397</v>
      </c>
      <c r="GX93" s="45">
        <v>2</v>
      </c>
      <c r="GY93" s="45">
        <v>0</v>
      </c>
      <c r="GZ93" s="45">
        <v>0</v>
      </c>
      <c r="HA93" s="139" t="s">
        <v>1169</v>
      </c>
    </row>
    <row r="94" spans="1:209">
      <c r="A94" s="8">
        <v>92</v>
      </c>
      <c r="B94" s="8">
        <f>COUNTIFS($E$3:$E94,$E94,$F$3:$F94,$F94,$P$3:$P94,$P94)</f>
        <v>1</v>
      </c>
      <c r="C94" s="9">
        <v>15672</v>
      </c>
      <c r="D94" s="10" t="s">
        <v>612</v>
      </c>
      <c r="E94" s="11" t="s">
        <v>354</v>
      </c>
      <c r="F94" s="11">
        <v>500202117</v>
      </c>
      <c r="G94" s="11">
        <v>71</v>
      </c>
      <c r="H94" s="11" t="s">
        <v>774</v>
      </c>
      <c r="I94" s="12" t="s">
        <v>320</v>
      </c>
      <c r="J94" s="13" t="s">
        <v>321</v>
      </c>
      <c r="K94" s="11" t="s">
        <v>322</v>
      </c>
      <c r="L94" s="11">
        <v>10</v>
      </c>
      <c r="M94" s="11" t="s">
        <v>775</v>
      </c>
      <c r="N94" s="11" t="s">
        <v>332</v>
      </c>
      <c r="O94" s="11" t="s">
        <v>763</v>
      </c>
      <c r="P94" s="23" t="s">
        <v>357</v>
      </c>
      <c r="Q94" s="151">
        <v>50</v>
      </c>
      <c r="R94" s="69" t="s">
        <v>1000</v>
      </c>
      <c r="S94" s="177" t="s">
        <v>1006</v>
      </c>
      <c r="T94" s="151"/>
      <c r="U94" s="11"/>
      <c r="V94" s="23"/>
      <c r="W94" s="11"/>
      <c r="X94" s="152">
        <v>20.3</v>
      </c>
      <c r="Y94" s="153">
        <v>71.2</v>
      </c>
      <c r="Z94" s="154">
        <v>7.68</v>
      </c>
      <c r="AA94" s="155">
        <v>99.18</v>
      </c>
      <c r="AB94" s="156">
        <v>0.2851123595505618</v>
      </c>
      <c r="AC94" s="157">
        <v>2.1896629213483148</v>
      </c>
      <c r="AD94" s="158">
        <v>0.25735294117647062</v>
      </c>
      <c r="AE94" s="22">
        <v>18.244</v>
      </c>
      <c r="AF94" s="22">
        <v>89.871921182266007</v>
      </c>
      <c r="AG94" s="159">
        <v>1.18</v>
      </c>
      <c r="AH94" s="22">
        <v>5.8128078817733986</v>
      </c>
      <c r="AI94" s="11" t="s">
        <v>327</v>
      </c>
      <c r="AJ94" s="22">
        <v>25.35</v>
      </c>
      <c r="AK94" s="11" t="s">
        <v>327</v>
      </c>
      <c r="AL94" s="25">
        <v>0.12</v>
      </c>
      <c r="AM94" s="25"/>
      <c r="AN94" s="22"/>
      <c r="AO94" s="22"/>
      <c r="AP94" s="45">
        <v>5845.1327433628321</v>
      </c>
      <c r="AQ94" s="45">
        <v>467.36</v>
      </c>
      <c r="AR94" s="22">
        <v>0.96</v>
      </c>
      <c r="AS94" s="22">
        <v>48.6</v>
      </c>
      <c r="AT94" s="22">
        <v>51.4</v>
      </c>
      <c r="AU94" s="160">
        <v>0.94552529182879386</v>
      </c>
      <c r="AV94" s="161">
        <v>0.15</v>
      </c>
      <c r="AW94" s="25">
        <v>0.73891625615763545</v>
      </c>
      <c r="AX94" s="11" t="s">
        <v>327</v>
      </c>
      <c r="AY94" s="22">
        <v>26.95</v>
      </c>
      <c r="AZ94" s="22">
        <v>31.46</v>
      </c>
      <c r="BA94" s="47">
        <v>33276</v>
      </c>
      <c r="BB94" s="25">
        <v>56.5</v>
      </c>
      <c r="BC94" s="19">
        <v>89.9</v>
      </c>
      <c r="BD94" s="47">
        <v>8266.25</v>
      </c>
      <c r="BE94" s="25">
        <v>10.099999999999994</v>
      </c>
      <c r="BF94" s="25">
        <v>70.915199999999999</v>
      </c>
      <c r="BG94" s="22">
        <v>11.5</v>
      </c>
      <c r="BH94" s="22">
        <v>8.1880000000000006</v>
      </c>
      <c r="BI94" s="25">
        <v>45</v>
      </c>
      <c r="BJ94" s="22">
        <v>32.04</v>
      </c>
      <c r="BK94" s="25">
        <v>43.1</v>
      </c>
      <c r="BL94" s="22">
        <v>30.687200000000004</v>
      </c>
      <c r="BM94" s="22">
        <v>0.47</v>
      </c>
      <c r="BN94" s="162">
        <v>91.2</v>
      </c>
      <c r="BO94" s="163">
        <v>6055</v>
      </c>
      <c r="BP94" s="162">
        <v>78.599999999999994</v>
      </c>
      <c r="BQ94" s="163">
        <v>5013</v>
      </c>
      <c r="BR94" s="162">
        <v>18.100000000000001</v>
      </c>
      <c r="BS94" s="162">
        <v>53.8</v>
      </c>
      <c r="BT94" s="163">
        <v>4907</v>
      </c>
      <c r="BU94" s="22">
        <v>0.25555555555555554</v>
      </c>
      <c r="BV94" s="22"/>
      <c r="BW94" s="22"/>
      <c r="BX94" s="22"/>
      <c r="BY94" s="25">
        <v>1.0900000000000001</v>
      </c>
      <c r="BZ94" s="22"/>
      <c r="CA94" s="22"/>
      <c r="CB94" s="45"/>
      <c r="CC94" s="182"/>
      <c r="CD94" s="183"/>
      <c r="CE94" s="183"/>
      <c r="CF94" s="11"/>
      <c r="CG94" s="11"/>
      <c r="CH94" s="11"/>
      <c r="CI94" s="22"/>
      <c r="CJ94" s="20"/>
      <c r="CK94" s="165" t="s">
        <v>345</v>
      </c>
      <c r="CL94" s="166"/>
      <c r="CM94" s="167" t="s">
        <v>777</v>
      </c>
      <c r="CN94" s="11"/>
      <c r="CO94" s="11"/>
      <c r="CP94" s="11"/>
      <c r="CQ94" s="11"/>
      <c r="CR94" s="11" t="s">
        <v>347</v>
      </c>
      <c r="CS94" s="36" t="s">
        <v>357</v>
      </c>
      <c r="CT94" s="19">
        <v>2</v>
      </c>
      <c r="CU94" s="19"/>
      <c r="CV94" s="19"/>
      <c r="CW94" s="20">
        <v>0</v>
      </c>
      <c r="CX94" s="189"/>
      <c r="CY94" s="189"/>
      <c r="CZ94" s="189"/>
      <c r="DA94" s="22" t="s">
        <v>332</v>
      </c>
      <c r="DB94" s="22" t="s">
        <v>332</v>
      </c>
      <c r="DC94" s="45">
        <v>154</v>
      </c>
      <c r="DD94" s="22">
        <v>5.9</v>
      </c>
      <c r="DE94" s="22">
        <v>94.1</v>
      </c>
      <c r="DF94" s="22"/>
      <c r="DG94" s="22" t="s">
        <v>332</v>
      </c>
      <c r="DH94" s="22" t="s">
        <v>332</v>
      </c>
      <c r="DI94" s="22" t="s">
        <v>332</v>
      </c>
      <c r="DJ94" s="19">
        <v>0</v>
      </c>
      <c r="DK94" s="113"/>
      <c r="DL94" s="24"/>
      <c r="DM94" s="24"/>
      <c r="DN94" s="19">
        <v>10</v>
      </c>
      <c r="DO94" s="19">
        <v>16</v>
      </c>
      <c r="DP94" s="19"/>
      <c r="DQ94" s="19">
        <v>1</v>
      </c>
      <c r="DR94" s="19">
        <v>182</v>
      </c>
      <c r="DS94" s="19">
        <v>109</v>
      </c>
      <c r="DT94" s="25">
        <f>DS94/((DR94/100)^2)</f>
        <v>32.906653785774665</v>
      </c>
      <c r="DU94" s="19">
        <v>0</v>
      </c>
      <c r="DV94" s="11">
        <v>1</v>
      </c>
      <c r="DW94" s="19">
        <v>1</v>
      </c>
      <c r="DX94" s="19">
        <v>2</v>
      </c>
      <c r="DY94" s="19">
        <v>1</v>
      </c>
      <c r="DZ94" s="11">
        <v>1</v>
      </c>
      <c r="EA94" s="187"/>
      <c r="EB94" s="195"/>
      <c r="EC94" s="191"/>
      <c r="ED94" s="168">
        <v>15672</v>
      </c>
      <c r="EE94" s="169">
        <v>75</v>
      </c>
      <c r="EF94" s="169">
        <v>149137</v>
      </c>
      <c r="EG94" s="169">
        <v>22559</v>
      </c>
      <c r="EH94" s="169">
        <v>39780</v>
      </c>
      <c r="EI94" s="169">
        <v>2179</v>
      </c>
      <c r="EJ94" s="170">
        <v>51.231951770911834</v>
      </c>
      <c r="EK94" s="27">
        <v>512.31951770911837</v>
      </c>
      <c r="EL94" s="171">
        <v>9.9000000000000005E-2</v>
      </c>
      <c r="EM94" s="23"/>
      <c r="EN94" s="157">
        <v>1.4610727049625511</v>
      </c>
      <c r="EO94" s="172">
        <v>5.1231951770911832E-2</v>
      </c>
      <c r="EP94" s="23"/>
      <c r="EQ94" s="45">
        <v>8</v>
      </c>
      <c r="ER94" s="30">
        <v>44105</v>
      </c>
      <c r="ES94" s="121"/>
      <c r="ET94" s="47">
        <v>12</v>
      </c>
      <c r="EU94" s="119" t="s">
        <v>1017</v>
      </c>
      <c r="EV94" s="120"/>
      <c r="EW94" s="194"/>
      <c r="EX94" s="11">
        <v>0</v>
      </c>
      <c r="EY94" s="187"/>
      <c r="EZ94" s="11">
        <v>1</v>
      </c>
      <c r="FA94" s="137" t="s">
        <v>1058</v>
      </c>
      <c r="FB94" s="11">
        <v>0</v>
      </c>
      <c r="FC94" s="193"/>
      <c r="FD94" s="194"/>
      <c r="FE94" s="8"/>
      <c r="FF94" s="8"/>
      <c r="FG94" s="8"/>
      <c r="FH94" s="14"/>
      <c r="FI94" s="14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8"/>
      <c r="GL94" s="8"/>
      <c r="GM94" s="8"/>
      <c r="GN94" s="8"/>
      <c r="GO94" s="8"/>
      <c r="GP94" s="14"/>
      <c r="GQ94" s="14"/>
      <c r="GR94" s="14"/>
      <c r="GS94" s="30">
        <v>44573</v>
      </c>
      <c r="GT94" s="45">
        <v>1</v>
      </c>
      <c r="GU94" s="11">
        <v>0</v>
      </c>
      <c r="GV94" s="11">
        <v>1</v>
      </c>
      <c r="GW94" s="30">
        <v>44573</v>
      </c>
      <c r="GX94" s="11">
        <v>1</v>
      </c>
      <c r="GY94" s="11">
        <v>0</v>
      </c>
      <c r="GZ94" s="11">
        <v>3</v>
      </c>
      <c r="HA94" s="137" t="s">
        <v>1169</v>
      </c>
    </row>
    <row r="95" spans="1:209">
      <c r="A95" s="8">
        <v>93</v>
      </c>
      <c r="B95" s="8">
        <f>COUNTIFS($E$3:$E95,$E95,$F$3:$F95,$F95,$P$3:$P95,$P95)</f>
        <v>2</v>
      </c>
      <c r="C95" s="9">
        <v>15685</v>
      </c>
      <c r="D95" s="10" t="s">
        <v>729</v>
      </c>
      <c r="E95" s="11" t="s">
        <v>730</v>
      </c>
      <c r="F95" s="11">
        <v>5403192949</v>
      </c>
      <c r="G95" s="11">
        <v>67</v>
      </c>
      <c r="H95" s="11" t="s">
        <v>778</v>
      </c>
      <c r="I95" s="12" t="s">
        <v>320</v>
      </c>
      <c r="J95" s="13" t="s">
        <v>321</v>
      </c>
      <c r="K95" s="11" t="s">
        <v>322</v>
      </c>
      <c r="L95" s="11">
        <v>41</v>
      </c>
      <c r="M95" s="11" t="s">
        <v>775</v>
      </c>
      <c r="N95" s="11" t="s">
        <v>332</v>
      </c>
      <c r="O95" s="11" t="s">
        <v>763</v>
      </c>
      <c r="P95" s="23" t="s">
        <v>326</v>
      </c>
      <c r="Q95" s="151">
        <v>10000</v>
      </c>
      <c r="R95" s="68" t="s">
        <v>999</v>
      </c>
      <c r="S95" s="23"/>
      <c r="T95" s="151"/>
      <c r="U95" s="11"/>
      <c r="V95" s="23"/>
      <c r="W95" s="11"/>
      <c r="X95" s="152">
        <v>4.75</v>
      </c>
      <c r="Y95" s="153">
        <v>6.75</v>
      </c>
      <c r="Z95" s="154">
        <v>87.9</v>
      </c>
      <c r="AA95" s="155">
        <v>99.4</v>
      </c>
      <c r="AB95" s="156">
        <v>0.70370370370370372</v>
      </c>
      <c r="AC95" s="157">
        <v>61.855555555555561</v>
      </c>
      <c r="AD95" s="158">
        <v>5.0184891706286316E-2</v>
      </c>
      <c r="AE95" s="22">
        <v>4.3460000000000001</v>
      </c>
      <c r="AF95" s="22">
        <v>91.494736842105269</v>
      </c>
      <c r="AG95" s="159">
        <v>0.28000000000000003</v>
      </c>
      <c r="AH95" s="22">
        <v>5.8947368421052637</v>
      </c>
      <c r="AI95" s="11" t="s">
        <v>327</v>
      </c>
      <c r="AJ95" s="22">
        <v>28.47</v>
      </c>
      <c r="AK95" s="11" t="s">
        <v>327</v>
      </c>
      <c r="AL95" s="25">
        <v>0.56999999999999995</v>
      </c>
      <c r="AM95" s="25"/>
      <c r="AN95" s="22"/>
      <c r="AO95" s="22"/>
      <c r="AP95" s="45">
        <v>8196.5865992414674</v>
      </c>
      <c r="AQ95" s="45">
        <v>1516.38</v>
      </c>
      <c r="AR95" s="22">
        <v>4.91</v>
      </c>
      <c r="AS95" s="22">
        <v>56.7</v>
      </c>
      <c r="AT95" s="22">
        <v>43.3</v>
      </c>
      <c r="AU95" s="160">
        <v>1.3094688221709008</v>
      </c>
      <c r="AV95" s="161">
        <v>0.11</v>
      </c>
      <c r="AW95" s="25">
        <v>2.3157894736842106</v>
      </c>
      <c r="AX95" s="11" t="s">
        <v>327</v>
      </c>
      <c r="AY95" s="22">
        <v>53.199999999999996</v>
      </c>
      <c r="AZ95" s="22">
        <v>48.300000000000004</v>
      </c>
      <c r="BA95" s="47">
        <v>20617</v>
      </c>
      <c r="BB95" s="25">
        <v>90.9</v>
      </c>
      <c r="BC95" s="19">
        <v>91.1</v>
      </c>
      <c r="BD95" s="47">
        <v>13664.357142857143</v>
      </c>
      <c r="BE95" s="25">
        <v>8.9000000000000057</v>
      </c>
      <c r="BF95" s="25">
        <v>6.6575249999999997</v>
      </c>
      <c r="BG95" s="22">
        <v>25.1</v>
      </c>
      <c r="BH95" s="22">
        <v>1.69425</v>
      </c>
      <c r="BI95" s="25">
        <v>65.8</v>
      </c>
      <c r="BJ95" s="22">
        <v>4.4414999999999996</v>
      </c>
      <c r="BK95" s="25">
        <v>7.73</v>
      </c>
      <c r="BL95" s="22">
        <v>0.52177499999999999</v>
      </c>
      <c r="BM95" s="22">
        <v>2.9000000000000001E-2</v>
      </c>
      <c r="BN95" s="162">
        <v>97.2</v>
      </c>
      <c r="BO95" s="163">
        <v>11001</v>
      </c>
      <c r="BP95" s="162">
        <v>87.9</v>
      </c>
      <c r="BQ95" s="163">
        <v>6778</v>
      </c>
      <c r="BR95" s="162">
        <v>67.7</v>
      </c>
      <c r="BS95" s="162">
        <v>87.9</v>
      </c>
      <c r="BT95" s="163">
        <v>7404</v>
      </c>
      <c r="BU95" s="22">
        <v>0.38145896656534956</v>
      </c>
      <c r="BV95" s="22"/>
      <c r="BW95" s="22"/>
      <c r="BX95" s="22"/>
      <c r="BY95" s="25">
        <v>11.8</v>
      </c>
      <c r="BZ95" s="22"/>
      <c r="CA95" s="22"/>
      <c r="CB95" s="45"/>
      <c r="CC95" s="182"/>
      <c r="CD95" s="183"/>
      <c r="CE95" s="183"/>
      <c r="CF95" s="11"/>
      <c r="CG95" s="11"/>
      <c r="CH95" s="11"/>
      <c r="CI95" s="22"/>
      <c r="CJ95" s="20"/>
      <c r="CK95" s="165" t="s">
        <v>415</v>
      </c>
      <c r="CL95" s="166"/>
      <c r="CM95" s="167" t="s">
        <v>779</v>
      </c>
      <c r="CN95" s="11"/>
      <c r="CO95" s="11"/>
      <c r="CP95" s="11"/>
      <c r="CQ95" s="11"/>
      <c r="CR95" s="35" t="s">
        <v>347</v>
      </c>
      <c r="CS95" s="18" t="s">
        <v>326</v>
      </c>
      <c r="CT95" s="19">
        <v>2</v>
      </c>
      <c r="CU95" s="19"/>
      <c r="CV95" s="19"/>
      <c r="CW95" s="20">
        <v>1</v>
      </c>
      <c r="CX95" s="189"/>
      <c r="CY95" s="189"/>
      <c r="CZ95" s="189"/>
      <c r="DA95" s="22">
        <v>12.3</v>
      </c>
      <c r="DB95" s="22" t="s">
        <v>332</v>
      </c>
      <c r="DC95" s="45">
        <v>5025</v>
      </c>
      <c r="DD95" s="22">
        <v>87.6</v>
      </c>
      <c r="DE95" s="22">
        <v>12.4</v>
      </c>
      <c r="DF95" s="11">
        <v>33.4</v>
      </c>
      <c r="DG95" s="11">
        <v>3198</v>
      </c>
      <c r="DH95" s="22" t="s">
        <v>332</v>
      </c>
      <c r="DI95" s="11">
        <v>8.58</v>
      </c>
      <c r="DJ95" s="19">
        <v>0</v>
      </c>
      <c r="DK95" s="20"/>
      <c r="DL95" s="24"/>
      <c r="DM95" s="24"/>
      <c r="DN95" s="19">
        <v>41</v>
      </c>
      <c r="DO95" s="189"/>
      <c r="DP95" s="19"/>
      <c r="DQ95" s="191"/>
      <c r="DR95" s="189"/>
      <c r="DS95" s="189"/>
      <c r="DT95" s="25" t="e">
        <f>DS95/((DR95/100)^2)</f>
        <v>#DIV/0!</v>
      </c>
      <c r="DU95" s="189"/>
      <c r="DV95" s="187"/>
      <c r="DW95" s="189"/>
      <c r="DX95" s="189"/>
      <c r="DY95" s="189"/>
      <c r="DZ95" s="187"/>
      <c r="EA95" s="187"/>
      <c r="EB95" s="195"/>
      <c r="EC95" s="191"/>
      <c r="ED95" s="168">
        <v>15685</v>
      </c>
      <c r="EE95" s="169">
        <v>75</v>
      </c>
      <c r="EF95" s="169">
        <v>118454</v>
      </c>
      <c r="EG95" s="169">
        <v>4000</v>
      </c>
      <c r="EH95" s="169">
        <v>39780</v>
      </c>
      <c r="EI95" s="169">
        <v>42930</v>
      </c>
      <c r="EJ95" s="170">
        <v>5692.518</v>
      </c>
      <c r="EK95" s="27">
        <v>233393.23800000001</v>
      </c>
      <c r="EL95" s="171">
        <v>5.6669999999999998</v>
      </c>
      <c r="EM95" s="23"/>
      <c r="EN95" s="157">
        <v>36.241916693399972</v>
      </c>
      <c r="EO95" s="172">
        <v>5.6925179999999997</v>
      </c>
      <c r="EP95" s="23"/>
      <c r="EQ95" s="187"/>
      <c r="ER95" s="187"/>
      <c r="ES95" s="187"/>
      <c r="ET95" s="187"/>
      <c r="EU95" s="193"/>
      <c r="EV95" s="187"/>
      <c r="EW95" s="194"/>
      <c r="EX95" s="187"/>
      <c r="EY95" s="187"/>
      <c r="EZ95" s="187"/>
      <c r="FA95" s="193"/>
      <c r="FB95" s="187"/>
      <c r="FC95" s="193"/>
      <c r="FD95" s="194"/>
      <c r="FE95" s="8"/>
      <c r="FF95" s="228"/>
      <c r="FG95" s="8"/>
      <c r="FH95" s="14"/>
      <c r="FI95" s="14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8"/>
      <c r="GL95" s="8"/>
      <c r="GM95" s="8"/>
      <c r="GN95" s="8"/>
      <c r="GO95" s="8"/>
      <c r="GP95" s="14"/>
      <c r="GQ95" s="14"/>
      <c r="GR95" s="14"/>
      <c r="GS95" s="194"/>
      <c r="GT95" s="194"/>
      <c r="GU95" s="194"/>
      <c r="GV95" s="194"/>
      <c r="GW95" s="216"/>
      <c r="GX95" s="216"/>
      <c r="GY95" s="216"/>
      <c r="GZ95" s="216"/>
      <c r="HA95" s="216"/>
    </row>
    <row r="96" spans="1:209">
      <c r="A96" s="8">
        <v>94</v>
      </c>
      <c r="B96" s="8">
        <f>COUNTIFS($E$3:$E96,$E96,$F$3:$F96,$F96,$P$3:$P96,$P96)</f>
        <v>1</v>
      </c>
      <c r="C96" s="9">
        <v>15812</v>
      </c>
      <c r="D96" s="10" t="s">
        <v>780</v>
      </c>
      <c r="E96" s="11" t="s">
        <v>781</v>
      </c>
      <c r="F96" s="37">
        <v>6262050971</v>
      </c>
      <c r="G96" s="11">
        <v>59</v>
      </c>
      <c r="H96" s="11" t="s">
        <v>782</v>
      </c>
      <c r="I96" s="12" t="s">
        <v>320</v>
      </c>
      <c r="J96" s="13" t="s">
        <v>321</v>
      </c>
      <c r="K96" s="11" t="s">
        <v>322</v>
      </c>
      <c r="L96" s="11">
        <v>5</v>
      </c>
      <c r="M96" s="11">
        <v>1</v>
      </c>
      <c r="N96" s="11" t="s">
        <v>332</v>
      </c>
      <c r="O96" s="11" t="s">
        <v>783</v>
      </c>
      <c r="P96" s="23" t="s">
        <v>357</v>
      </c>
      <c r="Q96" s="151">
        <v>150</v>
      </c>
      <c r="R96" s="69" t="s">
        <v>1000</v>
      </c>
      <c r="S96" s="181" t="s">
        <v>1004</v>
      </c>
      <c r="T96" s="151"/>
      <c r="U96" s="11"/>
      <c r="V96" s="23"/>
      <c r="W96" s="11"/>
      <c r="X96" s="152">
        <v>45.8</v>
      </c>
      <c r="Y96" s="153">
        <v>42.6</v>
      </c>
      <c r="Z96" s="154">
        <v>11.4</v>
      </c>
      <c r="AA96" s="155">
        <v>99.800000000000011</v>
      </c>
      <c r="AB96" s="156">
        <v>1.0751173708920188</v>
      </c>
      <c r="AC96" s="157">
        <v>12.256338028169013</v>
      </c>
      <c r="AD96" s="158">
        <v>0.8481481481481481</v>
      </c>
      <c r="AE96" s="22">
        <v>38.653999999999996</v>
      </c>
      <c r="AF96" s="22">
        <v>84.397379912663752</v>
      </c>
      <c r="AG96" s="159">
        <v>5.58</v>
      </c>
      <c r="AH96" s="22">
        <v>12.183406113537119</v>
      </c>
      <c r="AI96" s="11" t="s">
        <v>327</v>
      </c>
      <c r="AJ96" s="22">
        <v>16.38</v>
      </c>
      <c r="AK96" s="11" t="s">
        <v>327</v>
      </c>
      <c r="AL96" s="25">
        <v>0.79</v>
      </c>
      <c r="AM96" s="25"/>
      <c r="AN96" s="22"/>
      <c r="AO96" s="22"/>
      <c r="AP96" s="45">
        <v>10005.309734513276</v>
      </c>
      <c r="AQ96" s="45">
        <v>480.06</v>
      </c>
      <c r="AR96" s="22">
        <v>0.24</v>
      </c>
      <c r="AS96" s="22">
        <v>51.7</v>
      </c>
      <c r="AT96" s="22">
        <v>48.3</v>
      </c>
      <c r="AU96" s="160">
        <v>1.0703933747412009</v>
      </c>
      <c r="AV96" s="161">
        <v>0.31</v>
      </c>
      <c r="AW96" s="25">
        <v>0.67685589519650657</v>
      </c>
      <c r="AX96" s="11" t="s">
        <v>327</v>
      </c>
      <c r="AY96" s="22">
        <v>46.199999999999996</v>
      </c>
      <c r="AZ96" s="22">
        <v>20.16</v>
      </c>
      <c r="BA96" s="47">
        <v>55862.400000000001</v>
      </c>
      <c r="BB96" s="25">
        <v>47.2</v>
      </c>
      <c r="BC96" s="19">
        <v>84.8</v>
      </c>
      <c r="BD96" s="47">
        <v>10120.949999999999</v>
      </c>
      <c r="BE96" s="25">
        <v>15.200000000000003</v>
      </c>
      <c r="BF96" s="25">
        <v>42.173999999999992</v>
      </c>
      <c r="BG96" s="22">
        <v>26.9</v>
      </c>
      <c r="BH96" s="22">
        <v>11.4594</v>
      </c>
      <c r="BI96" s="25">
        <v>20.3</v>
      </c>
      <c r="BJ96" s="22">
        <v>8.6478000000000002</v>
      </c>
      <c r="BK96" s="25">
        <v>51.8</v>
      </c>
      <c r="BL96" s="22">
        <v>22.066799999999997</v>
      </c>
      <c r="BM96" s="22">
        <v>0.65</v>
      </c>
      <c r="BN96" s="162">
        <v>96.2</v>
      </c>
      <c r="BO96" s="163">
        <v>7073</v>
      </c>
      <c r="BP96" s="162">
        <v>85.5</v>
      </c>
      <c r="BQ96" s="163">
        <v>5543</v>
      </c>
      <c r="BR96" s="162">
        <v>42.7</v>
      </c>
      <c r="BS96" s="162">
        <v>66</v>
      </c>
      <c r="BT96" s="163">
        <v>5232</v>
      </c>
      <c r="BU96" s="22">
        <v>1.3251231527093594</v>
      </c>
      <c r="BV96" s="22"/>
      <c r="BW96" s="22"/>
      <c r="BX96" s="22"/>
      <c r="BY96" s="25">
        <v>0.73</v>
      </c>
      <c r="BZ96" s="22"/>
      <c r="CA96" s="22"/>
      <c r="CB96" s="45"/>
      <c r="CC96" s="182"/>
      <c r="CD96" s="183"/>
      <c r="CE96" s="183"/>
      <c r="CF96" s="11"/>
      <c r="CG96" s="11"/>
      <c r="CH96" s="11"/>
      <c r="CI96" s="22"/>
      <c r="CJ96" s="20"/>
      <c r="CK96" s="165" t="s">
        <v>15</v>
      </c>
      <c r="CL96" s="166"/>
      <c r="CM96" s="167" t="s">
        <v>787</v>
      </c>
      <c r="CN96" s="11"/>
      <c r="CO96" s="11"/>
      <c r="CP96" s="11"/>
      <c r="CQ96" s="11"/>
      <c r="CR96" s="11" t="s">
        <v>330</v>
      </c>
      <c r="CS96" s="36" t="s">
        <v>357</v>
      </c>
      <c r="CT96" s="19">
        <v>2</v>
      </c>
      <c r="CU96" s="19"/>
      <c r="CV96" s="19"/>
      <c r="CW96" s="20">
        <v>0</v>
      </c>
      <c r="CX96" s="189"/>
      <c r="CY96" s="189"/>
      <c r="CZ96" s="189"/>
      <c r="DA96" s="22" t="s">
        <v>332</v>
      </c>
      <c r="DB96" s="22" t="s">
        <v>332</v>
      </c>
      <c r="DC96" s="45">
        <v>226</v>
      </c>
      <c r="DD96" s="22">
        <v>12</v>
      </c>
      <c r="DE96" s="22">
        <v>88</v>
      </c>
      <c r="DF96" s="22" t="s">
        <v>332</v>
      </c>
      <c r="DG96" s="22" t="s">
        <v>332</v>
      </c>
      <c r="DH96" s="22" t="s">
        <v>332</v>
      </c>
      <c r="DI96" s="22" t="s">
        <v>332</v>
      </c>
      <c r="DJ96" s="19">
        <v>0</v>
      </c>
      <c r="DK96" s="113"/>
      <c r="DL96" s="24"/>
      <c r="DM96" s="24"/>
      <c r="DN96" s="19">
        <v>5</v>
      </c>
      <c r="DO96" s="19">
        <v>11</v>
      </c>
      <c r="DP96" s="19">
        <v>2</v>
      </c>
      <c r="DQ96" s="19">
        <v>0</v>
      </c>
      <c r="DR96" s="189"/>
      <c r="DS96" s="189"/>
      <c r="DT96" s="25" t="e">
        <f>DS96/((DR96/100)^2)</f>
        <v>#DIV/0!</v>
      </c>
      <c r="DU96" s="19">
        <v>1</v>
      </c>
      <c r="DV96" s="11">
        <v>3</v>
      </c>
      <c r="DW96" s="19">
        <v>1</v>
      </c>
      <c r="DX96" s="19">
        <v>3</v>
      </c>
      <c r="DY96" s="19">
        <v>2</v>
      </c>
      <c r="DZ96" s="11">
        <v>1</v>
      </c>
      <c r="EA96" s="187"/>
      <c r="EB96" s="195"/>
      <c r="EC96" s="191"/>
      <c r="ED96" s="168">
        <v>15812</v>
      </c>
      <c r="EE96" s="169">
        <v>75</v>
      </c>
      <c r="EF96" s="169">
        <v>6304</v>
      </c>
      <c r="EG96" s="169">
        <v>5234</v>
      </c>
      <c r="EH96" s="169">
        <v>39780</v>
      </c>
      <c r="EI96" s="169">
        <v>2148</v>
      </c>
      <c r="EJ96" s="170">
        <v>217.67275506304929</v>
      </c>
      <c r="EK96" s="27">
        <v>1088.3637753152466</v>
      </c>
      <c r="EL96" s="171">
        <v>0.22500000000000001</v>
      </c>
      <c r="EM96" s="23"/>
      <c r="EN96" s="157">
        <v>34.073604060913702</v>
      </c>
      <c r="EO96" s="172">
        <v>0.21767275506304928</v>
      </c>
      <c r="EP96" s="23"/>
      <c r="EQ96" s="45">
        <v>0</v>
      </c>
      <c r="ER96" s="30">
        <v>44397</v>
      </c>
      <c r="ES96" s="129"/>
      <c r="ET96" s="47">
        <v>3</v>
      </c>
      <c r="EU96" s="130" t="s">
        <v>543</v>
      </c>
      <c r="EV96" s="131"/>
      <c r="EW96" s="194"/>
      <c r="EX96" s="11">
        <v>1</v>
      </c>
      <c r="EY96" s="130" t="s">
        <v>1036</v>
      </c>
      <c r="EZ96" s="11">
        <v>1</v>
      </c>
      <c r="FA96" s="139" t="s">
        <v>1072</v>
      </c>
      <c r="FB96" s="11">
        <v>0</v>
      </c>
      <c r="FC96" s="193"/>
      <c r="FD96" s="194"/>
      <c r="FE96" s="8"/>
      <c r="FF96" s="8"/>
      <c r="FG96" s="8"/>
      <c r="FH96" s="14"/>
      <c r="FI96" s="14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8"/>
      <c r="GL96" s="8"/>
      <c r="GM96" s="8"/>
      <c r="GN96" s="8"/>
      <c r="GO96" s="8"/>
      <c r="GP96" s="14"/>
      <c r="GQ96" s="14"/>
      <c r="GR96" s="14"/>
      <c r="GS96" s="30">
        <v>44454</v>
      </c>
      <c r="GT96" s="45">
        <v>1</v>
      </c>
      <c r="GU96" s="45">
        <v>1</v>
      </c>
      <c r="GV96" s="45">
        <v>1</v>
      </c>
      <c r="GW96" s="30">
        <v>44657</v>
      </c>
      <c r="GX96" s="45">
        <v>2</v>
      </c>
      <c r="GY96" s="45">
        <v>0</v>
      </c>
      <c r="GZ96" s="45">
        <v>0</v>
      </c>
      <c r="HA96" s="139" t="s">
        <v>1167</v>
      </c>
    </row>
    <row r="97" spans="1:209">
      <c r="A97" s="8">
        <v>95</v>
      </c>
      <c r="B97" s="8">
        <f>COUNTIFS($E$3:$E97,$E97,$F$3:$F97,$F97,$P$3:$P97,$P97)</f>
        <v>2</v>
      </c>
      <c r="C97" s="9">
        <v>15813</v>
      </c>
      <c r="D97" s="10" t="s">
        <v>771</v>
      </c>
      <c r="E97" s="11" t="s">
        <v>463</v>
      </c>
      <c r="F97" s="37">
        <v>6301061173</v>
      </c>
      <c r="G97" s="11">
        <v>58</v>
      </c>
      <c r="H97" s="11" t="s">
        <v>782</v>
      </c>
      <c r="I97" s="12" t="s">
        <v>320</v>
      </c>
      <c r="J97" s="13" t="s">
        <v>321</v>
      </c>
      <c r="K97" s="11" t="s">
        <v>322</v>
      </c>
      <c r="L97" s="11">
        <v>22</v>
      </c>
      <c r="M97" s="11">
        <v>10</v>
      </c>
      <c r="N97" s="11" t="s">
        <v>332</v>
      </c>
      <c r="O97" s="11" t="s">
        <v>783</v>
      </c>
      <c r="P97" s="23" t="s">
        <v>326</v>
      </c>
      <c r="Q97" s="151">
        <v>450</v>
      </c>
      <c r="R97" s="69" t="s">
        <v>1000</v>
      </c>
      <c r="S97" s="177" t="s">
        <v>1006</v>
      </c>
      <c r="T97" s="151"/>
      <c r="U97" s="11"/>
      <c r="V97" s="23"/>
      <c r="W97" s="11"/>
      <c r="X97" s="152">
        <v>39.799999999999997</v>
      </c>
      <c r="Y97" s="153">
        <v>56.6</v>
      </c>
      <c r="Z97" s="154">
        <v>3.05</v>
      </c>
      <c r="AA97" s="155">
        <v>99.45</v>
      </c>
      <c r="AB97" s="156">
        <v>0.70318021201413416</v>
      </c>
      <c r="AC97" s="157">
        <v>2.144699646643109</v>
      </c>
      <c r="AD97" s="158">
        <v>0.66722548197820619</v>
      </c>
      <c r="AE97" s="22">
        <v>35.213999999999999</v>
      </c>
      <c r="AF97" s="22">
        <v>88.477386934673362</v>
      </c>
      <c r="AG97" s="159">
        <v>3.05</v>
      </c>
      <c r="AH97" s="22">
        <v>7.6633165829145735</v>
      </c>
      <c r="AI97" s="11" t="s">
        <v>327</v>
      </c>
      <c r="AJ97" s="22">
        <v>14.43</v>
      </c>
      <c r="AK97" s="11" t="s">
        <v>327</v>
      </c>
      <c r="AL97" s="25">
        <v>2.4E-2</v>
      </c>
      <c r="AM97" s="25"/>
      <c r="AN97" s="22"/>
      <c r="AO97" s="22"/>
      <c r="AP97" s="45">
        <v>5782.3008849557527</v>
      </c>
      <c r="AQ97" s="45">
        <v>946.15</v>
      </c>
      <c r="AR97" s="22">
        <v>0.4</v>
      </c>
      <c r="AS97" s="22">
        <v>35.4</v>
      </c>
      <c r="AT97" s="22">
        <v>64.599999999999994</v>
      </c>
      <c r="AU97" s="160">
        <v>0.54798761609907121</v>
      </c>
      <c r="AV97" s="161">
        <v>0.12</v>
      </c>
      <c r="AW97" s="25">
        <v>0.30150753768844224</v>
      </c>
      <c r="AX97" s="11" t="s">
        <v>327</v>
      </c>
      <c r="AY97" s="22">
        <v>23</v>
      </c>
      <c r="AZ97" s="22">
        <v>22.016000000000002</v>
      </c>
      <c r="BA97" s="47">
        <v>25846.400000000001</v>
      </c>
      <c r="BB97" s="25">
        <v>56.599999999999994</v>
      </c>
      <c r="BC97" s="19">
        <v>81.099999999999994</v>
      </c>
      <c r="BD97" s="47">
        <v>10724.449999999999</v>
      </c>
      <c r="BE97" s="25">
        <v>18.900000000000006</v>
      </c>
      <c r="BF97" s="25">
        <v>55.864200000000004</v>
      </c>
      <c r="BG97" s="22">
        <v>22.7</v>
      </c>
      <c r="BH97" s="22">
        <v>12.848199999999999</v>
      </c>
      <c r="BI97" s="25">
        <v>33.9</v>
      </c>
      <c r="BJ97" s="22">
        <v>19.1874</v>
      </c>
      <c r="BK97" s="25">
        <v>42.1</v>
      </c>
      <c r="BL97" s="22">
        <v>23.828600000000002</v>
      </c>
      <c r="BM97" s="22">
        <v>0.74</v>
      </c>
      <c r="BN97" s="162">
        <v>92.4</v>
      </c>
      <c r="BO97" s="163">
        <v>6436</v>
      </c>
      <c r="BP97" s="162">
        <v>79.400000000000006</v>
      </c>
      <c r="BQ97" s="163">
        <v>4907</v>
      </c>
      <c r="BR97" s="162">
        <v>26.2</v>
      </c>
      <c r="BS97" s="162">
        <v>59.7</v>
      </c>
      <c r="BT97" s="163">
        <v>5059</v>
      </c>
      <c r="BU97" s="22">
        <v>0.6696165191740413</v>
      </c>
      <c r="BV97" s="22"/>
      <c r="BW97" s="22"/>
      <c r="BX97" s="22"/>
      <c r="BY97" s="25">
        <v>0.76</v>
      </c>
      <c r="BZ97" s="22"/>
      <c r="CA97" s="22"/>
      <c r="CB97" s="45"/>
      <c r="CC97" s="182"/>
      <c r="CD97" s="183"/>
      <c r="CE97" s="183"/>
      <c r="CF97" s="11"/>
      <c r="CG97" s="11"/>
      <c r="CH97" s="11"/>
      <c r="CI97" s="22"/>
      <c r="CJ97" s="20"/>
      <c r="CK97" s="165" t="s">
        <v>345</v>
      </c>
      <c r="CL97" s="166"/>
      <c r="CM97" s="167" t="s">
        <v>788</v>
      </c>
      <c r="CN97" s="11"/>
      <c r="CO97" s="11"/>
      <c r="CP97" s="11"/>
      <c r="CQ97" s="11"/>
      <c r="CR97" s="11" t="s">
        <v>347</v>
      </c>
      <c r="CS97" s="18" t="s">
        <v>326</v>
      </c>
      <c r="CT97" s="19">
        <v>2</v>
      </c>
      <c r="CU97" s="19"/>
      <c r="CV97" s="19"/>
      <c r="CW97" s="20">
        <v>0</v>
      </c>
      <c r="CX97" s="189"/>
      <c r="CY97" s="189"/>
      <c r="CZ97" s="189"/>
      <c r="DA97" s="22" t="s">
        <v>332</v>
      </c>
      <c r="DB97" s="22" t="s">
        <v>332</v>
      </c>
      <c r="DC97" s="45">
        <v>238</v>
      </c>
      <c r="DD97" s="22">
        <v>4.2</v>
      </c>
      <c r="DE97" s="22">
        <v>95.8</v>
      </c>
      <c r="DF97" s="22" t="s">
        <v>332</v>
      </c>
      <c r="DG97" s="22" t="s">
        <v>332</v>
      </c>
      <c r="DH97" s="22" t="s">
        <v>332</v>
      </c>
      <c r="DI97" s="22" t="s">
        <v>332</v>
      </c>
      <c r="DJ97" s="19">
        <v>0</v>
      </c>
      <c r="DK97" s="113"/>
      <c r="DL97" s="24"/>
      <c r="DM97" s="24"/>
      <c r="DN97" s="19">
        <v>22</v>
      </c>
      <c r="DO97" s="19">
        <v>30</v>
      </c>
      <c r="DP97" s="19">
        <v>3</v>
      </c>
      <c r="DQ97" s="19">
        <v>1</v>
      </c>
      <c r="DR97" s="19">
        <v>187</v>
      </c>
      <c r="DS97" s="19">
        <v>96</v>
      </c>
      <c r="DT97" s="25">
        <f>DS97/((DR97/100)^2)</f>
        <v>27.45288684263204</v>
      </c>
      <c r="DU97" s="19">
        <v>1</v>
      </c>
      <c r="DV97" s="11">
        <v>3</v>
      </c>
      <c r="DW97" s="19">
        <v>1</v>
      </c>
      <c r="DX97" s="19">
        <v>2</v>
      </c>
      <c r="DY97" s="19">
        <v>1</v>
      </c>
      <c r="DZ97" s="11">
        <v>0</v>
      </c>
      <c r="EA97" s="187"/>
      <c r="EB97" s="195"/>
      <c r="EC97" s="191"/>
      <c r="ED97" s="168">
        <v>15813</v>
      </c>
      <c r="EE97" s="169">
        <v>75</v>
      </c>
      <c r="EF97" s="169">
        <v>11226</v>
      </c>
      <c r="EG97" s="169">
        <v>4000</v>
      </c>
      <c r="EH97" s="169">
        <v>39780</v>
      </c>
      <c r="EI97" s="169">
        <v>1974</v>
      </c>
      <c r="EJ97" s="170">
        <v>261.75240000000002</v>
      </c>
      <c r="EK97" s="27">
        <v>5758.5528000000004</v>
      </c>
      <c r="EL97" s="171">
        <v>0.27300000000000002</v>
      </c>
      <c r="EM97" s="23"/>
      <c r="EN97" s="157">
        <v>17.584179583110636</v>
      </c>
      <c r="EO97" s="172">
        <v>0.2617524</v>
      </c>
      <c r="EP97" s="23"/>
      <c r="EQ97" s="45">
        <v>1</v>
      </c>
      <c r="ER97" s="129"/>
      <c r="ES97" s="30">
        <v>44348</v>
      </c>
      <c r="ET97" s="47">
        <v>2</v>
      </c>
      <c r="EU97" s="131"/>
      <c r="EV97" s="130" t="s">
        <v>708</v>
      </c>
      <c r="EW97" s="194"/>
      <c r="EX97" s="11">
        <v>1</v>
      </c>
      <c r="EY97" s="130" t="s">
        <v>1032</v>
      </c>
      <c r="EZ97" s="11">
        <v>1</v>
      </c>
      <c r="FA97" s="139" t="s">
        <v>1073</v>
      </c>
      <c r="FB97" s="11">
        <v>0</v>
      </c>
      <c r="FC97" s="193"/>
      <c r="FD97" s="194"/>
      <c r="FE97" s="8"/>
      <c r="FF97" s="8"/>
      <c r="FG97" s="8"/>
      <c r="FH97" s="14"/>
      <c r="FI97" s="14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8"/>
      <c r="GL97" s="8"/>
      <c r="GM97" s="8"/>
      <c r="GN97" s="8"/>
      <c r="GO97" s="8"/>
      <c r="GP97" s="14"/>
      <c r="GQ97" s="14"/>
      <c r="GR97" s="14"/>
      <c r="GS97" s="134" t="s">
        <v>332</v>
      </c>
      <c r="GT97" s="130" t="s">
        <v>332</v>
      </c>
      <c r="GU97" s="130" t="s">
        <v>332</v>
      </c>
      <c r="GV97" s="130" t="s">
        <v>332</v>
      </c>
      <c r="GW97" s="134" t="s">
        <v>332</v>
      </c>
      <c r="GX97" s="130" t="s">
        <v>332</v>
      </c>
      <c r="GY97" s="130" t="s">
        <v>332</v>
      </c>
      <c r="GZ97" s="130" t="s">
        <v>332</v>
      </c>
      <c r="HA97" s="12" t="s">
        <v>332</v>
      </c>
    </row>
    <row r="98" spans="1:209">
      <c r="A98" s="8">
        <v>96</v>
      </c>
      <c r="B98" s="8">
        <f>COUNTIFS($E$3:$E98,$E98,$F$3:$F98,$F98,$P$3:$P98,$P98)</f>
        <v>1</v>
      </c>
      <c r="C98" s="9">
        <v>15817</v>
      </c>
      <c r="D98" s="10" t="s">
        <v>784</v>
      </c>
      <c r="E98" s="11" t="s">
        <v>785</v>
      </c>
      <c r="F98" s="37">
        <v>535720057</v>
      </c>
      <c r="G98" s="11">
        <v>68</v>
      </c>
      <c r="H98" s="11" t="s">
        <v>786</v>
      </c>
      <c r="I98" s="12" t="s">
        <v>381</v>
      </c>
      <c r="J98" s="13" t="s">
        <v>321</v>
      </c>
      <c r="K98" s="11" t="s">
        <v>322</v>
      </c>
      <c r="L98" s="11">
        <v>9</v>
      </c>
      <c r="M98" s="11" t="s">
        <v>421</v>
      </c>
      <c r="N98" s="11" t="s">
        <v>324</v>
      </c>
      <c r="O98" s="11" t="s">
        <v>783</v>
      </c>
      <c r="P98" s="23" t="s">
        <v>357</v>
      </c>
      <c r="Q98" s="151">
        <v>150</v>
      </c>
      <c r="R98" s="69" t="s">
        <v>1000</v>
      </c>
      <c r="S98" s="181" t="s">
        <v>1004</v>
      </c>
      <c r="T98" s="151"/>
      <c r="U98" s="11"/>
      <c r="V98" s="23"/>
      <c r="W98" s="11"/>
      <c r="X98" s="152">
        <v>44.1</v>
      </c>
      <c r="Y98" s="153">
        <v>43.8</v>
      </c>
      <c r="Z98" s="154">
        <v>9.4600000000000009</v>
      </c>
      <c r="AA98" s="155">
        <v>97.360000000000014</v>
      </c>
      <c r="AB98" s="156">
        <v>1.0068493150684932</v>
      </c>
      <c r="AC98" s="157">
        <v>9.5247945205479461</v>
      </c>
      <c r="AD98" s="158">
        <v>0.82801351858805861</v>
      </c>
      <c r="AE98" s="22">
        <v>38.648000000000003</v>
      </c>
      <c r="AF98" s="22">
        <v>87.637188208616777</v>
      </c>
      <c r="AG98" s="159">
        <v>1.48</v>
      </c>
      <c r="AH98" s="22">
        <v>3.3560090702947845</v>
      </c>
      <c r="AI98" s="11" t="s">
        <v>327</v>
      </c>
      <c r="AJ98" s="22">
        <v>9.4250000000000007</v>
      </c>
      <c r="AK98" s="11" t="s">
        <v>327</v>
      </c>
      <c r="AL98" s="25">
        <v>8.6999999999999994E-2</v>
      </c>
      <c r="AM98" s="25"/>
      <c r="AN98" s="22"/>
      <c r="AO98" s="22"/>
      <c r="AP98" s="45">
        <v>7676.1061946902664</v>
      </c>
      <c r="AQ98" s="45">
        <v>387.35</v>
      </c>
      <c r="AR98" s="22">
        <v>0.63</v>
      </c>
      <c r="AS98" s="22">
        <v>49.3</v>
      </c>
      <c r="AT98" s="22">
        <v>50.7</v>
      </c>
      <c r="AU98" s="160">
        <v>0.97238658777120301</v>
      </c>
      <c r="AV98" s="161">
        <v>0.67</v>
      </c>
      <c r="AW98" s="25">
        <v>1.5192743764172336</v>
      </c>
      <c r="AX98" s="11" t="s">
        <v>327</v>
      </c>
      <c r="AY98" s="22">
        <v>27.824999999999999</v>
      </c>
      <c r="AZ98" s="22">
        <v>31.679999999999996</v>
      </c>
      <c r="BA98" s="47">
        <v>43648</v>
      </c>
      <c r="BB98" s="25">
        <v>43.5</v>
      </c>
      <c r="BC98" s="19">
        <v>89.8</v>
      </c>
      <c r="BD98" s="47">
        <v>9070.35</v>
      </c>
      <c r="BE98" s="25">
        <v>10.200000000000003</v>
      </c>
      <c r="BF98" s="25">
        <v>43.756199999999993</v>
      </c>
      <c r="BG98" s="22">
        <v>25.5</v>
      </c>
      <c r="BH98" s="22">
        <v>11.168999999999999</v>
      </c>
      <c r="BI98" s="25">
        <v>18</v>
      </c>
      <c r="BJ98" s="22">
        <v>7.8839999999999995</v>
      </c>
      <c r="BK98" s="25">
        <v>56.4</v>
      </c>
      <c r="BL98" s="22">
        <v>24.703199999999995</v>
      </c>
      <c r="BM98" s="176">
        <v>3.09</v>
      </c>
      <c r="BN98" s="162">
        <v>99.6</v>
      </c>
      <c r="BO98" s="163">
        <v>10541</v>
      </c>
      <c r="BP98" s="162">
        <v>98.3</v>
      </c>
      <c r="BQ98" s="163">
        <v>8517</v>
      </c>
      <c r="BR98" s="162">
        <v>73.5</v>
      </c>
      <c r="BS98" s="162">
        <v>84.6</v>
      </c>
      <c r="BT98" s="163">
        <v>7073</v>
      </c>
      <c r="BU98" s="22">
        <v>1.4166666666666667</v>
      </c>
      <c r="BV98" s="22"/>
      <c r="BW98" s="22"/>
      <c r="BX98" s="22"/>
      <c r="BY98" s="25">
        <v>0.37</v>
      </c>
      <c r="BZ98" s="22"/>
      <c r="CA98" s="22"/>
      <c r="CB98" s="45"/>
      <c r="CC98" s="182"/>
      <c r="CD98" s="183"/>
      <c r="CE98" s="183"/>
      <c r="CF98" s="11"/>
      <c r="CG98" s="11"/>
      <c r="CH98" s="11"/>
      <c r="CI98" s="22"/>
      <c r="CJ98" s="20"/>
      <c r="CK98" s="165" t="s">
        <v>15</v>
      </c>
      <c r="CL98" s="166"/>
      <c r="CM98" s="167" t="s">
        <v>789</v>
      </c>
      <c r="CN98" s="11"/>
      <c r="CO98" s="11"/>
      <c r="CP98" s="11"/>
      <c r="CQ98" s="11"/>
      <c r="CR98" s="11" t="s">
        <v>330</v>
      </c>
      <c r="CS98" s="36" t="s">
        <v>357</v>
      </c>
      <c r="CT98" s="19">
        <v>2</v>
      </c>
      <c r="CU98" s="19"/>
      <c r="CV98" s="19"/>
      <c r="CW98" s="20">
        <v>0</v>
      </c>
      <c r="CX98" s="189"/>
      <c r="CY98" s="189"/>
      <c r="CZ98" s="189"/>
      <c r="DA98" s="22" t="s">
        <v>332</v>
      </c>
      <c r="DB98" s="22" t="s">
        <v>332</v>
      </c>
      <c r="DC98" s="45">
        <v>377</v>
      </c>
      <c r="DD98" s="22">
        <v>5.3</v>
      </c>
      <c r="DE98" s="22">
        <v>94.7</v>
      </c>
      <c r="DF98" s="22" t="s">
        <v>332</v>
      </c>
      <c r="DG98" s="22" t="s">
        <v>332</v>
      </c>
      <c r="DH98" s="22" t="s">
        <v>332</v>
      </c>
      <c r="DI98" s="22" t="s">
        <v>332</v>
      </c>
      <c r="DJ98" s="19">
        <v>0</v>
      </c>
      <c r="DK98" s="113"/>
      <c r="DL98" s="24"/>
      <c r="DM98" s="24"/>
      <c r="DN98" s="19">
        <v>9</v>
      </c>
      <c r="DO98" s="19">
        <v>15</v>
      </c>
      <c r="DP98" s="19">
        <v>2</v>
      </c>
      <c r="DQ98" s="19">
        <v>1</v>
      </c>
      <c r="DR98" s="19">
        <v>151</v>
      </c>
      <c r="DS98" s="19">
        <v>73</v>
      </c>
      <c r="DT98" s="25">
        <f>DS98/((DR98/100)^2)</f>
        <v>32.016139642998112</v>
      </c>
      <c r="DU98" s="19">
        <v>1</v>
      </c>
      <c r="DV98" s="11">
        <v>2</v>
      </c>
      <c r="DW98" s="19">
        <v>1</v>
      </c>
      <c r="DX98" s="19">
        <v>2</v>
      </c>
      <c r="DY98" s="19">
        <v>1</v>
      </c>
      <c r="DZ98" s="11">
        <v>1</v>
      </c>
      <c r="EA98" s="187"/>
      <c r="EB98" s="195"/>
      <c r="EC98" s="191"/>
      <c r="ED98" s="168">
        <v>15817</v>
      </c>
      <c r="EE98" s="169">
        <v>75</v>
      </c>
      <c r="EF98" s="169">
        <v>78487</v>
      </c>
      <c r="EG98" s="169">
        <v>6000</v>
      </c>
      <c r="EH98" s="169">
        <v>39780</v>
      </c>
      <c r="EI98" s="169">
        <v>2023</v>
      </c>
      <c r="EJ98" s="170">
        <v>178.83320000000001</v>
      </c>
      <c r="EK98" s="27">
        <v>1609.4988000000001</v>
      </c>
      <c r="EL98" s="171">
        <v>0.186</v>
      </c>
      <c r="EM98" s="23"/>
      <c r="EN98" s="157">
        <v>2.5774969103163583</v>
      </c>
      <c r="EO98" s="172">
        <v>0.1788332</v>
      </c>
      <c r="EP98" s="23"/>
      <c r="EQ98" s="45">
        <v>3</v>
      </c>
      <c r="ER98" s="30">
        <v>44287</v>
      </c>
      <c r="ES98" s="129"/>
      <c r="ET98" s="47">
        <v>12</v>
      </c>
      <c r="EU98" s="130" t="s">
        <v>623</v>
      </c>
      <c r="EV98" s="131"/>
      <c r="EW98" s="194"/>
      <c r="EX98" s="187"/>
      <c r="EY98" s="187"/>
      <c r="EZ98" s="11">
        <v>1</v>
      </c>
      <c r="FA98" s="139" t="s">
        <v>1074</v>
      </c>
      <c r="FB98" s="11">
        <v>0</v>
      </c>
      <c r="FC98" s="193"/>
      <c r="FD98" s="194"/>
      <c r="FE98" s="8"/>
      <c r="FF98" s="8"/>
      <c r="FG98" s="8"/>
      <c r="FH98" s="14"/>
      <c r="FI98" s="14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8"/>
      <c r="GL98" s="8"/>
      <c r="GM98" s="8"/>
      <c r="GN98" s="8"/>
      <c r="GO98" s="8"/>
      <c r="GP98" s="14"/>
      <c r="GQ98" s="14"/>
      <c r="GR98" s="14"/>
      <c r="GS98" s="30">
        <v>44412</v>
      </c>
      <c r="GT98" s="45">
        <v>2</v>
      </c>
      <c r="GU98" s="45">
        <v>2</v>
      </c>
      <c r="GV98" s="45">
        <v>2</v>
      </c>
      <c r="GW98" s="30">
        <v>44498</v>
      </c>
      <c r="GX98" s="45">
        <v>1</v>
      </c>
      <c r="GY98" s="45">
        <v>1</v>
      </c>
      <c r="GZ98" s="45">
        <v>3</v>
      </c>
      <c r="HA98" s="139" t="s">
        <v>1169</v>
      </c>
    </row>
    <row r="99" spans="1:209">
      <c r="A99" s="8">
        <v>97</v>
      </c>
      <c r="B99" s="8">
        <f>COUNTIFS($E$3:$E99,$E99,$F$3:$F99,$F99,$P$3:$P99,$P99)</f>
        <v>1</v>
      </c>
      <c r="C99" s="9">
        <v>15825</v>
      </c>
      <c r="D99" s="10" t="s">
        <v>790</v>
      </c>
      <c r="E99" s="11" t="s">
        <v>791</v>
      </c>
      <c r="F99" s="37">
        <v>420127435</v>
      </c>
      <c r="G99" s="11">
        <v>79</v>
      </c>
      <c r="H99" s="11" t="s">
        <v>792</v>
      </c>
      <c r="I99" s="12" t="s">
        <v>320</v>
      </c>
      <c r="J99" s="13" t="s">
        <v>321</v>
      </c>
      <c r="K99" s="11" t="s">
        <v>322</v>
      </c>
      <c r="L99" s="11">
        <v>10</v>
      </c>
      <c r="M99" s="11" t="s">
        <v>506</v>
      </c>
      <c r="N99" s="11" t="s">
        <v>332</v>
      </c>
      <c r="O99" s="11" t="s">
        <v>783</v>
      </c>
      <c r="P99" s="23" t="s">
        <v>326</v>
      </c>
      <c r="Q99" s="151">
        <v>150</v>
      </c>
      <c r="R99" s="69" t="s">
        <v>1000</v>
      </c>
      <c r="S99" s="177" t="s">
        <v>1006</v>
      </c>
      <c r="T99" s="151"/>
      <c r="U99" s="11"/>
      <c r="V99" s="23"/>
      <c r="W99" s="11"/>
      <c r="X99" s="152">
        <v>38.1</v>
      </c>
      <c r="Y99" s="153">
        <v>39.700000000000003</v>
      </c>
      <c r="Z99" s="154">
        <v>21</v>
      </c>
      <c r="AA99" s="155">
        <v>98.800000000000011</v>
      </c>
      <c r="AB99" s="156">
        <v>0.95969773299748107</v>
      </c>
      <c r="AC99" s="157">
        <v>20.153652392947102</v>
      </c>
      <c r="AD99" s="158">
        <v>0.62767710049423397</v>
      </c>
      <c r="AE99" s="22">
        <v>30.468000000000004</v>
      </c>
      <c r="AF99" s="22">
        <v>79.968503937007881</v>
      </c>
      <c r="AG99" s="159">
        <v>4.63</v>
      </c>
      <c r="AH99" s="22">
        <v>12.152230971128608</v>
      </c>
      <c r="AI99" s="11" t="s">
        <v>327</v>
      </c>
      <c r="AJ99" s="22">
        <v>69.55</v>
      </c>
      <c r="AK99" s="11" t="s">
        <v>327</v>
      </c>
      <c r="AL99" s="25">
        <v>0.31</v>
      </c>
      <c r="AM99" s="25"/>
      <c r="AN99" s="22"/>
      <c r="AO99" s="22"/>
      <c r="AP99" s="45">
        <v>9159.2920353982317</v>
      </c>
      <c r="AQ99" s="45">
        <v>473.85</v>
      </c>
      <c r="AR99" s="22">
        <v>2.42</v>
      </c>
      <c r="AS99" s="22">
        <v>56.7</v>
      </c>
      <c r="AT99" s="22">
        <v>43.3</v>
      </c>
      <c r="AU99" s="160">
        <v>1.3094688221709008</v>
      </c>
      <c r="AV99" s="161">
        <v>0.52</v>
      </c>
      <c r="AW99" s="25">
        <v>1.3648293963254592</v>
      </c>
      <c r="AX99" s="11" t="s">
        <v>327</v>
      </c>
      <c r="AY99" s="22">
        <v>42</v>
      </c>
      <c r="AZ99" s="22">
        <v>25.114000000000001</v>
      </c>
      <c r="BA99" s="47">
        <v>47340.800000000003</v>
      </c>
      <c r="BB99" s="25">
        <v>51.5</v>
      </c>
      <c r="BC99" s="19">
        <v>74.5</v>
      </c>
      <c r="BD99" s="47">
        <v>8612.1999999999989</v>
      </c>
      <c r="BE99" s="25">
        <v>25.5</v>
      </c>
      <c r="BF99" s="25">
        <v>39.025100000000002</v>
      </c>
      <c r="BG99" s="22">
        <v>21.2</v>
      </c>
      <c r="BH99" s="22">
        <v>8.4163999999999994</v>
      </c>
      <c r="BI99" s="25">
        <v>30.3</v>
      </c>
      <c r="BJ99" s="22">
        <v>12.029100000000001</v>
      </c>
      <c r="BK99" s="25">
        <v>46.8</v>
      </c>
      <c r="BL99" s="22">
        <v>18.579599999999999</v>
      </c>
      <c r="BM99" s="22">
        <v>2.2400000000000002</v>
      </c>
      <c r="BN99" s="162">
        <v>93.8</v>
      </c>
      <c r="BO99" s="163">
        <v>8038</v>
      </c>
      <c r="BP99" s="162">
        <v>91.5</v>
      </c>
      <c r="BQ99" s="163">
        <v>5663</v>
      </c>
      <c r="BR99" s="162">
        <v>46.2</v>
      </c>
      <c r="BS99" s="162">
        <v>69.5</v>
      </c>
      <c r="BT99" s="163">
        <v>5577</v>
      </c>
      <c r="BU99" s="22">
        <v>0.69966996699669959</v>
      </c>
      <c r="BV99" s="22"/>
      <c r="BW99" s="22"/>
      <c r="BX99" s="22"/>
      <c r="BY99" s="25">
        <v>1.57</v>
      </c>
      <c r="BZ99" s="22"/>
      <c r="CA99" s="22"/>
      <c r="CB99" s="45"/>
      <c r="CC99" s="182"/>
      <c r="CD99" s="183"/>
      <c r="CE99" s="183"/>
      <c r="CF99" s="11"/>
      <c r="CG99" s="11"/>
      <c r="CH99" s="11"/>
      <c r="CI99" s="22"/>
      <c r="CJ99" s="20"/>
      <c r="CK99" s="165" t="s">
        <v>345</v>
      </c>
      <c r="CL99" s="166"/>
      <c r="CM99" s="167" t="s">
        <v>793</v>
      </c>
      <c r="CN99" s="11"/>
      <c r="CO99" s="11"/>
      <c r="CP99" s="11"/>
      <c r="CQ99" s="11"/>
      <c r="CR99" s="11" t="s">
        <v>347</v>
      </c>
      <c r="CS99" s="18" t="s">
        <v>326</v>
      </c>
      <c r="CT99" s="19">
        <v>2</v>
      </c>
      <c r="CU99" s="19"/>
      <c r="CV99" s="19"/>
      <c r="CW99" s="20">
        <v>0</v>
      </c>
      <c r="CX99" s="189"/>
      <c r="CY99" s="189"/>
      <c r="CZ99" s="189"/>
      <c r="DA99" s="22" t="s">
        <v>332</v>
      </c>
      <c r="DB99" s="22" t="s">
        <v>332</v>
      </c>
      <c r="DC99" s="45">
        <v>155</v>
      </c>
      <c r="DD99" s="22">
        <v>18.100000000000001</v>
      </c>
      <c r="DE99" s="22">
        <v>81.900000000000006</v>
      </c>
      <c r="DF99" s="22" t="s">
        <v>332</v>
      </c>
      <c r="DG99" s="22" t="s">
        <v>332</v>
      </c>
      <c r="DH99" s="22" t="s">
        <v>332</v>
      </c>
      <c r="DI99" s="22" t="s">
        <v>332</v>
      </c>
      <c r="DJ99" s="19">
        <v>0</v>
      </c>
      <c r="DK99" s="113"/>
      <c r="DL99" s="24"/>
      <c r="DM99" s="24"/>
      <c r="DN99" s="19">
        <v>10</v>
      </c>
      <c r="DO99" s="19">
        <v>20</v>
      </c>
      <c r="DP99" s="19">
        <v>2</v>
      </c>
      <c r="DQ99" s="19">
        <v>0</v>
      </c>
      <c r="DR99" s="19">
        <v>170</v>
      </c>
      <c r="DS99" s="19">
        <v>82</v>
      </c>
      <c r="DT99" s="25">
        <f>DS99/((DR99/100)^2)</f>
        <v>28.373702422145332</v>
      </c>
      <c r="DU99" s="19">
        <v>1</v>
      </c>
      <c r="DV99" s="11">
        <v>3</v>
      </c>
      <c r="DW99" s="19">
        <v>1</v>
      </c>
      <c r="DX99" s="19">
        <v>4</v>
      </c>
      <c r="DY99" s="19">
        <v>2</v>
      </c>
      <c r="DZ99" s="11">
        <v>1</v>
      </c>
      <c r="EA99" s="187"/>
      <c r="EB99" s="195"/>
      <c r="EC99" s="191"/>
      <c r="ED99" s="168">
        <v>15825</v>
      </c>
      <c r="EE99" s="169">
        <v>75</v>
      </c>
      <c r="EF99" s="169">
        <v>31114</v>
      </c>
      <c r="EG99" s="169">
        <v>12000</v>
      </c>
      <c r="EH99" s="169">
        <v>39780</v>
      </c>
      <c r="EI99" s="169">
        <v>2532</v>
      </c>
      <c r="EJ99" s="170">
        <v>111.9144</v>
      </c>
      <c r="EK99" s="27">
        <v>1119.144</v>
      </c>
      <c r="EL99" s="171">
        <v>0.11799999999999999</v>
      </c>
      <c r="EM99" s="23"/>
      <c r="EN99" s="157">
        <v>8.1378157742495336</v>
      </c>
      <c r="EO99" s="172">
        <v>0.1119144</v>
      </c>
      <c r="EP99" s="23"/>
      <c r="EQ99" s="45">
        <v>7</v>
      </c>
      <c r="ER99" s="129"/>
      <c r="ES99" s="30">
        <v>44166</v>
      </c>
      <c r="ET99" s="47">
        <v>0</v>
      </c>
      <c r="EU99" s="131"/>
      <c r="EV99" s="130" t="s">
        <v>1016</v>
      </c>
      <c r="EW99" s="194"/>
      <c r="EX99" s="11">
        <v>0</v>
      </c>
      <c r="EY99" s="187"/>
      <c r="EZ99" s="11">
        <v>1</v>
      </c>
      <c r="FA99" s="139" t="s">
        <v>409</v>
      </c>
      <c r="FB99" s="11">
        <v>0</v>
      </c>
      <c r="FC99" s="193"/>
      <c r="FD99" s="194"/>
      <c r="FE99" s="8"/>
      <c r="FF99" s="8"/>
      <c r="FG99" s="8"/>
      <c r="FH99" s="14"/>
      <c r="FI99" s="14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8"/>
      <c r="GL99" s="8"/>
      <c r="GM99" s="8"/>
      <c r="GN99" s="8"/>
      <c r="GO99" s="8"/>
      <c r="GP99" s="14"/>
      <c r="GQ99" s="14"/>
      <c r="GR99" s="14"/>
      <c r="GS99" s="30">
        <v>44797</v>
      </c>
      <c r="GT99" s="45">
        <v>3</v>
      </c>
      <c r="GU99" s="45">
        <v>4</v>
      </c>
      <c r="GV99" s="45">
        <v>3</v>
      </c>
      <c r="GW99" s="30">
        <v>44956</v>
      </c>
      <c r="GX99" s="45">
        <v>1</v>
      </c>
      <c r="GY99" s="45">
        <v>4</v>
      </c>
      <c r="GZ99" s="45">
        <v>4</v>
      </c>
      <c r="HA99" s="139" t="s">
        <v>1168</v>
      </c>
    </row>
    <row r="100" spans="1:209">
      <c r="A100" s="8">
        <v>98</v>
      </c>
      <c r="B100" s="8">
        <f>COUNTIFS($E$3:$E100,$E100,$F$3:$F100,$F100,$P$3:$P100,$P100)</f>
        <v>1</v>
      </c>
      <c r="C100" s="9">
        <v>15830</v>
      </c>
      <c r="D100" s="10" t="s">
        <v>794</v>
      </c>
      <c r="E100" s="11" t="s">
        <v>795</v>
      </c>
      <c r="F100" s="37">
        <v>8212074200</v>
      </c>
      <c r="G100" s="11">
        <v>39</v>
      </c>
      <c r="H100" s="11" t="s">
        <v>796</v>
      </c>
      <c r="I100" s="12" t="s">
        <v>381</v>
      </c>
      <c r="J100" s="13" t="s">
        <v>321</v>
      </c>
      <c r="K100" s="11" t="s">
        <v>322</v>
      </c>
      <c r="L100" s="11">
        <v>11</v>
      </c>
      <c r="M100" s="11" t="s">
        <v>797</v>
      </c>
      <c r="N100" s="11" t="s">
        <v>332</v>
      </c>
      <c r="O100" s="11" t="s">
        <v>783</v>
      </c>
      <c r="P100" s="23" t="s">
        <v>357</v>
      </c>
      <c r="Q100" s="151">
        <v>350</v>
      </c>
      <c r="R100" s="69" t="s">
        <v>1000</v>
      </c>
      <c r="S100" s="177" t="s">
        <v>1006</v>
      </c>
      <c r="T100" s="151"/>
      <c r="U100" s="11"/>
      <c r="V100" s="23"/>
      <c r="W100" s="11"/>
      <c r="X100" s="152">
        <v>40.6</v>
      </c>
      <c r="Y100" s="153">
        <v>47.5</v>
      </c>
      <c r="Z100" s="154">
        <v>10.8</v>
      </c>
      <c r="AA100" s="155">
        <v>98.899999999999991</v>
      </c>
      <c r="AB100" s="156">
        <v>0.85473684210526324</v>
      </c>
      <c r="AC100" s="157">
        <v>9.2311578947368442</v>
      </c>
      <c r="AD100" s="158">
        <v>0.69639794168096059</v>
      </c>
      <c r="AE100" s="22">
        <v>36.828000000000003</v>
      </c>
      <c r="AF100" s="22">
        <v>90.709359605911331</v>
      </c>
      <c r="AG100" s="159">
        <v>1.95</v>
      </c>
      <c r="AH100" s="22">
        <v>4.8029556650246308</v>
      </c>
      <c r="AI100" s="11" t="s">
        <v>327</v>
      </c>
      <c r="AJ100" s="22">
        <v>18.720000000000002</v>
      </c>
      <c r="AK100" s="11" t="s">
        <v>327</v>
      </c>
      <c r="AL100" s="25">
        <v>0.88</v>
      </c>
      <c r="AM100" s="25"/>
      <c r="AN100" s="22"/>
      <c r="AO100" s="22"/>
      <c r="AP100" s="45">
        <v>5134.5132743362838</v>
      </c>
      <c r="AQ100" s="45">
        <v>459.00000000000006</v>
      </c>
      <c r="AR100" s="22">
        <v>0.05</v>
      </c>
      <c r="AS100" s="22">
        <v>35.200000000000003</v>
      </c>
      <c r="AT100" s="22">
        <v>64.8</v>
      </c>
      <c r="AU100" s="160">
        <v>0.54320987654320996</v>
      </c>
      <c r="AV100" s="161">
        <v>0.19</v>
      </c>
      <c r="AW100" s="25">
        <v>0.46798029556650245</v>
      </c>
      <c r="AX100" s="11" t="s">
        <v>327</v>
      </c>
      <c r="AY100" s="22">
        <v>31.849999999999998</v>
      </c>
      <c r="AZ100" s="22">
        <v>10.199999999999999</v>
      </c>
      <c r="BA100" s="47">
        <v>37840</v>
      </c>
      <c r="BB100" s="25">
        <v>29.4</v>
      </c>
      <c r="BC100" s="19">
        <v>91.4</v>
      </c>
      <c r="BD100" s="47">
        <v>7065.2</v>
      </c>
      <c r="BE100" s="25">
        <v>8.5999999999999943</v>
      </c>
      <c r="BF100" s="25">
        <v>47.405000000000001</v>
      </c>
      <c r="BG100" s="22">
        <v>16.899999999999999</v>
      </c>
      <c r="BH100" s="22">
        <v>8.0274999999999981</v>
      </c>
      <c r="BI100" s="25">
        <v>12.5</v>
      </c>
      <c r="BJ100" s="22">
        <v>5.9375</v>
      </c>
      <c r="BK100" s="25">
        <v>70.400000000000006</v>
      </c>
      <c r="BL100" s="22">
        <v>33.440000000000005</v>
      </c>
      <c r="BM100" s="22">
        <v>1.01</v>
      </c>
      <c r="BN100" s="162">
        <v>97.9</v>
      </c>
      <c r="BO100" s="163">
        <v>7703</v>
      </c>
      <c r="BP100" s="162">
        <v>93.5</v>
      </c>
      <c r="BQ100" s="163">
        <v>6436</v>
      </c>
      <c r="BR100" s="162">
        <v>44.8</v>
      </c>
      <c r="BS100" s="162">
        <v>59.9</v>
      </c>
      <c r="BT100" s="163">
        <v>5152</v>
      </c>
      <c r="BU100" s="22">
        <v>1.3519999999999999</v>
      </c>
      <c r="BV100" s="22"/>
      <c r="BW100" s="22"/>
      <c r="BX100" s="22"/>
      <c r="BY100" s="25">
        <v>0.39</v>
      </c>
      <c r="BZ100" s="22"/>
      <c r="CA100" s="22"/>
      <c r="CB100" s="45"/>
      <c r="CC100" s="182"/>
      <c r="CD100" s="183"/>
      <c r="CE100" s="183"/>
      <c r="CF100" s="11"/>
      <c r="CG100" s="11"/>
      <c r="CH100" s="11"/>
      <c r="CI100" s="22"/>
      <c r="CJ100" s="20"/>
      <c r="CK100" s="165" t="s">
        <v>345</v>
      </c>
      <c r="CL100" s="166"/>
      <c r="CM100" s="167" t="s">
        <v>800</v>
      </c>
      <c r="CN100" s="11"/>
      <c r="CO100" s="11"/>
      <c r="CP100" s="11"/>
      <c r="CQ100" s="11"/>
      <c r="CR100" s="11" t="s">
        <v>347</v>
      </c>
      <c r="CS100" s="36" t="s">
        <v>357</v>
      </c>
      <c r="CT100" s="19">
        <v>2</v>
      </c>
      <c r="CU100" s="19"/>
      <c r="CV100" s="19"/>
      <c r="CW100" s="20">
        <v>0</v>
      </c>
      <c r="CX100" s="189"/>
      <c r="CY100" s="189"/>
      <c r="CZ100" s="189"/>
      <c r="DA100" s="22" t="s">
        <v>332</v>
      </c>
      <c r="DB100" s="22" t="s">
        <v>332</v>
      </c>
      <c r="DC100" s="45">
        <v>344</v>
      </c>
      <c r="DD100" s="22">
        <v>8.6999999999999993</v>
      </c>
      <c r="DE100" s="22">
        <v>91.3</v>
      </c>
      <c r="DF100" s="22" t="s">
        <v>332</v>
      </c>
      <c r="DG100" s="22" t="s">
        <v>332</v>
      </c>
      <c r="DH100" s="22" t="s">
        <v>332</v>
      </c>
      <c r="DI100" s="22" t="s">
        <v>332</v>
      </c>
      <c r="DJ100" s="19">
        <v>1</v>
      </c>
      <c r="DK100" s="113" t="s">
        <v>1012</v>
      </c>
      <c r="DL100" s="24"/>
      <c r="DM100" s="24"/>
      <c r="DN100" s="19">
        <v>11</v>
      </c>
      <c r="DO100" s="19">
        <v>30</v>
      </c>
      <c r="DP100" s="19"/>
      <c r="DQ100" s="19">
        <v>1</v>
      </c>
      <c r="DR100" s="189"/>
      <c r="DS100" s="189"/>
      <c r="DT100" s="25" t="e">
        <f>DS100/((DR100/100)^2)</f>
        <v>#DIV/0!</v>
      </c>
      <c r="DU100" s="19">
        <v>0</v>
      </c>
      <c r="DV100" s="11">
        <v>1</v>
      </c>
      <c r="DW100" s="19">
        <v>1</v>
      </c>
      <c r="DX100" s="19">
        <v>0</v>
      </c>
      <c r="DY100" s="19">
        <v>0</v>
      </c>
      <c r="DZ100" s="11">
        <v>0</v>
      </c>
      <c r="EA100" s="187"/>
      <c r="EB100" s="195"/>
      <c r="EC100" s="191"/>
      <c r="ED100" s="168">
        <v>15830</v>
      </c>
      <c r="EE100" s="169">
        <v>75</v>
      </c>
      <c r="EF100" s="169">
        <v>32399</v>
      </c>
      <c r="EG100" s="169">
        <v>4000</v>
      </c>
      <c r="EH100" s="169">
        <v>39780</v>
      </c>
      <c r="EI100" s="169">
        <v>3074</v>
      </c>
      <c r="EJ100" s="170">
        <v>407.61239999999998</v>
      </c>
      <c r="EK100" s="27">
        <v>4483.7363999999998</v>
      </c>
      <c r="EL100" s="171">
        <v>0.42199999999999999</v>
      </c>
      <c r="EM100" s="23"/>
      <c r="EN100" s="157">
        <v>9.4879471588629283</v>
      </c>
      <c r="EO100" s="172">
        <v>0.40761239999999999</v>
      </c>
      <c r="EP100" s="23"/>
      <c r="EQ100" s="197"/>
      <c r="ER100" s="200"/>
      <c r="ES100" s="121"/>
      <c r="ET100" s="47">
        <v>2</v>
      </c>
      <c r="EU100" s="119" t="s">
        <v>708</v>
      </c>
      <c r="EV100" s="120"/>
      <c r="EW100" s="194"/>
      <c r="EX100" s="11">
        <v>1</v>
      </c>
      <c r="EY100" s="119" t="s">
        <v>368</v>
      </c>
      <c r="EZ100" s="11">
        <v>1</v>
      </c>
      <c r="FA100" s="137" t="s">
        <v>1075</v>
      </c>
      <c r="FB100" s="11">
        <v>1</v>
      </c>
      <c r="FC100" s="211" t="s">
        <v>1093</v>
      </c>
      <c r="FD100" s="194"/>
      <c r="FE100" s="8"/>
      <c r="FF100" s="8"/>
      <c r="FG100" s="8"/>
      <c r="FH100" s="14"/>
      <c r="FI100" s="14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8"/>
      <c r="GL100" s="8"/>
      <c r="GM100" s="8"/>
      <c r="GN100" s="8"/>
      <c r="GO100" s="8"/>
      <c r="GP100" s="14"/>
      <c r="GQ100" s="14"/>
      <c r="GR100" s="14"/>
      <c r="GS100" s="134">
        <v>44433</v>
      </c>
      <c r="GT100" s="45">
        <v>2</v>
      </c>
      <c r="GU100" s="11">
        <v>1</v>
      </c>
      <c r="GV100" s="11">
        <v>2</v>
      </c>
      <c r="GW100" s="30">
        <v>44433</v>
      </c>
      <c r="GX100" s="130" t="s">
        <v>332</v>
      </c>
      <c r="GY100" s="130" t="s">
        <v>332</v>
      </c>
      <c r="GZ100" s="11">
        <v>0</v>
      </c>
      <c r="HA100" s="137" t="s">
        <v>1174</v>
      </c>
    </row>
    <row r="101" spans="1:209">
      <c r="A101" s="8">
        <v>99</v>
      </c>
      <c r="B101" s="8">
        <f>COUNTIFS($E$3:$E101,$E101,$F$3:$F101,$F101,$P$3:$P101,$P101)</f>
        <v>1</v>
      </c>
      <c r="C101" s="9">
        <v>15838</v>
      </c>
      <c r="D101" s="10" t="s">
        <v>798</v>
      </c>
      <c r="E101" s="11" t="s">
        <v>757</v>
      </c>
      <c r="F101" s="37">
        <v>460224713</v>
      </c>
      <c r="G101" s="11">
        <v>75</v>
      </c>
      <c r="H101" s="11" t="s">
        <v>799</v>
      </c>
      <c r="I101" s="12" t="s">
        <v>320</v>
      </c>
      <c r="J101" s="13" t="s">
        <v>321</v>
      </c>
      <c r="K101" s="11" t="s">
        <v>322</v>
      </c>
      <c r="L101" s="11">
        <v>4</v>
      </c>
      <c r="M101" s="11">
        <v>1</v>
      </c>
      <c r="N101" s="11" t="s">
        <v>332</v>
      </c>
      <c r="O101" s="11" t="s">
        <v>783</v>
      </c>
      <c r="P101" s="23" t="s">
        <v>357</v>
      </c>
      <c r="Q101" s="151">
        <v>150</v>
      </c>
      <c r="R101" s="69" t="s">
        <v>1000</v>
      </c>
      <c r="S101" s="181" t="s">
        <v>1004</v>
      </c>
      <c r="T101" s="151"/>
      <c r="U101" s="11"/>
      <c r="V101" s="23"/>
      <c r="W101" s="11"/>
      <c r="X101" s="152">
        <v>54.4</v>
      </c>
      <c r="Y101" s="153">
        <v>43.7</v>
      </c>
      <c r="Z101" s="154">
        <v>1.1100000000000001</v>
      </c>
      <c r="AA101" s="155">
        <v>99.21</v>
      </c>
      <c r="AB101" s="156">
        <v>1.2448512585812357</v>
      </c>
      <c r="AC101" s="157">
        <v>1.3817848970251718</v>
      </c>
      <c r="AD101" s="158">
        <v>1.2140147288551661</v>
      </c>
      <c r="AE101" s="22">
        <v>44.071999999999996</v>
      </c>
      <c r="AF101" s="22">
        <v>81.014705882352942</v>
      </c>
      <c r="AG101" s="159">
        <v>9.1199999999999992</v>
      </c>
      <c r="AH101" s="22">
        <v>16.764705882352938</v>
      </c>
      <c r="AI101" s="11" t="s">
        <v>327</v>
      </c>
      <c r="AJ101" s="22">
        <v>21.32</v>
      </c>
      <c r="AK101" s="11" t="s">
        <v>327</v>
      </c>
      <c r="AL101" s="25">
        <v>5.8999999999999999E-3</v>
      </c>
      <c r="AM101" s="25"/>
      <c r="AN101" s="22"/>
      <c r="AO101" s="22"/>
      <c r="AP101" s="45">
        <v>6413.2743362831861</v>
      </c>
      <c r="AQ101" s="45">
        <v>504.90000000000003</v>
      </c>
      <c r="AR101" s="22">
        <v>0.5</v>
      </c>
      <c r="AS101" s="22">
        <v>36.4</v>
      </c>
      <c r="AT101" s="22">
        <v>63.6</v>
      </c>
      <c r="AU101" s="160">
        <v>0.57232704402515722</v>
      </c>
      <c r="AV101" s="161">
        <v>1.26</v>
      </c>
      <c r="AW101" s="25">
        <v>2.3161764705882355</v>
      </c>
      <c r="AX101" s="11" t="s">
        <v>327</v>
      </c>
      <c r="AY101" s="22">
        <v>57.225000000000009</v>
      </c>
      <c r="AZ101" s="22">
        <v>31.200000000000003</v>
      </c>
      <c r="BA101" s="47">
        <v>32958</v>
      </c>
      <c r="BB101" s="25">
        <v>75.400000000000006</v>
      </c>
      <c r="BC101" s="19">
        <v>94</v>
      </c>
      <c r="BD101" s="47">
        <v>7016.21875</v>
      </c>
      <c r="BE101" s="25">
        <v>6</v>
      </c>
      <c r="BF101" s="25">
        <v>43.131900000000002</v>
      </c>
      <c r="BG101" s="22">
        <v>43.8</v>
      </c>
      <c r="BH101" s="22">
        <v>19.140599999999999</v>
      </c>
      <c r="BI101" s="25">
        <v>31.6</v>
      </c>
      <c r="BJ101" s="22">
        <v>13.809200000000001</v>
      </c>
      <c r="BK101" s="25">
        <v>23.3</v>
      </c>
      <c r="BL101" s="22">
        <v>10.182100000000002</v>
      </c>
      <c r="BM101" s="22">
        <v>0.12</v>
      </c>
      <c r="BN101" s="162">
        <v>99.6</v>
      </c>
      <c r="BO101" s="163">
        <v>11656</v>
      </c>
      <c r="BP101" s="162">
        <v>96.9</v>
      </c>
      <c r="BQ101" s="163">
        <v>7540</v>
      </c>
      <c r="BR101" s="162">
        <v>70.099999999999994</v>
      </c>
      <c r="BS101" s="162">
        <v>91.8</v>
      </c>
      <c r="BT101" s="163">
        <v>8674</v>
      </c>
      <c r="BU101" s="22">
        <v>1.3860759493670884</v>
      </c>
      <c r="BV101" s="22"/>
      <c r="BW101" s="22"/>
      <c r="BX101" s="22"/>
      <c r="BY101" s="25">
        <v>1.2</v>
      </c>
      <c r="BZ101" s="22"/>
      <c r="CA101" s="22"/>
      <c r="CB101" s="45"/>
      <c r="CC101" s="182"/>
      <c r="CD101" s="183"/>
      <c r="CE101" s="183"/>
      <c r="CF101" s="11"/>
      <c r="CG101" s="11"/>
      <c r="CH101" s="11"/>
      <c r="CI101" s="22"/>
      <c r="CJ101" s="20"/>
      <c r="CK101" s="165" t="s">
        <v>358</v>
      </c>
      <c r="CL101" s="166"/>
      <c r="CM101" s="167" t="s">
        <v>801</v>
      </c>
      <c r="CN101" s="11"/>
      <c r="CO101" s="11"/>
      <c r="CP101" s="11"/>
      <c r="CQ101" s="11"/>
      <c r="CR101" s="11" t="s">
        <v>347</v>
      </c>
      <c r="CS101" s="36" t="s">
        <v>357</v>
      </c>
      <c r="CT101" s="19">
        <v>2</v>
      </c>
      <c r="CU101" s="19"/>
      <c r="CV101" s="19"/>
      <c r="CW101" s="20">
        <v>0</v>
      </c>
      <c r="CX101" s="189"/>
      <c r="CY101" s="189"/>
      <c r="CZ101" s="189"/>
      <c r="DA101" s="22" t="s">
        <v>332</v>
      </c>
      <c r="DB101" s="22" t="s">
        <v>332</v>
      </c>
      <c r="DC101" s="45">
        <v>292</v>
      </c>
      <c r="DD101" s="22">
        <v>14</v>
      </c>
      <c r="DE101" s="22">
        <v>86</v>
      </c>
      <c r="DF101" s="22" t="s">
        <v>332</v>
      </c>
      <c r="DG101" s="22" t="s">
        <v>332</v>
      </c>
      <c r="DH101" s="22" t="s">
        <v>332</v>
      </c>
      <c r="DI101" s="22" t="s">
        <v>332</v>
      </c>
      <c r="DJ101" s="19">
        <v>0</v>
      </c>
      <c r="DK101" s="113"/>
      <c r="DL101" s="24"/>
      <c r="DM101" s="24"/>
      <c r="DN101" s="19">
        <v>4</v>
      </c>
      <c r="DO101" s="19">
        <v>15</v>
      </c>
      <c r="DP101" s="19">
        <v>2</v>
      </c>
      <c r="DQ101" s="19">
        <v>1</v>
      </c>
      <c r="DR101" s="189"/>
      <c r="DS101" s="189"/>
      <c r="DT101" s="25" t="e">
        <f>DS101/((DR101/100)^2)</f>
        <v>#DIV/0!</v>
      </c>
      <c r="DU101" s="19">
        <v>1</v>
      </c>
      <c r="DV101" s="11">
        <v>2</v>
      </c>
      <c r="DW101" s="19">
        <v>1</v>
      </c>
      <c r="DX101" s="19">
        <v>2</v>
      </c>
      <c r="DY101" s="19">
        <v>2</v>
      </c>
      <c r="DZ101" s="11" t="s">
        <v>636</v>
      </c>
      <c r="EA101" s="187"/>
      <c r="EB101" s="195"/>
      <c r="EC101" s="191"/>
      <c r="ED101" s="168">
        <v>15838</v>
      </c>
      <c r="EE101" s="169">
        <v>75</v>
      </c>
      <c r="EF101" s="169">
        <v>4497</v>
      </c>
      <c r="EG101" s="169">
        <v>4000</v>
      </c>
      <c r="EH101" s="169">
        <v>39780</v>
      </c>
      <c r="EI101" s="169">
        <v>2880</v>
      </c>
      <c r="EJ101" s="170">
        <v>381.88799999999998</v>
      </c>
      <c r="EK101" s="27">
        <v>1527.5519999999999</v>
      </c>
      <c r="EL101" s="171">
        <v>0.39700000000000002</v>
      </c>
      <c r="EM101" s="23"/>
      <c r="EN101" s="157">
        <v>64.042695130086727</v>
      </c>
      <c r="EO101" s="172">
        <v>0.38188799999999995</v>
      </c>
      <c r="EP101" s="23"/>
      <c r="EQ101" s="45">
        <v>0</v>
      </c>
      <c r="ER101" s="30">
        <v>44403</v>
      </c>
      <c r="ES101" s="129"/>
      <c r="ET101" s="47">
        <v>24</v>
      </c>
      <c r="EU101" s="130" t="s">
        <v>1031</v>
      </c>
      <c r="EV101" s="131"/>
      <c r="EW101" s="194"/>
      <c r="EX101" s="11">
        <v>0</v>
      </c>
      <c r="EY101" s="187"/>
      <c r="EZ101" s="11">
        <v>1</v>
      </c>
      <c r="FA101" s="139" t="s">
        <v>1076</v>
      </c>
      <c r="FB101" s="11">
        <v>0</v>
      </c>
      <c r="FC101" s="193"/>
      <c r="FD101" s="194"/>
      <c r="FE101" s="8"/>
      <c r="FF101" s="8"/>
      <c r="FG101" s="8"/>
      <c r="FH101" s="14"/>
      <c r="FI101" s="14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8"/>
      <c r="GL101" s="8"/>
      <c r="GM101" s="8"/>
      <c r="GN101" s="8"/>
      <c r="GO101" s="8"/>
      <c r="GP101" s="14"/>
      <c r="GQ101" s="14"/>
      <c r="GR101" s="14"/>
      <c r="GS101" s="221">
        <v>44522</v>
      </c>
      <c r="GT101" s="222">
        <v>1</v>
      </c>
      <c r="GU101" s="223">
        <v>0</v>
      </c>
      <c r="GV101" s="11">
        <v>1</v>
      </c>
      <c r="GW101" s="30">
        <v>44804</v>
      </c>
      <c r="GX101" s="45">
        <v>2</v>
      </c>
      <c r="GY101" s="45">
        <v>0</v>
      </c>
      <c r="GZ101" s="45">
        <v>2</v>
      </c>
      <c r="HA101" s="139" t="s">
        <v>1167</v>
      </c>
    </row>
    <row r="102" spans="1:209">
      <c r="A102" s="8">
        <v>100</v>
      </c>
      <c r="B102" s="8">
        <f>COUNTIFS($E$3:$E102,$E102,$F$3:$F102,$F102,$P$3:$P102,$P102)</f>
        <v>1</v>
      </c>
      <c r="C102" s="9">
        <v>15840</v>
      </c>
      <c r="D102" s="10" t="s">
        <v>802</v>
      </c>
      <c r="E102" s="11" t="s">
        <v>757</v>
      </c>
      <c r="F102" s="37">
        <v>6902055523</v>
      </c>
      <c r="G102" s="11">
        <v>52</v>
      </c>
      <c r="H102" s="11" t="s">
        <v>799</v>
      </c>
      <c r="I102" s="12" t="s">
        <v>320</v>
      </c>
      <c r="J102" s="13" t="s">
        <v>321</v>
      </c>
      <c r="K102" s="11" t="s">
        <v>322</v>
      </c>
      <c r="L102" s="11">
        <v>9</v>
      </c>
      <c r="M102" s="11" t="s">
        <v>355</v>
      </c>
      <c r="N102" s="11" t="s">
        <v>324</v>
      </c>
      <c r="O102" s="11" t="s">
        <v>783</v>
      </c>
      <c r="P102" s="23" t="s">
        <v>357</v>
      </c>
      <c r="Q102" s="151">
        <v>150</v>
      </c>
      <c r="R102" s="69" t="s">
        <v>1000</v>
      </c>
      <c r="S102" s="175" t="s">
        <v>1003</v>
      </c>
      <c r="T102" s="151"/>
      <c r="U102" s="11"/>
      <c r="V102" s="23"/>
      <c r="W102" s="11"/>
      <c r="X102" s="152">
        <v>40.299999999999997</v>
      </c>
      <c r="Y102" s="153">
        <v>39.5</v>
      </c>
      <c r="Z102" s="154">
        <v>18.8</v>
      </c>
      <c r="AA102" s="155">
        <v>98.6</v>
      </c>
      <c r="AB102" s="156">
        <v>1.0202531645569619</v>
      </c>
      <c r="AC102" s="157">
        <v>19.180759493670884</v>
      </c>
      <c r="AD102" s="158">
        <v>0.69125214408233271</v>
      </c>
      <c r="AE102" s="22">
        <v>35.563999999999993</v>
      </c>
      <c r="AF102" s="22">
        <v>88.24813895781638</v>
      </c>
      <c r="AG102" s="159">
        <v>3.06</v>
      </c>
      <c r="AH102" s="22">
        <v>7.5930521091811416</v>
      </c>
      <c r="AI102" s="11" t="s">
        <v>327</v>
      </c>
      <c r="AJ102" s="22">
        <v>41.34</v>
      </c>
      <c r="AK102" s="11" t="s">
        <v>327</v>
      </c>
      <c r="AL102" s="25">
        <v>0.27</v>
      </c>
      <c r="AM102" s="25"/>
      <c r="AN102" s="22"/>
      <c r="AO102" s="22"/>
      <c r="AP102" s="45">
        <v>4036.2831858407085</v>
      </c>
      <c r="AQ102" s="45">
        <v>388.8</v>
      </c>
      <c r="AR102" s="22">
        <v>0.33</v>
      </c>
      <c r="AS102" s="22">
        <v>28.3</v>
      </c>
      <c r="AT102" s="22">
        <v>71.7</v>
      </c>
      <c r="AU102" s="160">
        <v>0.39470013947001392</v>
      </c>
      <c r="AV102" s="161">
        <v>0.26</v>
      </c>
      <c r="AW102" s="25">
        <v>0.64516129032258074</v>
      </c>
      <c r="AX102" s="11" t="s">
        <v>327</v>
      </c>
      <c r="AY102" s="22">
        <v>47.074999999999996</v>
      </c>
      <c r="AZ102" s="22">
        <v>71.64</v>
      </c>
      <c r="BA102" s="47">
        <v>42842.520000000004</v>
      </c>
      <c r="BB102" s="25">
        <v>61.2</v>
      </c>
      <c r="BC102" s="19">
        <v>89.5</v>
      </c>
      <c r="BD102" s="47">
        <v>5548.90625</v>
      </c>
      <c r="BE102" s="25">
        <v>10.5</v>
      </c>
      <c r="BF102" s="25">
        <v>39.302499999999995</v>
      </c>
      <c r="BG102" s="22">
        <v>31.7</v>
      </c>
      <c r="BH102" s="22">
        <v>12.521499999999998</v>
      </c>
      <c r="BI102" s="25">
        <v>29.5</v>
      </c>
      <c r="BJ102" s="22">
        <v>11.6525</v>
      </c>
      <c r="BK102" s="25">
        <v>38.299999999999997</v>
      </c>
      <c r="BL102" s="22">
        <v>15.128499999999999</v>
      </c>
      <c r="BM102" s="22">
        <v>0.87</v>
      </c>
      <c r="BN102" s="162">
        <v>97.3</v>
      </c>
      <c r="BO102" s="163">
        <v>6924</v>
      </c>
      <c r="BP102" s="162">
        <v>90.3</v>
      </c>
      <c r="BQ102" s="163">
        <v>5075</v>
      </c>
      <c r="BR102" s="162">
        <v>55.6</v>
      </c>
      <c r="BS102" s="162">
        <v>79</v>
      </c>
      <c r="BT102" s="163">
        <v>5152</v>
      </c>
      <c r="BU102" s="22">
        <v>1.0745762711864406</v>
      </c>
      <c r="BV102" s="22"/>
      <c r="BW102" s="22"/>
      <c r="BX102" s="22"/>
      <c r="BY102" s="25">
        <v>0.65</v>
      </c>
      <c r="BZ102" s="22"/>
      <c r="CA102" s="22"/>
      <c r="CB102" s="45"/>
      <c r="CC102" s="182"/>
      <c r="CD102" s="183"/>
      <c r="CE102" s="183"/>
      <c r="CF102" s="11"/>
      <c r="CG102" s="11"/>
      <c r="CH102" s="11"/>
      <c r="CI102" s="22"/>
      <c r="CJ102" s="20"/>
      <c r="CK102" s="165" t="s">
        <v>345</v>
      </c>
      <c r="CL102" s="166"/>
      <c r="CM102" s="167" t="s">
        <v>803</v>
      </c>
      <c r="CN102" s="11"/>
      <c r="CO102" s="11"/>
      <c r="CP102" s="11"/>
      <c r="CQ102" s="11"/>
      <c r="CR102" s="11" t="s">
        <v>347</v>
      </c>
      <c r="CS102" s="36" t="s">
        <v>357</v>
      </c>
      <c r="CT102" s="19">
        <v>2</v>
      </c>
      <c r="CU102" s="19"/>
      <c r="CV102" s="19"/>
      <c r="CW102" s="20">
        <v>0</v>
      </c>
      <c r="CX102" s="189"/>
      <c r="CY102" s="189"/>
      <c r="CZ102" s="189"/>
      <c r="DA102" s="22" t="s">
        <v>332</v>
      </c>
      <c r="DB102" s="22" t="s">
        <v>332</v>
      </c>
      <c r="DC102" s="45">
        <v>300</v>
      </c>
      <c r="DD102" s="22">
        <v>17.399999999999999</v>
      </c>
      <c r="DE102" s="22">
        <v>82.6</v>
      </c>
      <c r="DF102" s="22" t="s">
        <v>332</v>
      </c>
      <c r="DG102" s="22" t="s">
        <v>332</v>
      </c>
      <c r="DH102" s="22" t="s">
        <v>332</v>
      </c>
      <c r="DI102" s="22" t="s">
        <v>332</v>
      </c>
      <c r="DJ102" s="19">
        <v>0</v>
      </c>
      <c r="DK102" s="113"/>
      <c r="DL102" s="24"/>
      <c r="DM102" s="24"/>
      <c r="DN102" s="19">
        <v>9</v>
      </c>
      <c r="DO102" s="19">
        <v>30</v>
      </c>
      <c r="DP102" s="19">
        <v>3</v>
      </c>
      <c r="DQ102" s="19">
        <v>0</v>
      </c>
      <c r="DR102" s="19">
        <v>175</v>
      </c>
      <c r="DS102" s="19">
        <v>71</v>
      </c>
      <c r="DT102" s="25">
        <f>DS102/((DR102/100)^2)</f>
        <v>23.183673469387756</v>
      </c>
      <c r="DU102" s="19">
        <v>1</v>
      </c>
      <c r="DV102" s="11">
        <v>2</v>
      </c>
      <c r="DW102" s="19">
        <v>1</v>
      </c>
      <c r="DX102" s="19">
        <v>2</v>
      </c>
      <c r="DY102" s="19">
        <v>2</v>
      </c>
      <c r="DZ102" s="11">
        <v>1</v>
      </c>
      <c r="EA102" s="187"/>
      <c r="EB102" s="195"/>
      <c r="EC102" s="191"/>
      <c r="ED102" s="168">
        <v>15840</v>
      </c>
      <c r="EE102" s="169">
        <v>75</v>
      </c>
      <c r="EF102" s="169">
        <v>69536</v>
      </c>
      <c r="EG102" s="169">
        <v>4000</v>
      </c>
      <c r="EH102" s="169">
        <v>39780</v>
      </c>
      <c r="EI102" s="169">
        <v>1917</v>
      </c>
      <c r="EJ102" s="170">
        <v>254.1942</v>
      </c>
      <c r="EK102" s="27">
        <v>2287.7478000000001</v>
      </c>
      <c r="EL102" s="171">
        <v>0.26900000000000002</v>
      </c>
      <c r="EM102" s="23"/>
      <c r="EN102" s="157">
        <v>2.7568453750575244</v>
      </c>
      <c r="EO102" s="172">
        <v>0.25419419999999998</v>
      </c>
      <c r="EP102" s="23"/>
      <c r="EQ102" s="45">
        <v>28</v>
      </c>
      <c r="ER102" s="129"/>
      <c r="ES102" s="30">
        <v>43525</v>
      </c>
      <c r="ET102" s="47">
        <v>0</v>
      </c>
      <c r="EU102" s="130" t="s">
        <v>1016</v>
      </c>
      <c r="EV102" s="131"/>
      <c r="EW102" s="194"/>
      <c r="EX102" s="11">
        <v>0</v>
      </c>
      <c r="EY102" s="187"/>
      <c r="EZ102" s="11">
        <v>1</v>
      </c>
      <c r="FA102" s="139" t="s">
        <v>1077</v>
      </c>
      <c r="FB102" s="11">
        <v>0</v>
      </c>
      <c r="FC102" s="193"/>
      <c r="FD102" s="194"/>
      <c r="FE102" s="8"/>
      <c r="FF102" s="8"/>
      <c r="FG102" s="8"/>
      <c r="FH102" s="14"/>
      <c r="FI102" s="14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8"/>
      <c r="GL102" s="8"/>
      <c r="GM102" s="8"/>
      <c r="GN102" s="8"/>
      <c r="GO102" s="8"/>
      <c r="GP102" s="14"/>
      <c r="GQ102" s="14"/>
      <c r="GR102" s="14"/>
      <c r="GS102" s="30">
        <v>44426</v>
      </c>
      <c r="GT102" s="45">
        <v>2</v>
      </c>
      <c r="GU102" s="45">
        <v>2</v>
      </c>
      <c r="GV102" s="45">
        <v>1</v>
      </c>
      <c r="GW102" s="30">
        <v>44928</v>
      </c>
      <c r="GX102" s="45">
        <v>1</v>
      </c>
      <c r="GY102" s="45">
        <v>0</v>
      </c>
      <c r="GZ102" s="45">
        <v>3</v>
      </c>
      <c r="HA102" s="139" t="s">
        <v>1170</v>
      </c>
    </row>
    <row r="103" spans="1:209">
      <c r="A103" s="8">
        <v>101</v>
      </c>
      <c r="B103" s="8">
        <f>COUNTIFS($E$3:$E103,$E103,$F$3:$F103,$F103,$P$3:$P103,$P103)</f>
        <v>1</v>
      </c>
      <c r="C103" s="9">
        <v>15852</v>
      </c>
      <c r="D103" s="10" t="s">
        <v>804</v>
      </c>
      <c r="E103" s="11" t="s">
        <v>805</v>
      </c>
      <c r="F103" s="37">
        <v>6758211570</v>
      </c>
      <c r="G103" s="11">
        <v>54</v>
      </c>
      <c r="H103" s="11" t="s">
        <v>806</v>
      </c>
      <c r="I103" s="12" t="s">
        <v>381</v>
      </c>
      <c r="J103" s="13" t="s">
        <v>321</v>
      </c>
      <c r="K103" s="11" t="s">
        <v>322</v>
      </c>
      <c r="L103" s="11">
        <v>11</v>
      </c>
      <c r="M103" s="11" t="s">
        <v>323</v>
      </c>
      <c r="N103" s="11" t="s">
        <v>324</v>
      </c>
      <c r="O103" s="11" t="s">
        <v>783</v>
      </c>
      <c r="P103" s="23" t="s">
        <v>357</v>
      </c>
      <c r="Q103" s="151">
        <v>10000</v>
      </c>
      <c r="R103" s="68" t="s">
        <v>999</v>
      </c>
      <c r="S103" s="23"/>
      <c r="T103" s="151"/>
      <c r="U103" s="11"/>
      <c r="V103" s="23"/>
      <c r="W103" s="11"/>
      <c r="X103" s="152">
        <v>1.47</v>
      </c>
      <c r="Y103" s="153">
        <v>32.6</v>
      </c>
      <c r="Z103" s="154">
        <v>64.400000000000006</v>
      </c>
      <c r="AA103" s="155">
        <v>98.47</v>
      </c>
      <c r="AB103" s="156">
        <v>4.5092024539877297E-2</v>
      </c>
      <c r="AC103" s="157">
        <v>2.9039263803680981</v>
      </c>
      <c r="AD103" s="158">
        <v>1.5154639175257731E-2</v>
      </c>
      <c r="AE103" s="22">
        <v>1.2975999999999999</v>
      </c>
      <c r="AF103" s="22">
        <v>88.27210884353741</v>
      </c>
      <c r="AG103" s="159">
        <v>0.11</v>
      </c>
      <c r="AH103" s="22">
        <v>7.4829931972789119</v>
      </c>
      <c r="AI103" s="11" t="s">
        <v>327</v>
      </c>
      <c r="AJ103" s="22">
        <v>21.32</v>
      </c>
      <c r="AK103" s="11" t="s">
        <v>327</v>
      </c>
      <c r="AL103" s="25">
        <v>2.21</v>
      </c>
      <c r="AM103" s="25"/>
      <c r="AN103" s="22"/>
      <c r="AO103" s="22"/>
      <c r="AP103" s="45">
        <v>8258.4070796460182</v>
      </c>
      <c r="AQ103" s="45">
        <v>842.16</v>
      </c>
      <c r="AR103" s="22">
        <v>14.6</v>
      </c>
      <c r="AS103" s="22">
        <v>71.400000000000006</v>
      </c>
      <c r="AT103" s="22">
        <v>28.599999999999994</v>
      </c>
      <c r="AU103" s="160">
        <v>2.4965034965034971</v>
      </c>
      <c r="AV103" s="161">
        <v>2.5000000000000001E-2</v>
      </c>
      <c r="AW103" s="25">
        <v>1.7006802721088436</v>
      </c>
      <c r="AX103" s="11" t="s">
        <v>327</v>
      </c>
      <c r="AY103" s="22">
        <v>48.125</v>
      </c>
      <c r="AZ103" s="22">
        <v>35.76</v>
      </c>
      <c r="BA103" s="47">
        <v>8922.9600000000009</v>
      </c>
      <c r="BB103" s="25">
        <v>96.5</v>
      </c>
      <c r="BC103" s="19">
        <v>96.8</v>
      </c>
      <c r="BD103" s="47">
        <v>12363.78125</v>
      </c>
      <c r="BE103" s="25">
        <v>3.2000000000000028</v>
      </c>
      <c r="BF103" s="25">
        <v>32.287039999999998</v>
      </c>
      <c r="BG103" s="22">
        <v>81.599999999999994</v>
      </c>
      <c r="BH103" s="22">
        <v>26.601599999999998</v>
      </c>
      <c r="BI103" s="25">
        <v>14.9</v>
      </c>
      <c r="BJ103" s="22">
        <v>4.8574000000000002</v>
      </c>
      <c r="BK103" s="25">
        <v>2.54</v>
      </c>
      <c r="BL103" s="22">
        <v>0.82804</v>
      </c>
      <c r="BM103" s="22">
        <v>3.3000000000000002E-2</v>
      </c>
      <c r="BN103" s="162">
        <v>98</v>
      </c>
      <c r="BO103" s="163">
        <v>12238</v>
      </c>
      <c r="BP103" s="162">
        <v>97.4</v>
      </c>
      <c r="BQ103" s="163">
        <v>9107</v>
      </c>
      <c r="BR103" s="162">
        <v>86.7</v>
      </c>
      <c r="BS103" s="162">
        <v>97</v>
      </c>
      <c r="BT103" s="163">
        <v>11515</v>
      </c>
      <c r="BU103" s="22">
        <v>5.4765100671140932</v>
      </c>
      <c r="BV103" s="22"/>
      <c r="BW103" s="22"/>
      <c r="BX103" s="22"/>
      <c r="BY103" s="25">
        <v>16.899999999999999</v>
      </c>
      <c r="BZ103" s="22"/>
      <c r="CA103" s="22"/>
      <c r="CB103" s="45"/>
      <c r="CC103" s="182"/>
      <c r="CD103" s="183"/>
      <c r="CE103" s="183"/>
      <c r="CF103" s="11"/>
      <c r="CG103" s="11"/>
      <c r="CH103" s="11"/>
      <c r="CI103" s="22"/>
      <c r="CJ103" s="20"/>
      <c r="CK103" s="165" t="s">
        <v>328</v>
      </c>
      <c r="CL103" s="166"/>
      <c r="CM103" s="167" t="s">
        <v>807</v>
      </c>
      <c r="CN103" s="11"/>
      <c r="CO103" s="11"/>
      <c r="CP103" s="11"/>
      <c r="CQ103" s="11"/>
      <c r="CR103" s="17" t="s">
        <v>330</v>
      </c>
      <c r="CS103" s="36" t="s">
        <v>357</v>
      </c>
      <c r="CT103" s="19">
        <v>2</v>
      </c>
      <c r="CU103" s="19"/>
      <c r="CV103" s="19"/>
      <c r="CW103" s="20">
        <v>1</v>
      </c>
      <c r="CX103" s="189"/>
      <c r="CY103" s="189"/>
      <c r="CZ103" s="189"/>
      <c r="DA103" s="22">
        <v>120.1</v>
      </c>
      <c r="DB103" s="22">
        <v>9.5</v>
      </c>
      <c r="DC103" s="45">
        <v>12385</v>
      </c>
      <c r="DD103" s="22">
        <v>68</v>
      </c>
      <c r="DE103" s="22">
        <v>32</v>
      </c>
      <c r="DF103" s="22">
        <v>27.2</v>
      </c>
      <c r="DG103" s="48" t="s">
        <v>808</v>
      </c>
      <c r="DH103" s="22" t="s">
        <v>332</v>
      </c>
      <c r="DI103" s="41">
        <v>5.2</v>
      </c>
      <c r="DJ103" s="19">
        <v>0</v>
      </c>
      <c r="DK103" s="20"/>
      <c r="DL103" s="24"/>
      <c r="DM103" s="24"/>
      <c r="DN103" s="19">
        <v>11</v>
      </c>
      <c r="DO103" s="189"/>
      <c r="DP103" s="19"/>
      <c r="DQ103" s="191"/>
      <c r="DR103" s="189"/>
      <c r="DS103" s="189"/>
      <c r="DT103" s="25" t="e">
        <f>DS103/((DR103/100)^2)</f>
        <v>#DIV/0!</v>
      </c>
      <c r="DU103" s="189"/>
      <c r="DV103" s="187"/>
      <c r="DW103" s="189"/>
      <c r="DX103" s="189"/>
      <c r="DY103" s="189"/>
      <c r="DZ103" s="187"/>
      <c r="EA103" s="187"/>
      <c r="EB103" s="195"/>
      <c r="EC103" s="191"/>
      <c r="ED103" s="168">
        <v>15852</v>
      </c>
      <c r="EE103" s="169">
        <v>75</v>
      </c>
      <c r="EF103" s="169">
        <v>108666</v>
      </c>
      <c r="EG103" s="169">
        <v>4000</v>
      </c>
      <c r="EH103" s="169">
        <v>39780</v>
      </c>
      <c r="EI103" s="169">
        <v>84539</v>
      </c>
      <c r="EJ103" s="170">
        <v>11209.8714</v>
      </c>
      <c r="EK103" s="27">
        <v>123308.5854</v>
      </c>
      <c r="EL103" s="171">
        <v>11.28</v>
      </c>
      <c r="EM103" s="23"/>
      <c r="EN103" s="157">
        <v>77.797103049711964</v>
      </c>
      <c r="EO103" s="172">
        <v>11.209871400000001</v>
      </c>
      <c r="EP103" s="23"/>
      <c r="EQ103" s="187"/>
      <c r="ER103" s="187"/>
      <c r="ES103" s="187"/>
      <c r="ET103" s="187"/>
      <c r="EU103" s="193"/>
      <c r="EV103" s="187"/>
      <c r="EW103" s="194"/>
      <c r="EX103" s="187"/>
      <c r="EY103" s="187"/>
      <c r="EZ103" s="187"/>
      <c r="FA103" s="193"/>
      <c r="FB103" s="187"/>
      <c r="FC103" s="193"/>
      <c r="FD103" s="194"/>
      <c r="FE103" s="8"/>
      <c r="FF103" s="8"/>
      <c r="FG103" s="8"/>
      <c r="FH103" s="14"/>
      <c r="FI103" s="14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8"/>
      <c r="GL103" s="8"/>
      <c r="GM103" s="8"/>
      <c r="GN103" s="8"/>
      <c r="GO103" s="8"/>
      <c r="GP103" s="14"/>
      <c r="GQ103" s="14"/>
      <c r="GR103" s="14"/>
      <c r="GS103" s="194"/>
      <c r="GT103" s="194"/>
      <c r="GU103" s="194"/>
      <c r="GV103" s="194"/>
      <c r="GW103" s="216"/>
      <c r="GX103" s="216"/>
      <c r="GY103" s="216"/>
      <c r="GZ103" s="216"/>
      <c r="HA103" s="216"/>
    </row>
    <row r="104" spans="1:209">
      <c r="A104" s="8">
        <v>102</v>
      </c>
      <c r="B104" s="8">
        <f>COUNTIFS($E$3:$E104,$E104,$F$3:$F104,$F104,$P$3:$P104,$P104)</f>
        <v>2</v>
      </c>
      <c r="C104" s="9">
        <v>15853</v>
      </c>
      <c r="D104" s="10" t="s">
        <v>743</v>
      </c>
      <c r="E104" s="11" t="s">
        <v>448</v>
      </c>
      <c r="F104" s="37">
        <v>516015313</v>
      </c>
      <c r="G104" s="11">
        <v>70</v>
      </c>
      <c r="H104" s="11" t="s">
        <v>806</v>
      </c>
      <c r="I104" s="12" t="s">
        <v>320</v>
      </c>
      <c r="J104" s="13" t="s">
        <v>321</v>
      </c>
      <c r="K104" s="11" t="s">
        <v>322</v>
      </c>
      <c r="L104" s="11">
        <v>25</v>
      </c>
      <c r="M104" s="11" t="s">
        <v>355</v>
      </c>
      <c r="N104" s="11" t="s">
        <v>324</v>
      </c>
      <c r="O104" s="11" t="s">
        <v>783</v>
      </c>
      <c r="P104" s="23" t="s">
        <v>326</v>
      </c>
      <c r="Q104" s="151">
        <v>250</v>
      </c>
      <c r="R104" s="69" t="s">
        <v>1000</v>
      </c>
      <c r="S104" s="181" t="s">
        <v>1004</v>
      </c>
      <c r="T104" s="151"/>
      <c r="U104" s="11"/>
      <c r="V104" s="23"/>
      <c r="W104" s="11"/>
      <c r="X104" s="152">
        <v>34.5</v>
      </c>
      <c r="Y104" s="153">
        <v>22.9</v>
      </c>
      <c r="Z104" s="154">
        <v>42.1</v>
      </c>
      <c r="AA104" s="155">
        <v>99.5</v>
      </c>
      <c r="AB104" s="156">
        <v>1.5065502183406114</v>
      </c>
      <c r="AC104" s="157">
        <v>63.425764192139745</v>
      </c>
      <c r="AD104" s="158">
        <v>0.53076923076923077</v>
      </c>
      <c r="AE104" s="22">
        <v>31.791000000000004</v>
      </c>
      <c r="AF104" s="22">
        <v>92.147826086956528</v>
      </c>
      <c r="AG104" s="159">
        <v>1.98</v>
      </c>
      <c r="AH104" s="22">
        <v>5.7391304347826084</v>
      </c>
      <c r="AI104" s="11" t="s">
        <v>327</v>
      </c>
      <c r="AJ104" s="22">
        <v>6.89</v>
      </c>
      <c r="AK104" s="11" t="s">
        <v>327</v>
      </c>
      <c r="AL104" s="25">
        <v>1.43</v>
      </c>
      <c r="AM104" s="25"/>
      <c r="AN104" s="22"/>
      <c r="AO104" s="22"/>
      <c r="AP104" s="45">
        <v>6816.8141592920365</v>
      </c>
      <c r="AQ104" s="45">
        <v>163.35</v>
      </c>
      <c r="AR104" s="22">
        <v>0.25</v>
      </c>
      <c r="AS104" s="22">
        <v>40</v>
      </c>
      <c r="AT104" s="22">
        <v>60</v>
      </c>
      <c r="AU104" s="160">
        <v>0.66666666666666663</v>
      </c>
      <c r="AV104" s="161">
        <v>0.6</v>
      </c>
      <c r="AW104" s="25">
        <v>1.7391304347826086</v>
      </c>
      <c r="AX104" s="11" t="s">
        <v>327</v>
      </c>
      <c r="AY104" s="22">
        <v>45.85</v>
      </c>
      <c r="AZ104" s="22">
        <v>31.92</v>
      </c>
      <c r="BA104" s="47">
        <v>30829.68</v>
      </c>
      <c r="BB104" s="25">
        <v>63.5</v>
      </c>
      <c r="BC104" s="19">
        <v>85.5</v>
      </c>
      <c r="BD104" s="47">
        <v>9285.1875</v>
      </c>
      <c r="BE104" s="25">
        <v>14.5</v>
      </c>
      <c r="BF104" s="25">
        <v>22.4649</v>
      </c>
      <c r="BG104" s="22">
        <v>35.299999999999997</v>
      </c>
      <c r="BH104" s="22">
        <v>8.0836999999999986</v>
      </c>
      <c r="BI104" s="25">
        <v>28.2</v>
      </c>
      <c r="BJ104" s="22">
        <v>6.4577999999999998</v>
      </c>
      <c r="BK104" s="25">
        <v>34.6</v>
      </c>
      <c r="BL104" s="22">
        <v>7.9234</v>
      </c>
      <c r="BM104" s="22">
        <v>3.9E-2</v>
      </c>
      <c r="BN104" s="162">
        <v>97.4</v>
      </c>
      <c r="BO104" s="163">
        <v>7449</v>
      </c>
      <c r="BP104" s="162">
        <v>90.8</v>
      </c>
      <c r="BQ104" s="163">
        <v>5946</v>
      </c>
      <c r="BR104" s="162">
        <v>83.8</v>
      </c>
      <c r="BS104" s="162">
        <v>90.4</v>
      </c>
      <c r="BT104" s="163">
        <v>6243</v>
      </c>
      <c r="BU104" s="22">
        <v>1.25177304964539</v>
      </c>
      <c r="BV104" s="22"/>
      <c r="BW104" s="22"/>
      <c r="BX104" s="22"/>
      <c r="BY104" s="25">
        <v>0.91</v>
      </c>
      <c r="BZ104" s="22"/>
      <c r="CA104" s="22"/>
      <c r="CB104" s="45"/>
      <c r="CC104" s="182"/>
      <c r="CD104" s="183"/>
      <c r="CE104" s="183"/>
      <c r="CF104" s="11"/>
      <c r="CG104" s="11"/>
      <c r="CH104" s="11"/>
      <c r="CI104" s="22"/>
      <c r="CJ104" s="20"/>
      <c r="CK104" s="165" t="s">
        <v>426</v>
      </c>
      <c r="CL104" s="166"/>
      <c r="CM104" s="167" t="s">
        <v>809</v>
      </c>
      <c r="CN104" s="11"/>
      <c r="CO104" s="11"/>
      <c r="CP104" s="11"/>
      <c r="CQ104" s="11"/>
      <c r="CR104" s="11" t="s">
        <v>330</v>
      </c>
      <c r="CS104" s="18" t="s">
        <v>326</v>
      </c>
      <c r="CT104" s="19">
        <v>2</v>
      </c>
      <c r="CU104" s="19"/>
      <c r="CV104" s="19"/>
      <c r="CW104" s="20">
        <v>0</v>
      </c>
      <c r="CX104" s="189"/>
      <c r="CY104" s="189"/>
      <c r="CZ104" s="189"/>
      <c r="DA104" s="22" t="s">
        <v>332</v>
      </c>
      <c r="DB104" s="22" t="s">
        <v>332</v>
      </c>
      <c r="DC104" s="45">
        <v>116</v>
      </c>
      <c r="DD104" s="22">
        <v>26.7</v>
      </c>
      <c r="DE104" s="22">
        <v>73.3</v>
      </c>
      <c r="DF104" s="22" t="s">
        <v>332</v>
      </c>
      <c r="DG104" s="22" t="s">
        <v>332</v>
      </c>
      <c r="DH104" s="22" t="s">
        <v>332</v>
      </c>
      <c r="DI104" s="22" t="s">
        <v>332</v>
      </c>
      <c r="DJ104" s="19">
        <v>1</v>
      </c>
      <c r="DK104" s="113" t="s">
        <v>1012</v>
      </c>
      <c r="DL104" s="24"/>
      <c r="DM104" s="24"/>
      <c r="DN104" s="19">
        <v>25</v>
      </c>
      <c r="DO104" s="19">
        <v>80</v>
      </c>
      <c r="DP104" s="19">
        <v>3</v>
      </c>
      <c r="DQ104" s="19">
        <v>1</v>
      </c>
      <c r="DR104" s="19">
        <v>165</v>
      </c>
      <c r="DS104" s="19">
        <v>72</v>
      </c>
      <c r="DT104" s="25">
        <f>DS104/((DR104/100)^2)</f>
        <v>26.446280991735541</v>
      </c>
      <c r="DU104" s="19">
        <v>2</v>
      </c>
      <c r="DV104" s="11">
        <v>4</v>
      </c>
      <c r="DW104" s="19">
        <v>1</v>
      </c>
      <c r="DX104" s="19">
        <v>2</v>
      </c>
      <c r="DY104" s="19">
        <v>2</v>
      </c>
      <c r="DZ104" s="11">
        <v>1</v>
      </c>
      <c r="EA104" s="187"/>
      <c r="EB104" s="195"/>
      <c r="EC104" s="191"/>
      <c r="ED104" s="168">
        <v>15853</v>
      </c>
      <c r="EE104" s="169">
        <v>75</v>
      </c>
      <c r="EF104" s="169">
        <v>289537</v>
      </c>
      <c r="EG104" s="169">
        <v>12000</v>
      </c>
      <c r="EH104" s="169">
        <v>39780</v>
      </c>
      <c r="EI104" s="169">
        <v>2186</v>
      </c>
      <c r="EJ104" s="170">
        <v>96.621200000000002</v>
      </c>
      <c r="EK104" s="27">
        <v>2415.5300000000002</v>
      </c>
      <c r="EL104" s="171">
        <v>0.11</v>
      </c>
      <c r="EM104" s="23"/>
      <c r="EN104" s="157">
        <v>0.75499849760134286</v>
      </c>
      <c r="EO104" s="172">
        <v>9.6621200000000004E-2</v>
      </c>
      <c r="EP104" s="23"/>
      <c r="EQ104" s="45">
        <v>29</v>
      </c>
      <c r="ER104" s="129"/>
      <c r="ES104" s="30">
        <v>43497</v>
      </c>
      <c r="ET104" s="47">
        <v>2</v>
      </c>
      <c r="EU104" s="131"/>
      <c r="EV104" s="130" t="s">
        <v>708</v>
      </c>
      <c r="EW104" s="194"/>
      <c r="EX104" s="11">
        <v>1</v>
      </c>
      <c r="EY104" s="130" t="s">
        <v>482</v>
      </c>
      <c r="EZ104" s="11">
        <v>1</v>
      </c>
      <c r="FA104" s="139" t="s">
        <v>1078</v>
      </c>
      <c r="FB104" s="11">
        <v>0</v>
      </c>
      <c r="FC104" s="193"/>
      <c r="FD104" s="194"/>
      <c r="FE104" s="8"/>
      <c r="FF104" s="8"/>
      <c r="FG104" s="8"/>
      <c r="FH104" s="14"/>
      <c r="FI104" s="14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8"/>
      <c r="GL104" s="8"/>
      <c r="GM104" s="8"/>
      <c r="GN104" s="8"/>
      <c r="GO104" s="8"/>
      <c r="GP104" s="14"/>
      <c r="GQ104" s="14"/>
      <c r="GR104" s="14"/>
      <c r="GS104" s="30">
        <v>44511</v>
      </c>
      <c r="GT104" s="45">
        <v>2</v>
      </c>
      <c r="GU104" s="45">
        <v>2</v>
      </c>
      <c r="GV104" s="45">
        <v>2</v>
      </c>
      <c r="GW104" s="30">
        <v>44890</v>
      </c>
      <c r="GX104" s="45">
        <v>1</v>
      </c>
      <c r="GY104" s="45">
        <v>0</v>
      </c>
      <c r="GZ104" s="45">
        <v>2</v>
      </c>
      <c r="HA104" s="139" t="s">
        <v>1167</v>
      </c>
    </row>
    <row r="105" spans="1:209">
      <c r="A105" s="8">
        <v>104</v>
      </c>
      <c r="B105" s="8">
        <f>COUNTIFS($E$3:$E105,$E105,$F$3:$F105,$F105,$P$3:$P105,$P105)</f>
        <v>2</v>
      </c>
      <c r="C105" s="9">
        <v>15878</v>
      </c>
      <c r="D105" s="10" t="s">
        <v>734</v>
      </c>
      <c r="E105" s="11" t="s">
        <v>508</v>
      </c>
      <c r="F105" s="37">
        <v>520229327</v>
      </c>
      <c r="G105" s="11">
        <v>69</v>
      </c>
      <c r="H105" s="11" t="s">
        <v>811</v>
      </c>
      <c r="I105" s="12" t="s">
        <v>320</v>
      </c>
      <c r="J105" s="13" t="s">
        <v>321</v>
      </c>
      <c r="K105" s="11" t="s">
        <v>322</v>
      </c>
      <c r="L105" s="11">
        <v>10</v>
      </c>
      <c r="M105" s="11">
        <v>1</v>
      </c>
      <c r="N105" s="11" t="s">
        <v>324</v>
      </c>
      <c r="O105" s="11" t="s">
        <v>815</v>
      </c>
      <c r="P105" s="23" t="s">
        <v>326</v>
      </c>
      <c r="Q105" s="151">
        <v>150</v>
      </c>
      <c r="R105" s="69" t="s">
        <v>1000</v>
      </c>
      <c r="S105" s="177" t="s">
        <v>1006</v>
      </c>
      <c r="T105" s="151"/>
      <c r="U105" s="11"/>
      <c r="V105" s="23"/>
      <c r="W105" s="11"/>
      <c r="X105" s="152">
        <v>34.299999999999997</v>
      </c>
      <c r="Y105" s="153">
        <v>44.1</v>
      </c>
      <c r="Z105" s="154">
        <v>19.8</v>
      </c>
      <c r="AA105" s="155">
        <v>98.2</v>
      </c>
      <c r="AB105" s="156">
        <v>0.77777777777777768</v>
      </c>
      <c r="AC105" s="157">
        <v>15.399999999999999</v>
      </c>
      <c r="AD105" s="158">
        <v>0.53677621283255073</v>
      </c>
      <c r="AE105" s="22">
        <v>29.633999999999997</v>
      </c>
      <c r="AF105" s="22">
        <v>86.396501457725947</v>
      </c>
      <c r="AG105" s="159">
        <v>2.9</v>
      </c>
      <c r="AH105" s="22">
        <v>8.4548104956268233</v>
      </c>
      <c r="AI105" s="11" t="s">
        <v>327</v>
      </c>
      <c r="AJ105" s="22">
        <v>17.03</v>
      </c>
      <c r="AK105" s="11" t="s">
        <v>327</v>
      </c>
      <c r="AL105" s="25">
        <v>0.33</v>
      </c>
      <c r="AM105" s="25"/>
      <c r="AN105" s="22"/>
      <c r="AO105" s="22"/>
      <c r="AP105" s="45">
        <v>9328.3185840707974</v>
      </c>
      <c r="AQ105" s="45">
        <v>266.2</v>
      </c>
      <c r="AR105" s="22">
        <v>0.36</v>
      </c>
      <c r="AS105" s="22">
        <v>29.4</v>
      </c>
      <c r="AT105" s="22">
        <v>70.599999999999994</v>
      </c>
      <c r="AU105" s="160">
        <v>0.41643059490084988</v>
      </c>
      <c r="AV105" s="161">
        <v>0.39</v>
      </c>
      <c r="AW105" s="25">
        <v>1.1370262390670556</v>
      </c>
      <c r="AX105" s="11" t="s">
        <v>327</v>
      </c>
      <c r="AY105" s="22">
        <v>68.459999999999994</v>
      </c>
      <c r="AZ105" s="22">
        <v>38.940000000000005</v>
      </c>
      <c r="BA105" s="47">
        <v>107306.64000000001</v>
      </c>
      <c r="BB105" s="25">
        <v>49</v>
      </c>
      <c r="BC105" s="19">
        <v>87.4</v>
      </c>
      <c r="BD105" s="47">
        <v>10029.15</v>
      </c>
      <c r="BE105" s="25">
        <v>12.599999999999994</v>
      </c>
      <c r="BF105" s="25">
        <v>43.614900000000006</v>
      </c>
      <c r="BG105" s="22">
        <v>21.3</v>
      </c>
      <c r="BH105" s="22">
        <v>9.3933</v>
      </c>
      <c r="BI105" s="25">
        <v>27.7</v>
      </c>
      <c r="BJ105" s="22">
        <v>12.2157</v>
      </c>
      <c r="BK105" s="25">
        <v>49.9</v>
      </c>
      <c r="BL105" s="22">
        <v>22.0059</v>
      </c>
      <c r="BM105" s="22">
        <v>1.08</v>
      </c>
      <c r="BN105" s="162">
        <v>92.8</v>
      </c>
      <c r="BO105" s="163">
        <v>9080</v>
      </c>
      <c r="BP105" s="162">
        <v>78.5</v>
      </c>
      <c r="BQ105" s="163">
        <v>6475</v>
      </c>
      <c r="BR105" s="162">
        <v>15.5</v>
      </c>
      <c r="BS105" s="162">
        <v>49.4</v>
      </c>
      <c r="BT105" s="163">
        <v>6882</v>
      </c>
      <c r="BU105" s="22">
        <v>0.76895306859205781</v>
      </c>
      <c r="BV105" s="22"/>
      <c r="BW105" s="22"/>
      <c r="BX105" s="22"/>
      <c r="BY105" s="25"/>
      <c r="BZ105" s="22"/>
      <c r="CA105" s="22"/>
      <c r="CB105" s="45"/>
      <c r="CC105" s="182"/>
      <c r="CD105" s="183"/>
      <c r="CE105" s="183"/>
      <c r="CF105" s="11"/>
      <c r="CG105" s="11"/>
      <c r="CH105" s="11"/>
      <c r="CI105" s="22"/>
      <c r="CJ105" s="20"/>
      <c r="CK105" s="165" t="s">
        <v>345</v>
      </c>
      <c r="CL105" s="166"/>
      <c r="CM105" s="167" t="s">
        <v>816</v>
      </c>
      <c r="CN105" s="11"/>
      <c r="CO105" s="11"/>
      <c r="CP105" s="11"/>
      <c r="CQ105" s="11"/>
      <c r="CR105" s="11" t="s">
        <v>347</v>
      </c>
      <c r="CS105" s="18" t="s">
        <v>326</v>
      </c>
      <c r="CT105" s="19">
        <v>2</v>
      </c>
      <c r="CU105" s="19"/>
      <c r="CV105" s="19"/>
      <c r="CW105" s="20">
        <v>0</v>
      </c>
      <c r="CX105" s="189"/>
      <c r="CY105" s="189"/>
      <c r="CZ105" s="189"/>
      <c r="DA105" s="22" t="s">
        <v>332</v>
      </c>
      <c r="DB105" s="22" t="s">
        <v>332</v>
      </c>
      <c r="DC105" s="45">
        <v>118</v>
      </c>
      <c r="DD105" s="22">
        <v>20.3</v>
      </c>
      <c r="DE105" s="22">
        <v>79.7</v>
      </c>
      <c r="DF105" s="22" t="s">
        <v>332</v>
      </c>
      <c r="DG105" s="22" t="s">
        <v>332</v>
      </c>
      <c r="DH105" s="22" t="s">
        <v>332</v>
      </c>
      <c r="DI105" s="22" t="s">
        <v>332</v>
      </c>
      <c r="DJ105" s="19">
        <v>0</v>
      </c>
      <c r="DK105" s="113"/>
      <c r="DL105" s="24"/>
      <c r="DM105" s="24"/>
      <c r="DN105" s="19">
        <v>10</v>
      </c>
      <c r="DO105" s="19">
        <v>30</v>
      </c>
      <c r="DP105" s="19">
        <v>3</v>
      </c>
      <c r="DQ105" s="19">
        <v>1</v>
      </c>
      <c r="DR105" s="189"/>
      <c r="DS105" s="189"/>
      <c r="DT105" s="25" t="e">
        <f>DS105/((DR105/100)^2)</f>
        <v>#DIV/0!</v>
      </c>
      <c r="DU105" s="19">
        <v>1</v>
      </c>
      <c r="DV105" s="11">
        <v>2</v>
      </c>
      <c r="DW105" s="19">
        <v>0</v>
      </c>
      <c r="DX105" s="19">
        <v>3</v>
      </c>
      <c r="DY105" s="19">
        <v>1</v>
      </c>
      <c r="DZ105" s="11">
        <v>1</v>
      </c>
      <c r="EA105" s="187"/>
      <c r="EB105" s="195"/>
      <c r="EC105" s="191"/>
      <c r="ED105" s="168">
        <v>15878</v>
      </c>
      <c r="EE105" s="169">
        <v>75</v>
      </c>
      <c r="EF105" s="169">
        <v>7998</v>
      </c>
      <c r="EG105" s="169">
        <v>12000</v>
      </c>
      <c r="EH105" s="169">
        <v>37440</v>
      </c>
      <c r="EI105" s="169">
        <v>2165</v>
      </c>
      <c r="EJ105" s="170">
        <v>90.064000000000007</v>
      </c>
      <c r="EK105" s="27">
        <v>900.6400000000001</v>
      </c>
      <c r="EL105" s="171">
        <v>0.10199999999999999</v>
      </c>
      <c r="EM105" s="23"/>
      <c r="EN105" s="157">
        <v>27.069267316829208</v>
      </c>
      <c r="EO105" s="172">
        <v>9.0064000000000005E-2</v>
      </c>
      <c r="EP105" s="23"/>
      <c r="EQ105" s="45">
        <v>2</v>
      </c>
      <c r="ER105" s="129"/>
      <c r="ES105" s="30">
        <v>44317</v>
      </c>
      <c r="ET105" s="47">
        <v>3</v>
      </c>
      <c r="EU105" s="131"/>
      <c r="EV105" s="130" t="s">
        <v>543</v>
      </c>
      <c r="EW105" s="194"/>
      <c r="EX105" s="11">
        <v>0</v>
      </c>
      <c r="EY105" s="187"/>
      <c r="EZ105" s="11">
        <v>1</v>
      </c>
      <c r="FA105" s="139" t="s">
        <v>1064</v>
      </c>
      <c r="FB105" s="11">
        <v>0</v>
      </c>
      <c r="FC105" s="193"/>
      <c r="FD105" s="194"/>
      <c r="FE105" s="8"/>
      <c r="FF105" s="8"/>
      <c r="FG105" s="8"/>
      <c r="FH105" s="14"/>
      <c r="FI105" s="14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8"/>
      <c r="GL105" s="8"/>
      <c r="GM105" s="8"/>
      <c r="GN105" s="8"/>
      <c r="GO105" s="8"/>
      <c r="GP105" s="14"/>
      <c r="GQ105" s="14"/>
      <c r="GR105" s="14"/>
      <c r="GS105" s="30">
        <v>44455</v>
      </c>
      <c r="GT105" s="45">
        <v>2</v>
      </c>
      <c r="GU105" s="45">
        <v>2</v>
      </c>
      <c r="GV105" s="45">
        <v>2</v>
      </c>
      <c r="GW105" s="30">
        <v>44539</v>
      </c>
      <c r="GX105" s="45">
        <v>2</v>
      </c>
      <c r="GY105" s="45">
        <v>0</v>
      </c>
      <c r="GZ105" s="45">
        <v>2</v>
      </c>
      <c r="HA105" s="139" t="s">
        <v>1167</v>
      </c>
    </row>
    <row r="106" spans="1:209">
      <c r="A106" s="8">
        <v>103</v>
      </c>
      <c r="B106" s="8">
        <f>COUNTIFS($E$3:$E106,$E106,$F$3:$F106,$F106,$P$3:$P106,$P106)</f>
        <v>1</v>
      </c>
      <c r="C106" s="9">
        <v>15876</v>
      </c>
      <c r="D106" s="10" t="s">
        <v>810</v>
      </c>
      <c r="E106" s="11" t="s">
        <v>573</v>
      </c>
      <c r="F106" s="37">
        <v>460424497</v>
      </c>
      <c r="G106" s="11">
        <v>75</v>
      </c>
      <c r="H106" s="11" t="s">
        <v>811</v>
      </c>
      <c r="I106" s="12" t="s">
        <v>812</v>
      </c>
      <c r="J106" s="13" t="s">
        <v>321</v>
      </c>
      <c r="K106" s="11" t="s">
        <v>322</v>
      </c>
      <c r="L106" s="11">
        <v>37</v>
      </c>
      <c r="M106" s="11" t="s">
        <v>813</v>
      </c>
      <c r="N106" s="11" t="s">
        <v>324</v>
      </c>
      <c r="O106" s="11" t="s">
        <v>783</v>
      </c>
      <c r="P106" s="23" t="s">
        <v>495</v>
      </c>
      <c r="Q106" s="151">
        <v>150</v>
      </c>
      <c r="R106" s="70" t="s">
        <v>409</v>
      </c>
      <c r="S106" s="23"/>
      <c r="T106" s="151"/>
      <c r="U106" s="11"/>
      <c r="V106" s="23"/>
      <c r="W106" s="11"/>
      <c r="X106" s="152">
        <v>80</v>
      </c>
      <c r="Y106" s="153">
        <v>11.1</v>
      </c>
      <c r="Z106" s="154">
        <v>6.97</v>
      </c>
      <c r="AA106" s="155">
        <v>98.07</v>
      </c>
      <c r="AB106" s="156">
        <v>7.2072072072072073</v>
      </c>
      <c r="AC106" s="157">
        <v>50.234234234234236</v>
      </c>
      <c r="AD106" s="158">
        <v>4.4272274488101822</v>
      </c>
      <c r="AE106" s="22">
        <v>67.28</v>
      </c>
      <c r="AF106" s="22">
        <v>84.1</v>
      </c>
      <c r="AG106" s="159">
        <v>10.1</v>
      </c>
      <c r="AH106" s="22">
        <v>12.625</v>
      </c>
      <c r="AI106" s="11" t="s">
        <v>327</v>
      </c>
      <c r="AJ106" s="22">
        <v>14.43</v>
      </c>
      <c r="AK106" s="11" t="s">
        <v>327</v>
      </c>
      <c r="AL106" s="25">
        <v>0.81</v>
      </c>
      <c r="AM106" s="25"/>
      <c r="AN106" s="22"/>
      <c r="AO106" s="22"/>
      <c r="AP106" s="45">
        <v>9853.9823008849562</v>
      </c>
      <c r="AQ106" s="45">
        <v>244.42</v>
      </c>
      <c r="AR106" s="22">
        <v>0.83</v>
      </c>
      <c r="AS106" s="22">
        <v>72.7</v>
      </c>
      <c r="AT106" s="22">
        <v>27.299999999999997</v>
      </c>
      <c r="AU106" s="160">
        <v>2.6630036630036633</v>
      </c>
      <c r="AV106" s="161">
        <v>1.58</v>
      </c>
      <c r="AW106" s="25">
        <v>1.9750000000000001</v>
      </c>
      <c r="AX106" s="11" t="s">
        <v>327</v>
      </c>
      <c r="AY106" s="22">
        <v>35.175000000000004</v>
      </c>
      <c r="AZ106" s="22">
        <v>27.3</v>
      </c>
      <c r="BA106" s="47">
        <v>74159.28</v>
      </c>
      <c r="BB106" s="25">
        <v>34.9</v>
      </c>
      <c r="BC106" s="19">
        <v>94</v>
      </c>
      <c r="BD106" s="47">
        <v>4813.55</v>
      </c>
      <c r="BE106" s="25">
        <v>6</v>
      </c>
      <c r="BF106" s="25">
        <v>11.088899999999999</v>
      </c>
      <c r="BG106" s="22">
        <v>13.4</v>
      </c>
      <c r="BH106" s="22">
        <v>1.4874000000000001</v>
      </c>
      <c r="BI106" s="25">
        <v>21.5</v>
      </c>
      <c r="BJ106" s="22">
        <v>2.3864999999999998</v>
      </c>
      <c r="BK106" s="25">
        <v>65</v>
      </c>
      <c r="BL106" s="22">
        <v>7.2149999999999999</v>
      </c>
      <c r="BM106" s="22">
        <v>1.02</v>
      </c>
      <c r="BN106" s="162">
        <v>86.4</v>
      </c>
      <c r="BO106" s="163">
        <v>6696</v>
      </c>
      <c r="BP106" s="162">
        <v>76.2</v>
      </c>
      <c r="BQ106" s="163">
        <v>5184</v>
      </c>
      <c r="BR106" s="162">
        <v>15.5</v>
      </c>
      <c r="BS106" s="162">
        <v>38.1</v>
      </c>
      <c r="BT106" s="163">
        <v>5168</v>
      </c>
      <c r="BU106" s="22">
        <v>0.62325581395348839</v>
      </c>
      <c r="BV106" s="22"/>
      <c r="BW106" s="22"/>
      <c r="BX106" s="22"/>
      <c r="BY106" s="25"/>
      <c r="BZ106" s="22"/>
      <c r="CA106" s="22"/>
      <c r="CB106" s="45"/>
      <c r="CC106" s="182"/>
      <c r="CD106" s="183"/>
      <c r="CE106" s="183"/>
      <c r="CF106" s="11"/>
      <c r="CG106" s="11"/>
      <c r="CH106" s="11"/>
      <c r="CI106" s="22"/>
      <c r="CJ106" s="20"/>
      <c r="CK106" s="165" t="s">
        <v>358</v>
      </c>
      <c r="CL106" s="166"/>
      <c r="CM106" s="167" t="s">
        <v>814</v>
      </c>
      <c r="CN106" s="11"/>
      <c r="CO106" s="11"/>
      <c r="CP106" s="11"/>
      <c r="CQ106" s="11"/>
      <c r="CR106" s="11" t="s">
        <v>347</v>
      </c>
      <c r="CS106" s="23" t="s">
        <v>495</v>
      </c>
      <c r="CT106" s="19">
        <v>2</v>
      </c>
      <c r="CU106" s="19"/>
      <c r="CV106" s="19"/>
      <c r="CW106" s="20">
        <v>0</v>
      </c>
      <c r="CX106" s="189"/>
      <c r="CY106" s="189"/>
      <c r="CZ106" s="189"/>
      <c r="DA106" s="22" t="s">
        <v>332</v>
      </c>
      <c r="DB106" s="22" t="s">
        <v>332</v>
      </c>
      <c r="DC106" s="45">
        <v>117</v>
      </c>
      <c r="DD106" s="22">
        <v>10.199999999999999</v>
      </c>
      <c r="DE106" s="22">
        <v>89.9</v>
      </c>
      <c r="DF106" s="22" t="s">
        <v>753</v>
      </c>
      <c r="DG106" s="22">
        <v>1510.9</v>
      </c>
      <c r="DH106" s="22">
        <v>134.69999999999999</v>
      </c>
      <c r="DI106" s="41">
        <v>4.4000000000000004</v>
      </c>
      <c r="DJ106" s="19">
        <v>0</v>
      </c>
      <c r="DK106" s="20"/>
      <c r="DL106" s="24"/>
      <c r="DM106" s="24"/>
      <c r="DN106" s="19">
        <v>37</v>
      </c>
      <c r="DO106" s="189"/>
      <c r="DP106" s="19"/>
      <c r="DQ106" s="191"/>
      <c r="DR106" s="189"/>
      <c r="DS106" s="189"/>
      <c r="DT106" s="25" t="e">
        <f>DS106/((DR106/100)^2)</f>
        <v>#DIV/0!</v>
      </c>
      <c r="DU106" s="189"/>
      <c r="DV106" s="187"/>
      <c r="DW106" s="189"/>
      <c r="DX106" s="189"/>
      <c r="DY106" s="189"/>
      <c r="DZ106" s="187"/>
      <c r="EA106" s="187"/>
      <c r="EB106" s="195"/>
      <c r="EC106" s="191"/>
      <c r="ED106" s="168">
        <v>15876</v>
      </c>
      <c r="EE106" s="169">
        <v>75</v>
      </c>
      <c r="EF106" s="169">
        <v>678119</v>
      </c>
      <c r="EG106" s="169">
        <v>29004</v>
      </c>
      <c r="EH106" s="169">
        <v>37440</v>
      </c>
      <c r="EI106" s="169">
        <v>976</v>
      </c>
      <c r="EJ106" s="170">
        <v>16.798345055854366</v>
      </c>
      <c r="EK106" s="27">
        <v>621.53876706661151</v>
      </c>
      <c r="EL106" s="171">
        <v>2.9000000000000001E-2</v>
      </c>
      <c r="EM106" s="23"/>
      <c r="EN106" s="157">
        <v>0.14392754074137429</v>
      </c>
      <c r="EO106" s="172">
        <v>1.6798345055854366E-2</v>
      </c>
      <c r="EP106" s="23"/>
      <c r="EQ106" s="187"/>
      <c r="ER106" s="187"/>
      <c r="ES106" s="187"/>
      <c r="ET106" s="187"/>
      <c r="EU106" s="193"/>
      <c r="EV106" s="187"/>
      <c r="EW106" s="194"/>
      <c r="EX106" s="187"/>
      <c r="EY106" s="187"/>
      <c r="EZ106" s="187"/>
      <c r="FA106" s="193"/>
      <c r="FB106" s="187"/>
      <c r="FC106" s="193"/>
      <c r="FD106" s="194"/>
      <c r="FE106" s="8"/>
      <c r="FF106" s="8"/>
      <c r="FG106" s="8"/>
      <c r="FH106" s="14"/>
      <c r="FI106" s="14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8"/>
      <c r="GL106" s="8"/>
      <c r="GM106" s="8"/>
      <c r="GN106" s="8"/>
      <c r="GO106" s="8"/>
      <c r="GP106" s="14"/>
      <c r="GQ106" s="14"/>
      <c r="GR106" s="14"/>
      <c r="GS106" s="194"/>
      <c r="GT106" s="194"/>
      <c r="GU106" s="194"/>
      <c r="GV106" s="194"/>
      <c r="GW106" s="216"/>
      <c r="GX106" s="216"/>
      <c r="GY106" s="216"/>
      <c r="GZ106" s="216"/>
      <c r="HA106" s="216"/>
    </row>
    <row r="107" spans="1:209">
      <c r="A107" s="8">
        <v>105</v>
      </c>
      <c r="B107" s="8">
        <f>COUNTIFS($E$3:$E107,$E107,$F$3:$F107,$F107,$P$3:$P107,$P107)</f>
        <v>2</v>
      </c>
      <c r="C107" s="9">
        <v>15941</v>
      </c>
      <c r="D107" s="10" t="s">
        <v>432</v>
      </c>
      <c r="E107" s="11" t="s">
        <v>433</v>
      </c>
      <c r="F107" s="37">
        <v>6308230852</v>
      </c>
      <c r="G107" s="11">
        <v>58</v>
      </c>
      <c r="H107" s="11" t="s">
        <v>817</v>
      </c>
      <c r="I107" s="12" t="s">
        <v>320</v>
      </c>
      <c r="J107" s="13" t="s">
        <v>321</v>
      </c>
      <c r="K107" s="11" t="s">
        <v>322</v>
      </c>
      <c r="L107" s="11">
        <v>16</v>
      </c>
      <c r="M107" s="11">
        <v>1</v>
      </c>
      <c r="N107" s="11" t="s">
        <v>324</v>
      </c>
      <c r="O107" s="11" t="s">
        <v>815</v>
      </c>
      <c r="P107" s="23" t="s">
        <v>357</v>
      </c>
      <c r="Q107" s="151">
        <v>250</v>
      </c>
      <c r="R107" s="69" t="s">
        <v>1000</v>
      </c>
      <c r="S107" s="181" t="s">
        <v>1004</v>
      </c>
      <c r="T107" s="151"/>
      <c r="U107" s="11"/>
      <c r="V107" s="23"/>
      <c r="W107" s="11"/>
      <c r="X107" s="152">
        <v>51.8</v>
      </c>
      <c r="Y107" s="153">
        <v>41.7</v>
      </c>
      <c r="Z107" s="154">
        <v>5.01</v>
      </c>
      <c r="AA107" s="155">
        <v>98.51</v>
      </c>
      <c r="AB107" s="156">
        <v>1.2422062350119902</v>
      </c>
      <c r="AC107" s="157">
        <v>6.2234532374100704</v>
      </c>
      <c r="AD107" s="158">
        <v>1.1089702419182188</v>
      </c>
      <c r="AE107" s="22">
        <v>43.284000000000006</v>
      </c>
      <c r="AF107" s="22">
        <v>83.55984555984557</v>
      </c>
      <c r="AG107" s="159">
        <v>4.91</v>
      </c>
      <c r="AH107" s="22">
        <v>9.4787644787644787</v>
      </c>
      <c r="AI107" s="11" t="s">
        <v>327</v>
      </c>
      <c r="AJ107" s="22">
        <v>19.11</v>
      </c>
      <c r="AK107" s="11" t="s">
        <v>327</v>
      </c>
      <c r="AL107" s="25">
        <v>0.15</v>
      </c>
      <c r="AM107" s="25"/>
      <c r="AN107" s="22"/>
      <c r="AO107" s="22"/>
      <c r="AP107" s="45">
        <v>7469.0265486725675</v>
      </c>
      <c r="AQ107" s="45">
        <v>396.88</v>
      </c>
      <c r="AR107" s="22">
        <v>0.2</v>
      </c>
      <c r="AS107" s="22">
        <v>45.4</v>
      </c>
      <c r="AT107" s="22">
        <v>54.6</v>
      </c>
      <c r="AU107" s="160">
        <v>0.83150183150183143</v>
      </c>
      <c r="AV107" s="161">
        <v>1.46</v>
      </c>
      <c r="AW107" s="25">
        <v>2.8185328185328187</v>
      </c>
      <c r="AX107" s="11" t="s">
        <v>327</v>
      </c>
      <c r="AY107" s="22">
        <v>22</v>
      </c>
      <c r="AZ107" s="22">
        <v>27.84</v>
      </c>
      <c r="BA107" s="47">
        <v>48463.920000000006</v>
      </c>
      <c r="BB107" s="25">
        <v>43.2</v>
      </c>
      <c r="BC107" s="19">
        <v>83.6</v>
      </c>
      <c r="BD107" s="47">
        <v>10307.949999999999</v>
      </c>
      <c r="BE107" s="25">
        <v>16.400000000000006</v>
      </c>
      <c r="BF107" s="25">
        <v>41.324700000000007</v>
      </c>
      <c r="BG107" s="22">
        <v>21.7</v>
      </c>
      <c r="BH107" s="22">
        <v>9.0488999999999997</v>
      </c>
      <c r="BI107" s="25">
        <v>21.5</v>
      </c>
      <c r="BJ107" s="22">
        <v>8.9655000000000005</v>
      </c>
      <c r="BK107" s="25">
        <v>55.9</v>
      </c>
      <c r="BL107" s="22">
        <v>23.310300000000002</v>
      </c>
      <c r="BM107" s="22">
        <v>2.57</v>
      </c>
      <c r="BN107" s="162">
        <v>99.2</v>
      </c>
      <c r="BO107" s="163">
        <v>13740</v>
      </c>
      <c r="BP107" s="162">
        <v>96.4</v>
      </c>
      <c r="BQ107" s="163">
        <v>9219</v>
      </c>
      <c r="BR107" s="162">
        <v>74.7</v>
      </c>
      <c r="BS107" s="162">
        <v>84.9</v>
      </c>
      <c r="BT107" s="163">
        <v>7336</v>
      </c>
      <c r="BU107" s="22">
        <v>1.0093023255813953</v>
      </c>
      <c r="BV107" s="22"/>
      <c r="BW107" s="22"/>
      <c r="BX107" s="22"/>
      <c r="BY107" s="25"/>
      <c r="BZ107" s="22"/>
      <c r="CA107" s="22"/>
      <c r="CB107" s="45"/>
      <c r="CC107" s="182"/>
      <c r="CD107" s="183"/>
      <c r="CE107" s="183"/>
      <c r="CF107" s="11"/>
      <c r="CG107" s="11"/>
      <c r="CH107" s="11"/>
      <c r="CI107" s="22"/>
      <c r="CJ107" s="20"/>
      <c r="CK107" s="165" t="s">
        <v>358</v>
      </c>
      <c r="CL107" s="166"/>
      <c r="CM107" s="167" t="s">
        <v>820</v>
      </c>
      <c r="CN107" s="11"/>
      <c r="CO107" s="11"/>
      <c r="CP107" s="11"/>
      <c r="CQ107" s="11"/>
      <c r="CR107" s="11" t="s">
        <v>347</v>
      </c>
      <c r="CS107" s="36" t="s">
        <v>357</v>
      </c>
      <c r="CT107" s="19">
        <v>2</v>
      </c>
      <c r="CU107" s="19"/>
      <c r="CV107" s="19"/>
      <c r="CW107" s="20">
        <v>0</v>
      </c>
      <c r="CX107" s="189"/>
      <c r="CY107" s="189"/>
      <c r="CZ107" s="189"/>
      <c r="DA107" s="22" t="s">
        <v>332</v>
      </c>
      <c r="DB107" s="22" t="s">
        <v>332</v>
      </c>
      <c r="DC107" s="45">
        <v>120</v>
      </c>
      <c r="DD107" s="22">
        <v>17.5</v>
      </c>
      <c r="DE107" s="22">
        <v>82.5</v>
      </c>
      <c r="DF107" s="22" t="s">
        <v>332</v>
      </c>
      <c r="DG107" s="22" t="s">
        <v>332</v>
      </c>
      <c r="DH107" s="22" t="s">
        <v>332</v>
      </c>
      <c r="DI107" s="22" t="s">
        <v>332</v>
      </c>
      <c r="DJ107" s="19">
        <v>0</v>
      </c>
      <c r="DK107" s="113"/>
      <c r="DL107" s="24"/>
      <c r="DM107" s="24"/>
      <c r="DN107" s="19">
        <v>16</v>
      </c>
      <c r="DO107" s="189"/>
      <c r="DP107" s="19"/>
      <c r="DQ107" s="19">
        <v>1</v>
      </c>
      <c r="DR107" s="19">
        <v>180</v>
      </c>
      <c r="DS107" s="19">
        <v>90</v>
      </c>
      <c r="DT107" s="25">
        <f>DS107/((DR107/100)^2)</f>
        <v>27.777777777777775</v>
      </c>
      <c r="DU107" s="19">
        <v>3</v>
      </c>
      <c r="DV107" s="11">
        <v>5</v>
      </c>
      <c r="DW107" s="19">
        <v>1</v>
      </c>
      <c r="DX107" s="19">
        <v>4</v>
      </c>
      <c r="DY107" s="19">
        <v>3</v>
      </c>
      <c r="DZ107" s="11">
        <v>0</v>
      </c>
      <c r="EA107" s="187"/>
      <c r="EB107" s="195"/>
      <c r="EC107" s="191"/>
      <c r="ED107" s="168">
        <v>15941</v>
      </c>
      <c r="EE107" s="169">
        <v>75</v>
      </c>
      <c r="EF107" s="169">
        <v>13686</v>
      </c>
      <c r="EG107" s="169">
        <v>8000</v>
      </c>
      <c r="EH107" s="169">
        <v>37440</v>
      </c>
      <c r="EI107" s="169">
        <v>2969</v>
      </c>
      <c r="EJ107" s="170">
        <v>185.26560000000001</v>
      </c>
      <c r="EK107" s="27">
        <v>2964.2496000000001</v>
      </c>
      <c r="EL107" s="171">
        <v>0.20300000000000001</v>
      </c>
      <c r="EM107" s="23"/>
      <c r="EN107" s="157">
        <v>21.693701592868624</v>
      </c>
      <c r="EO107" s="172">
        <v>0.1852656</v>
      </c>
      <c r="EP107" s="23"/>
      <c r="EQ107" s="45">
        <v>13</v>
      </c>
      <c r="ER107" s="128">
        <v>44013</v>
      </c>
      <c r="ES107" s="129"/>
      <c r="ET107" s="47">
        <v>12</v>
      </c>
      <c r="EU107" s="130" t="s">
        <v>1017</v>
      </c>
      <c r="EV107" s="131"/>
      <c r="EW107" s="194"/>
      <c r="EX107" s="11">
        <v>0</v>
      </c>
      <c r="EY107" s="187"/>
      <c r="EZ107" s="11">
        <v>1</v>
      </c>
      <c r="FA107" s="139" t="s">
        <v>1045</v>
      </c>
      <c r="FB107" s="11">
        <v>0</v>
      </c>
      <c r="FC107" s="193"/>
      <c r="FD107" s="194"/>
      <c r="FE107" s="8"/>
      <c r="FF107" s="8"/>
      <c r="FG107" s="8"/>
      <c r="FH107" s="14"/>
      <c r="FI107" s="14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8"/>
      <c r="GL107" s="8"/>
      <c r="GM107" s="8"/>
      <c r="GN107" s="8"/>
      <c r="GO107" s="8"/>
      <c r="GP107" s="14"/>
      <c r="GQ107" s="14"/>
      <c r="GR107" s="14"/>
      <c r="GS107" s="30">
        <v>44445</v>
      </c>
      <c r="GT107" s="45">
        <v>2</v>
      </c>
      <c r="GU107" s="45">
        <v>4</v>
      </c>
      <c r="GV107" s="45">
        <v>3</v>
      </c>
      <c r="GW107" s="30">
        <v>44958</v>
      </c>
      <c r="GX107" s="45">
        <v>1</v>
      </c>
      <c r="GY107" s="45">
        <v>4</v>
      </c>
      <c r="GZ107" s="45">
        <v>4</v>
      </c>
      <c r="HA107" s="139" t="s">
        <v>1168</v>
      </c>
    </row>
    <row r="108" spans="1:209">
      <c r="A108" s="8">
        <v>106</v>
      </c>
      <c r="B108" s="8">
        <f>COUNTIFS($E$3:$E108,$E108,$F$3:$F108,$F108,$P$3:$P108,$P108)</f>
        <v>1</v>
      </c>
      <c r="C108" s="9">
        <v>15942</v>
      </c>
      <c r="D108" s="10" t="s">
        <v>818</v>
      </c>
      <c r="E108" s="11" t="s">
        <v>819</v>
      </c>
      <c r="F108" s="37">
        <v>5403250688</v>
      </c>
      <c r="G108" s="11">
        <v>67</v>
      </c>
      <c r="H108" s="11" t="s">
        <v>817</v>
      </c>
      <c r="I108" s="12" t="s">
        <v>320</v>
      </c>
      <c r="J108" s="13" t="s">
        <v>321</v>
      </c>
      <c r="K108" s="11" t="s">
        <v>322</v>
      </c>
      <c r="L108" s="11">
        <v>6</v>
      </c>
      <c r="M108" s="11" t="s">
        <v>514</v>
      </c>
      <c r="N108" s="11" t="s">
        <v>324</v>
      </c>
      <c r="O108" s="11" t="s">
        <v>815</v>
      </c>
      <c r="P108" s="23" t="s">
        <v>357</v>
      </c>
      <c r="Q108" s="151">
        <v>50</v>
      </c>
      <c r="R108" s="69" t="s">
        <v>1000</v>
      </c>
      <c r="S108" s="177" t="s">
        <v>1006</v>
      </c>
      <c r="T108" s="151"/>
      <c r="U108" s="11"/>
      <c r="V108" s="23"/>
      <c r="W108" s="11"/>
      <c r="X108" s="152">
        <v>30.6</v>
      </c>
      <c r="Y108" s="153">
        <v>36.799999999999997</v>
      </c>
      <c r="Z108" s="154">
        <v>30.9</v>
      </c>
      <c r="AA108" s="155">
        <v>98.300000000000011</v>
      </c>
      <c r="AB108" s="156">
        <v>0.83152173913043492</v>
      </c>
      <c r="AC108" s="157">
        <v>25.694021739130438</v>
      </c>
      <c r="AD108" s="158">
        <v>0.4519940915805023</v>
      </c>
      <c r="AE108" s="22">
        <v>26.657999999999998</v>
      </c>
      <c r="AF108" s="22">
        <v>87.117647058823522</v>
      </c>
      <c r="AG108" s="159">
        <v>2.65</v>
      </c>
      <c r="AH108" s="22">
        <v>8.6601307189542478</v>
      </c>
      <c r="AI108" s="11" t="s">
        <v>327</v>
      </c>
      <c r="AJ108" s="22">
        <v>2.4569999999999999</v>
      </c>
      <c r="AK108" s="11" t="s">
        <v>327</v>
      </c>
      <c r="AL108" s="25">
        <v>0.88</v>
      </c>
      <c r="AM108" s="25"/>
      <c r="AN108" s="22"/>
      <c r="AO108" s="22"/>
      <c r="AP108" s="45">
        <v>4658.4070796460182</v>
      </c>
      <c r="AQ108" s="45">
        <v>225.06</v>
      </c>
      <c r="AR108" s="22">
        <v>0</v>
      </c>
      <c r="AS108" s="22">
        <v>38.299999999999997</v>
      </c>
      <c r="AT108" s="22">
        <v>61.7</v>
      </c>
      <c r="AU108" s="160">
        <v>0.62074554294975681</v>
      </c>
      <c r="AV108" s="161">
        <v>0.18</v>
      </c>
      <c r="AW108" s="25">
        <v>0.58823529411764708</v>
      </c>
      <c r="AX108" s="11" t="s">
        <v>327</v>
      </c>
      <c r="AY108" s="22">
        <v>19.32</v>
      </c>
      <c r="AZ108" s="22">
        <v>16.8</v>
      </c>
      <c r="BA108" s="47">
        <v>54745.200000000004</v>
      </c>
      <c r="BB108" s="25">
        <v>41.5</v>
      </c>
      <c r="BC108" s="19">
        <v>73.900000000000006</v>
      </c>
      <c r="BD108" s="47">
        <v>6369.9</v>
      </c>
      <c r="BE108" s="25">
        <v>26.099999999999994</v>
      </c>
      <c r="BF108" s="25">
        <v>36.616</v>
      </c>
      <c r="BG108" s="22">
        <v>20.100000000000001</v>
      </c>
      <c r="BH108" s="22">
        <v>7.3967999999999998</v>
      </c>
      <c r="BI108" s="25">
        <v>21.4</v>
      </c>
      <c r="BJ108" s="22">
        <v>7.8751999999999986</v>
      </c>
      <c r="BK108" s="25">
        <v>58</v>
      </c>
      <c r="BL108" s="22">
        <v>21.343999999999998</v>
      </c>
      <c r="BM108" s="22">
        <v>0.68</v>
      </c>
      <c r="BN108" s="162">
        <v>96.3</v>
      </c>
      <c r="BO108" s="163">
        <v>5767</v>
      </c>
      <c r="BP108" s="162">
        <v>73.400000000000006</v>
      </c>
      <c r="BQ108" s="163">
        <v>4344</v>
      </c>
      <c r="BR108" s="162">
        <v>21.7</v>
      </c>
      <c r="BS108" s="162">
        <v>47.9</v>
      </c>
      <c r="BT108" s="163">
        <v>4561</v>
      </c>
      <c r="BU108" s="22">
        <v>0.93925233644859829</v>
      </c>
      <c r="BV108" s="22"/>
      <c r="BW108" s="22"/>
      <c r="BX108" s="22"/>
      <c r="BY108" s="25"/>
      <c r="BZ108" s="22"/>
      <c r="CA108" s="22"/>
      <c r="CB108" s="45"/>
      <c r="CC108" s="182"/>
      <c r="CD108" s="183"/>
      <c r="CE108" s="183"/>
      <c r="CF108" s="11"/>
      <c r="CG108" s="11"/>
      <c r="CH108" s="11"/>
      <c r="CI108" s="22"/>
      <c r="CJ108" s="20"/>
      <c r="CK108" s="165" t="s">
        <v>555</v>
      </c>
      <c r="CL108" s="166"/>
      <c r="CM108" s="167" t="s">
        <v>821</v>
      </c>
      <c r="CN108" s="11"/>
      <c r="CO108" s="11"/>
      <c r="CP108" s="11"/>
      <c r="CQ108" s="11"/>
      <c r="CR108" s="11" t="s">
        <v>347</v>
      </c>
      <c r="CS108" s="36" t="s">
        <v>357</v>
      </c>
      <c r="CT108" s="19">
        <v>2</v>
      </c>
      <c r="CU108" s="19"/>
      <c r="CV108" s="19"/>
      <c r="CW108" s="20">
        <v>0</v>
      </c>
      <c r="CX108" s="189"/>
      <c r="CY108" s="189"/>
      <c r="CZ108" s="189"/>
      <c r="DA108" s="22">
        <v>15.4</v>
      </c>
      <c r="DB108" s="22" t="s">
        <v>332</v>
      </c>
      <c r="DC108" s="45">
        <v>162</v>
      </c>
      <c r="DD108" s="22">
        <v>17.3</v>
      </c>
      <c r="DE108" s="22">
        <v>82.7</v>
      </c>
      <c r="DF108" s="22" t="s">
        <v>332</v>
      </c>
      <c r="DG108" s="22" t="s">
        <v>332</v>
      </c>
      <c r="DH108" s="22" t="s">
        <v>332</v>
      </c>
      <c r="DI108" s="22" t="s">
        <v>332</v>
      </c>
      <c r="DJ108" s="19">
        <v>0</v>
      </c>
      <c r="DK108" s="113"/>
      <c r="DL108" s="24"/>
      <c r="DM108" s="24"/>
      <c r="DN108" s="19">
        <v>6</v>
      </c>
      <c r="DO108" s="189"/>
      <c r="DP108" s="19"/>
      <c r="DQ108" s="19">
        <v>0</v>
      </c>
      <c r="DR108" s="189"/>
      <c r="DS108" s="189"/>
      <c r="DT108" s="25" t="e">
        <f>DS108/((DR108/100)^2)</f>
        <v>#DIV/0!</v>
      </c>
      <c r="DU108" s="189"/>
      <c r="DV108" s="187"/>
      <c r="DW108" s="189"/>
      <c r="DX108" s="189"/>
      <c r="DY108" s="189"/>
      <c r="DZ108" s="187"/>
      <c r="EA108" s="187"/>
      <c r="EB108" s="195"/>
      <c r="EC108" s="191"/>
      <c r="ED108" s="168">
        <v>15942</v>
      </c>
      <c r="EE108" s="169">
        <v>75</v>
      </c>
      <c r="EF108" s="169">
        <v>262743</v>
      </c>
      <c r="EG108" s="169">
        <v>12000</v>
      </c>
      <c r="EH108" s="169">
        <v>37440</v>
      </c>
      <c r="EI108" s="169">
        <v>2110</v>
      </c>
      <c r="EJ108" s="170">
        <v>87.77600000000001</v>
      </c>
      <c r="EK108" s="27">
        <v>526.65600000000006</v>
      </c>
      <c r="EL108" s="171">
        <v>9.5000000000000001E-2</v>
      </c>
      <c r="EM108" s="23"/>
      <c r="EN108" s="157">
        <v>0.80306611403538819</v>
      </c>
      <c r="EO108" s="172">
        <v>8.7776000000000007E-2</v>
      </c>
      <c r="EP108" s="23"/>
      <c r="EQ108" s="187"/>
      <c r="ER108" s="205"/>
      <c r="ES108" s="129"/>
      <c r="ET108" s="202"/>
      <c r="EU108" s="187"/>
      <c r="EV108" s="120"/>
      <c r="EW108" s="194"/>
      <c r="EX108" s="187"/>
      <c r="EY108" s="187"/>
      <c r="EZ108" s="187"/>
      <c r="FA108" s="193"/>
      <c r="FB108" s="187"/>
      <c r="FC108" s="193"/>
      <c r="FD108" s="194"/>
      <c r="FE108" s="8"/>
      <c r="FF108" s="8"/>
      <c r="FG108" s="8"/>
      <c r="FH108" s="14"/>
      <c r="FI108" s="14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8"/>
      <c r="GL108" s="8"/>
      <c r="GM108" s="8"/>
      <c r="GN108" s="8"/>
      <c r="GO108" s="8"/>
      <c r="GP108" s="14"/>
      <c r="GQ108" s="14"/>
      <c r="GR108" s="14"/>
      <c r="GS108" s="194"/>
      <c r="GT108" s="194"/>
      <c r="GU108" s="194"/>
      <c r="GV108" s="194"/>
      <c r="GW108" s="216"/>
      <c r="GX108" s="216"/>
      <c r="GY108" s="216"/>
      <c r="GZ108" s="216"/>
      <c r="HA108" s="210"/>
    </row>
    <row r="109" spans="1:209">
      <c r="A109" s="8">
        <v>107</v>
      </c>
      <c r="B109" s="8">
        <f>COUNTIFS($E$3:$E109,$E109,$F$3:$F109,$F109,$P$3:$P109,$P109)</f>
        <v>1</v>
      </c>
      <c r="C109" s="9">
        <v>15944</v>
      </c>
      <c r="D109" s="10" t="s">
        <v>822</v>
      </c>
      <c r="E109" s="11" t="s">
        <v>373</v>
      </c>
      <c r="F109" s="37">
        <v>496017292</v>
      </c>
      <c r="G109" s="11">
        <v>72</v>
      </c>
      <c r="H109" s="11" t="s">
        <v>817</v>
      </c>
      <c r="I109" s="12" t="s">
        <v>823</v>
      </c>
      <c r="J109" s="13" t="s">
        <v>321</v>
      </c>
      <c r="K109" s="11" t="s">
        <v>322</v>
      </c>
      <c r="L109" s="11">
        <v>6</v>
      </c>
      <c r="M109" s="11" t="s">
        <v>421</v>
      </c>
      <c r="N109" s="11" t="s">
        <v>324</v>
      </c>
      <c r="O109" s="11" t="s">
        <v>815</v>
      </c>
      <c r="P109" s="23" t="s">
        <v>326</v>
      </c>
      <c r="Q109" s="151">
        <v>4000</v>
      </c>
      <c r="R109" s="70" t="s">
        <v>409</v>
      </c>
      <c r="S109" s="23"/>
      <c r="T109" s="151"/>
      <c r="U109" s="11"/>
      <c r="V109" s="23"/>
      <c r="W109" s="11"/>
      <c r="X109" s="152">
        <v>28</v>
      </c>
      <c r="Y109" s="153">
        <v>6.5</v>
      </c>
      <c r="Z109" s="154">
        <v>64.599999999999994</v>
      </c>
      <c r="AA109" s="155">
        <v>99.1</v>
      </c>
      <c r="AB109" s="156">
        <v>4.3076923076923075</v>
      </c>
      <c r="AC109" s="157">
        <v>278.27692307692303</v>
      </c>
      <c r="AD109" s="158">
        <v>0.39381153305203942</v>
      </c>
      <c r="AE109" s="22">
        <v>26.620999999999999</v>
      </c>
      <c r="AF109" s="22">
        <v>95.075000000000003</v>
      </c>
      <c r="AG109" s="159">
        <v>0.79</v>
      </c>
      <c r="AH109" s="22">
        <v>2.8214285714285716</v>
      </c>
      <c r="AI109" s="11" t="s">
        <v>327</v>
      </c>
      <c r="AJ109" s="22">
        <v>53.300000000000004</v>
      </c>
      <c r="AK109" s="11" t="s">
        <v>327</v>
      </c>
      <c r="AL109" s="25">
        <v>0.66</v>
      </c>
      <c r="AM109" s="25"/>
      <c r="AN109" s="22"/>
      <c r="AO109" s="22"/>
      <c r="AP109" s="45">
        <v>9646.9026548672573</v>
      </c>
      <c r="AQ109" s="45">
        <v>579.59</v>
      </c>
      <c r="AR109" s="22">
        <v>0.34</v>
      </c>
      <c r="AS109" s="22">
        <v>28.6</v>
      </c>
      <c r="AT109" s="22">
        <v>71.400000000000006</v>
      </c>
      <c r="AU109" s="160">
        <v>0.40056022408963582</v>
      </c>
      <c r="AV109" s="161">
        <v>0.66</v>
      </c>
      <c r="AW109" s="25">
        <v>2.3571428571428572</v>
      </c>
      <c r="AX109" s="11" t="s">
        <v>327</v>
      </c>
      <c r="AY109" s="22">
        <v>66.919999999999987</v>
      </c>
      <c r="AZ109" s="22">
        <v>74.099999999999994</v>
      </c>
      <c r="BA109" s="47">
        <v>25330.320000000003</v>
      </c>
      <c r="BB109" s="25">
        <v>85.509999999999991</v>
      </c>
      <c r="BC109" s="19">
        <v>77.3</v>
      </c>
      <c r="BD109" s="47">
        <v>14149.949999999999</v>
      </c>
      <c r="BE109" s="25">
        <v>22.700000000000003</v>
      </c>
      <c r="BF109" s="25">
        <v>6.2731500000000002</v>
      </c>
      <c r="BG109" s="22">
        <v>3.41</v>
      </c>
      <c r="BH109" s="22">
        <v>0.22164999999999999</v>
      </c>
      <c r="BI109" s="25">
        <v>82.1</v>
      </c>
      <c r="BJ109" s="22">
        <v>5.3365</v>
      </c>
      <c r="BK109" s="25">
        <v>11</v>
      </c>
      <c r="BL109" s="22">
        <v>0.71499999999999997</v>
      </c>
      <c r="BM109" s="22">
        <v>2.9000000000000001E-2</v>
      </c>
      <c r="BN109" s="162">
        <v>83.2</v>
      </c>
      <c r="BO109" s="163">
        <v>12053</v>
      </c>
      <c r="BP109" s="162">
        <v>74.7</v>
      </c>
      <c r="BQ109" s="163">
        <v>4575</v>
      </c>
      <c r="BR109" s="162">
        <v>71.400000000000006</v>
      </c>
      <c r="BS109" s="162">
        <v>72.5</v>
      </c>
      <c r="BT109" s="163">
        <v>4804</v>
      </c>
      <c r="BU109" s="22">
        <v>4.1534713763702803E-2</v>
      </c>
      <c r="BV109" s="22"/>
      <c r="BW109" s="22"/>
      <c r="BX109" s="22"/>
      <c r="BY109" s="25"/>
      <c r="BZ109" s="22"/>
      <c r="CA109" s="22"/>
      <c r="CB109" s="45"/>
      <c r="CC109" s="182"/>
      <c r="CD109" s="183"/>
      <c r="CE109" s="183"/>
      <c r="CF109" s="11"/>
      <c r="CG109" s="11"/>
      <c r="CH109" s="11"/>
      <c r="CI109" s="22"/>
      <c r="CJ109" s="20"/>
      <c r="CK109" s="165" t="s">
        <v>426</v>
      </c>
      <c r="CL109" s="166"/>
      <c r="CM109" s="167" t="s">
        <v>824</v>
      </c>
      <c r="CN109" s="11"/>
      <c r="CO109" s="11"/>
      <c r="CP109" s="11"/>
      <c r="CQ109" s="11"/>
      <c r="CR109" s="35" t="s">
        <v>330</v>
      </c>
      <c r="CS109" s="18" t="s">
        <v>326</v>
      </c>
      <c r="CT109" s="19">
        <v>2</v>
      </c>
      <c r="CU109" s="19"/>
      <c r="CV109" s="19"/>
      <c r="CW109" s="20" t="s">
        <v>825</v>
      </c>
      <c r="CX109" s="189"/>
      <c r="CY109" s="189"/>
      <c r="CZ109" s="189"/>
      <c r="DA109" s="22" t="s">
        <v>332</v>
      </c>
      <c r="DB109" s="22" t="s">
        <v>332</v>
      </c>
      <c r="DC109" s="45">
        <v>5045</v>
      </c>
      <c r="DD109" s="22">
        <v>64.900000000000006</v>
      </c>
      <c r="DE109" s="22">
        <v>35.1</v>
      </c>
      <c r="DF109" s="22" t="s">
        <v>332</v>
      </c>
      <c r="DG109" s="22" t="s">
        <v>332</v>
      </c>
      <c r="DH109" s="22" t="s">
        <v>332</v>
      </c>
      <c r="DI109" s="22" t="s">
        <v>332</v>
      </c>
      <c r="DJ109" s="19">
        <v>0</v>
      </c>
      <c r="DK109" s="20"/>
      <c r="DL109" s="24"/>
      <c r="DM109" s="24"/>
      <c r="DN109" s="19">
        <v>6</v>
      </c>
      <c r="DO109" s="189"/>
      <c r="DP109" s="19"/>
      <c r="DQ109" s="191"/>
      <c r="DR109" s="189"/>
      <c r="DS109" s="189"/>
      <c r="DT109" s="25" t="e">
        <f>DS109/((DR109/100)^2)</f>
        <v>#DIV/0!</v>
      </c>
      <c r="DU109" s="189"/>
      <c r="DV109" s="187"/>
      <c r="DW109" s="189"/>
      <c r="DX109" s="189"/>
      <c r="DY109" s="189"/>
      <c r="DZ109" s="187"/>
      <c r="EA109" s="187"/>
      <c r="EB109" s="195"/>
      <c r="EC109" s="191"/>
      <c r="ED109" s="168">
        <v>15944</v>
      </c>
      <c r="EE109" s="169">
        <v>75</v>
      </c>
      <c r="EF109" s="169">
        <v>50273</v>
      </c>
      <c r="EG109" s="169">
        <v>4000</v>
      </c>
      <c r="EH109" s="169">
        <v>37440</v>
      </c>
      <c r="EI109" s="169">
        <v>38530</v>
      </c>
      <c r="EJ109" s="170">
        <v>4808.5439999999999</v>
      </c>
      <c r="EK109" s="27">
        <v>28851.263999999999</v>
      </c>
      <c r="EL109" s="171">
        <v>4.8479999999999999</v>
      </c>
      <c r="EM109" s="23"/>
      <c r="EN109" s="157">
        <v>76.6415372068506</v>
      </c>
      <c r="EO109" s="172">
        <v>4.8085439999999995</v>
      </c>
      <c r="EP109" s="23"/>
      <c r="EQ109" s="187"/>
      <c r="ER109" s="187"/>
      <c r="ES109" s="187"/>
      <c r="ET109" s="187"/>
      <c r="EU109" s="193"/>
      <c r="EV109" s="187"/>
      <c r="EW109" s="194"/>
      <c r="EX109" s="187"/>
      <c r="EY109" s="187"/>
      <c r="EZ109" s="187"/>
      <c r="FA109" s="193"/>
      <c r="FB109" s="187"/>
      <c r="FC109" s="193"/>
      <c r="FD109" s="194"/>
      <c r="FE109" s="8"/>
      <c r="FF109" s="8"/>
      <c r="FG109" s="8"/>
      <c r="FH109" s="14"/>
      <c r="FI109" s="14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8"/>
      <c r="GL109" s="8"/>
      <c r="GM109" s="8"/>
      <c r="GN109" s="8"/>
      <c r="GO109" s="8"/>
      <c r="GP109" s="14"/>
      <c r="GQ109" s="14"/>
      <c r="GR109" s="14"/>
      <c r="GS109" s="194"/>
      <c r="GT109" s="194"/>
      <c r="GU109" s="194"/>
      <c r="GV109" s="194"/>
      <c r="GW109" s="216"/>
      <c r="GX109" s="216"/>
      <c r="GY109" s="216"/>
      <c r="GZ109" s="216"/>
      <c r="HA109" s="216"/>
    </row>
    <row r="110" spans="1:209">
      <c r="A110" s="8">
        <v>108</v>
      </c>
      <c r="B110" s="8">
        <f>COUNTIFS($E$3:$E110,$E110,$F$3:$F110,$F110,$P$3:$P110,$P110)</f>
        <v>1</v>
      </c>
      <c r="C110" s="9">
        <v>15970</v>
      </c>
      <c r="D110" s="10" t="s">
        <v>826</v>
      </c>
      <c r="E110" s="11" t="s">
        <v>354</v>
      </c>
      <c r="F110" s="37">
        <v>7006133684</v>
      </c>
      <c r="G110" s="11">
        <v>51</v>
      </c>
      <c r="H110" s="11" t="s">
        <v>827</v>
      </c>
      <c r="I110" s="12" t="s">
        <v>320</v>
      </c>
      <c r="J110" s="13" t="s">
        <v>321</v>
      </c>
      <c r="K110" s="11" t="s">
        <v>322</v>
      </c>
      <c r="L110" s="11">
        <v>12</v>
      </c>
      <c r="M110" s="11">
        <v>1</v>
      </c>
      <c r="N110" s="11" t="s">
        <v>332</v>
      </c>
      <c r="O110" s="11" t="s">
        <v>815</v>
      </c>
      <c r="P110" s="23" t="s">
        <v>357</v>
      </c>
      <c r="Q110" s="151">
        <v>50</v>
      </c>
      <c r="R110" s="69" t="s">
        <v>1000</v>
      </c>
      <c r="S110" s="177" t="s">
        <v>1006</v>
      </c>
      <c r="T110" s="151"/>
      <c r="U110" s="11"/>
      <c r="V110" s="23"/>
      <c r="W110" s="11"/>
      <c r="X110" s="152">
        <v>18.5</v>
      </c>
      <c r="Y110" s="153">
        <v>77.099999999999994</v>
      </c>
      <c r="Z110" s="154">
        <v>3.74</v>
      </c>
      <c r="AA110" s="155">
        <v>99.339999999999989</v>
      </c>
      <c r="AB110" s="156">
        <v>0.23994811932555124</v>
      </c>
      <c r="AC110" s="157">
        <v>0.89740596627756164</v>
      </c>
      <c r="AD110" s="158">
        <v>0.22884710539336964</v>
      </c>
      <c r="AE110" s="22">
        <v>13.98</v>
      </c>
      <c r="AF110" s="22">
        <v>75.567567567567565</v>
      </c>
      <c r="AG110" s="159">
        <v>3.59</v>
      </c>
      <c r="AH110" s="22">
        <v>19.405405405405407</v>
      </c>
      <c r="AI110" s="11" t="s">
        <v>327</v>
      </c>
      <c r="AJ110" s="22">
        <v>28.47</v>
      </c>
      <c r="AK110" s="11" t="s">
        <v>327</v>
      </c>
      <c r="AL110" s="25">
        <v>0.11</v>
      </c>
      <c r="AM110" s="25"/>
      <c r="AN110" s="22"/>
      <c r="AO110" s="22"/>
      <c r="AP110" s="45">
        <v>7244.2477876106204</v>
      </c>
      <c r="AQ110" s="45">
        <v>111.199</v>
      </c>
      <c r="AR110" s="22">
        <v>2.17</v>
      </c>
      <c r="AS110" s="22">
        <v>37.799999999999997</v>
      </c>
      <c r="AT110" s="22">
        <v>62.2</v>
      </c>
      <c r="AU110" s="160">
        <v>0.60771704180064301</v>
      </c>
      <c r="AV110" s="161">
        <v>0.37</v>
      </c>
      <c r="AW110" s="25">
        <v>2</v>
      </c>
      <c r="AX110" s="11" t="s">
        <v>327</v>
      </c>
      <c r="AY110" s="22">
        <v>23.45</v>
      </c>
      <c r="AZ110" s="22">
        <v>36.72</v>
      </c>
      <c r="BA110" s="47">
        <v>103788</v>
      </c>
      <c r="BB110" s="25">
        <v>53.3</v>
      </c>
      <c r="BC110" s="19">
        <v>95.9</v>
      </c>
      <c r="BD110" s="47">
        <v>9522.5499999999993</v>
      </c>
      <c r="BE110" s="25">
        <v>4.0999999999999943</v>
      </c>
      <c r="BF110" s="25">
        <v>76.945799999999991</v>
      </c>
      <c r="BG110" s="22">
        <v>35.1</v>
      </c>
      <c r="BH110" s="22">
        <v>27.062100000000001</v>
      </c>
      <c r="BI110" s="25">
        <v>18.2</v>
      </c>
      <c r="BJ110" s="22">
        <v>14.032199999999998</v>
      </c>
      <c r="BK110" s="25">
        <v>46.5</v>
      </c>
      <c r="BL110" s="22">
        <v>35.851499999999994</v>
      </c>
      <c r="BM110" s="22">
        <v>0.56000000000000005</v>
      </c>
      <c r="BN110" s="162">
        <v>93.7</v>
      </c>
      <c r="BO110" s="163">
        <v>7203</v>
      </c>
      <c r="BP110" s="162">
        <v>80.8</v>
      </c>
      <c r="BQ110" s="163">
        <v>4952</v>
      </c>
      <c r="BR110" s="162">
        <v>43.3</v>
      </c>
      <c r="BS110" s="162">
        <v>67.900000000000006</v>
      </c>
      <c r="BT110" s="163">
        <v>5280</v>
      </c>
      <c r="BU110" s="22">
        <v>1.9285714285714288</v>
      </c>
      <c r="BV110" s="22"/>
      <c r="BW110" s="22"/>
      <c r="BX110" s="22"/>
      <c r="BY110" s="25"/>
      <c r="BZ110" s="22"/>
      <c r="CA110" s="22"/>
      <c r="CB110" s="45"/>
      <c r="CC110" s="182"/>
      <c r="CD110" s="183"/>
      <c r="CE110" s="183"/>
      <c r="CF110" s="11"/>
      <c r="CG110" s="11"/>
      <c r="CH110" s="11"/>
      <c r="CI110" s="22"/>
      <c r="CJ110" s="20"/>
      <c r="CK110" s="165" t="s">
        <v>345</v>
      </c>
      <c r="CL110" s="166"/>
      <c r="CM110" s="167" t="s">
        <v>828</v>
      </c>
      <c r="CN110" s="11"/>
      <c r="CO110" s="11"/>
      <c r="CP110" s="11"/>
      <c r="CQ110" s="11"/>
      <c r="CR110" s="11" t="s">
        <v>347</v>
      </c>
      <c r="CS110" s="36" t="s">
        <v>357</v>
      </c>
      <c r="CT110" s="19">
        <v>2</v>
      </c>
      <c r="CU110" s="19"/>
      <c r="CV110" s="19"/>
      <c r="CW110" s="20">
        <v>0</v>
      </c>
      <c r="CX110" s="189"/>
      <c r="CY110" s="189"/>
      <c r="CZ110" s="189"/>
      <c r="DA110" s="22" t="s">
        <v>332</v>
      </c>
      <c r="DB110" s="22" t="s">
        <v>332</v>
      </c>
      <c r="DC110" s="45">
        <v>71</v>
      </c>
      <c r="DD110" s="22">
        <v>14.1</v>
      </c>
      <c r="DE110" s="22">
        <v>85.9</v>
      </c>
      <c r="DF110" s="22" t="s">
        <v>332</v>
      </c>
      <c r="DG110" s="22" t="s">
        <v>332</v>
      </c>
      <c r="DH110" s="22" t="s">
        <v>332</v>
      </c>
      <c r="DI110" s="22" t="s">
        <v>332</v>
      </c>
      <c r="DJ110" s="19">
        <v>0</v>
      </c>
      <c r="DK110" s="113"/>
      <c r="DL110" s="24"/>
      <c r="DM110" s="24"/>
      <c r="DN110" s="19">
        <v>12</v>
      </c>
      <c r="DO110" s="189"/>
      <c r="DP110" s="19"/>
      <c r="DQ110" s="19">
        <v>0</v>
      </c>
      <c r="DR110" s="189"/>
      <c r="DS110" s="189"/>
      <c r="DT110" s="25" t="e">
        <f>DS110/((DR110/100)^2)</f>
        <v>#DIV/0!</v>
      </c>
      <c r="DU110" s="189"/>
      <c r="DV110" s="187"/>
      <c r="DW110" s="189"/>
      <c r="DX110" s="189"/>
      <c r="DY110" s="189"/>
      <c r="DZ110" s="187"/>
      <c r="EA110" s="187"/>
      <c r="EB110" s="195"/>
      <c r="EC110" s="191"/>
      <c r="ED110" s="168">
        <v>15970</v>
      </c>
      <c r="EE110" s="169">
        <v>75</v>
      </c>
      <c r="EF110" s="169">
        <v>13559</v>
      </c>
      <c r="EG110" s="169">
        <v>16000</v>
      </c>
      <c r="EH110" s="169">
        <v>37440</v>
      </c>
      <c r="EI110" s="169">
        <v>2153</v>
      </c>
      <c r="EJ110" s="170">
        <v>67.173600000000008</v>
      </c>
      <c r="EK110" s="27">
        <v>806.08320000000003</v>
      </c>
      <c r="EL110" s="171">
        <v>7.8E-2</v>
      </c>
      <c r="EM110" s="23"/>
      <c r="EN110" s="157">
        <v>15.878752120362858</v>
      </c>
      <c r="EO110" s="172">
        <v>6.7173600000000014E-2</v>
      </c>
      <c r="EP110" s="23"/>
      <c r="EQ110" s="187"/>
      <c r="ER110" s="205"/>
      <c r="ES110" s="129" t="s">
        <v>332</v>
      </c>
      <c r="ET110" s="202"/>
      <c r="EU110" s="187"/>
      <c r="EV110" s="120"/>
      <c r="EW110" s="194"/>
      <c r="EX110" s="187"/>
      <c r="EY110" s="187"/>
      <c r="EZ110" s="187"/>
      <c r="FA110" s="193"/>
      <c r="FB110" s="187"/>
      <c r="FC110" s="193"/>
      <c r="FD110" s="194"/>
      <c r="FE110" s="8"/>
      <c r="FF110" s="8"/>
      <c r="FG110" s="8"/>
      <c r="FH110" s="14"/>
      <c r="FI110" s="14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8"/>
      <c r="GL110" s="8"/>
      <c r="GM110" s="8"/>
      <c r="GN110" s="8"/>
      <c r="GO110" s="8"/>
      <c r="GP110" s="14"/>
      <c r="GQ110" s="14"/>
      <c r="GR110" s="14"/>
      <c r="GS110" s="194"/>
      <c r="GT110" s="194"/>
      <c r="GU110" s="194"/>
      <c r="GV110" s="194"/>
      <c r="GW110" s="216"/>
      <c r="GX110" s="216"/>
      <c r="GY110" s="216"/>
      <c r="GZ110" s="216"/>
      <c r="HA110" s="210"/>
    </row>
    <row r="111" spans="1:209">
      <c r="A111" s="8">
        <v>109</v>
      </c>
      <c r="B111" s="8">
        <f>COUNTIFS($E$3:$E111,$E111,$F$3:$F111,$F111,$P$3:$P111,$P111)</f>
        <v>1</v>
      </c>
      <c r="C111" s="9">
        <v>15982</v>
      </c>
      <c r="D111" s="10" t="s">
        <v>829</v>
      </c>
      <c r="E111" s="11" t="s">
        <v>830</v>
      </c>
      <c r="F111" s="11">
        <v>5610311080</v>
      </c>
      <c r="G111" s="11">
        <v>65</v>
      </c>
      <c r="H111" s="11" t="s">
        <v>831</v>
      </c>
      <c r="I111" s="12" t="s">
        <v>320</v>
      </c>
      <c r="J111" s="13" t="s">
        <v>321</v>
      </c>
      <c r="K111" s="11" t="s">
        <v>322</v>
      </c>
      <c r="L111" s="11">
        <v>16</v>
      </c>
      <c r="M111" s="11" t="s">
        <v>506</v>
      </c>
      <c r="N111" s="11" t="s">
        <v>332</v>
      </c>
      <c r="O111" s="11" t="s">
        <v>815</v>
      </c>
      <c r="P111" s="23" t="s">
        <v>357</v>
      </c>
      <c r="Q111" s="151">
        <v>150</v>
      </c>
      <c r="R111" s="69" t="s">
        <v>1000</v>
      </c>
      <c r="S111" s="181" t="s">
        <v>1004</v>
      </c>
      <c r="T111" s="151"/>
      <c r="U111" s="11"/>
      <c r="V111" s="23"/>
      <c r="W111" s="11"/>
      <c r="X111" s="152">
        <v>60.6</v>
      </c>
      <c r="Y111" s="153">
        <v>32</v>
      </c>
      <c r="Z111" s="154">
        <v>6.66</v>
      </c>
      <c r="AA111" s="155">
        <v>99.259999999999991</v>
      </c>
      <c r="AB111" s="156">
        <v>1.89375</v>
      </c>
      <c r="AC111" s="157">
        <v>12.612375</v>
      </c>
      <c r="AD111" s="158">
        <v>1.5675116399379205</v>
      </c>
      <c r="AE111" s="22">
        <v>46.158000000000001</v>
      </c>
      <c r="AF111" s="22">
        <v>76.168316831683171</v>
      </c>
      <c r="AG111" s="159">
        <v>10</v>
      </c>
      <c r="AH111" s="22">
        <v>16.5016501650165</v>
      </c>
      <c r="AI111" s="11" t="s">
        <v>327</v>
      </c>
      <c r="AJ111" s="22">
        <v>12.688000000000001</v>
      </c>
      <c r="AK111" s="11" t="s">
        <v>327</v>
      </c>
      <c r="AL111" s="25">
        <v>2.3E-2</v>
      </c>
      <c r="AM111" s="25"/>
      <c r="AN111" s="22"/>
      <c r="AO111" s="22"/>
      <c r="AP111" s="45">
        <v>5395.8333333333339</v>
      </c>
      <c r="AQ111" s="45">
        <v>221.43</v>
      </c>
      <c r="AR111" s="22">
        <v>0</v>
      </c>
      <c r="AS111" s="22">
        <v>24</v>
      </c>
      <c r="AT111" s="22">
        <v>76</v>
      </c>
      <c r="AU111" s="160">
        <v>0.31578947368421051</v>
      </c>
      <c r="AV111" s="161">
        <v>0.94</v>
      </c>
      <c r="AW111" s="25">
        <v>1.5511551155115511</v>
      </c>
      <c r="AX111" s="11" t="s">
        <v>327</v>
      </c>
      <c r="AY111" s="22">
        <v>21.4</v>
      </c>
      <c r="AZ111" s="22">
        <v>13.88</v>
      </c>
      <c r="BA111" s="47">
        <v>42644.880000000005</v>
      </c>
      <c r="BB111" s="25">
        <v>47</v>
      </c>
      <c r="BC111" s="19">
        <v>79.2</v>
      </c>
      <c r="BD111" s="47">
        <v>8638.5499999999993</v>
      </c>
      <c r="BE111" s="25">
        <v>20.799999999999997</v>
      </c>
      <c r="BF111" s="25">
        <v>31.968</v>
      </c>
      <c r="BG111" s="22">
        <v>25.2</v>
      </c>
      <c r="BH111" s="22">
        <v>8.0640000000000001</v>
      </c>
      <c r="BI111" s="25">
        <v>21.8</v>
      </c>
      <c r="BJ111" s="22">
        <v>6.976</v>
      </c>
      <c r="BK111" s="25">
        <v>52.9</v>
      </c>
      <c r="BL111" s="22">
        <v>16.928000000000001</v>
      </c>
      <c r="BM111" s="22">
        <v>3.23</v>
      </c>
      <c r="BN111" s="162">
        <v>92.8</v>
      </c>
      <c r="BO111" s="163">
        <v>6416</v>
      </c>
      <c r="BP111" s="162">
        <v>73.400000000000006</v>
      </c>
      <c r="BQ111" s="163">
        <v>5013</v>
      </c>
      <c r="BR111" s="162">
        <v>20.7</v>
      </c>
      <c r="BS111" s="162">
        <v>50.3</v>
      </c>
      <c r="BT111" s="163">
        <v>5200</v>
      </c>
      <c r="BU111" s="22">
        <v>1.1559633027522935</v>
      </c>
      <c r="BV111" s="22"/>
      <c r="BW111" s="22"/>
      <c r="BX111" s="22"/>
      <c r="BY111" s="25"/>
      <c r="BZ111" s="22"/>
      <c r="CA111" s="22"/>
      <c r="CB111" s="45"/>
      <c r="CC111" s="182"/>
      <c r="CD111" s="183"/>
      <c r="CE111" s="183"/>
      <c r="CF111" s="11"/>
      <c r="CG111" s="11"/>
      <c r="CH111" s="11"/>
      <c r="CI111" s="22"/>
      <c r="CJ111" s="20"/>
      <c r="CK111" s="165" t="s">
        <v>358</v>
      </c>
      <c r="CL111" s="166"/>
      <c r="CM111" s="167" t="s">
        <v>832</v>
      </c>
      <c r="CN111" s="11"/>
      <c r="CO111" s="11"/>
      <c r="CP111" s="11"/>
      <c r="CQ111" s="11"/>
      <c r="CR111" s="11" t="s">
        <v>347</v>
      </c>
      <c r="CS111" s="36" t="s">
        <v>357</v>
      </c>
      <c r="CT111" s="19">
        <v>2</v>
      </c>
      <c r="CU111" s="19"/>
      <c r="CV111" s="19"/>
      <c r="CW111" s="20">
        <v>0</v>
      </c>
      <c r="CX111" s="189"/>
      <c r="CY111" s="189"/>
      <c r="CZ111" s="189"/>
      <c r="DA111" s="22" t="s">
        <v>332</v>
      </c>
      <c r="DB111" s="22" t="s">
        <v>332</v>
      </c>
      <c r="DC111" s="22">
        <v>159</v>
      </c>
      <c r="DD111" s="22">
        <v>10.1</v>
      </c>
      <c r="DE111" s="22">
        <v>89.9</v>
      </c>
      <c r="DF111" s="41" t="s">
        <v>332</v>
      </c>
      <c r="DG111" s="41" t="s">
        <v>332</v>
      </c>
      <c r="DH111" s="41" t="s">
        <v>332</v>
      </c>
      <c r="DI111" s="41" t="s">
        <v>332</v>
      </c>
      <c r="DJ111" s="19">
        <v>0</v>
      </c>
      <c r="DK111" s="113"/>
      <c r="DL111" s="24"/>
      <c r="DM111" s="24"/>
      <c r="DN111" s="19">
        <v>16</v>
      </c>
      <c r="DO111" s="189"/>
      <c r="DP111" s="19"/>
      <c r="DQ111" s="19">
        <v>1</v>
      </c>
      <c r="DR111" s="189"/>
      <c r="DS111" s="189"/>
      <c r="DT111" s="25" t="e">
        <f>DS111/((DR111/100)^2)</f>
        <v>#DIV/0!</v>
      </c>
      <c r="DU111" s="189"/>
      <c r="DV111" s="187"/>
      <c r="DW111" s="19">
        <v>1</v>
      </c>
      <c r="DX111" s="19">
        <v>3</v>
      </c>
      <c r="DY111" s="19">
        <v>2</v>
      </c>
      <c r="DZ111" s="11">
        <v>1</v>
      </c>
      <c r="EA111" s="187"/>
      <c r="EB111" s="195"/>
      <c r="EC111" s="191"/>
      <c r="ED111" s="168">
        <v>15982</v>
      </c>
      <c r="EE111" s="169">
        <v>75</v>
      </c>
      <c r="EF111" s="169">
        <v>45647</v>
      </c>
      <c r="EG111" s="169">
        <v>8000</v>
      </c>
      <c r="EH111" s="169">
        <v>37440</v>
      </c>
      <c r="EI111" s="169">
        <v>2205</v>
      </c>
      <c r="EJ111" s="170">
        <v>137.59199999999998</v>
      </c>
      <c r="EK111" s="27">
        <v>2201.4719999999998</v>
      </c>
      <c r="EL111" s="171">
        <v>0.14599999999999999</v>
      </c>
      <c r="EM111" s="23"/>
      <c r="EN111" s="157">
        <v>4.8305474620456987</v>
      </c>
      <c r="EO111" s="172">
        <v>0.13759199999999999</v>
      </c>
      <c r="EP111" s="23"/>
      <c r="EQ111" s="45">
        <v>42</v>
      </c>
      <c r="ER111" s="30">
        <v>43132</v>
      </c>
      <c r="ES111" s="129"/>
      <c r="ET111" s="47">
        <v>1</v>
      </c>
      <c r="EU111" s="130" t="s">
        <v>1018</v>
      </c>
      <c r="EV111" s="131"/>
      <c r="EW111" s="194"/>
      <c r="EX111" s="11">
        <v>0</v>
      </c>
      <c r="EY111" s="187"/>
      <c r="EZ111" s="11">
        <v>1</v>
      </c>
      <c r="FA111" s="139" t="s">
        <v>1053</v>
      </c>
      <c r="FB111" s="11">
        <v>0</v>
      </c>
      <c r="FC111" s="193"/>
      <c r="FD111" s="194"/>
      <c r="FE111" s="8"/>
      <c r="FF111" s="8"/>
      <c r="FG111" s="8"/>
      <c r="FH111" s="14"/>
      <c r="FI111" s="14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8"/>
      <c r="GL111" s="8"/>
      <c r="GM111" s="8"/>
      <c r="GN111" s="8"/>
      <c r="GO111" s="8"/>
      <c r="GP111" s="14"/>
      <c r="GQ111" s="14"/>
      <c r="GR111" s="14"/>
      <c r="GS111" s="134" t="s">
        <v>332</v>
      </c>
      <c r="GT111" s="130" t="s">
        <v>332</v>
      </c>
      <c r="GU111" s="130" t="s">
        <v>332</v>
      </c>
      <c r="GV111" s="130" t="s">
        <v>332</v>
      </c>
      <c r="GW111" s="134" t="s">
        <v>332</v>
      </c>
      <c r="GX111" s="130" t="s">
        <v>332</v>
      </c>
      <c r="GY111" s="130" t="s">
        <v>332</v>
      </c>
      <c r="GZ111" s="130" t="s">
        <v>332</v>
      </c>
      <c r="HA111" s="12" t="s">
        <v>332</v>
      </c>
    </row>
    <row r="112" spans="1:209">
      <c r="A112" s="8">
        <v>110</v>
      </c>
      <c r="B112" s="8">
        <f>COUNTIFS($E$3:$E112,$E112,$F$3:$F112,$F112,$P$3:$P112,$P112)</f>
        <v>1</v>
      </c>
      <c r="C112" s="9">
        <v>15984</v>
      </c>
      <c r="D112" s="10" t="s">
        <v>833</v>
      </c>
      <c r="E112" s="11" t="s">
        <v>834</v>
      </c>
      <c r="F112" s="11">
        <v>515902070</v>
      </c>
      <c r="G112" s="11">
        <v>70</v>
      </c>
      <c r="H112" s="11" t="s">
        <v>831</v>
      </c>
      <c r="I112" s="12" t="s">
        <v>320</v>
      </c>
      <c r="J112" s="13" t="s">
        <v>321</v>
      </c>
      <c r="K112" s="11" t="s">
        <v>322</v>
      </c>
      <c r="L112" s="11">
        <v>12</v>
      </c>
      <c r="M112" s="11">
        <v>2</v>
      </c>
      <c r="N112" s="11" t="s">
        <v>332</v>
      </c>
      <c r="O112" s="11" t="s">
        <v>815</v>
      </c>
      <c r="P112" s="23" t="s">
        <v>326</v>
      </c>
      <c r="Q112" s="151">
        <v>350</v>
      </c>
      <c r="R112" s="69" t="s">
        <v>1000</v>
      </c>
      <c r="S112" s="174" t="s">
        <v>1005</v>
      </c>
      <c r="T112" s="151"/>
      <c r="U112" s="11"/>
      <c r="V112" s="23"/>
      <c r="W112" s="11"/>
      <c r="X112" s="152">
        <v>26.7</v>
      </c>
      <c r="Y112" s="153">
        <v>46.4</v>
      </c>
      <c r="Z112" s="154">
        <v>26.9</v>
      </c>
      <c r="AA112" s="155">
        <v>100</v>
      </c>
      <c r="AB112" s="156">
        <v>0.57543103448275867</v>
      </c>
      <c r="AC112" s="157">
        <v>15.479094827586207</v>
      </c>
      <c r="AD112" s="158">
        <v>0.36425648021828105</v>
      </c>
      <c r="AE112" s="22">
        <v>23.625999999999998</v>
      </c>
      <c r="AF112" s="22">
        <v>88.486891385767791</v>
      </c>
      <c r="AG112" s="159">
        <v>1.76</v>
      </c>
      <c r="AH112" s="22">
        <v>6.5917602996254683</v>
      </c>
      <c r="AI112" s="11" t="s">
        <v>327</v>
      </c>
      <c r="AJ112" s="22">
        <v>34.32</v>
      </c>
      <c r="AK112" s="11" t="s">
        <v>327</v>
      </c>
      <c r="AL112" s="25">
        <v>0.49</v>
      </c>
      <c r="AM112" s="25"/>
      <c r="AN112" s="22"/>
      <c r="AO112" s="22"/>
      <c r="AP112" s="45">
        <v>5998.2300884955757</v>
      </c>
      <c r="AQ112" s="45">
        <v>417.45</v>
      </c>
      <c r="AR112" s="22">
        <v>0.87</v>
      </c>
      <c r="AS112" s="22">
        <v>23.7</v>
      </c>
      <c r="AT112" s="22">
        <v>76.3</v>
      </c>
      <c r="AU112" s="160">
        <v>0.31061598951507208</v>
      </c>
      <c r="AV112" s="161">
        <v>0.21</v>
      </c>
      <c r="AW112" s="25">
        <v>0.7865168539325843</v>
      </c>
      <c r="AX112" s="11" t="s">
        <v>327</v>
      </c>
      <c r="AY112" s="22">
        <v>32.024999999999999</v>
      </c>
      <c r="AZ112" s="22">
        <v>62.639999999999993</v>
      </c>
      <c r="BA112" s="47">
        <v>72893.52</v>
      </c>
      <c r="BB112" s="25">
        <v>72.400000000000006</v>
      </c>
      <c r="BC112" s="19">
        <v>87.3</v>
      </c>
      <c r="BD112" s="47">
        <v>11930.6</v>
      </c>
      <c r="BE112" s="25">
        <v>12.700000000000003</v>
      </c>
      <c r="BF112" s="25">
        <v>45.564799999999991</v>
      </c>
      <c r="BG112" s="22">
        <v>24</v>
      </c>
      <c r="BH112" s="22">
        <v>11.135999999999999</v>
      </c>
      <c r="BI112" s="25">
        <v>48.4</v>
      </c>
      <c r="BJ112" s="22">
        <v>22.457599999999999</v>
      </c>
      <c r="BK112" s="25">
        <v>25.8</v>
      </c>
      <c r="BL112" s="22">
        <v>11.9712</v>
      </c>
      <c r="BM112" s="22">
        <v>0.78</v>
      </c>
      <c r="BN112" s="162">
        <v>97.1</v>
      </c>
      <c r="BO112" s="163">
        <v>9361</v>
      </c>
      <c r="BP112" s="162">
        <v>91</v>
      </c>
      <c r="BQ112" s="163">
        <v>5785</v>
      </c>
      <c r="BR112" s="162">
        <v>60.5</v>
      </c>
      <c r="BS112" s="162">
        <v>83.3</v>
      </c>
      <c r="BT112" s="163">
        <v>6074</v>
      </c>
      <c r="BU112" s="22">
        <v>0.49586776859504134</v>
      </c>
      <c r="BV112" s="22"/>
      <c r="BW112" s="22"/>
      <c r="BX112" s="22"/>
      <c r="BY112" s="25"/>
      <c r="BZ112" s="22"/>
      <c r="CA112" s="22"/>
      <c r="CB112" s="45"/>
      <c r="CC112" s="182"/>
      <c r="CD112" s="183"/>
      <c r="CE112" s="183"/>
      <c r="CF112" s="11"/>
      <c r="CG112" s="11"/>
      <c r="CH112" s="11"/>
      <c r="CI112" s="22"/>
      <c r="CJ112" s="20"/>
      <c r="CK112" s="165" t="s">
        <v>15</v>
      </c>
      <c r="CL112" s="166"/>
      <c r="CM112" s="167" t="s">
        <v>838</v>
      </c>
      <c r="CN112" s="11"/>
      <c r="CO112" s="11"/>
      <c r="CP112" s="11"/>
      <c r="CQ112" s="11"/>
      <c r="CR112" s="11" t="s">
        <v>330</v>
      </c>
      <c r="CS112" s="18" t="s">
        <v>326</v>
      </c>
      <c r="CT112" s="19">
        <v>2</v>
      </c>
      <c r="CU112" s="19"/>
      <c r="CV112" s="19"/>
      <c r="CW112" s="20">
        <v>0</v>
      </c>
      <c r="CX112" s="189"/>
      <c r="CY112" s="189"/>
      <c r="CZ112" s="189"/>
      <c r="DA112" s="22" t="s">
        <v>332</v>
      </c>
      <c r="DB112" s="22" t="s">
        <v>332</v>
      </c>
      <c r="DC112" s="22">
        <v>377</v>
      </c>
      <c r="DD112" s="22">
        <v>22</v>
      </c>
      <c r="DE112" s="22">
        <v>78</v>
      </c>
      <c r="DF112" s="41" t="s">
        <v>332</v>
      </c>
      <c r="DG112" s="41" t="s">
        <v>332</v>
      </c>
      <c r="DH112" s="41" t="s">
        <v>332</v>
      </c>
      <c r="DI112" s="41" t="s">
        <v>332</v>
      </c>
      <c r="DJ112" s="19">
        <v>0</v>
      </c>
      <c r="DK112" s="113"/>
      <c r="DL112" s="24"/>
      <c r="DM112" s="24"/>
      <c r="DN112" s="19">
        <v>12</v>
      </c>
      <c r="DO112" s="19">
        <v>25</v>
      </c>
      <c r="DP112" s="19"/>
      <c r="DQ112" s="19">
        <v>1</v>
      </c>
      <c r="DR112" s="19">
        <v>158</v>
      </c>
      <c r="DS112" s="19">
        <v>72</v>
      </c>
      <c r="DT112" s="25">
        <f>DS112/((DR112/100)^2)</f>
        <v>28.841531805800347</v>
      </c>
      <c r="DU112" s="19">
        <v>1</v>
      </c>
      <c r="DV112" s="11">
        <v>2</v>
      </c>
      <c r="DW112" s="19">
        <v>1</v>
      </c>
      <c r="DX112" s="19">
        <v>3</v>
      </c>
      <c r="DY112" s="19">
        <v>1</v>
      </c>
      <c r="DZ112" s="11">
        <v>1</v>
      </c>
      <c r="EA112" s="187"/>
      <c r="EB112" s="195"/>
      <c r="EC112" s="191"/>
      <c r="ED112" s="168">
        <v>15984</v>
      </c>
      <c r="EE112" s="169">
        <v>75</v>
      </c>
      <c r="EF112" s="169">
        <v>20390</v>
      </c>
      <c r="EG112" s="169">
        <v>8000</v>
      </c>
      <c r="EH112" s="169">
        <v>37440</v>
      </c>
      <c r="EI112" s="169">
        <v>6809</v>
      </c>
      <c r="EJ112" s="170">
        <v>424.88159999999999</v>
      </c>
      <c r="EK112" s="27">
        <v>5098.5792000000001</v>
      </c>
      <c r="EL112" s="171">
        <v>0.434</v>
      </c>
      <c r="EM112" s="23"/>
      <c r="EN112" s="157">
        <v>33.393820500245219</v>
      </c>
      <c r="EO112" s="172">
        <v>0.42488159999999997</v>
      </c>
      <c r="EP112" s="23"/>
      <c r="EQ112" s="45">
        <v>0</v>
      </c>
      <c r="ER112" s="121"/>
      <c r="ES112" s="30">
        <v>44409</v>
      </c>
      <c r="ET112" s="47">
        <v>0</v>
      </c>
      <c r="EU112" s="120"/>
      <c r="EV112" s="119" t="s">
        <v>1019</v>
      </c>
      <c r="EW112" s="194"/>
      <c r="EX112" s="11">
        <v>0</v>
      </c>
      <c r="EY112" s="187"/>
      <c r="EZ112" s="11">
        <v>1</v>
      </c>
      <c r="FA112" s="137" t="s">
        <v>1079</v>
      </c>
      <c r="FB112" s="11">
        <v>0</v>
      </c>
      <c r="FC112" s="193"/>
      <c r="FD112" s="194"/>
      <c r="FE112" s="8"/>
      <c r="FF112" s="8"/>
      <c r="FG112" s="8"/>
      <c r="FH112" s="14"/>
      <c r="FI112" s="14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8"/>
      <c r="GL112" s="8"/>
      <c r="GM112" s="8"/>
      <c r="GN112" s="8"/>
      <c r="GO112" s="8"/>
      <c r="GP112" s="14"/>
      <c r="GQ112" s="14"/>
      <c r="GR112" s="14"/>
      <c r="GS112" s="30">
        <v>44515</v>
      </c>
      <c r="GT112" s="45">
        <v>2</v>
      </c>
      <c r="GU112" s="11">
        <v>2</v>
      </c>
      <c r="GV112" s="11">
        <v>2</v>
      </c>
      <c r="GW112" s="30">
        <v>44965</v>
      </c>
      <c r="GX112" s="11">
        <v>1</v>
      </c>
      <c r="GY112" s="11">
        <v>4</v>
      </c>
      <c r="GZ112" s="11">
        <v>4</v>
      </c>
      <c r="HA112" s="139" t="s">
        <v>1168</v>
      </c>
    </row>
    <row r="113" spans="1:209">
      <c r="A113" s="8">
        <v>111</v>
      </c>
      <c r="B113" s="8">
        <f>COUNTIFS($E$3:$E113,$E113,$F$3:$F113,$F113,$P$3:$P113,$P113)</f>
        <v>1</v>
      </c>
      <c r="C113" s="9">
        <v>15992</v>
      </c>
      <c r="D113" s="10" t="s">
        <v>835</v>
      </c>
      <c r="E113" s="11" t="s">
        <v>463</v>
      </c>
      <c r="F113" s="11">
        <v>6011221436</v>
      </c>
      <c r="G113" s="11">
        <v>61</v>
      </c>
      <c r="H113" s="11" t="s">
        <v>836</v>
      </c>
      <c r="I113" s="12" t="s">
        <v>837</v>
      </c>
      <c r="J113" s="13" t="s">
        <v>321</v>
      </c>
      <c r="K113" s="11" t="s">
        <v>322</v>
      </c>
      <c r="L113" s="11">
        <v>12</v>
      </c>
      <c r="M113" s="11">
        <v>10</v>
      </c>
      <c r="N113" s="11" t="s">
        <v>332</v>
      </c>
      <c r="O113" s="11" t="s">
        <v>815</v>
      </c>
      <c r="P113" s="23" t="s">
        <v>326</v>
      </c>
      <c r="Q113" s="151">
        <v>150</v>
      </c>
      <c r="R113" s="70" t="s">
        <v>409</v>
      </c>
      <c r="S113" s="23"/>
      <c r="T113" s="151"/>
      <c r="U113" s="11"/>
      <c r="V113" s="23"/>
      <c r="W113" s="11"/>
      <c r="X113" s="152">
        <v>49.5</v>
      </c>
      <c r="Y113" s="153">
        <v>15.5</v>
      </c>
      <c r="Z113" s="154">
        <v>33.799999999999997</v>
      </c>
      <c r="AA113" s="155">
        <v>98.8</v>
      </c>
      <c r="AB113" s="156">
        <v>3.193548387096774</v>
      </c>
      <c r="AC113" s="157">
        <v>107.94193548387095</v>
      </c>
      <c r="AD113" s="158">
        <v>1.004056795131846</v>
      </c>
      <c r="AE113" s="22">
        <v>43.85</v>
      </c>
      <c r="AF113" s="22">
        <v>88.585858585858588</v>
      </c>
      <c r="AG113" s="159">
        <v>3.76</v>
      </c>
      <c r="AH113" s="22">
        <v>7.595959595959596</v>
      </c>
      <c r="AI113" s="11" t="s">
        <v>327</v>
      </c>
      <c r="AJ113" s="22">
        <v>12.103000000000002</v>
      </c>
      <c r="AK113" s="11" t="s">
        <v>327</v>
      </c>
      <c r="AL113" s="25">
        <v>7.4</v>
      </c>
      <c r="AM113" s="25"/>
      <c r="AN113" s="22"/>
      <c r="AO113" s="22"/>
      <c r="AP113" s="45">
        <v>10441.592920353984</v>
      </c>
      <c r="AQ113" s="45">
        <v>931.69999999999993</v>
      </c>
      <c r="AR113" s="22">
        <v>2.83</v>
      </c>
      <c r="AS113" s="22">
        <v>54</v>
      </c>
      <c r="AT113" s="22">
        <v>46</v>
      </c>
      <c r="AU113" s="160">
        <v>1.173913043478261</v>
      </c>
      <c r="AV113" s="161">
        <v>0.42</v>
      </c>
      <c r="AW113" s="25">
        <v>0.84848484848484851</v>
      </c>
      <c r="AX113" s="11" t="s">
        <v>327</v>
      </c>
      <c r="AY113" s="22">
        <v>23.974999999999998</v>
      </c>
      <c r="AZ113" s="22">
        <v>39.160000000000004</v>
      </c>
      <c r="BA113" s="47">
        <v>31639.68</v>
      </c>
      <c r="BB113" s="25">
        <v>58.33</v>
      </c>
      <c r="BC113" s="19">
        <v>79.2</v>
      </c>
      <c r="BD113" s="47">
        <v>7883.75</v>
      </c>
      <c r="BE113" s="25">
        <v>20.799999999999997</v>
      </c>
      <c r="BF113" s="25">
        <v>15.272150000000002</v>
      </c>
      <c r="BG113" s="22">
        <v>5.23</v>
      </c>
      <c r="BH113" s="22">
        <v>0.81065000000000009</v>
      </c>
      <c r="BI113" s="25">
        <v>53.1</v>
      </c>
      <c r="BJ113" s="22">
        <v>8.230500000000001</v>
      </c>
      <c r="BK113" s="25">
        <v>40.200000000000003</v>
      </c>
      <c r="BL113" s="22">
        <v>6.2309999999999999</v>
      </c>
      <c r="BM113" s="22">
        <v>0.9</v>
      </c>
      <c r="BN113" s="162">
        <v>89.1</v>
      </c>
      <c r="BO113" s="163">
        <v>9135</v>
      </c>
      <c r="BP113" s="162">
        <v>89.7</v>
      </c>
      <c r="BQ113" s="163">
        <v>5767</v>
      </c>
      <c r="BR113" s="162">
        <v>59.6</v>
      </c>
      <c r="BS113" s="162">
        <v>76.7</v>
      </c>
      <c r="BT113" s="163">
        <v>5377</v>
      </c>
      <c r="BU113" s="22">
        <v>9.8493408662900198E-2</v>
      </c>
      <c r="BV113" s="22"/>
      <c r="BW113" s="22"/>
      <c r="BX113" s="22"/>
      <c r="BY113" s="25"/>
      <c r="BZ113" s="22"/>
      <c r="CA113" s="22"/>
      <c r="CB113" s="45"/>
      <c r="CC113" s="182"/>
      <c r="CD113" s="183"/>
      <c r="CE113" s="183"/>
      <c r="CF113" s="11"/>
      <c r="CG113" s="11"/>
      <c r="CH113" s="11"/>
      <c r="CI113" s="22"/>
      <c r="CJ113" s="20"/>
      <c r="CK113" s="165" t="s">
        <v>442</v>
      </c>
      <c r="CL113" s="166"/>
      <c r="CM113" s="167" t="s">
        <v>839</v>
      </c>
      <c r="CN113" s="11"/>
      <c r="CO113" s="11"/>
      <c r="CP113" s="11"/>
      <c r="CQ113" s="11"/>
      <c r="CR113" s="11" t="s">
        <v>347</v>
      </c>
      <c r="CS113" s="18" t="s">
        <v>326</v>
      </c>
      <c r="CT113" s="19">
        <v>2</v>
      </c>
      <c r="CU113" s="19"/>
      <c r="CV113" s="19"/>
      <c r="CW113" s="20">
        <v>0</v>
      </c>
      <c r="CX113" s="189"/>
      <c r="CY113" s="189"/>
      <c r="CZ113" s="189"/>
      <c r="DA113" s="22">
        <v>5.6</v>
      </c>
      <c r="DB113" s="22" t="s">
        <v>840</v>
      </c>
      <c r="DC113" s="22">
        <v>208</v>
      </c>
      <c r="DD113" s="22">
        <v>24.5</v>
      </c>
      <c r="DE113" s="22">
        <v>75.5</v>
      </c>
      <c r="DF113" s="22" t="s">
        <v>841</v>
      </c>
      <c r="DG113" s="41">
        <v>2920.5</v>
      </c>
      <c r="DH113" s="41" t="s">
        <v>332</v>
      </c>
      <c r="DI113" s="41">
        <v>4.8</v>
      </c>
      <c r="DJ113" s="19">
        <v>0</v>
      </c>
      <c r="DK113" s="11"/>
      <c r="DL113" s="24"/>
      <c r="DM113" s="24"/>
      <c r="DN113" s="19">
        <v>12</v>
      </c>
      <c r="DO113" s="189"/>
      <c r="DP113" s="19"/>
      <c r="DQ113" s="191"/>
      <c r="DR113" s="189"/>
      <c r="DS113" s="189"/>
      <c r="DT113" s="25" t="e">
        <f>DS113/((DR113/100)^2)</f>
        <v>#DIV/0!</v>
      </c>
      <c r="DU113" s="189"/>
      <c r="DV113" s="187"/>
      <c r="DW113" s="189"/>
      <c r="DX113" s="189"/>
      <c r="DY113" s="189"/>
      <c r="DZ113" s="187"/>
      <c r="EA113" s="187"/>
      <c r="EB113" s="195"/>
      <c r="EC113" s="191"/>
      <c r="ED113" s="168">
        <v>15992</v>
      </c>
      <c r="EE113" s="169">
        <v>75</v>
      </c>
      <c r="EF113" s="169">
        <v>295692</v>
      </c>
      <c r="EG113" s="169">
        <v>8000</v>
      </c>
      <c r="EH113" s="169">
        <v>37440</v>
      </c>
      <c r="EI113" s="169">
        <v>1549</v>
      </c>
      <c r="EJ113" s="170">
        <v>96.657600000000002</v>
      </c>
      <c r="EK113" s="27">
        <v>1159.8912</v>
      </c>
      <c r="EL113" s="171">
        <v>0.13200000000000001</v>
      </c>
      <c r="EM113" s="23"/>
      <c r="EN113" s="157">
        <v>0.52385590411644545</v>
      </c>
      <c r="EO113" s="172">
        <v>9.6657599999999996E-2</v>
      </c>
      <c r="EP113" s="23"/>
      <c r="EQ113" s="187"/>
      <c r="ER113" s="187"/>
      <c r="ES113" s="187"/>
      <c r="ET113" s="187"/>
      <c r="EU113" s="193"/>
      <c r="EV113" s="187"/>
      <c r="EW113" s="194"/>
      <c r="EX113" s="187"/>
      <c r="EY113" s="187"/>
      <c r="EZ113" s="187"/>
      <c r="FA113" s="193"/>
      <c r="FB113" s="187"/>
      <c r="FC113" s="193"/>
      <c r="FD113" s="194"/>
      <c r="FE113" s="8"/>
      <c r="FF113" s="8"/>
      <c r="FG113" s="8"/>
      <c r="FH113" s="14"/>
      <c r="FI113" s="14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8"/>
      <c r="GL113" s="8"/>
      <c r="GM113" s="8"/>
      <c r="GN113" s="8"/>
      <c r="GO113" s="8"/>
      <c r="GP113" s="14"/>
      <c r="GQ113" s="14"/>
      <c r="GR113" s="14"/>
      <c r="GS113" s="194"/>
      <c r="GT113" s="194"/>
      <c r="GU113" s="194"/>
      <c r="GV113" s="194"/>
      <c r="GW113" s="216"/>
      <c r="GX113" s="216"/>
      <c r="GY113" s="216"/>
      <c r="GZ113" s="216"/>
      <c r="HA113" s="216"/>
    </row>
    <row r="114" spans="1:209">
      <c r="A114" s="8">
        <v>112</v>
      </c>
      <c r="B114" s="8">
        <f>COUNTIFS($E$3:$E114,$E114,$F$3:$F114,$F114,$P$3:$P114,$P114)</f>
        <v>1</v>
      </c>
      <c r="C114" s="9">
        <v>16034</v>
      </c>
      <c r="D114" s="10" t="s">
        <v>842</v>
      </c>
      <c r="E114" s="11" t="s">
        <v>843</v>
      </c>
      <c r="F114" s="11">
        <v>6107090495</v>
      </c>
      <c r="G114" s="11">
        <v>60</v>
      </c>
      <c r="H114" s="11" t="s">
        <v>844</v>
      </c>
      <c r="I114" s="12" t="s">
        <v>320</v>
      </c>
      <c r="J114" s="13" t="s">
        <v>321</v>
      </c>
      <c r="K114" s="11" t="s">
        <v>322</v>
      </c>
      <c r="L114" s="11">
        <v>21</v>
      </c>
      <c r="M114" s="11" t="s">
        <v>845</v>
      </c>
      <c r="N114" s="11" t="s">
        <v>324</v>
      </c>
      <c r="O114" s="11" t="s">
        <v>815</v>
      </c>
      <c r="P114" s="23" t="s">
        <v>357</v>
      </c>
      <c r="Q114" s="151">
        <v>250</v>
      </c>
      <c r="R114" s="69" t="s">
        <v>1000</v>
      </c>
      <c r="S114" s="177" t="s">
        <v>1006</v>
      </c>
      <c r="T114" s="151"/>
      <c r="U114" s="11"/>
      <c r="V114" s="23"/>
      <c r="W114" s="11"/>
      <c r="X114" s="152">
        <v>28.2</v>
      </c>
      <c r="Y114" s="153">
        <v>56.5</v>
      </c>
      <c r="Z114" s="154">
        <v>13.3</v>
      </c>
      <c r="AA114" s="155">
        <v>98</v>
      </c>
      <c r="AB114" s="156">
        <v>0.49911504424778758</v>
      </c>
      <c r="AC114" s="157">
        <v>6.6382300884955754</v>
      </c>
      <c r="AD114" s="158">
        <v>0.4040114613180516</v>
      </c>
      <c r="AE114" s="22">
        <v>25.786000000000005</v>
      </c>
      <c r="AF114" s="22">
        <v>91.439716312056746</v>
      </c>
      <c r="AG114" s="159">
        <v>1.44</v>
      </c>
      <c r="AH114" s="22">
        <v>5.1063829787234045</v>
      </c>
      <c r="AI114" s="11" t="s">
        <v>327</v>
      </c>
      <c r="AJ114" s="22">
        <v>24.44</v>
      </c>
      <c r="AK114" s="11" t="s">
        <v>327</v>
      </c>
      <c r="AL114" s="25">
        <v>8.8999999999999996E-2</v>
      </c>
      <c r="AM114" s="25"/>
      <c r="AN114" s="22"/>
      <c r="AO114" s="22"/>
      <c r="AP114" s="45">
        <v>8592.0353982300894</v>
      </c>
      <c r="AQ114" s="45">
        <v>329.12</v>
      </c>
      <c r="AR114" s="22">
        <v>0.7</v>
      </c>
      <c r="AS114" s="22">
        <v>43</v>
      </c>
      <c r="AT114" s="22">
        <v>57</v>
      </c>
      <c r="AU114" s="160">
        <v>0.75438596491228072</v>
      </c>
      <c r="AV114" s="161">
        <v>0.28999999999999998</v>
      </c>
      <c r="AW114" s="25">
        <v>1.028368794326241</v>
      </c>
      <c r="AX114" s="11" t="s">
        <v>327</v>
      </c>
      <c r="AY114" s="22">
        <v>27.125</v>
      </c>
      <c r="AZ114" s="22">
        <v>45.78</v>
      </c>
      <c r="BA114" s="47">
        <v>32419.440000000002</v>
      </c>
      <c r="BB114" s="25">
        <v>82.8</v>
      </c>
      <c r="BC114" s="19">
        <v>89.4</v>
      </c>
      <c r="BD114" s="47">
        <v>10955.65</v>
      </c>
      <c r="BE114" s="25">
        <v>10.599999999999994</v>
      </c>
      <c r="BF114" s="25">
        <v>56.4435</v>
      </c>
      <c r="BG114" s="22">
        <v>32.5</v>
      </c>
      <c r="BH114" s="22">
        <v>18.362500000000001</v>
      </c>
      <c r="BI114" s="25">
        <v>50.3</v>
      </c>
      <c r="BJ114" s="22">
        <v>28.419499999999999</v>
      </c>
      <c r="BK114" s="25">
        <v>17.100000000000001</v>
      </c>
      <c r="BL114" s="22">
        <v>9.6615000000000002</v>
      </c>
      <c r="BM114" s="22">
        <v>0.41</v>
      </c>
      <c r="BN114" s="162">
        <v>96.5</v>
      </c>
      <c r="BO114" s="163">
        <v>8014</v>
      </c>
      <c r="BP114" s="162">
        <v>85.9</v>
      </c>
      <c r="BQ114" s="163">
        <v>5476</v>
      </c>
      <c r="BR114" s="162">
        <v>34.299999999999997</v>
      </c>
      <c r="BS114" s="162">
        <v>80.5</v>
      </c>
      <c r="BT114" s="163">
        <v>6148</v>
      </c>
      <c r="BU114" s="22">
        <v>0.64612326043737578</v>
      </c>
      <c r="BV114" s="22"/>
      <c r="BW114" s="22"/>
      <c r="BX114" s="22"/>
      <c r="BY114" s="25"/>
      <c r="BZ114" s="22"/>
      <c r="CA114" s="22"/>
      <c r="CB114" s="45"/>
      <c r="CC114" s="182"/>
      <c r="CD114" s="183"/>
      <c r="CE114" s="183"/>
      <c r="CF114" s="11"/>
      <c r="CG114" s="11"/>
      <c r="CH114" s="11"/>
      <c r="CI114" s="22"/>
      <c r="CJ114" s="20"/>
      <c r="CK114" s="165" t="s">
        <v>345</v>
      </c>
      <c r="CL114" s="166"/>
      <c r="CM114" s="167" t="s">
        <v>846</v>
      </c>
      <c r="CN114" s="11"/>
      <c r="CO114" s="11"/>
      <c r="CP114" s="11"/>
      <c r="CQ114" s="11"/>
      <c r="CR114" s="11" t="s">
        <v>347</v>
      </c>
      <c r="CS114" s="36" t="s">
        <v>357</v>
      </c>
      <c r="CT114" s="19">
        <v>2</v>
      </c>
      <c r="CU114" s="19"/>
      <c r="CV114" s="19"/>
      <c r="CW114" s="20">
        <v>0</v>
      </c>
      <c r="CX114" s="189"/>
      <c r="CY114" s="189"/>
      <c r="CZ114" s="189"/>
      <c r="DA114" s="22" t="s">
        <v>332</v>
      </c>
      <c r="DB114" s="22" t="s">
        <v>332</v>
      </c>
      <c r="DC114" s="22">
        <v>248</v>
      </c>
      <c r="DD114" s="22">
        <v>13.3</v>
      </c>
      <c r="DE114" s="22">
        <v>86.7</v>
      </c>
      <c r="DF114" s="41" t="s">
        <v>332</v>
      </c>
      <c r="DG114" s="41" t="s">
        <v>332</v>
      </c>
      <c r="DH114" s="41" t="s">
        <v>332</v>
      </c>
      <c r="DI114" s="41" t="s">
        <v>332</v>
      </c>
      <c r="DJ114" s="19">
        <v>0</v>
      </c>
      <c r="DK114" s="113"/>
      <c r="DL114" s="24"/>
      <c r="DM114" s="24"/>
      <c r="DN114" s="19">
        <v>21</v>
      </c>
      <c r="DO114" s="19">
        <v>40</v>
      </c>
      <c r="DP114" s="19">
        <v>3</v>
      </c>
      <c r="DQ114" s="19">
        <v>1</v>
      </c>
      <c r="DR114" s="19">
        <v>173</v>
      </c>
      <c r="DS114" s="19">
        <v>85</v>
      </c>
      <c r="DT114" s="25">
        <f>DS114/((DR114/100)^2)</f>
        <v>28.400547963513649</v>
      </c>
      <c r="DU114" s="19">
        <v>1</v>
      </c>
      <c r="DV114" s="11">
        <v>2</v>
      </c>
      <c r="DW114" s="19">
        <v>1</v>
      </c>
      <c r="DX114" s="19">
        <v>3</v>
      </c>
      <c r="DY114" s="19">
        <v>2</v>
      </c>
      <c r="DZ114" s="11">
        <v>1</v>
      </c>
      <c r="EA114" s="187"/>
      <c r="EB114" s="195"/>
      <c r="EC114" s="191"/>
      <c r="ED114" s="168">
        <v>16034</v>
      </c>
      <c r="EE114" s="169">
        <v>75</v>
      </c>
      <c r="EF114" s="169">
        <v>44750</v>
      </c>
      <c r="EG114" s="169">
        <v>8000</v>
      </c>
      <c r="EH114" s="169">
        <v>37440</v>
      </c>
      <c r="EI114" s="169">
        <v>3397</v>
      </c>
      <c r="EJ114" s="170">
        <v>211.97279999999998</v>
      </c>
      <c r="EK114" s="27">
        <v>4451.4287999999997</v>
      </c>
      <c r="EL114" s="171">
        <v>0.21099999999999999</v>
      </c>
      <c r="EM114" s="23"/>
      <c r="EN114" s="157">
        <v>7.5910614525139666</v>
      </c>
      <c r="EO114" s="172">
        <v>0.21197279999999999</v>
      </c>
      <c r="EP114" s="23"/>
      <c r="EQ114" s="45">
        <v>14</v>
      </c>
      <c r="ER114" s="30">
        <v>44013</v>
      </c>
      <c r="ES114" s="129"/>
      <c r="ET114" s="47">
        <v>2</v>
      </c>
      <c r="EU114" s="130" t="s">
        <v>708</v>
      </c>
      <c r="EV114" s="131"/>
      <c r="EW114" s="194"/>
      <c r="EX114" s="11">
        <v>1</v>
      </c>
      <c r="EY114" s="130" t="s">
        <v>1037</v>
      </c>
      <c r="EZ114" s="11">
        <v>1</v>
      </c>
      <c r="FA114" s="139" t="s">
        <v>1080</v>
      </c>
      <c r="FB114" s="11">
        <v>0</v>
      </c>
      <c r="FC114" s="193"/>
      <c r="FD114" s="194"/>
      <c r="FE114" s="8"/>
      <c r="FF114" s="8"/>
      <c r="FG114" s="8"/>
      <c r="FH114" s="14"/>
      <c r="FI114" s="14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8"/>
      <c r="GL114" s="8"/>
      <c r="GM114" s="8"/>
      <c r="GN114" s="8"/>
      <c r="GO114" s="8"/>
      <c r="GP114" s="14"/>
      <c r="GQ114" s="14"/>
      <c r="GR114" s="14"/>
      <c r="GS114" s="30">
        <v>44481</v>
      </c>
      <c r="GT114" s="45">
        <v>2</v>
      </c>
      <c r="GU114" s="45">
        <v>2</v>
      </c>
      <c r="GV114" s="45">
        <v>2</v>
      </c>
      <c r="GW114" s="30">
        <v>44888</v>
      </c>
      <c r="GX114" s="45">
        <v>1</v>
      </c>
      <c r="GY114" s="45">
        <v>4</v>
      </c>
      <c r="GZ114" s="45">
        <v>4</v>
      </c>
      <c r="HA114" s="139" t="s">
        <v>1168</v>
      </c>
    </row>
    <row r="115" spans="1:209">
      <c r="A115" s="8">
        <v>113</v>
      </c>
      <c r="B115" s="8">
        <f>COUNTIFS($E$3:$E115,$E115,$F$3:$F115,$F115,$P$3:$P115,$P115)</f>
        <v>1</v>
      </c>
      <c r="C115" s="9">
        <v>16042</v>
      </c>
      <c r="D115" s="10" t="s">
        <v>847</v>
      </c>
      <c r="E115" s="11" t="s">
        <v>466</v>
      </c>
      <c r="F115" s="11">
        <v>505206047</v>
      </c>
      <c r="G115" s="11">
        <v>71</v>
      </c>
      <c r="H115" s="11" t="s">
        <v>848</v>
      </c>
      <c r="I115" s="12" t="s">
        <v>320</v>
      </c>
      <c r="J115" s="13" t="s">
        <v>321</v>
      </c>
      <c r="K115" s="11" t="s">
        <v>322</v>
      </c>
      <c r="L115" s="11">
        <v>3</v>
      </c>
      <c r="M115" s="11" t="s">
        <v>506</v>
      </c>
      <c r="N115" s="11" t="s">
        <v>324</v>
      </c>
      <c r="O115" s="11" t="s">
        <v>849</v>
      </c>
      <c r="P115" s="23" t="s">
        <v>357</v>
      </c>
      <c r="Q115" s="151">
        <v>150</v>
      </c>
      <c r="R115" s="69" t="s">
        <v>1000</v>
      </c>
      <c r="S115" s="174" t="s">
        <v>1005</v>
      </c>
      <c r="T115" s="151"/>
      <c r="U115" s="11"/>
      <c r="V115" s="23"/>
      <c r="W115" s="11"/>
      <c r="X115" s="152">
        <v>9.27</v>
      </c>
      <c r="Y115" s="153">
        <v>47</v>
      </c>
      <c r="Z115" s="154">
        <v>41.7</v>
      </c>
      <c r="AA115" s="155">
        <v>97.97</v>
      </c>
      <c r="AB115" s="156">
        <v>0.19723404255319149</v>
      </c>
      <c r="AC115" s="157">
        <v>8.2246595744680864</v>
      </c>
      <c r="AD115" s="158">
        <v>0.10450958286358511</v>
      </c>
      <c r="AE115" s="22">
        <v>7.1746000000000008</v>
      </c>
      <c r="AF115" s="22">
        <v>77.39590075512406</v>
      </c>
      <c r="AG115" s="159">
        <v>1.43</v>
      </c>
      <c r="AH115" s="22">
        <v>15.426105717367854</v>
      </c>
      <c r="AI115" s="11" t="s">
        <v>327</v>
      </c>
      <c r="AJ115" s="22">
        <v>70.070000000000007</v>
      </c>
      <c r="AK115" s="11" t="s">
        <v>327</v>
      </c>
      <c r="AL115" s="25">
        <v>0.57999999999999996</v>
      </c>
      <c r="AM115" s="25"/>
      <c r="AN115" s="22"/>
      <c r="AO115" s="22"/>
      <c r="AP115" s="45">
        <v>5342.4778761061953</v>
      </c>
      <c r="AQ115" s="45">
        <v>378.72999999999996</v>
      </c>
      <c r="AR115" s="22">
        <v>1.57</v>
      </c>
      <c r="AS115" s="22">
        <v>56.7</v>
      </c>
      <c r="AT115" s="22">
        <v>43.3</v>
      </c>
      <c r="AU115" s="160">
        <v>1.3094688221709008</v>
      </c>
      <c r="AV115" s="161">
        <v>6.5000000000000002E-2</v>
      </c>
      <c r="AW115" s="25">
        <v>0.70118662351672068</v>
      </c>
      <c r="AX115" s="11" t="s">
        <v>327</v>
      </c>
      <c r="AY115" s="22">
        <v>59.825999999999993</v>
      </c>
      <c r="AZ115" s="22">
        <v>50.82</v>
      </c>
      <c r="BA115" s="47">
        <v>32123.52</v>
      </c>
      <c r="BB115" s="25">
        <v>78.7</v>
      </c>
      <c r="BC115" s="19">
        <v>96.6</v>
      </c>
      <c r="BD115" s="47">
        <v>11537.9</v>
      </c>
      <c r="BE115" s="25">
        <v>3.4000000000000057</v>
      </c>
      <c r="BF115" s="25">
        <v>46.718000000000004</v>
      </c>
      <c r="BG115" s="22">
        <v>52.6</v>
      </c>
      <c r="BH115" s="22">
        <v>24.722000000000001</v>
      </c>
      <c r="BI115" s="25">
        <v>26.1</v>
      </c>
      <c r="BJ115" s="22">
        <v>12.267000000000001</v>
      </c>
      <c r="BK115" s="25">
        <v>20.7</v>
      </c>
      <c r="BL115" s="22">
        <v>9.7289999999999992</v>
      </c>
      <c r="BM115" s="22">
        <v>0.48</v>
      </c>
      <c r="BN115" s="162">
        <v>94.1</v>
      </c>
      <c r="BO115" s="163">
        <v>6358</v>
      </c>
      <c r="BP115" s="162">
        <v>77.400000000000006</v>
      </c>
      <c r="BQ115" s="163">
        <v>4848</v>
      </c>
      <c r="BR115" s="162">
        <v>53.5</v>
      </c>
      <c r="BS115" s="162">
        <v>80.900000000000006</v>
      </c>
      <c r="BT115" s="163">
        <v>5510</v>
      </c>
      <c r="BU115" s="22">
        <v>2.0153256704980844</v>
      </c>
      <c r="BV115" s="22"/>
      <c r="BW115" s="22"/>
      <c r="BX115" s="22"/>
      <c r="BY115" s="25"/>
      <c r="BZ115" s="22"/>
      <c r="CA115" s="22"/>
      <c r="CB115" s="45"/>
      <c r="CC115" s="182"/>
      <c r="CD115" s="183"/>
      <c r="CE115" s="183"/>
      <c r="CF115" s="11"/>
      <c r="CG115" s="11"/>
      <c r="CH115" s="11"/>
      <c r="CI115" s="22"/>
      <c r="CJ115" s="20"/>
      <c r="CK115" s="165" t="s">
        <v>744</v>
      </c>
      <c r="CL115" s="166"/>
      <c r="CM115" s="167" t="s">
        <v>850</v>
      </c>
      <c r="CN115" s="11"/>
      <c r="CO115" s="11"/>
      <c r="CP115" s="11"/>
      <c r="CQ115" s="11"/>
      <c r="CR115" s="11" t="s">
        <v>330</v>
      </c>
      <c r="CS115" s="36" t="s">
        <v>357</v>
      </c>
      <c r="CT115" s="19">
        <v>2</v>
      </c>
      <c r="CU115" s="19"/>
      <c r="CV115" s="19"/>
      <c r="CW115" s="20">
        <v>0</v>
      </c>
      <c r="CX115" s="189"/>
      <c r="CY115" s="189"/>
      <c r="CZ115" s="189"/>
      <c r="DA115" s="22" t="s">
        <v>841</v>
      </c>
      <c r="DB115" s="22" t="s">
        <v>332</v>
      </c>
      <c r="DC115" s="22">
        <v>480</v>
      </c>
      <c r="DD115" s="22">
        <v>33.700000000000003</v>
      </c>
      <c r="DE115" s="22">
        <v>66.3</v>
      </c>
      <c r="DF115" s="41" t="s">
        <v>332</v>
      </c>
      <c r="DG115" s="41" t="s">
        <v>332</v>
      </c>
      <c r="DH115" s="41" t="s">
        <v>332</v>
      </c>
      <c r="DI115" s="41" t="s">
        <v>332</v>
      </c>
      <c r="DJ115" s="19">
        <v>0</v>
      </c>
      <c r="DK115" s="113"/>
      <c r="DL115" s="24"/>
      <c r="DM115" s="24"/>
      <c r="DN115" s="19">
        <v>3</v>
      </c>
      <c r="DO115" s="19">
        <v>8</v>
      </c>
      <c r="DP115" s="19">
        <v>2</v>
      </c>
      <c r="DQ115" s="19">
        <v>1</v>
      </c>
      <c r="DR115" s="19">
        <v>176</v>
      </c>
      <c r="DS115" s="19">
        <v>85</v>
      </c>
      <c r="DT115" s="25">
        <f>DS115/((DR115/100)^2)</f>
        <v>27.440599173553721</v>
      </c>
      <c r="DU115" s="19">
        <v>0</v>
      </c>
      <c r="DV115" s="11">
        <v>1</v>
      </c>
      <c r="DW115" s="19">
        <v>0</v>
      </c>
      <c r="DX115" s="19">
        <v>2</v>
      </c>
      <c r="DY115" s="19">
        <v>2</v>
      </c>
      <c r="DZ115" s="11">
        <v>1</v>
      </c>
      <c r="EA115" s="187"/>
      <c r="EB115" s="195"/>
      <c r="EC115" s="191"/>
      <c r="ED115" s="168">
        <v>16042</v>
      </c>
      <c r="EE115" s="169">
        <v>75</v>
      </c>
      <c r="EF115" s="169">
        <v>57492</v>
      </c>
      <c r="EG115" s="169">
        <v>8000</v>
      </c>
      <c r="EH115" s="169">
        <v>37440</v>
      </c>
      <c r="EI115" s="169">
        <v>6233</v>
      </c>
      <c r="EJ115" s="170">
        <v>388.93919999999997</v>
      </c>
      <c r="EK115" s="27">
        <v>1166.8175999999999</v>
      </c>
      <c r="EL115" s="171">
        <v>0.39200000000000002</v>
      </c>
      <c r="EM115" s="23"/>
      <c r="EN115" s="157">
        <v>10.841508383775134</v>
      </c>
      <c r="EO115" s="172">
        <v>0.38893919999999998</v>
      </c>
      <c r="EP115" s="23"/>
      <c r="EQ115" s="45">
        <v>0</v>
      </c>
      <c r="ER115" s="30">
        <v>44440</v>
      </c>
      <c r="ES115" s="129"/>
      <c r="ET115" s="47">
        <v>1</v>
      </c>
      <c r="EU115" s="130" t="s">
        <v>662</v>
      </c>
      <c r="EV115" s="131"/>
      <c r="EW115" s="194"/>
      <c r="EX115" s="11">
        <v>0</v>
      </c>
      <c r="EY115" s="187"/>
      <c r="EZ115" s="11">
        <v>1</v>
      </c>
      <c r="FA115" s="139" t="s">
        <v>1032</v>
      </c>
      <c r="FB115" s="11">
        <v>0</v>
      </c>
      <c r="FC115" s="193"/>
      <c r="FD115" s="194"/>
      <c r="FE115" s="8"/>
      <c r="FF115" s="8"/>
      <c r="FG115" s="8"/>
      <c r="FH115" s="14"/>
      <c r="FI115" s="14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8"/>
      <c r="GL115" s="8"/>
      <c r="GM115" s="8"/>
      <c r="GN115" s="8"/>
      <c r="GO115" s="8"/>
      <c r="GP115" s="14"/>
      <c r="GQ115" s="14"/>
      <c r="GR115" s="14"/>
      <c r="GS115" s="30">
        <v>44671</v>
      </c>
      <c r="GT115" s="45">
        <v>2</v>
      </c>
      <c r="GU115" s="45">
        <v>1</v>
      </c>
      <c r="GV115" s="45">
        <v>2</v>
      </c>
      <c r="GW115" s="30">
        <v>44813</v>
      </c>
      <c r="GX115" s="45">
        <v>2</v>
      </c>
      <c r="GY115" s="45">
        <v>0</v>
      </c>
      <c r="GZ115" s="45">
        <v>0</v>
      </c>
      <c r="HA115" s="139" t="s">
        <v>1169</v>
      </c>
    </row>
    <row r="116" spans="1:209">
      <c r="A116" s="8">
        <v>114</v>
      </c>
      <c r="B116" s="8">
        <f>COUNTIFS($E$3:$E116,$E116,$F$3:$F116,$F116,$P$3:$P116,$P116)</f>
        <v>1</v>
      </c>
      <c r="C116" s="9">
        <v>16048</v>
      </c>
      <c r="D116" s="10" t="s">
        <v>851</v>
      </c>
      <c r="E116" s="11" t="s">
        <v>354</v>
      </c>
      <c r="F116" s="11">
        <v>6510211114</v>
      </c>
      <c r="G116" s="11">
        <v>56</v>
      </c>
      <c r="H116" s="11" t="s">
        <v>852</v>
      </c>
      <c r="I116" s="12" t="s">
        <v>320</v>
      </c>
      <c r="J116" s="13" t="s">
        <v>321</v>
      </c>
      <c r="K116" s="11" t="s">
        <v>322</v>
      </c>
      <c r="L116" s="11">
        <v>10</v>
      </c>
      <c r="M116" s="11" t="s">
        <v>341</v>
      </c>
      <c r="N116" s="11" t="s">
        <v>332</v>
      </c>
      <c r="O116" s="11" t="s">
        <v>849</v>
      </c>
      <c r="P116" s="23" t="s">
        <v>357</v>
      </c>
      <c r="Q116" s="151">
        <v>250</v>
      </c>
      <c r="R116" s="69" t="s">
        <v>1000</v>
      </c>
      <c r="S116" s="174" t="s">
        <v>1005</v>
      </c>
      <c r="T116" s="151"/>
      <c r="U116" s="11"/>
      <c r="V116" s="23"/>
      <c r="W116" s="11"/>
      <c r="X116" s="152">
        <v>15.9</v>
      </c>
      <c r="Y116" s="153">
        <v>65.900000000000006</v>
      </c>
      <c r="Z116" s="154">
        <v>17.8</v>
      </c>
      <c r="AA116" s="155">
        <v>99.600000000000009</v>
      </c>
      <c r="AB116" s="156">
        <v>0.24127465857359634</v>
      </c>
      <c r="AC116" s="157">
        <v>4.2946889226100149</v>
      </c>
      <c r="AD116" s="158">
        <v>0.18996415770609318</v>
      </c>
      <c r="AE116" s="22">
        <v>13.692</v>
      </c>
      <c r="AF116" s="22">
        <v>86.113207547169807</v>
      </c>
      <c r="AG116" s="159">
        <v>1.89</v>
      </c>
      <c r="AH116" s="22">
        <v>11.886792452830189</v>
      </c>
      <c r="AI116" s="11" t="s">
        <v>327</v>
      </c>
      <c r="AJ116" s="22">
        <v>9.9970000000000017</v>
      </c>
      <c r="AK116" s="11" t="s">
        <v>327</v>
      </c>
      <c r="AL116" s="25" t="s">
        <v>327</v>
      </c>
      <c r="AM116" s="25"/>
      <c r="AN116" s="22"/>
      <c r="AO116" s="22"/>
      <c r="AP116" s="45" t="s">
        <v>327</v>
      </c>
      <c r="AQ116" s="45">
        <v>936.54</v>
      </c>
      <c r="AR116" s="22" t="s">
        <v>327</v>
      </c>
      <c r="AS116" s="22">
        <v>57.9</v>
      </c>
      <c r="AT116" s="22">
        <v>42.1</v>
      </c>
      <c r="AU116" s="160">
        <v>1.3752969121140142</v>
      </c>
      <c r="AV116" s="161">
        <v>0.15</v>
      </c>
      <c r="AW116" s="25">
        <v>0.94339622641509435</v>
      </c>
      <c r="AX116" s="11" t="s">
        <v>327</v>
      </c>
      <c r="AY116" s="22" t="s">
        <v>327</v>
      </c>
      <c r="AZ116" s="22" t="s">
        <v>327</v>
      </c>
      <c r="BA116" s="47" t="s">
        <v>327</v>
      </c>
      <c r="BB116" s="25">
        <v>74.599999999999994</v>
      </c>
      <c r="BC116" s="19">
        <v>94</v>
      </c>
      <c r="BD116" s="47" t="s">
        <v>327</v>
      </c>
      <c r="BE116" s="25">
        <v>6</v>
      </c>
      <c r="BF116" s="25">
        <v>63.461700000000015</v>
      </c>
      <c r="BG116" s="22">
        <v>49.2</v>
      </c>
      <c r="BH116" s="22">
        <v>32.422800000000009</v>
      </c>
      <c r="BI116" s="25">
        <v>25.4</v>
      </c>
      <c r="BJ116" s="22">
        <v>16.738600000000002</v>
      </c>
      <c r="BK116" s="25">
        <v>21.7</v>
      </c>
      <c r="BL116" s="22">
        <v>14.3003</v>
      </c>
      <c r="BM116" s="22">
        <v>0</v>
      </c>
      <c r="BN116" s="162">
        <v>93.9</v>
      </c>
      <c r="BO116" s="163">
        <v>9709</v>
      </c>
      <c r="BP116" s="162">
        <v>85.4</v>
      </c>
      <c r="BQ116" s="163">
        <v>5767</v>
      </c>
      <c r="BR116" s="162">
        <v>46.3</v>
      </c>
      <c r="BS116" s="162">
        <v>81.5</v>
      </c>
      <c r="BT116" s="163">
        <v>7773</v>
      </c>
      <c r="BU116" s="22">
        <v>1.9370078740157481</v>
      </c>
      <c r="BV116" s="22"/>
      <c r="BW116" s="22"/>
      <c r="BX116" s="22"/>
      <c r="BY116" s="25"/>
      <c r="BZ116" s="22"/>
      <c r="CA116" s="22"/>
      <c r="CB116" s="45"/>
      <c r="CC116" s="182"/>
      <c r="CD116" s="183"/>
      <c r="CE116" s="183"/>
      <c r="CF116" s="11"/>
      <c r="CG116" s="11"/>
      <c r="CH116" s="11"/>
      <c r="CI116" s="22"/>
      <c r="CJ116" s="20"/>
      <c r="CK116" s="165" t="s">
        <v>345</v>
      </c>
      <c r="CL116" s="166"/>
      <c r="CM116" s="167" t="s">
        <v>853</v>
      </c>
      <c r="CN116" s="11"/>
      <c r="CO116" s="11"/>
      <c r="CP116" s="11"/>
      <c r="CQ116" s="11"/>
      <c r="CR116" s="11" t="s">
        <v>347</v>
      </c>
      <c r="CS116" s="36" t="s">
        <v>357</v>
      </c>
      <c r="CT116" s="19">
        <v>2</v>
      </c>
      <c r="CU116" s="19"/>
      <c r="CV116" s="19"/>
      <c r="CW116" s="20">
        <v>0</v>
      </c>
      <c r="CX116" s="189"/>
      <c r="CY116" s="189"/>
      <c r="CZ116" s="189"/>
      <c r="DA116" s="22" t="s">
        <v>332</v>
      </c>
      <c r="DB116" s="22" t="s">
        <v>332</v>
      </c>
      <c r="DC116" s="22">
        <v>175</v>
      </c>
      <c r="DD116" s="22">
        <v>25.1</v>
      </c>
      <c r="DE116" s="22">
        <v>74.900000000000006</v>
      </c>
      <c r="DF116" s="41" t="s">
        <v>332</v>
      </c>
      <c r="DG116" s="41" t="s">
        <v>332</v>
      </c>
      <c r="DH116" s="41" t="s">
        <v>332</v>
      </c>
      <c r="DI116" s="41" t="s">
        <v>332</v>
      </c>
      <c r="DJ116" s="19">
        <v>0</v>
      </c>
      <c r="DK116" s="113"/>
      <c r="DL116" s="24"/>
      <c r="DM116" s="24"/>
      <c r="DN116" s="19">
        <v>10</v>
      </c>
      <c r="DO116" s="19">
        <v>20</v>
      </c>
      <c r="DP116" s="19">
        <v>2</v>
      </c>
      <c r="DQ116" s="19">
        <v>1</v>
      </c>
      <c r="DR116" s="189"/>
      <c r="DS116" s="189"/>
      <c r="DT116" s="25" t="e">
        <f>DS116/((DR116/100)^2)</f>
        <v>#DIV/0!</v>
      </c>
      <c r="DU116" s="189"/>
      <c r="DV116" s="187"/>
      <c r="DW116" s="19">
        <v>0</v>
      </c>
      <c r="DX116" s="19">
        <v>2</v>
      </c>
      <c r="DY116" s="19">
        <v>1</v>
      </c>
      <c r="DZ116" s="11">
        <v>1</v>
      </c>
      <c r="EA116" s="187"/>
      <c r="EB116" s="195"/>
      <c r="EC116" s="191"/>
      <c r="ED116" s="168">
        <v>16048</v>
      </c>
      <c r="EE116" s="169">
        <v>75</v>
      </c>
      <c r="EF116" s="169">
        <v>5846</v>
      </c>
      <c r="EG116" s="169">
        <v>5803</v>
      </c>
      <c r="EH116" s="169">
        <v>37440</v>
      </c>
      <c r="EI116" s="169">
        <v>2339</v>
      </c>
      <c r="EJ116" s="170">
        <v>201.21123556780972</v>
      </c>
      <c r="EK116" s="27">
        <v>2012.1123556780972</v>
      </c>
      <c r="EL116" s="171">
        <v>0.28599999999999998</v>
      </c>
      <c r="EM116" s="23"/>
      <c r="EN116" s="157">
        <v>40.010263427984945</v>
      </c>
      <c r="EO116" s="172">
        <v>0.20121123556780973</v>
      </c>
      <c r="EP116" s="23"/>
      <c r="EQ116" s="45">
        <v>2</v>
      </c>
      <c r="ER116" s="30">
        <v>44378</v>
      </c>
      <c r="ES116" s="129"/>
      <c r="ET116" s="47">
        <v>3</v>
      </c>
      <c r="EU116" s="130" t="s">
        <v>543</v>
      </c>
      <c r="EV116" s="131"/>
      <c r="EW116" s="194"/>
      <c r="EX116" s="11">
        <v>0</v>
      </c>
      <c r="EY116" s="187"/>
      <c r="EZ116" s="11">
        <v>1</v>
      </c>
      <c r="FA116" s="139" t="s">
        <v>1068</v>
      </c>
      <c r="FB116" s="11">
        <v>0</v>
      </c>
      <c r="FC116" s="193"/>
      <c r="FD116" s="194"/>
      <c r="FE116" s="8"/>
      <c r="FF116" s="8"/>
      <c r="FG116" s="8"/>
      <c r="FH116" s="14"/>
      <c r="FI116" s="14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8"/>
      <c r="GL116" s="8"/>
      <c r="GM116" s="8"/>
      <c r="GN116" s="8"/>
      <c r="GO116" s="8"/>
      <c r="GP116" s="14"/>
      <c r="GQ116" s="14"/>
      <c r="GR116" s="14"/>
      <c r="GS116" s="134" t="s">
        <v>332</v>
      </c>
      <c r="GT116" s="130" t="s">
        <v>332</v>
      </c>
      <c r="GU116" s="130" t="s">
        <v>332</v>
      </c>
      <c r="GV116" s="130" t="s">
        <v>332</v>
      </c>
      <c r="GW116" s="134" t="s">
        <v>332</v>
      </c>
      <c r="GX116" s="130" t="s">
        <v>332</v>
      </c>
      <c r="GY116" s="130" t="s">
        <v>332</v>
      </c>
      <c r="GZ116" s="130" t="s">
        <v>332</v>
      </c>
      <c r="HA116" s="12" t="s">
        <v>332</v>
      </c>
    </row>
    <row r="117" spans="1:209">
      <c r="A117" s="8">
        <v>115</v>
      </c>
      <c r="B117" s="8">
        <f>COUNTIFS($E$3:$E117,$E117,$F$3:$F117,$F117,$P$3:$P117,$P117)</f>
        <v>1</v>
      </c>
      <c r="C117" s="9">
        <v>16074</v>
      </c>
      <c r="D117" s="10" t="s">
        <v>854</v>
      </c>
      <c r="E117" s="11" t="s">
        <v>466</v>
      </c>
      <c r="F117" s="11">
        <v>6055110391</v>
      </c>
      <c r="G117" s="11">
        <v>61</v>
      </c>
      <c r="H117" s="11" t="s">
        <v>855</v>
      </c>
      <c r="I117" s="12" t="s">
        <v>320</v>
      </c>
      <c r="J117" s="13" t="s">
        <v>321</v>
      </c>
      <c r="K117" s="11" t="s">
        <v>322</v>
      </c>
      <c r="L117" s="11">
        <v>12</v>
      </c>
      <c r="M117" s="11">
        <v>2</v>
      </c>
      <c r="N117" s="11" t="s">
        <v>332</v>
      </c>
      <c r="O117" s="11" t="s">
        <v>849</v>
      </c>
      <c r="P117" s="23" t="s">
        <v>326</v>
      </c>
      <c r="Q117" s="151">
        <v>250</v>
      </c>
      <c r="R117" s="69" t="s">
        <v>1000</v>
      </c>
      <c r="S117" s="177" t="s">
        <v>1006</v>
      </c>
      <c r="T117" s="151"/>
      <c r="U117" s="11"/>
      <c r="V117" s="23"/>
      <c r="W117" s="11"/>
      <c r="X117" s="152">
        <v>17.3</v>
      </c>
      <c r="Y117" s="153">
        <v>75.5</v>
      </c>
      <c r="Z117" s="154">
        <v>6.7</v>
      </c>
      <c r="AA117" s="155">
        <v>99.5</v>
      </c>
      <c r="AB117" s="156">
        <v>0.22913907284768212</v>
      </c>
      <c r="AC117" s="157">
        <v>1.5352317880794701</v>
      </c>
      <c r="AD117" s="158">
        <v>0.21046228710462286</v>
      </c>
      <c r="AE117" s="22">
        <v>11.324000000000003</v>
      </c>
      <c r="AF117" s="22">
        <v>65.456647398843941</v>
      </c>
      <c r="AG117" s="159">
        <v>2.66</v>
      </c>
      <c r="AH117" s="22">
        <v>15.3757225433526</v>
      </c>
      <c r="AI117" s="11" t="s">
        <v>327</v>
      </c>
      <c r="AJ117" s="22">
        <v>18.2</v>
      </c>
      <c r="AK117" s="11" t="s">
        <v>327</v>
      </c>
      <c r="AL117" s="25">
        <v>0.36</v>
      </c>
      <c r="AM117" s="25"/>
      <c r="AN117" s="22"/>
      <c r="AO117" s="22"/>
      <c r="AP117" s="45">
        <v>6652.2123893805319</v>
      </c>
      <c r="AQ117" s="45">
        <v>551.03399999999999</v>
      </c>
      <c r="AR117" s="22">
        <v>0.18</v>
      </c>
      <c r="AS117" s="22">
        <v>56.7</v>
      </c>
      <c r="AT117" s="22">
        <v>43.3</v>
      </c>
      <c r="AU117" s="160">
        <v>1.3094688221709008</v>
      </c>
      <c r="AV117" s="161">
        <v>0.35</v>
      </c>
      <c r="AW117" s="25">
        <v>2.0231213872832368</v>
      </c>
      <c r="AX117" s="11" t="s">
        <v>327</v>
      </c>
      <c r="AY117" s="22">
        <v>62.53</v>
      </c>
      <c r="AZ117" s="22">
        <v>38.28</v>
      </c>
      <c r="BA117" s="47">
        <v>61772.76</v>
      </c>
      <c r="BB117" s="25">
        <v>50.2</v>
      </c>
      <c r="BC117" s="19">
        <v>92.4</v>
      </c>
      <c r="BD117" s="47">
        <v>10245.049999999999</v>
      </c>
      <c r="BE117" s="25">
        <v>7.5999999999999943</v>
      </c>
      <c r="BF117" s="25">
        <v>75.424500000000023</v>
      </c>
      <c r="BG117" s="22">
        <v>21.6</v>
      </c>
      <c r="BH117" s="22">
        <v>16.308000000000003</v>
      </c>
      <c r="BI117" s="25">
        <v>28.6</v>
      </c>
      <c r="BJ117" s="22">
        <v>21.593000000000004</v>
      </c>
      <c r="BK117" s="25">
        <v>49.7</v>
      </c>
      <c r="BL117" s="22">
        <v>37.523500000000006</v>
      </c>
      <c r="BM117" s="22">
        <v>2.97</v>
      </c>
      <c r="BN117" s="162">
        <v>98.9</v>
      </c>
      <c r="BO117" s="163">
        <v>9504</v>
      </c>
      <c r="BP117" s="162">
        <v>94.6</v>
      </c>
      <c r="BQ117" s="163">
        <v>7269</v>
      </c>
      <c r="BR117" s="162">
        <v>85.1</v>
      </c>
      <c r="BS117" s="162">
        <v>90.8</v>
      </c>
      <c r="BT117" s="163">
        <v>6396</v>
      </c>
      <c r="BU117" s="22">
        <v>0.75524475524475521</v>
      </c>
      <c r="BV117" s="22"/>
      <c r="BW117" s="22"/>
      <c r="BX117" s="22"/>
      <c r="BY117" s="25"/>
      <c r="BZ117" s="22"/>
      <c r="CA117" s="22"/>
      <c r="CB117" s="45"/>
      <c r="CC117" s="182"/>
      <c r="CD117" s="183"/>
      <c r="CE117" s="183"/>
      <c r="CF117" s="11"/>
      <c r="CG117" s="11"/>
      <c r="CH117" s="11"/>
      <c r="CI117" s="22"/>
      <c r="CJ117" s="20"/>
      <c r="CK117" s="165" t="s">
        <v>15</v>
      </c>
      <c r="CL117" s="166"/>
      <c r="CM117" s="167" t="s">
        <v>856</v>
      </c>
      <c r="CN117" s="11"/>
      <c r="CO117" s="11"/>
      <c r="CP117" s="11"/>
      <c r="CQ117" s="11"/>
      <c r="CR117" s="11" t="s">
        <v>330</v>
      </c>
      <c r="CS117" s="18" t="s">
        <v>326</v>
      </c>
      <c r="CT117" s="19">
        <v>2</v>
      </c>
      <c r="CU117" s="19"/>
      <c r="CV117" s="19"/>
      <c r="CW117" s="20">
        <v>0</v>
      </c>
      <c r="CX117" s="189"/>
      <c r="CY117" s="189"/>
      <c r="CZ117" s="189"/>
      <c r="DA117" s="22" t="s">
        <v>332</v>
      </c>
      <c r="DB117" s="22" t="s">
        <v>332</v>
      </c>
      <c r="DC117" s="22">
        <v>166</v>
      </c>
      <c r="DD117" s="22">
        <v>13.8</v>
      </c>
      <c r="DE117" s="22">
        <v>86.2</v>
      </c>
      <c r="DF117" s="41" t="s">
        <v>332</v>
      </c>
      <c r="DG117" s="41" t="s">
        <v>332</v>
      </c>
      <c r="DH117" s="41" t="s">
        <v>332</v>
      </c>
      <c r="DI117" s="41" t="s">
        <v>332</v>
      </c>
      <c r="DJ117" s="19">
        <v>0</v>
      </c>
      <c r="DK117" s="113"/>
      <c r="DL117" s="24"/>
      <c r="DM117" s="24"/>
      <c r="DN117" s="19">
        <v>12</v>
      </c>
      <c r="DO117" s="189"/>
      <c r="DP117" s="19"/>
      <c r="DQ117" s="19">
        <v>0</v>
      </c>
      <c r="DR117" s="189"/>
      <c r="DS117" s="189"/>
      <c r="DT117" s="25" t="e">
        <f>DS117/((DR117/100)^2)</f>
        <v>#DIV/0!</v>
      </c>
      <c r="DU117" s="189"/>
      <c r="DV117" s="187"/>
      <c r="DW117" s="189"/>
      <c r="DX117" s="189"/>
      <c r="DY117" s="189"/>
      <c r="DZ117" s="187"/>
      <c r="EA117" s="187"/>
      <c r="EB117" s="195"/>
      <c r="EC117" s="191"/>
      <c r="ED117" s="168">
        <v>16074</v>
      </c>
      <c r="EE117" s="169">
        <v>75</v>
      </c>
      <c r="EF117" s="169">
        <v>5186</v>
      </c>
      <c r="EG117" s="169">
        <v>4000</v>
      </c>
      <c r="EH117" s="169">
        <v>37440</v>
      </c>
      <c r="EI117" s="169">
        <v>2059</v>
      </c>
      <c r="EJ117" s="170">
        <v>256.96320000000003</v>
      </c>
      <c r="EK117" s="27">
        <v>3083.5584000000003</v>
      </c>
      <c r="EL117" s="171">
        <v>0.25700000000000001</v>
      </c>
      <c r="EM117" s="23"/>
      <c r="EN117" s="157">
        <v>39.703046664095645</v>
      </c>
      <c r="EO117" s="172">
        <v>0.2569632</v>
      </c>
      <c r="EP117" s="23"/>
      <c r="EQ117" s="187"/>
      <c r="ER117" s="129"/>
      <c r="ES117" s="205"/>
      <c r="ET117" s="202"/>
      <c r="EU117" s="120"/>
      <c r="EV117" s="187"/>
      <c r="EW117" s="194"/>
      <c r="EX117" s="187"/>
      <c r="EY117" s="187"/>
      <c r="EZ117" s="187"/>
      <c r="FA117" s="193"/>
      <c r="FB117" s="187"/>
      <c r="FC117" s="193"/>
      <c r="FD117" s="194"/>
      <c r="FE117" s="8"/>
      <c r="FF117" s="8"/>
      <c r="FG117" s="8"/>
      <c r="FH117" s="14"/>
      <c r="FI117" s="14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8"/>
      <c r="GL117" s="8"/>
      <c r="GM117" s="8"/>
      <c r="GN117" s="8"/>
      <c r="GO117" s="8"/>
      <c r="GP117" s="14"/>
      <c r="GQ117" s="14"/>
      <c r="GR117" s="14"/>
      <c r="GS117" s="194"/>
      <c r="GT117" s="194"/>
      <c r="GU117" s="194"/>
      <c r="GV117" s="194"/>
      <c r="GW117" s="216"/>
      <c r="GX117" s="216"/>
      <c r="GY117" s="216"/>
      <c r="GZ117" s="216"/>
      <c r="HA117" s="210"/>
    </row>
    <row r="118" spans="1:209">
      <c r="A118" s="8">
        <v>116</v>
      </c>
      <c r="B118" s="8">
        <f>COUNTIFS($E$3:$E118,$E118,$F$3:$F118,$F118,$P$3:$P118,$P118)</f>
        <v>1</v>
      </c>
      <c r="C118" s="9">
        <v>16104</v>
      </c>
      <c r="D118" s="10" t="s">
        <v>857</v>
      </c>
      <c r="E118" s="11" t="s">
        <v>463</v>
      </c>
      <c r="F118" s="11">
        <v>481109061</v>
      </c>
      <c r="G118" s="11">
        <v>73</v>
      </c>
      <c r="H118" s="11" t="s">
        <v>858</v>
      </c>
      <c r="I118" s="12" t="s">
        <v>381</v>
      </c>
      <c r="J118" s="13" t="s">
        <v>321</v>
      </c>
      <c r="K118" s="11" t="s">
        <v>322</v>
      </c>
      <c r="L118" s="11">
        <v>15</v>
      </c>
      <c r="M118" s="11">
        <v>1</v>
      </c>
      <c r="N118" s="11" t="s">
        <v>332</v>
      </c>
      <c r="O118" s="11" t="s">
        <v>849</v>
      </c>
      <c r="P118" s="23" t="s">
        <v>357</v>
      </c>
      <c r="Q118" s="151">
        <v>50</v>
      </c>
      <c r="R118" s="69" t="s">
        <v>1000</v>
      </c>
      <c r="S118" s="177" t="s">
        <v>1006</v>
      </c>
      <c r="T118" s="151"/>
      <c r="U118" s="11"/>
      <c r="V118" s="23"/>
      <c r="W118" s="11"/>
      <c r="X118" s="152">
        <v>7.28</v>
      </c>
      <c r="Y118" s="153">
        <v>83.2</v>
      </c>
      <c r="Z118" s="154">
        <v>7.12</v>
      </c>
      <c r="AA118" s="155">
        <v>97.600000000000009</v>
      </c>
      <c r="AB118" s="156">
        <v>8.7499999999999994E-2</v>
      </c>
      <c r="AC118" s="157">
        <v>0.623</v>
      </c>
      <c r="AD118" s="158">
        <v>8.0602302922940655E-2</v>
      </c>
      <c r="AE118" s="22">
        <v>5.8444000000000003</v>
      </c>
      <c r="AF118" s="22">
        <v>80.280219780219781</v>
      </c>
      <c r="AG118" s="159">
        <v>0.37</v>
      </c>
      <c r="AH118" s="22">
        <v>5.0824175824175821</v>
      </c>
      <c r="AI118" s="11" t="s">
        <v>327</v>
      </c>
      <c r="AJ118" s="22">
        <v>82.03</v>
      </c>
      <c r="AK118" s="11" t="s">
        <v>327</v>
      </c>
      <c r="AL118" s="25">
        <v>0.16</v>
      </c>
      <c r="AM118" s="25"/>
      <c r="AN118" s="22"/>
      <c r="AO118" s="22"/>
      <c r="AP118" s="45">
        <v>7097.5</v>
      </c>
      <c r="AQ118" s="45">
        <v>206.91</v>
      </c>
      <c r="AR118" s="22">
        <v>2.67</v>
      </c>
      <c r="AS118" s="22">
        <v>73.3</v>
      </c>
      <c r="AT118" s="22">
        <v>26.700000000000003</v>
      </c>
      <c r="AU118" s="160">
        <v>2.7453183520599249</v>
      </c>
      <c r="AV118" s="161">
        <v>0.3</v>
      </c>
      <c r="AW118" s="25">
        <v>4.1208791208791204</v>
      </c>
      <c r="AX118" s="11" t="s">
        <v>327</v>
      </c>
      <c r="AY118" s="22">
        <v>73.219999999999985</v>
      </c>
      <c r="AZ118" s="22">
        <v>28.449000000000002</v>
      </c>
      <c r="BA118" s="47">
        <v>42328.44</v>
      </c>
      <c r="BB118" s="25">
        <v>80.3</v>
      </c>
      <c r="BC118" s="19">
        <v>96.1</v>
      </c>
      <c r="BD118" s="47">
        <v>13559.199999999999</v>
      </c>
      <c r="BE118" s="25">
        <v>3.9000000000000057</v>
      </c>
      <c r="BF118" s="25">
        <v>78.624000000000009</v>
      </c>
      <c r="BG118" s="22">
        <v>69.099999999999994</v>
      </c>
      <c r="BH118" s="22">
        <v>57.491199999999999</v>
      </c>
      <c r="BI118" s="25">
        <v>11.2</v>
      </c>
      <c r="BJ118" s="22">
        <v>9.3183999999999987</v>
      </c>
      <c r="BK118" s="25">
        <v>14.2</v>
      </c>
      <c r="BL118" s="22">
        <v>11.814400000000001</v>
      </c>
      <c r="BM118" s="22">
        <v>0.92</v>
      </c>
      <c r="BN118" s="162">
        <v>90.2</v>
      </c>
      <c r="BO118" s="163">
        <v>7586</v>
      </c>
      <c r="BP118" s="162">
        <v>57.6</v>
      </c>
      <c r="BQ118" s="163">
        <v>4318</v>
      </c>
      <c r="BR118" s="162">
        <v>44.6</v>
      </c>
      <c r="BS118" s="162">
        <v>80.2</v>
      </c>
      <c r="BT118" s="163">
        <v>6757</v>
      </c>
      <c r="BU118" s="22">
        <v>6.1696428571428568</v>
      </c>
      <c r="BV118" s="22"/>
      <c r="BW118" s="22"/>
      <c r="BX118" s="22"/>
      <c r="BY118" s="25"/>
      <c r="BZ118" s="22"/>
      <c r="CA118" s="22"/>
      <c r="CB118" s="45"/>
      <c r="CC118" s="182"/>
      <c r="CD118" s="183"/>
      <c r="CE118" s="183"/>
      <c r="CF118" s="11"/>
      <c r="CG118" s="11"/>
      <c r="CH118" s="11"/>
      <c r="CI118" s="22"/>
      <c r="CJ118" s="20"/>
      <c r="CK118" s="165" t="s">
        <v>345</v>
      </c>
      <c r="CL118" s="166"/>
      <c r="CM118" s="167" t="s">
        <v>859</v>
      </c>
      <c r="CN118" s="11"/>
      <c r="CO118" s="11"/>
      <c r="CP118" s="11"/>
      <c r="CQ118" s="11"/>
      <c r="CR118" s="11" t="s">
        <v>347</v>
      </c>
      <c r="CS118" s="36" t="s">
        <v>357</v>
      </c>
      <c r="CT118" s="19">
        <v>2</v>
      </c>
      <c r="CU118" s="19"/>
      <c r="CV118" s="19"/>
      <c r="CW118" s="20">
        <v>0</v>
      </c>
      <c r="CX118" s="189"/>
      <c r="CY118" s="189"/>
      <c r="CZ118" s="189"/>
      <c r="DA118" s="22" t="s">
        <v>332</v>
      </c>
      <c r="DB118" s="22" t="s">
        <v>332</v>
      </c>
      <c r="DC118" s="22">
        <v>200</v>
      </c>
      <c r="DD118" s="22">
        <v>30</v>
      </c>
      <c r="DE118" s="22">
        <v>70</v>
      </c>
      <c r="DF118" s="41" t="s">
        <v>332</v>
      </c>
      <c r="DG118" s="41" t="s">
        <v>332</v>
      </c>
      <c r="DH118" s="41" t="s">
        <v>332</v>
      </c>
      <c r="DI118" s="41" t="s">
        <v>332</v>
      </c>
      <c r="DJ118" s="19">
        <v>0</v>
      </c>
      <c r="DK118" s="113"/>
      <c r="DL118" s="24"/>
      <c r="DM118" s="24"/>
      <c r="DN118" s="19">
        <v>15</v>
      </c>
      <c r="DO118" s="19">
        <v>30</v>
      </c>
      <c r="DP118" s="19">
        <v>3</v>
      </c>
      <c r="DQ118" s="19">
        <v>0</v>
      </c>
      <c r="DR118" s="19">
        <v>178</v>
      </c>
      <c r="DS118" s="19">
        <v>101</v>
      </c>
      <c r="DT118" s="25">
        <f>DS118/((DR118/100)^2)</f>
        <v>31.877288221184195</v>
      </c>
      <c r="DU118" s="19">
        <v>1</v>
      </c>
      <c r="DV118" s="11">
        <v>2</v>
      </c>
      <c r="DW118" s="19">
        <v>1</v>
      </c>
      <c r="DX118" s="19">
        <v>3</v>
      </c>
      <c r="DY118" s="19">
        <v>2</v>
      </c>
      <c r="DZ118" s="11">
        <v>1</v>
      </c>
      <c r="EA118" s="187"/>
      <c r="EB118" s="195"/>
      <c r="EC118" s="191"/>
      <c r="ED118" s="168">
        <v>16104</v>
      </c>
      <c r="EE118" s="169">
        <v>75</v>
      </c>
      <c r="EF118" s="169">
        <v>5871</v>
      </c>
      <c r="EG118" s="169">
        <v>4000</v>
      </c>
      <c r="EH118" s="169">
        <v>37440</v>
      </c>
      <c r="EI118" s="169">
        <v>2420</v>
      </c>
      <c r="EJ118" s="170">
        <v>302.01600000000002</v>
      </c>
      <c r="EK118" s="27">
        <v>4530.2400000000007</v>
      </c>
      <c r="EL118" s="171">
        <v>0.33900000000000002</v>
      </c>
      <c r="EM118" s="23"/>
      <c r="EN118" s="157">
        <v>41.219553738715724</v>
      </c>
      <c r="EO118" s="172">
        <v>0.30201600000000001</v>
      </c>
      <c r="EP118" s="23"/>
      <c r="EQ118" s="45">
        <v>0</v>
      </c>
      <c r="ER118" s="30">
        <v>44440</v>
      </c>
      <c r="ES118" s="129"/>
      <c r="ET118" s="47">
        <v>3</v>
      </c>
      <c r="EU118" s="130" t="s">
        <v>543</v>
      </c>
      <c r="EV118" s="131"/>
      <c r="EW118" s="194"/>
      <c r="EX118" s="11">
        <v>0</v>
      </c>
      <c r="EY118" s="187"/>
      <c r="EZ118" s="11">
        <v>1</v>
      </c>
      <c r="FA118" s="139" t="s">
        <v>1081</v>
      </c>
      <c r="FB118" s="11">
        <v>0</v>
      </c>
      <c r="FC118" s="193"/>
      <c r="FD118" s="194"/>
      <c r="FE118" s="8"/>
      <c r="FF118" s="8"/>
      <c r="FG118" s="8"/>
      <c r="FH118" s="14"/>
      <c r="FI118" s="14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8"/>
      <c r="GL118" s="8"/>
      <c r="GM118" s="8"/>
      <c r="GN118" s="8"/>
      <c r="GO118" s="8"/>
      <c r="GP118" s="15">
        <v>65.7</v>
      </c>
      <c r="GQ118" s="15">
        <v>18.8</v>
      </c>
      <c r="GR118" s="15">
        <v>42.7</v>
      </c>
      <c r="GS118" s="30">
        <v>44489</v>
      </c>
      <c r="GT118" s="45">
        <v>1</v>
      </c>
      <c r="GU118" s="45">
        <v>1</v>
      </c>
      <c r="GV118" s="45">
        <v>1</v>
      </c>
      <c r="GW118" s="30">
        <v>44489</v>
      </c>
      <c r="GX118" s="45">
        <v>1</v>
      </c>
      <c r="GY118" s="45">
        <v>0</v>
      </c>
      <c r="GZ118" s="45">
        <v>2</v>
      </c>
      <c r="HA118" s="139" t="s">
        <v>1167</v>
      </c>
    </row>
    <row r="119" spans="1:209">
      <c r="A119" s="8">
        <v>117</v>
      </c>
      <c r="B119" s="8">
        <f>COUNTIFS($E$3:$E119,$E119,$F$3:$F119,$F119,$P$3:$P119,$P119)</f>
        <v>1</v>
      </c>
      <c r="C119" s="9">
        <v>16137</v>
      </c>
      <c r="D119" s="10" t="s">
        <v>860</v>
      </c>
      <c r="E119" s="11" t="s">
        <v>861</v>
      </c>
      <c r="F119" s="11">
        <v>6357221871</v>
      </c>
      <c r="G119" s="11">
        <v>58</v>
      </c>
      <c r="H119" s="11" t="s">
        <v>862</v>
      </c>
      <c r="I119" s="12" t="s">
        <v>320</v>
      </c>
      <c r="J119" s="13" t="s">
        <v>321</v>
      </c>
      <c r="K119" s="11" t="s">
        <v>322</v>
      </c>
      <c r="L119" s="11">
        <v>12</v>
      </c>
      <c r="M119" s="11">
        <v>2</v>
      </c>
      <c r="N119" s="11" t="s">
        <v>332</v>
      </c>
      <c r="O119" s="11" t="s">
        <v>849</v>
      </c>
      <c r="P119" s="23" t="s">
        <v>357</v>
      </c>
      <c r="Q119" s="151">
        <v>50</v>
      </c>
      <c r="R119" s="69" t="s">
        <v>1000</v>
      </c>
      <c r="S119" s="177" t="s">
        <v>1006</v>
      </c>
      <c r="T119" s="151"/>
      <c r="U119" s="11"/>
      <c r="V119" s="23"/>
      <c r="W119" s="11"/>
      <c r="X119" s="152">
        <v>16.399999999999999</v>
      </c>
      <c r="Y119" s="153">
        <v>81.099999999999994</v>
      </c>
      <c r="Z119" s="154">
        <v>1.55</v>
      </c>
      <c r="AA119" s="155">
        <v>99.05</v>
      </c>
      <c r="AB119" s="156">
        <v>0.20221948212083846</v>
      </c>
      <c r="AC119" s="157">
        <v>0.3134401972872996</v>
      </c>
      <c r="AD119" s="158">
        <v>0.1984271022383545</v>
      </c>
      <c r="AE119" s="22">
        <v>11.051999999999996</v>
      </c>
      <c r="AF119" s="22">
        <v>67.390243902439011</v>
      </c>
      <c r="AG119" s="159">
        <v>1.27</v>
      </c>
      <c r="AH119" s="22">
        <v>7.7439024390243913</v>
      </c>
      <c r="AI119" s="11" t="s">
        <v>327</v>
      </c>
      <c r="AJ119" s="22">
        <v>61.75</v>
      </c>
      <c r="AK119" s="11" t="s">
        <v>327</v>
      </c>
      <c r="AL119" s="25">
        <v>0.01</v>
      </c>
      <c r="AM119" s="25"/>
      <c r="AN119" s="22"/>
      <c r="AO119" s="22"/>
      <c r="AP119" s="45">
        <v>9862.5</v>
      </c>
      <c r="AQ119" s="45">
        <v>364.21</v>
      </c>
      <c r="AR119" s="22">
        <v>6.25</v>
      </c>
      <c r="AS119" s="22">
        <v>35</v>
      </c>
      <c r="AT119" s="22">
        <v>65</v>
      </c>
      <c r="AU119" s="160">
        <v>0.53846153846153844</v>
      </c>
      <c r="AV119" s="161">
        <v>0.26</v>
      </c>
      <c r="AW119" s="25">
        <v>1.5853658536585367</v>
      </c>
      <c r="AX119" s="11" t="s">
        <v>327</v>
      </c>
      <c r="AY119" s="22">
        <v>60.199999999999996</v>
      </c>
      <c r="AZ119" s="22">
        <v>21.76</v>
      </c>
      <c r="BA119" s="47">
        <v>58129.920000000006</v>
      </c>
      <c r="BB119" s="25">
        <v>41.6</v>
      </c>
      <c r="BC119" s="19">
        <v>93.2</v>
      </c>
      <c r="BD119" s="47">
        <v>9938.1999999999989</v>
      </c>
      <c r="BE119" s="25">
        <v>6.7999999999999972</v>
      </c>
      <c r="BF119" s="25">
        <v>79.802399999999992</v>
      </c>
      <c r="BG119" s="22">
        <v>15.1</v>
      </c>
      <c r="BH119" s="22">
        <v>12.246099999999998</v>
      </c>
      <c r="BI119" s="25">
        <v>26.5</v>
      </c>
      <c r="BJ119" s="22">
        <v>21.491499999999995</v>
      </c>
      <c r="BK119" s="25">
        <v>56.8</v>
      </c>
      <c r="BL119" s="22">
        <v>46.064799999999998</v>
      </c>
      <c r="BM119" s="22">
        <v>3.75</v>
      </c>
      <c r="BN119" s="162">
        <v>99.7</v>
      </c>
      <c r="BO119" s="163">
        <v>12464</v>
      </c>
      <c r="BP119" s="162">
        <v>97.8</v>
      </c>
      <c r="BQ119" s="163">
        <v>8414</v>
      </c>
      <c r="BR119" s="162">
        <v>90.3</v>
      </c>
      <c r="BS119" s="162">
        <v>93.7</v>
      </c>
      <c r="BT119" s="163">
        <v>6736</v>
      </c>
      <c r="BU119" s="22">
        <v>0.56981132075471697</v>
      </c>
      <c r="BV119" s="22"/>
      <c r="BW119" s="22"/>
      <c r="BX119" s="22"/>
      <c r="BY119" s="25"/>
      <c r="BZ119" s="22"/>
      <c r="CA119" s="22"/>
      <c r="CB119" s="45"/>
      <c r="CC119" s="182"/>
      <c r="CD119" s="183"/>
      <c r="CE119" s="183"/>
      <c r="CF119" s="11"/>
      <c r="CG119" s="11"/>
      <c r="CH119" s="11"/>
      <c r="CI119" s="22"/>
      <c r="CJ119" s="20"/>
      <c r="CK119" s="165" t="s">
        <v>15</v>
      </c>
      <c r="CL119" s="166"/>
      <c r="CM119" s="167" t="s">
        <v>863</v>
      </c>
      <c r="CN119" s="11"/>
      <c r="CO119" s="11"/>
      <c r="CP119" s="11"/>
      <c r="CQ119" s="11"/>
      <c r="CR119" s="11" t="s">
        <v>330</v>
      </c>
      <c r="CS119" s="36" t="s">
        <v>357</v>
      </c>
      <c r="CT119" s="19">
        <v>2</v>
      </c>
      <c r="CU119" s="19"/>
      <c r="CV119" s="19"/>
      <c r="CW119" s="20">
        <v>0</v>
      </c>
      <c r="CX119" s="189"/>
      <c r="CY119" s="189"/>
      <c r="CZ119" s="189"/>
      <c r="DA119" s="22" t="s">
        <v>841</v>
      </c>
      <c r="DB119" s="41" t="s">
        <v>332</v>
      </c>
      <c r="DC119" s="22">
        <v>319</v>
      </c>
      <c r="DD119" s="22">
        <v>6</v>
      </c>
      <c r="DE119" s="22">
        <v>94</v>
      </c>
      <c r="DF119" s="41" t="s">
        <v>332</v>
      </c>
      <c r="DG119" s="41" t="s">
        <v>332</v>
      </c>
      <c r="DH119" s="41" t="s">
        <v>332</v>
      </c>
      <c r="DI119" s="41" t="s">
        <v>332</v>
      </c>
      <c r="DJ119" s="19">
        <v>0</v>
      </c>
      <c r="DK119" s="113"/>
      <c r="DL119" s="24"/>
      <c r="DM119" s="24"/>
      <c r="DN119" s="19">
        <v>12</v>
      </c>
      <c r="DO119" s="19">
        <v>30</v>
      </c>
      <c r="DP119" s="19">
        <v>3</v>
      </c>
      <c r="DQ119" s="19">
        <v>1</v>
      </c>
      <c r="DR119" s="19">
        <v>165</v>
      </c>
      <c r="DS119" s="19">
        <v>64</v>
      </c>
      <c r="DT119" s="25">
        <f>DS119/((DR119/100)^2)</f>
        <v>23.507805325987146</v>
      </c>
      <c r="DU119" s="189"/>
      <c r="DV119" s="187"/>
      <c r="DW119" s="19">
        <v>1</v>
      </c>
      <c r="DX119" s="19">
        <v>2</v>
      </c>
      <c r="DY119" s="19">
        <v>2</v>
      </c>
      <c r="DZ119" s="11">
        <v>1</v>
      </c>
      <c r="EA119" s="187"/>
      <c r="EB119" s="195"/>
      <c r="EC119" s="191"/>
      <c r="ED119" s="168">
        <v>16137</v>
      </c>
      <c r="EE119" s="169">
        <v>75</v>
      </c>
      <c r="EF119" s="169">
        <v>12034</v>
      </c>
      <c r="EG119" s="169">
        <v>7253</v>
      </c>
      <c r="EH119" s="169">
        <v>37440</v>
      </c>
      <c r="EI119" s="169">
        <v>3326</v>
      </c>
      <c r="EJ119" s="170">
        <v>228.91757893285541</v>
      </c>
      <c r="EK119" s="27">
        <v>2747.0109471942651</v>
      </c>
      <c r="EL119" s="171">
        <v>0.16700000000000001</v>
      </c>
      <c r="EM119" s="23"/>
      <c r="EN119" s="157">
        <v>27.638357985707163</v>
      </c>
      <c r="EO119" s="172">
        <v>0.22891757893285541</v>
      </c>
      <c r="EP119" s="23"/>
      <c r="EQ119" s="45">
        <v>23</v>
      </c>
      <c r="ER119" s="30">
        <v>43739</v>
      </c>
      <c r="ES119" s="129"/>
      <c r="ET119" s="47">
        <v>1</v>
      </c>
      <c r="EU119" s="130" t="s">
        <v>662</v>
      </c>
      <c r="EV119" s="131"/>
      <c r="EW119" s="194"/>
      <c r="EX119" s="11">
        <v>0</v>
      </c>
      <c r="EY119" s="187"/>
      <c r="EZ119" s="187"/>
      <c r="FA119" s="193"/>
      <c r="FB119" s="187"/>
      <c r="FC119" s="193"/>
      <c r="FD119" s="194"/>
      <c r="FE119" s="8"/>
      <c r="FF119" s="8"/>
      <c r="FG119" s="8"/>
      <c r="FH119" s="14"/>
      <c r="FI119" s="14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8"/>
      <c r="GL119" s="8"/>
      <c r="GM119" s="8"/>
      <c r="GN119" s="8"/>
      <c r="GO119" s="8"/>
      <c r="GP119" s="15">
        <v>82.9</v>
      </c>
      <c r="GQ119" s="15">
        <v>18</v>
      </c>
      <c r="GR119" s="15">
        <v>18.8</v>
      </c>
      <c r="GS119" s="134" t="s">
        <v>332</v>
      </c>
      <c r="GT119" s="130" t="s">
        <v>332</v>
      </c>
      <c r="GU119" s="130" t="s">
        <v>332</v>
      </c>
      <c r="GV119" s="130" t="s">
        <v>332</v>
      </c>
      <c r="GW119" s="134" t="s">
        <v>332</v>
      </c>
      <c r="GX119" s="130" t="s">
        <v>332</v>
      </c>
      <c r="GY119" s="130" t="s">
        <v>332</v>
      </c>
      <c r="GZ119" s="130" t="s">
        <v>332</v>
      </c>
      <c r="HA119" s="12" t="s">
        <v>332</v>
      </c>
    </row>
    <row r="120" spans="1:209">
      <c r="A120" s="8">
        <v>119</v>
      </c>
      <c r="B120" s="8">
        <f>COUNTIFS($E$3:$E120,$E120,$F$3:$F120,$F120,$P$3:$P120,$P120)</f>
        <v>1</v>
      </c>
      <c r="C120" s="9">
        <v>16152</v>
      </c>
      <c r="D120" s="10" t="s">
        <v>867</v>
      </c>
      <c r="E120" s="11" t="s">
        <v>868</v>
      </c>
      <c r="F120" s="11">
        <v>7454185376</v>
      </c>
      <c r="G120" s="11">
        <v>47</v>
      </c>
      <c r="H120" s="11" t="s">
        <v>865</v>
      </c>
      <c r="I120" s="12" t="s">
        <v>320</v>
      </c>
      <c r="J120" s="13" t="s">
        <v>321</v>
      </c>
      <c r="K120" s="11" t="s">
        <v>322</v>
      </c>
      <c r="L120" s="11">
        <v>5</v>
      </c>
      <c r="M120" s="11" t="s">
        <v>341</v>
      </c>
      <c r="N120" s="11" t="s">
        <v>324</v>
      </c>
      <c r="O120" s="11" t="s">
        <v>869</v>
      </c>
      <c r="P120" s="23" t="s">
        <v>326</v>
      </c>
      <c r="Q120" s="151">
        <v>150</v>
      </c>
      <c r="R120" s="68" t="s">
        <v>999</v>
      </c>
      <c r="S120" s="23"/>
      <c r="T120" s="151"/>
      <c r="U120" s="11"/>
      <c r="V120" s="23"/>
      <c r="W120" s="11"/>
      <c r="X120" s="152">
        <v>13.3</v>
      </c>
      <c r="Y120" s="153">
        <v>22.6</v>
      </c>
      <c r="Z120" s="154">
        <v>62.4</v>
      </c>
      <c r="AA120" s="155">
        <v>98.300000000000011</v>
      </c>
      <c r="AB120" s="156">
        <v>0.58849557522123896</v>
      </c>
      <c r="AC120" s="157">
        <v>36.722123893805311</v>
      </c>
      <c r="AD120" s="158">
        <v>0.15647058823529414</v>
      </c>
      <c r="AE120" s="22">
        <v>10.993999999999998</v>
      </c>
      <c r="AF120" s="22">
        <v>82.661654135338338</v>
      </c>
      <c r="AG120" s="159">
        <v>1.71</v>
      </c>
      <c r="AH120" s="22">
        <v>12.857142857142856</v>
      </c>
      <c r="AI120" s="11" t="s">
        <v>327</v>
      </c>
      <c r="AJ120" s="22">
        <v>44.07</v>
      </c>
      <c r="AK120" s="11" t="s">
        <v>327</v>
      </c>
      <c r="AL120" s="25">
        <v>0.46</v>
      </c>
      <c r="AM120" s="25"/>
      <c r="AN120" s="22"/>
      <c r="AO120" s="22"/>
      <c r="AP120" s="45">
        <v>8041.666666666667</v>
      </c>
      <c r="AQ120" s="45">
        <v>244.42</v>
      </c>
      <c r="AR120" s="22">
        <v>0.21</v>
      </c>
      <c r="AS120" s="22">
        <v>52.5</v>
      </c>
      <c r="AT120" s="22">
        <v>47.5</v>
      </c>
      <c r="AU120" s="160">
        <v>1.1052631578947369</v>
      </c>
      <c r="AV120" s="161">
        <v>9.8000000000000004E-2</v>
      </c>
      <c r="AW120" s="25">
        <v>0.73684210526315785</v>
      </c>
      <c r="AX120" s="11" t="s">
        <v>327</v>
      </c>
      <c r="AY120" s="22">
        <v>58.099999999999994</v>
      </c>
      <c r="AZ120" s="22">
        <v>37.199999999999996</v>
      </c>
      <c r="BA120" s="47">
        <v>18026.280000000002</v>
      </c>
      <c r="BB120" s="25">
        <v>75.7</v>
      </c>
      <c r="BC120" s="19">
        <v>92.7</v>
      </c>
      <c r="BD120" s="47">
        <v>12993.1</v>
      </c>
      <c r="BE120" s="25">
        <v>7.2999999999999972</v>
      </c>
      <c r="BF120" s="25">
        <v>21.876800000000003</v>
      </c>
      <c r="BG120" s="22">
        <v>45.7</v>
      </c>
      <c r="BH120" s="22">
        <v>10.328200000000002</v>
      </c>
      <c r="BI120" s="25">
        <v>30</v>
      </c>
      <c r="BJ120" s="22">
        <v>6.78</v>
      </c>
      <c r="BK120" s="25">
        <v>21.1</v>
      </c>
      <c r="BL120" s="22">
        <v>4.7686000000000011</v>
      </c>
      <c r="BM120" s="22">
        <v>0.33</v>
      </c>
      <c r="BN120" s="162">
        <v>96.2</v>
      </c>
      <c r="BO120" s="163">
        <v>7633</v>
      </c>
      <c r="BP120" s="162">
        <v>87.9</v>
      </c>
      <c r="BQ120" s="163">
        <v>5820</v>
      </c>
      <c r="BR120" s="162">
        <v>80.099999999999994</v>
      </c>
      <c r="BS120" s="162">
        <v>89</v>
      </c>
      <c r="BT120" s="163">
        <v>6319</v>
      </c>
      <c r="BU120" s="22">
        <v>1.5233333333333334</v>
      </c>
      <c r="BV120" s="22"/>
      <c r="BW120" s="22"/>
      <c r="BX120" s="22"/>
      <c r="BY120" s="25"/>
      <c r="BZ120" s="22"/>
      <c r="CA120" s="22"/>
      <c r="CB120" s="45"/>
      <c r="CC120" s="182"/>
      <c r="CD120" s="183"/>
      <c r="CE120" s="183"/>
      <c r="CF120" s="11"/>
      <c r="CG120" s="11"/>
      <c r="CH120" s="11"/>
      <c r="CI120" s="22"/>
      <c r="CJ120" s="20"/>
      <c r="CK120" s="165" t="s">
        <v>744</v>
      </c>
      <c r="CL120" s="166"/>
      <c r="CM120" s="167" t="s">
        <v>870</v>
      </c>
      <c r="CN120" s="11"/>
      <c r="CO120" s="11"/>
      <c r="CP120" s="11"/>
      <c r="CQ120" s="11"/>
      <c r="CR120" s="11" t="s">
        <v>330</v>
      </c>
      <c r="CS120" s="18" t="s">
        <v>326</v>
      </c>
      <c r="CT120" s="19">
        <v>2</v>
      </c>
      <c r="CU120" s="19"/>
      <c r="CV120" s="19"/>
      <c r="CW120" s="20" t="s">
        <v>871</v>
      </c>
      <c r="CX120" s="189"/>
      <c r="CY120" s="189"/>
      <c r="CZ120" s="189"/>
      <c r="DA120" s="22" t="s">
        <v>332</v>
      </c>
      <c r="DB120" s="22" t="s">
        <v>332</v>
      </c>
      <c r="DC120" s="22">
        <v>729</v>
      </c>
      <c r="DD120" s="22">
        <v>33.6</v>
      </c>
      <c r="DE120" s="22">
        <v>66.400000000000006</v>
      </c>
      <c r="DF120" s="41" t="s">
        <v>332</v>
      </c>
      <c r="DG120" s="41" t="s">
        <v>332</v>
      </c>
      <c r="DH120" s="41" t="s">
        <v>332</v>
      </c>
      <c r="DI120" s="41" t="s">
        <v>332</v>
      </c>
      <c r="DJ120" s="19">
        <v>0</v>
      </c>
      <c r="DK120" s="113"/>
      <c r="DL120" s="24"/>
      <c r="DM120" s="24"/>
      <c r="DN120" s="19">
        <v>5</v>
      </c>
      <c r="DO120" s="19">
        <v>22</v>
      </c>
      <c r="DP120" s="19">
        <v>2</v>
      </c>
      <c r="DQ120" s="19">
        <v>1</v>
      </c>
      <c r="DR120" s="19">
        <v>170</v>
      </c>
      <c r="DS120" s="19">
        <v>90</v>
      </c>
      <c r="DT120" s="25">
        <f>DS120/((DR120/100)^2)</f>
        <v>31.141868512110729</v>
      </c>
      <c r="DU120" s="19">
        <v>1</v>
      </c>
      <c r="DV120" s="11">
        <v>3</v>
      </c>
      <c r="DW120" s="19">
        <v>1</v>
      </c>
      <c r="DX120" s="19">
        <v>2</v>
      </c>
      <c r="DY120" s="19">
        <v>2</v>
      </c>
      <c r="DZ120" s="11">
        <v>1</v>
      </c>
      <c r="EA120" s="187"/>
      <c r="EB120" s="195"/>
      <c r="EC120" s="191"/>
      <c r="ED120" s="168">
        <v>16152</v>
      </c>
      <c r="EE120" s="169">
        <v>75</v>
      </c>
      <c r="EF120" s="169">
        <v>17679</v>
      </c>
      <c r="EG120" s="169">
        <v>4000</v>
      </c>
      <c r="EH120" s="169">
        <v>37440</v>
      </c>
      <c r="EI120" s="169">
        <v>3814</v>
      </c>
      <c r="EJ120" s="170">
        <v>475.98720000000003</v>
      </c>
      <c r="EK120" s="27">
        <v>2379.9360000000001</v>
      </c>
      <c r="EL120" s="171">
        <v>0.49099999999999999</v>
      </c>
      <c r="EM120" s="23"/>
      <c r="EN120" s="157">
        <v>21.573618417331296</v>
      </c>
      <c r="EO120" s="172">
        <v>0.47598720000000005</v>
      </c>
      <c r="EP120" s="23"/>
      <c r="EQ120" s="45">
        <v>77</v>
      </c>
      <c r="ER120" s="129"/>
      <c r="ES120" s="30">
        <v>42097</v>
      </c>
      <c r="ET120" s="47">
        <v>1</v>
      </c>
      <c r="EU120" s="131"/>
      <c r="EV120" s="130" t="s">
        <v>662</v>
      </c>
      <c r="EW120" s="194"/>
      <c r="EX120" s="11">
        <v>0</v>
      </c>
      <c r="EY120" s="187"/>
      <c r="EZ120" s="11">
        <v>1</v>
      </c>
      <c r="FA120" s="139" t="s">
        <v>1082</v>
      </c>
      <c r="FB120" s="11">
        <v>0</v>
      </c>
      <c r="FC120" s="193"/>
      <c r="FD120" s="194"/>
      <c r="FE120" s="8"/>
      <c r="FF120" s="8"/>
      <c r="FG120" s="8"/>
      <c r="FH120" s="14"/>
      <c r="FI120" s="14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8"/>
      <c r="GL120" s="8"/>
      <c r="GM120" s="8"/>
      <c r="GN120" s="8"/>
      <c r="GO120" s="8"/>
      <c r="GP120" s="15">
        <v>56.5</v>
      </c>
      <c r="GQ120" s="15">
        <v>10.3</v>
      </c>
      <c r="GR120" s="15">
        <v>6.63</v>
      </c>
      <c r="GS120" s="30">
        <v>44516</v>
      </c>
      <c r="GT120" s="45">
        <v>2</v>
      </c>
      <c r="GU120" s="45">
        <v>2</v>
      </c>
      <c r="GV120" s="45">
        <v>1</v>
      </c>
      <c r="GW120" s="30">
        <v>44855</v>
      </c>
      <c r="GX120" s="45">
        <v>1</v>
      </c>
      <c r="GY120" s="45">
        <v>0</v>
      </c>
      <c r="GZ120" s="45">
        <v>0</v>
      </c>
      <c r="HA120" s="139" t="s">
        <v>1169</v>
      </c>
    </row>
    <row r="121" spans="1:209">
      <c r="A121" s="8">
        <v>118</v>
      </c>
      <c r="B121" s="8">
        <f>COUNTIFS($E$3:$E121,$E121,$F$3:$F121,$F121,$P$3:$P121,$P121)</f>
        <v>1</v>
      </c>
      <c r="C121" s="9">
        <v>16150</v>
      </c>
      <c r="D121" s="10" t="s">
        <v>864</v>
      </c>
      <c r="E121" s="11" t="s">
        <v>398</v>
      </c>
      <c r="F121" s="11">
        <v>490809113</v>
      </c>
      <c r="G121" s="11">
        <v>72</v>
      </c>
      <c r="H121" s="11" t="s">
        <v>865</v>
      </c>
      <c r="I121" s="12" t="s">
        <v>320</v>
      </c>
      <c r="J121" s="13" t="s">
        <v>321</v>
      </c>
      <c r="K121" s="11" t="s">
        <v>322</v>
      </c>
      <c r="L121" s="11">
        <v>6</v>
      </c>
      <c r="M121" s="11" t="s">
        <v>341</v>
      </c>
      <c r="N121" s="11" t="s">
        <v>332</v>
      </c>
      <c r="O121" s="11" t="s">
        <v>849</v>
      </c>
      <c r="P121" s="23" t="s">
        <v>357</v>
      </c>
      <c r="Q121" s="151">
        <v>50</v>
      </c>
      <c r="R121" s="69" t="s">
        <v>1000</v>
      </c>
      <c r="S121" s="174" t="s">
        <v>1005</v>
      </c>
      <c r="T121" s="151"/>
      <c r="U121" s="11"/>
      <c r="V121" s="23"/>
      <c r="W121" s="11"/>
      <c r="X121" s="152">
        <v>6.42</v>
      </c>
      <c r="Y121" s="153">
        <v>67.8</v>
      </c>
      <c r="Z121" s="154">
        <v>23.1</v>
      </c>
      <c r="AA121" s="155">
        <v>97.32</v>
      </c>
      <c r="AB121" s="156">
        <v>9.4690265486725669E-2</v>
      </c>
      <c r="AC121" s="157">
        <v>2.1873451327433631</v>
      </c>
      <c r="AD121" s="158">
        <v>7.0627062706270616E-2</v>
      </c>
      <c r="AE121" s="22">
        <v>6.0215999999999994</v>
      </c>
      <c r="AF121" s="22">
        <v>93.794392523364479</v>
      </c>
      <c r="AG121" s="159">
        <v>0.27</v>
      </c>
      <c r="AH121" s="22">
        <v>4.2056074766355138</v>
      </c>
      <c r="AI121" s="11" t="s">
        <v>327</v>
      </c>
      <c r="AJ121" s="22" t="s">
        <v>327</v>
      </c>
      <c r="AK121" s="11" t="s">
        <v>327</v>
      </c>
      <c r="AL121" s="25">
        <v>0.13</v>
      </c>
      <c r="AM121" s="25"/>
      <c r="AN121" s="22"/>
      <c r="AO121" s="22"/>
      <c r="AP121" s="45">
        <v>5412.5</v>
      </c>
      <c r="AQ121" s="45" t="s">
        <v>327</v>
      </c>
      <c r="AR121" s="22">
        <v>0</v>
      </c>
      <c r="AS121" s="22">
        <v>69</v>
      </c>
      <c r="AT121" s="22">
        <v>31</v>
      </c>
      <c r="AU121" s="160">
        <v>2.225806451612903</v>
      </c>
      <c r="AV121" s="161">
        <v>0.13</v>
      </c>
      <c r="AW121" s="25">
        <v>2.0249221183800623</v>
      </c>
      <c r="AX121" s="11" t="s">
        <v>327</v>
      </c>
      <c r="AY121" s="22">
        <v>75</v>
      </c>
      <c r="AZ121" s="22">
        <v>59.94</v>
      </c>
      <c r="BA121" s="47">
        <v>45398.880000000005</v>
      </c>
      <c r="BB121" s="25">
        <v>74.099999999999994</v>
      </c>
      <c r="BC121" s="19">
        <v>92.9</v>
      </c>
      <c r="BD121" s="47">
        <v>14811.25</v>
      </c>
      <c r="BE121" s="25">
        <v>7.0999999999999943</v>
      </c>
      <c r="BF121" s="25">
        <v>65.630400000000009</v>
      </c>
      <c r="BG121" s="22">
        <v>42</v>
      </c>
      <c r="BH121" s="22">
        <v>28.475999999999999</v>
      </c>
      <c r="BI121" s="25">
        <v>32.1</v>
      </c>
      <c r="BJ121" s="22">
        <v>21.7638</v>
      </c>
      <c r="BK121" s="25">
        <v>22.7</v>
      </c>
      <c r="BL121" s="22">
        <v>15.390599999999999</v>
      </c>
      <c r="BM121" s="22">
        <v>0</v>
      </c>
      <c r="BN121" s="162">
        <v>95.5</v>
      </c>
      <c r="BO121" s="163">
        <v>13368</v>
      </c>
      <c r="BP121" s="162">
        <v>84.8</v>
      </c>
      <c r="BQ121" s="163">
        <v>6655</v>
      </c>
      <c r="BR121" s="162">
        <v>72</v>
      </c>
      <c r="BS121" s="162">
        <v>86.6</v>
      </c>
      <c r="BT121" s="163">
        <v>8162</v>
      </c>
      <c r="BU121" s="22">
        <v>1.308411214953271</v>
      </c>
      <c r="BV121" s="22"/>
      <c r="BW121" s="22"/>
      <c r="BX121" s="22"/>
      <c r="BY121" s="25"/>
      <c r="BZ121" s="22"/>
      <c r="CA121" s="22"/>
      <c r="CB121" s="45"/>
      <c r="CC121" s="182"/>
      <c r="CD121" s="183"/>
      <c r="CE121" s="183"/>
      <c r="CF121" s="11"/>
      <c r="CG121" s="11"/>
      <c r="CH121" s="11"/>
      <c r="CI121" s="22"/>
      <c r="CJ121" s="20"/>
      <c r="CK121" s="165" t="s">
        <v>345</v>
      </c>
      <c r="CL121" s="166"/>
      <c r="CM121" s="167" t="s">
        <v>866</v>
      </c>
      <c r="CN121" s="11"/>
      <c r="CO121" s="11"/>
      <c r="CP121" s="11"/>
      <c r="CQ121" s="11"/>
      <c r="CR121" s="11" t="s">
        <v>347</v>
      </c>
      <c r="CS121" s="36" t="s">
        <v>357</v>
      </c>
      <c r="CT121" s="19">
        <v>2</v>
      </c>
      <c r="CU121" s="19"/>
      <c r="CV121" s="19"/>
      <c r="CW121" s="20">
        <v>0</v>
      </c>
      <c r="CX121" s="189"/>
      <c r="CY121" s="189"/>
      <c r="CZ121" s="189"/>
      <c r="DA121" s="22" t="s">
        <v>332</v>
      </c>
      <c r="DB121" s="22" t="s">
        <v>332</v>
      </c>
      <c r="DC121" s="22">
        <v>99</v>
      </c>
      <c r="DD121" s="22">
        <v>47.5</v>
      </c>
      <c r="DE121" s="22">
        <v>52.5</v>
      </c>
      <c r="DF121" s="41" t="s">
        <v>332</v>
      </c>
      <c r="DG121" s="41" t="s">
        <v>332</v>
      </c>
      <c r="DH121" s="41" t="s">
        <v>332</v>
      </c>
      <c r="DI121" s="41" t="s">
        <v>332</v>
      </c>
      <c r="DJ121" s="19">
        <v>0</v>
      </c>
      <c r="DK121" s="113"/>
      <c r="DL121" s="24"/>
      <c r="DM121" s="24"/>
      <c r="DN121" s="19">
        <v>6</v>
      </c>
      <c r="DO121" s="19">
        <v>15</v>
      </c>
      <c r="DP121" s="19"/>
      <c r="DQ121" s="19">
        <v>1</v>
      </c>
      <c r="DR121" s="189"/>
      <c r="DS121" s="189"/>
      <c r="DT121" s="25" t="e">
        <f>DS121/((DR121/100)^2)</f>
        <v>#DIV/0!</v>
      </c>
      <c r="DU121" s="19">
        <v>0</v>
      </c>
      <c r="DV121" s="11">
        <v>1</v>
      </c>
      <c r="DW121" s="19">
        <v>0</v>
      </c>
      <c r="DX121" s="19">
        <v>3</v>
      </c>
      <c r="DY121" s="19">
        <v>2</v>
      </c>
      <c r="DZ121" s="11">
        <v>1</v>
      </c>
      <c r="EA121" s="187"/>
      <c r="EB121" s="195"/>
      <c r="EC121" s="191"/>
      <c r="ED121" s="168">
        <v>16150</v>
      </c>
      <c r="EE121" s="169">
        <v>75</v>
      </c>
      <c r="EF121" s="169">
        <v>6200</v>
      </c>
      <c r="EG121" s="169">
        <v>6020</v>
      </c>
      <c r="EH121" s="169">
        <v>37440</v>
      </c>
      <c r="EI121" s="169">
        <v>2641</v>
      </c>
      <c r="EJ121" s="170">
        <v>219.00119601328902</v>
      </c>
      <c r="EK121" s="27">
        <v>1314.0071760797341</v>
      </c>
      <c r="EL121" s="171">
        <v>0.20599999999999999</v>
      </c>
      <c r="EM121" s="23"/>
      <c r="EN121" s="157">
        <v>42.596774193548384</v>
      </c>
      <c r="EO121" s="172">
        <v>0.21900119601328902</v>
      </c>
      <c r="EP121" s="23"/>
      <c r="EQ121" s="45">
        <v>38</v>
      </c>
      <c r="ER121" s="30">
        <v>43282</v>
      </c>
      <c r="ES121" s="121"/>
      <c r="ET121" s="202"/>
      <c r="EU121" s="206"/>
      <c r="EV121" s="120"/>
      <c r="EW121" s="194"/>
      <c r="EX121" s="11">
        <v>0</v>
      </c>
      <c r="EY121" s="187"/>
      <c r="EZ121" s="11">
        <v>1</v>
      </c>
      <c r="FA121" s="137" t="s">
        <v>366</v>
      </c>
      <c r="FB121" s="11">
        <v>0</v>
      </c>
      <c r="FC121" s="193"/>
      <c r="FD121" s="194"/>
      <c r="FE121" s="8"/>
      <c r="FF121" s="8"/>
      <c r="FG121" s="8"/>
      <c r="FH121" s="14"/>
      <c r="FI121" s="14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8"/>
      <c r="GL121" s="8"/>
      <c r="GM121" s="8"/>
      <c r="GN121" s="8"/>
      <c r="GO121" s="8"/>
      <c r="GP121" s="15"/>
      <c r="GQ121" s="15"/>
      <c r="GR121" s="15"/>
      <c r="GS121" s="30">
        <v>44718</v>
      </c>
      <c r="GT121" s="45">
        <v>2</v>
      </c>
      <c r="GU121" s="11">
        <v>1</v>
      </c>
      <c r="GV121" s="11">
        <v>2</v>
      </c>
      <c r="GW121" s="30">
        <v>44718</v>
      </c>
      <c r="GX121" s="11">
        <v>2</v>
      </c>
      <c r="GY121" s="11">
        <v>0</v>
      </c>
      <c r="GZ121" s="11">
        <v>0</v>
      </c>
      <c r="HA121" s="137" t="s">
        <v>1167</v>
      </c>
    </row>
    <row r="122" spans="1:209">
      <c r="A122" s="8">
        <v>120</v>
      </c>
      <c r="B122" s="8">
        <f>COUNTIFS($E$3:$E122,$E122,$F$3:$F122,$F122,$P$3:$P122,$P122)</f>
        <v>1</v>
      </c>
      <c r="C122" s="9">
        <v>16163</v>
      </c>
      <c r="D122" s="10" t="s">
        <v>872</v>
      </c>
      <c r="E122" s="11" t="s">
        <v>873</v>
      </c>
      <c r="F122" s="11">
        <v>5503122119</v>
      </c>
      <c r="G122" s="11">
        <v>66</v>
      </c>
      <c r="H122" s="11" t="s">
        <v>874</v>
      </c>
      <c r="I122" s="12" t="s">
        <v>381</v>
      </c>
      <c r="J122" s="13" t="s">
        <v>321</v>
      </c>
      <c r="K122" s="11" t="s">
        <v>322</v>
      </c>
      <c r="L122" s="11" t="s">
        <v>875</v>
      </c>
      <c r="M122" s="11" t="s">
        <v>341</v>
      </c>
      <c r="N122" s="11" t="s">
        <v>324</v>
      </c>
      <c r="O122" s="11" t="s">
        <v>869</v>
      </c>
      <c r="P122" s="23" t="s">
        <v>326</v>
      </c>
      <c r="Q122" s="151">
        <v>150</v>
      </c>
      <c r="R122" s="69" t="s">
        <v>1000</v>
      </c>
      <c r="S122" s="177" t="s">
        <v>1006</v>
      </c>
      <c r="T122" s="151"/>
      <c r="U122" s="11"/>
      <c r="V122" s="23"/>
      <c r="W122" s="11"/>
      <c r="X122" s="152">
        <v>30.4</v>
      </c>
      <c r="Y122" s="153">
        <v>58.4</v>
      </c>
      <c r="Z122" s="154">
        <v>10.8</v>
      </c>
      <c r="AA122" s="155">
        <v>99.6</v>
      </c>
      <c r="AB122" s="156">
        <v>0.52054794520547942</v>
      </c>
      <c r="AC122" s="157">
        <v>5.6219178082191785</v>
      </c>
      <c r="AD122" s="158">
        <v>0.43930635838150284</v>
      </c>
      <c r="AE122" s="22">
        <v>27.571999999999999</v>
      </c>
      <c r="AF122" s="22">
        <v>90.69736842105263</v>
      </c>
      <c r="AG122" s="159">
        <v>1.34</v>
      </c>
      <c r="AH122" s="22">
        <v>4.4078947368421053</v>
      </c>
      <c r="AI122" s="11" t="s">
        <v>327</v>
      </c>
      <c r="AJ122" s="22">
        <v>56.42</v>
      </c>
      <c r="AK122" s="11" t="s">
        <v>327</v>
      </c>
      <c r="AL122" s="25">
        <v>2.5000000000000001E-2</v>
      </c>
      <c r="AM122" s="25"/>
      <c r="AN122" s="22"/>
      <c r="AO122" s="22"/>
      <c r="AP122" s="45">
        <v>5984.166666666667</v>
      </c>
      <c r="AQ122" s="45">
        <v>342.43</v>
      </c>
      <c r="AR122" s="22">
        <v>0.82</v>
      </c>
      <c r="AS122" s="22">
        <v>50.4</v>
      </c>
      <c r="AT122" s="22">
        <v>49.6</v>
      </c>
      <c r="AU122" s="160">
        <v>1.0161290322580645</v>
      </c>
      <c r="AV122" s="161">
        <v>0.15</v>
      </c>
      <c r="AW122" s="25">
        <v>0.49342105263157898</v>
      </c>
      <c r="AX122" s="11" t="s">
        <v>327</v>
      </c>
      <c r="AY122" s="22">
        <v>22.224999999999998</v>
      </c>
      <c r="AZ122" s="22">
        <v>29.900000000000002</v>
      </c>
      <c r="BA122" s="47">
        <v>30829.68</v>
      </c>
      <c r="BB122" s="25">
        <v>59</v>
      </c>
      <c r="BC122" s="19">
        <v>93.6</v>
      </c>
      <c r="BD122" s="47">
        <v>8851.9</v>
      </c>
      <c r="BE122" s="25">
        <v>6.4000000000000057</v>
      </c>
      <c r="BF122" s="25">
        <v>57.523999999999994</v>
      </c>
      <c r="BG122" s="22">
        <v>33.799999999999997</v>
      </c>
      <c r="BH122" s="22">
        <v>19.739199999999997</v>
      </c>
      <c r="BI122" s="25">
        <v>25.2</v>
      </c>
      <c r="BJ122" s="22">
        <v>14.716799999999999</v>
      </c>
      <c r="BK122" s="25">
        <v>39.5</v>
      </c>
      <c r="BL122" s="22">
        <v>23.067999999999998</v>
      </c>
      <c r="BM122" s="22">
        <v>0.88</v>
      </c>
      <c r="BN122" s="162">
        <v>96.2</v>
      </c>
      <c r="BO122" s="163">
        <v>8014</v>
      </c>
      <c r="BP122" s="162">
        <v>87.2</v>
      </c>
      <c r="BQ122" s="163">
        <v>6055</v>
      </c>
      <c r="BR122" s="162">
        <v>58.2</v>
      </c>
      <c r="BS122" s="162">
        <v>78.599999999999994</v>
      </c>
      <c r="BT122" s="163">
        <v>5909</v>
      </c>
      <c r="BU122" s="22">
        <v>1.3412698412698412</v>
      </c>
      <c r="BV122" s="22"/>
      <c r="BW122" s="22"/>
      <c r="BX122" s="22"/>
      <c r="BY122" s="25"/>
      <c r="BZ122" s="22"/>
      <c r="CA122" s="22"/>
      <c r="CB122" s="45"/>
      <c r="CC122" s="182"/>
      <c r="CD122" s="183"/>
      <c r="CE122" s="183"/>
      <c r="CF122" s="11"/>
      <c r="CG122" s="11"/>
      <c r="CH122" s="11"/>
      <c r="CI122" s="22"/>
      <c r="CJ122" s="20"/>
      <c r="CK122" s="165" t="s">
        <v>345</v>
      </c>
      <c r="CL122" s="166"/>
      <c r="CM122" s="167" t="s">
        <v>876</v>
      </c>
      <c r="CN122" s="11"/>
      <c r="CO122" s="11"/>
      <c r="CP122" s="11"/>
      <c r="CQ122" s="11"/>
      <c r="CR122" s="11" t="s">
        <v>347</v>
      </c>
      <c r="CS122" s="18" t="s">
        <v>326</v>
      </c>
      <c r="CT122" s="19">
        <v>2</v>
      </c>
      <c r="CU122" s="19"/>
      <c r="CV122" s="19"/>
      <c r="CW122" s="20">
        <v>0</v>
      </c>
      <c r="CX122" s="189"/>
      <c r="CY122" s="189"/>
      <c r="CZ122" s="189"/>
      <c r="DA122" s="22" t="s">
        <v>332</v>
      </c>
      <c r="DB122" s="22" t="s">
        <v>332</v>
      </c>
      <c r="DC122" s="22">
        <v>191</v>
      </c>
      <c r="DD122" s="22">
        <v>9.9</v>
      </c>
      <c r="DE122" s="22">
        <v>90.1</v>
      </c>
      <c r="DF122" s="41" t="s">
        <v>332</v>
      </c>
      <c r="DG122" s="41" t="s">
        <v>332</v>
      </c>
      <c r="DH122" s="41" t="s">
        <v>332</v>
      </c>
      <c r="DI122" s="41" t="s">
        <v>332</v>
      </c>
      <c r="DJ122" s="19">
        <v>0</v>
      </c>
      <c r="DK122" s="113"/>
      <c r="DL122" s="24"/>
      <c r="DM122" s="24"/>
      <c r="DN122" s="19" t="s">
        <v>875</v>
      </c>
      <c r="DO122" s="189"/>
      <c r="DP122" s="19"/>
      <c r="DQ122" s="19">
        <v>0</v>
      </c>
      <c r="DR122" s="189"/>
      <c r="DS122" s="189"/>
      <c r="DT122" s="25" t="e">
        <f>DS122/((DR122/100)^2)</f>
        <v>#DIV/0!</v>
      </c>
      <c r="DU122" s="189"/>
      <c r="DV122" s="187"/>
      <c r="DW122" s="189"/>
      <c r="DX122" s="19">
        <v>3</v>
      </c>
      <c r="DY122" s="19">
        <v>2</v>
      </c>
      <c r="DZ122" s="11" t="s">
        <v>636</v>
      </c>
      <c r="EA122" s="187"/>
      <c r="EB122" s="195"/>
      <c r="EC122" s="191"/>
      <c r="ED122" s="168">
        <v>16163</v>
      </c>
      <c r="EE122" s="169">
        <v>75</v>
      </c>
      <c r="EF122" s="169">
        <v>8127</v>
      </c>
      <c r="EG122" s="169">
        <v>6000</v>
      </c>
      <c r="EH122" s="169">
        <v>37440</v>
      </c>
      <c r="EI122" s="169">
        <v>2343</v>
      </c>
      <c r="EJ122" s="170">
        <v>194.9376</v>
      </c>
      <c r="EK122" s="27">
        <v>1462.0319999999999</v>
      </c>
      <c r="EL122" s="171">
        <v>0.19900000000000001</v>
      </c>
      <c r="EM122" s="23"/>
      <c r="EN122" s="157">
        <v>28.829826504245109</v>
      </c>
      <c r="EO122" s="172">
        <v>0.19493760000000002</v>
      </c>
      <c r="EP122" s="23"/>
      <c r="EQ122" s="45">
        <v>176</v>
      </c>
      <c r="ER122" s="129"/>
      <c r="ES122" s="30">
        <v>39083</v>
      </c>
      <c r="ET122" s="47">
        <v>3</v>
      </c>
      <c r="EU122" s="131"/>
      <c r="EV122" s="130" t="s">
        <v>543</v>
      </c>
      <c r="EW122" s="194"/>
      <c r="EX122" s="187"/>
      <c r="EY122" s="187"/>
      <c r="EZ122" s="187"/>
      <c r="FA122" s="139" t="s">
        <v>1034</v>
      </c>
      <c r="FB122" s="11">
        <v>0</v>
      </c>
      <c r="FC122" s="193"/>
      <c r="FD122" s="194"/>
      <c r="FE122" s="8"/>
      <c r="FF122" s="8"/>
      <c r="FG122" s="8"/>
      <c r="FH122" s="14"/>
      <c r="FI122" s="14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8"/>
      <c r="GL122" s="8"/>
      <c r="GM122" s="8"/>
      <c r="GN122" s="8"/>
      <c r="GO122" s="8"/>
      <c r="GP122" s="15">
        <v>61.6</v>
      </c>
      <c r="GQ122" s="15">
        <v>22.2</v>
      </c>
      <c r="GR122" s="15">
        <v>17.7</v>
      </c>
      <c r="GS122" s="134" t="s">
        <v>332</v>
      </c>
      <c r="GT122" s="130" t="s">
        <v>332</v>
      </c>
      <c r="GU122" s="130" t="s">
        <v>332</v>
      </c>
      <c r="GV122" s="130" t="s">
        <v>332</v>
      </c>
      <c r="GW122" s="134" t="s">
        <v>332</v>
      </c>
      <c r="GX122" s="130" t="s">
        <v>332</v>
      </c>
      <c r="GY122" s="130" t="s">
        <v>332</v>
      </c>
      <c r="GZ122" s="130" t="s">
        <v>332</v>
      </c>
      <c r="HA122" s="12" t="s">
        <v>332</v>
      </c>
    </row>
    <row r="123" spans="1:209">
      <c r="A123" s="8">
        <v>121</v>
      </c>
      <c r="B123" s="8">
        <f>COUNTIFS($E$3:$E123,$E123,$F$3:$F123,$F123,$P$3:$P123,$P123)</f>
        <v>1</v>
      </c>
      <c r="C123" s="9">
        <v>16180</v>
      </c>
      <c r="D123" s="10" t="s">
        <v>877</v>
      </c>
      <c r="E123" s="11" t="s">
        <v>414</v>
      </c>
      <c r="F123" s="11">
        <v>6107230591</v>
      </c>
      <c r="G123" s="11">
        <v>60</v>
      </c>
      <c r="H123" s="11" t="s">
        <v>878</v>
      </c>
      <c r="I123" s="12" t="s">
        <v>320</v>
      </c>
      <c r="J123" s="13" t="s">
        <v>321</v>
      </c>
      <c r="K123" s="11" t="s">
        <v>322</v>
      </c>
      <c r="L123" s="11">
        <v>24</v>
      </c>
      <c r="M123" s="11">
        <v>2</v>
      </c>
      <c r="N123" s="11" t="s">
        <v>332</v>
      </c>
      <c r="O123" s="11" t="s">
        <v>869</v>
      </c>
      <c r="P123" s="23" t="s">
        <v>326</v>
      </c>
      <c r="Q123" s="151">
        <v>350</v>
      </c>
      <c r="R123" s="69" t="s">
        <v>1000</v>
      </c>
      <c r="S123" s="174" t="s">
        <v>1005</v>
      </c>
      <c r="T123" s="151"/>
      <c r="U123" s="11"/>
      <c r="V123" s="23"/>
      <c r="W123" s="11"/>
      <c r="X123" s="152">
        <v>21.7</v>
      </c>
      <c r="Y123" s="153">
        <v>73.7</v>
      </c>
      <c r="Z123" s="154">
        <v>3.74</v>
      </c>
      <c r="AA123" s="155">
        <v>99.14</v>
      </c>
      <c r="AB123" s="156">
        <v>0.29443690637720488</v>
      </c>
      <c r="AC123" s="157">
        <v>1.1011940298507463</v>
      </c>
      <c r="AD123" s="158">
        <v>0.28021694214876031</v>
      </c>
      <c r="AE123" s="22">
        <v>18.875999999999998</v>
      </c>
      <c r="AF123" s="22">
        <v>86.986175115207374</v>
      </c>
      <c r="AG123" s="159">
        <v>2.16</v>
      </c>
      <c r="AH123" s="22">
        <v>9.9539170506912438</v>
      </c>
      <c r="AI123" s="11" t="s">
        <v>327</v>
      </c>
      <c r="AJ123" s="22">
        <v>83.070000000000007</v>
      </c>
      <c r="AK123" s="11" t="s">
        <v>327</v>
      </c>
      <c r="AL123" s="25">
        <v>3.1E-2</v>
      </c>
      <c r="AM123" s="25"/>
      <c r="AN123" s="22"/>
      <c r="AO123" s="22"/>
      <c r="AP123" s="45">
        <v>6885</v>
      </c>
      <c r="AQ123" s="45">
        <v>237.16</v>
      </c>
      <c r="AR123" s="22">
        <v>0.41</v>
      </c>
      <c r="AS123" s="22">
        <v>28.7</v>
      </c>
      <c r="AT123" s="22">
        <v>71.3</v>
      </c>
      <c r="AU123" s="160">
        <v>0.40252454417952316</v>
      </c>
      <c r="AV123" s="161">
        <v>6.2E-2</v>
      </c>
      <c r="AW123" s="25">
        <v>0.28571428571428575</v>
      </c>
      <c r="AX123" s="11" t="s">
        <v>327</v>
      </c>
      <c r="AY123" s="22">
        <v>56</v>
      </c>
      <c r="AZ123" s="22">
        <v>81.449999999999989</v>
      </c>
      <c r="BA123" s="47">
        <v>58271.4</v>
      </c>
      <c r="BB123" s="25">
        <v>74.7</v>
      </c>
      <c r="BC123" s="19">
        <v>96.6</v>
      </c>
      <c r="BD123" s="47">
        <v>12224.699999999999</v>
      </c>
      <c r="BE123" s="25">
        <v>3.4000000000000057</v>
      </c>
      <c r="BF123" s="25">
        <v>72.299700000000001</v>
      </c>
      <c r="BG123" s="22">
        <v>51.7</v>
      </c>
      <c r="BH123" s="22">
        <v>38.102900000000005</v>
      </c>
      <c r="BI123" s="25">
        <v>23</v>
      </c>
      <c r="BJ123" s="22">
        <v>16.951000000000001</v>
      </c>
      <c r="BK123" s="25">
        <v>23.4</v>
      </c>
      <c r="BL123" s="22">
        <v>17.245799999999999</v>
      </c>
      <c r="BM123" s="22">
        <v>0.23</v>
      </c>
      <c r="BN123" s="162">
        <v>97.2</v>
      </c>
      <c r="BO123" s="163">
        <v>7750</v>
      </c>
      <c r="BP123" s="162">
        <v>88.9</v>
      </c>
      <c r="BQ123" s="163">
        <v>5715</v>
      </c>
      <c r="BR123" s="162">
        <v>70.5</v>
      </c>
      <c r="BS123" s="162">
        <v>88.9</v>
      </c>
      <c r="BT123" s="163">
        <v>6358</v>
      </c>
      <c r="BU123" s="22">
        <v>2.2478260869565219</v>
      </c>
      <c r="BV123" s="22"/>
      <c r="BW123" s="22"/>
      <c r="BX123" s="22"/>
      <c r="BY123" s="25"/>
      <c r="BZ123" s="22"/>
      <c r="CA123" s="22"/>
      <c r="CB123" s="45"/>
      <c r="CC123" s="182"/>
      <c r="CD123" s="183"/>
      <c r="CE123" s="183"/>
      <c r="CF123" s="11"/>
      <c r="CG123" s="11"/>
      <c r="CH123" s="11"/>
      <c r="CI123" s="22"/>
      <c r="CJ123" s="20"/>
      <c r="CK123" s="165" t="s">
        <v>345</v>
      </c>
      <c r="CL123" s="166"/>
      <c r="CM123" s="167" t="s">
        <v>879</v>
      </c>
      <c r="CN123" s="11"/>
      <c r="CO123" s="11"/>
      <c r="CP123" s="11"/>
      <c r="CQ123" s="11"/>
      <c r="CR123" s="11" t="s">
        <v>347</v>
      </c>
      <c r="CS123" s="18" t="s">
        <v>326</v>
      </c>
      <c r="CT123" s="19">
        <v>2</v>
      </c>
      <c r="CU123" s="19"/>
      <c r="CV123" s="19"/>
      <c r="CW123" s="20">
        <v>0</v>
      </c>
      <c r="CX123" s="189"/>
      <c r="CY123" s="189"/>
      <c r="CZ123" s="189"/>
      <c r="DA123" s="22" t="s">
        <v>332</v>
      </c>
      <c r="DB123" s="22" t="s">
        <v>332</v>
      </c>
      <c r="DC123" s="22">
        <v>192</v>
      </c>
      <c r="DD123" s="22">
        <v>15.1</v>
      </c>
      <c r="DE123" s="22">
        <v>84.9</v>
      </c>
      <c r="DF123" s="41" t="s">
        <v>332</v>
      </c>
      <c r="DG123" s="41" t="s">
        <v>332</v>
      </c>
      <c r="DH123" s="41" t="s">
        <v>332</v>
      </c>
      <c r="DI123" s="41" t="s">
        <v>332</v>
      </c>
      <c r="DJ123" s="19">
        <v>0</v>
      </c>
      <c r="DK123" s="113"/>
      <c r="DL123" s="24"/>
      <c r="DM123" s="24"/>
      <c r="DN123" s="19">
        <v>24</v>
      </c>
      <c r="DO123" s="19">
        <v>36</v>
      </c>
      <c r="DP123" s="19">
        <v>3</v>
      </c>
      <c r="DQ123" s="19">
        <v>1</v>
      </c>
      <c r="DR123" s="19">
        <v>190</v>
      </c>
      <c r="DS123" s="19">
        <v>117</v>
      </c>
      <c r="DT123" s="25">
        <f>DS123/((DR123/100)^2)</f>
        <v>32.409972299168977</v>
      </c>
      <c r="DU123" s="19">
        <v>1</v>
      </c>
      <c r="DV123" s="11">
        <v>2</v>
      </c>
      <c r="DW123" s="19">
        <v>1</v>
      </c>
      <c r="DX123" s="19">
        <v>2</v>
      </c>
      <c r="DY123" s="19">
        <v>2</v>
      </c>
      <c r="DZ123" s="11">
        <v>1</v>
      </c>
      <c r="EA123" s="187"/>
      <c r="EB123" s="195"/>
      <c r="EC123" s="191"/>
      <c r="ED123" s="168">
        <v>16180</v>
      </c>
      <c r="EE123" s="169">
        <v>75</v>
      </c>
      <c r="EF123" s="169">
        <v>4864</v>
      </c>
      <c r="EG123" s="169">
        <v>5240</v>
      </c>
      <c r="EH123" s="169">
        <v>37440</v>
      </c>
      <c r="EI123" s="169">
        <v>2310</v>
      </c>
      <c r="EJ123" s="170">
        <v>220.06717557251909</v>
      </c>
      <c r="EK123" s="27">
        <v>5281.6122137404582</v>
      </c>
      <c r="EL123" s="171">
        <v>0.217</v>
      </c>
      <c r="EM123" s="23"/>
      <c r="EN123" s="157">
        <v>47.491776315789473</v>
      </c>
      <c r="EO123" s="172">
        <v>0.22006717557251909</v>
      </c>
      <c r="EP123" s="23"/>
      <c r="EQ123" s="45">
        <v>23</v>
      </c>
      <c r="ER123" s="129"/>
      <c r="ES123" s="30">
        <v>43770</v>
      </c>
      <c r="ET123" s="47">
        <v>6</v>
      </c>
      <c r="EU123" s="131"/>
      <c r="EV123" s="130" t="s">
        <v>604</v>
      </c>
      <c r="EW123" s="194"/>
      <c r="EX123" s="11">
        <v>0</v>
      </c>
      <c r="EY123" s="187"/>
      <c r="EZ123" s="11">
        <v>1</v>
      </c>
      <c r="FA123" s="139" t="s">
        <v>1083</v>
      </c>
      <c r="FB123" s="11">
        <v>0</v>
      </c>
      <c r="FC123" s="193"/>
      <c r="FD123" s="194"/>
      <c r="FE123" s="8"/>
      <c r="FF123" s="8"/>
      <c r="FG123" s="8"/>
      <c r="FH123" s="14"/>
      <c r="FI123" s="14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8"/>
      <c r="GL123" s="8"/>
      <c r="GM123" s="8"/>
      <c r="GN123" s="8"/>
      <c r="GO123" s="8"/>
      <c r="GP123" s="15">
        <v>77.8</v>
      </c>
      <c r="GQ123" s="15">
        <v>23.3</v>
      </c>
      <c r="GR123" s="15">
        <v>13.7</v>
      </c>
      <c r="GS123" s="30">
        <v>44606</v>
      </c>
      <c r="GT123" s="45">
        <v>2</v>
      </c>
      <c r="GU123" s="45">
        <v>1</v>
      </c>
      <c r="GV123" s="45">
        <v>1</v>
      </c>
      <c r="GW123" s="30">
        <v>44648</v>
      </c>
      <c r="GX123" s="45">
        <v>1</v>
      </c>
      <c r="GY123" s="45">
        <v>0</v>
      </c>
      <c r="GZ123" s="45">
        <v>3</v>
      </c>
      <c r="HA123" s="139" t="s">
        <v>1169</v>
      </c>
    </row>
    <row r="124" spans="1:209">
      <c r="A124" s="8">
        <v>122</v>
      </c>
      <c r="B124" s="8">
        <f>COUNTIFS($E$3:$E124,$E124,$F$3:$F124,$F124,$P$3:$P124,$P124)</f>
        <v>1</v>
      </c>
      <c r="C124" s="9">
        <v>16191</v>
      </c>
      <c r="D124" s="10" t="s">
        <v>880</v>
      </c>
      <c r="E124" s="11" t="s">
        <v>339</v>
      </c>
      <c r="F124" s="11">
        <v>441124156</v>
      </c>
      <c r="G124" s="11">
        <v>77</v>
      </c>
      <c r="H124" s="11" t="s">
        <v>881</v>
      </c>
      <c r="I124" s="12" t="s">
        <v>320</v>
      </c>
      <c r="J124" s="13" t="s">
        <v>321</v>
      </c>
      <c r="K124" s="11" t="s">
        <v>322</v>
      </c>
      <c r="L124" s="11" t="s">
        <v>882</v>
      </c>
      <c r="M124" s="11">
        <v>10</v>
      </c>
      <c r="N124" s="11" t="s">
        <v>324</v>
      </c>
      <c r="O124" s="11" t="s">
        <v>869</v>
      </c>
      <c r="P124" s="23" t="s">
        <v>357</v>
      </c>
      <c r="Q124" s="151">
        <v>4000</v>
      </c>
      <c r="R124" s="68" t="s">
        <v>999</v>
      </c>
      <c r="S124" s="23"/>
      <c r="T124" s="151"/>
      <c r="U124" s="11"/>
      <c r="V124" s="23"/>
      <c r="W124" s="11"/>
      <c r="X124" s="152">
        <v>12.7</v>
      </c>
      <c r="Y124" s="153">
        <v>6.1</v>
      </c>
      <c r="Z124" s="154">
        <v>79.7</v>
      </c>
      <c r="AA124" s="155">
        <v>98.5</v>
      </c>
      <c r="AB124" s="156">
        <v>2.081967213114754</v>
      </c>
      <c r="AC124" s="157">
        <v>165.93278688524589</v>
      </c>
      <c r="AD124" s="158">
        <v>0.148018648018648</v>
      </c>
      <c r="AE124" s="22">
        <v>11.231999999999998</v>
      </c>
      <c r="AF124" s="22">
        <v>88.440944881889763</v>
      </c>
      <c r="AG124" s="159">
        <v>1.1499999999999999</v>
      </c>
      <c r="AH124" s="22">
        <v>9.0551181102362204</v>
      </c>
      <c r="AI124" s="11" t="s">
        <v>327</v>
      </c>
      <c r="AJ124" s="22">
        <v>41.21</v>
      </c>
      <c r="AK124" s="11" t="s">
        <v>327</v>
      </c>
      <c r="AL124" s="25">
        <v>2.6</v>
      </c>
      <c r="AM124" s="25"/>
      <c r="AN124" s="22"/>
      <c r="AO124" s="22"/>
      <c r="AP124" s="45">
        <v>9566.6666666666679</v>
      </c>
      <c r="AQ124" s="45">
        <v>1351.57</v>
      </c>
      <c r="AR124" s="22">
        <v>7.71</v>
      </c>
      <c r="AS124" s="22">
        <v>38.4</v>
      </c>
      <c r="AT124" s="22">
        <v>61.6</v>
      </c>
      <c r="AU124" s="160">
        <v>0.62337662337662336</v>
      </c>
      <c r="AV124" s="161">
        <v>8.7999999999999995E-2</v>
      </c>
      <c r="AW124" s="25">
        <v>0.69291338582677164</v>
      </c>
      <c r="AX124" s="11" t="s">
        <v>327</v>
      </c>
      <c r="AY124" s="22">
        <v>56.699999999999996</v>
      </c>
      <c r="AZ124" s="22">
        <v>60.839999999999996</v>
      </c>
      <c r="BA124" s="47">
        <v>33202.44</v>
      </c>
      <c r="BB124" s="25">
        <v>76.2</v>
      </c>
      <c r="BC124" s="19">
        <v>81.900000000000006</v>
      </c>
      <c r="BD124" s="47">
        <v>10248.35</v>
      </c>
      <c r="BE124" s="25">
        <v>18.099999999999994</v>
      </c>
      <c r="BF124" s="25">
        <v>5.9474999999999998</v>
      </c>
      <c r="BG124" s="22">
        <v>64.7</v>
      </c>
      <c r="BH124" s="22">
        <v>3.9467000000000003</v>
      </c>
      <c r="BI124" s="25">
        <v>11.5</v>
      </c>
      <c r="BJ124" s="22">
        <v>0.7014999999999999</v>
      </c>
      <c r="BK124" s="25">
        <v>21.3</v>
      </c>
      <c r="BL124" s="22">
        <v>1.2993000000000001</v>
      </c>
      <c r="BM124" s="22">
        <v>6.4000000000000001E-2</v>
      </c>
      <c r="BN124" s="162">
        <v>94.3</v>
      </c>
      <c r="BO124" s="163">
        <v>6635</v>
      </c>
      <c r="BP124" s="162">
        <v>74.3</v>
      </c>
      <c r="BQ124" s="163">
        <v>4603</v>
      </c>
      <c r="BR124" s="162">
        <v>62.9</v>
      </c>
      <c r="BS124" s="162">
        <v>83.3</v>
      </c>
      <c r="BT124" s="163">
        <v>6000</v>
      </c>
      <c r="BU124" s="22">
        <v>5.6260869565217391</v>
      </c>
      <c r="BV124" s="22"/>
      <c r="BW124" s="22"/>
      <c r="BX124" s="22"/>
      <c r="BY124" s="25"/>
      <c r="BZ124" s="22"/>
      <c r="CA124" s="22"/>
      <c r="CB124" s="45"/>
      <c r="CC124" s="182"/>
      <c r="CD124" s="183"/>
      <c r="CE124" s="183"/>
      <c r="CF124" s="11"/>
      <c r="CG124" s="11"/>
      <c r="CH124" s="11"/>
      <c r="CI124" s="22"/>
      <c r="CJ124" s="20"/>
      <c r="CK124" s="165" t="s">
        <v>415</v>
      </c>
      <c r="CL124" s="166"/>
      <c r="CM124" s="167" t="s">
        <v>883</v>
      </c>
      <c r="CN124" s="11"/>
      <c r="CO124" s="11"/>
      <c r="CP124" s="11"/>
      <c r="CQ124" s="11"/>
      <c r="CR124" s="35" t="s">
        <v>347</v>
      </c>
      <c r="CS124" s="36" t="s">
        <v>357</v>
      </c>
      <c r="CT124" s="19">
        <v>2</v>
      </c>
      <c r="CU124" s="19"/>
      <c r="CV124" s="19"/>
      <c r="CW124" s="20">
        <v>1</v>
      </c>
      <c r="CX124" s="189"/>
      <c r="CY124" s="189"/>
      <c r="CZ124" s="189"/>
      <c r="DA124" s="22" t="s">
        <v>332</v>
      </c>
      <c r="DB124" s="22" t="s">
        <v>332</v>
      </c>
      <c r="DC124" s="22">
        <v>18775</v>
      </c>
      <c r="DD124" s="22">
        <v>82.8</v>
      </c>
      <c r="DE124" s="22">
        <v>17.2</v>
      </c>
      <c r="DF124" s="41" t="s">
        <v>332</v>
      </c>
      <c r="DG124" s="41" t="s">
        <v>332</v>
      </c>
      <c r="DH124" s="41" t="s">
        <v>332</v>
      </c>
      <c r="DI124" s="41" t="s">
        <v>332</v>
      </c>
      <c r="DJ124" s="19">
        <v>0</v>
      </c>
      <c r="DK124" s="11"/>
      <c r="DL124" s="24"/>
      <c r="DM124" s="24"/>
      <c r="DN124" s="19" t="s">
        <v>882</v>
      </c>
      <c r="DO124" s="189"/>
      <c r="DP124" s="19"/>
      <c r="DQ124" s="191"/>
      <c r="DR124" s="189"/>
      <c r="DS124" s="189"/>
      <c r="DT124" s="25" t="e">
        <f>DS124/((DR124/100)^2)</f>
        <v>#DIV/0!</v>
      </c>
      <c r="DU124" s="189"/>
      <c r="DV124" s="187"/>
      <c r="DW124" s="189"/>
      <c r="DX124" s="189"/>
      <c r="DY124" s="189"/>
      <c r="DZ124" s="187"/>
      <c r="EA124" s="187"/>
      <c r="EB124" s="195"/>
      <c r="EC124" s="191"/>
      <c r="ED124" s="168">
        <v>16191</v>
      </c>
      <c r="EE124" s="169">
        <v>75</v>
      </c>
      <c r="EF124" s="169">
        <v>220564</v>
      </c>
      <c r="EG124" s="169">
        <v>4000</v>
      </c>
      <c r="EH124" s="169">
        <v>37440</v>
      </c>
      <c r="EI124" s="169">
        <v>72528</v>
      </c>
      <c r="EJ124" s="170">
        <v>9051.4944000000014</v>
      </c>
      <c r="EK124" s="27">
        <v>31680.230400000004</v>
      </c>
      <c r="EL124" s="171">
        <v>9.0489999999999995</v>
      </c>
      <c r="EM124" s="23"/>
      <c r="EN124" s="157">
        <v>32.882972742605318</v>
      </c>
      <c r="EO124" s="172">
        <v>9.0514944000000011</v>
      </c>
      <c r="EP124" s="23"/>
      <c r="EQ124" s="187"/>
      <c r="ER124" s="187"/>
      <c r="ES124" s="187"/>
      <c r="ET124" s="187"/>
      <c r="EU124" s="193"/>
      <c r="EV124" s="187"/>
      <c r="EW124" s="194"/>
      <c r="EX124" s="187"/>
      <c r="EY124" s="187"/>
      <c r="EZ124" s="187"/>
      <c r="FA124" s="193"/>
      <c r="FB124" s="187"/>
      <c r="FC124" s="193"/>
      <c r="FD124" s="194"/>
      <c r="FE124" s="8"/>
      <c r="FF124" s="8"/>
      <c r="FG124" s="8"/>
      <c r="FH124" s="14"/>
      <c r="FI124" s="14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8"/>
      <c r="GL124" s="8"/>
      <c r="GM124" s="8"/>
      <c r="GN124" s="8"/>
      <c r="GO124" s="8"/>
      <c r="GP124" s="15" t="s">
        <v>327</v>
      </c>
      <c r="GQ124" s="15" t="s">
        <v>327</v>
      </c>
      <c r="GR124" s="15" t="s">
        <v>327</v>
      </c>
      <c r="GS124" s="207"/>
      <c r="GT124" s="207"/>
      <c r="GU124" s="207"/>
      <c r="GV124" s="207"/>
      <c r="GW124" s="216"/>
      <c r="GX124" s="216"/>
      <c r="GY124" s="216"/>
      <c r="GZ124" s="216"/>
      <c r="HA124" s="216"/>
    </row>
    <row r="125" spans="1:209">
      <c r="A125" s="8">
        <v>123</v>
      </c>
      <c r="B125" s="8">
        <f>COUNTIFS($E$3:$E125,$E125,$F$3:$F125,$F125,$P$3:$P125,$P125)</f>
        <v>2</v>
      </c>
      <c r="C125" s="9">
        <v>16192</v>
      </c>
      <c r="D125" s="10" t="s">
        <v>483</v>
      </c>
      <c r="E125" s="11" t="s">
        <v>484</v>
      </c>
      <c r="F125" s="11">
        <v>491218021</v>
      </c>
      <c r="G125" s="11">
        <v>72</v>
      </c>
      <c r="H125" s="11" t="s">
        <v>881</v>
      </c>
      <c r="I125" s="12" t="s">
        <v>320</v>
      </c>
      <c r="J125" s="13" t="s">
        <v>321</v>
      </c>
      <c r="K125" s="11" t="s">
        <v>322</v>
      </c>
      <c r="L125" s="11">
        <v>12</v>
      </c>
      <c r="M125" s="11">
        <v>2</v>
      </c>
      <c r="N125" s="11" t="s">
        <v>332</v>
      </c>
      <c r="O125" s="11" t="s">
        <v>869</v>
      </c>
      <c r="P125" s="23" t="s">
        <v>326</v>
      </c>
      <c r="Q125" s="151">
        <v>50</v>
      </c>
      <c r="R125" s="69" t="s">
        <v>1000</v>
      </c>
      <c r="S125" s="181" t="s">
        <v>1004</v>
      </c>
      <c r="T125" s="151"/>
      <c r="U125" s="11"/>
      <c r="V125" s="23"/>
      <c r="W125" s="11"/>
      <c r="X125" s="152">
        <v>59.6</v>
      </c>
      <c r="Y125" s="153">
        <v>15.6</v>
      </c>
      <c r="Z125" s="154">
        <v>23.4</v>
      </c>
      <c r="AA125" s="155">
        <v>98.6</v>
      </c>
      <c r="AB125" s="156">
        <v>3.8205128205128207</v>
      </c>
      <c r="AC125" s="157">
        <v>89.4</v>
      </c>
      <c r="AD125" s="158">
        <v>1.5282051282051283</v>
      </c>
      <c r="AE125" s="22">
        <v>53.277999999999999</v>
      </c>
      <c r="AF125" s="22">
        <v>89.392617449664428</v>
      </c>
      <c r="AG125" s="159">
        <v>4.55</v>
      </c>
      <c r="AH125" s="22">
        <v>7.6342281879194633</v>
      </c>
      <c r="AI125" s="11" t="s">
        <v>327</v>
      </c>
      <c r="AJ125" s="22">
        <v>15.340000000000002</v>
      </c>
      <c r="AK125" s="11" t="s">
        <v>327</v>
      </c>
      <c r="AL125" s="25">
        <v>0.11</v>
      </c>
      <c r="AM125" s="25"/>
      <c r="AN125" s="22"/>
      <c r="AO125" s="22"/>
      <c r="AP125" s="45">
        <v>4762.5</v>
      </c>
      <c r="AQ125" s="45">
        <v>444.07</v>
      </c>
      <c r="AR125" s="22">
        <v>0.3</v>
      </c>
      <c r="AS125" s="22">
        <v>20.9</v>
      </c>
      <c r="AT125" s="22">
        <v>79.099999999999994</v>
      </c>
      <c r="AU125" s="160">
        <v>0.26422250316055623</v>
      </c>
      <c r="AV125" s="161">
        <v>0.27</v>
      </c>
      <c r="AW125" s="25">
        <v>0.45302013422818793</v>
      </c>
      <c r="AX125" s="11" t="s">
        <v>327</v>
      </c>
      <c r="AY125" s="22">
        <v>29.224999999999998</v>
      </c>
      <c r="AZ125" s="22">
        <v>29.64</v>
      </c>
      <c r="BA125" s="47">
        <v>36284.76</v>
      </c>
      <c r="BB125" s="25">
        <v>70.900000000000006</v>
      </c>
      <c r="BC125" s="19">
        <v>89</v>
      </c>
      <c r="BD125" s="47">
        <v>6529.04</v>
      </c>
      <c r="BE125" s="25">
        <v>11</v>
      </c>
      <c r="BF125" s="25">
        <v>15.475200000000001</v>
      </c>
      <c r="BG125" s="22">
        <v>16.899999999999999</v>
      </c>
      <c r="BH125" s="22">
        <v>2.6364000000000001</v>
      </c>
      <c r="BI125" s="25">
        <v>54</v>
      </c>
      <c r="BJ125" s="22">
        <v>8.4239999999999995</v>
      </c>
      <c r="BK125" s="25">
        <v>28.3</v>
      </c>
      <c r="BL125" s="22">
        <v>4.4148000000000005</v>
      </c>
      <c r="BM125" s="22">
        <v>0.57999999999999996</v>
      </c>
      <c r="BN125" s="162">
        <v>94.7</v>
      </c>
      <c r="BO125" s="163">
        <v>8517</v>
      </c>
      <c r="BP125" s="162">
        <v>88.7</v>
      </c>
      <c r="BQ125" s="163">
        <v>6167</v>
      </c>
      <c r="BR125" s="162">
        <v>48.5</v>
      </c>
      <c r="BS125" s="162">
        <v>77.900000000000006</v>
      </c>
      <c r="BT125" s="163">
        <v>5909</v>
      </c>
      <c r="BU125" s="22">
        <v>0.31296296296296294</v>
      </c>
      <c r="BV125" s="22"/>
      <c r="BW125" s="22"/>
      <c r="BX125" s="22"/>
      <c r="BY125" s="25"/>
      <c r="BZ125" s="22"/>
      <c r="CA125" s="22"/>
      <c r="CB125" s="45"/>
      <c r="CC125" s="182"/>
      <c r="CD125" s="183"/>
      <c r="CE125" s="183"/>
      <c r="CF125" s="11"/>
      <c r="CG125" s="11"/>
      <c r="CH125" s="11"/>
      <c r="CI125" s="22"/>
      <c r="CJ125" s="20"/>
      <c r="CK125" s="165" t="s">
        <v>358</v>
      </c>
      <c r="CL125" s="166"/>
      <c r="CM125" s="167" t="s">
        <v>884</v>
      </c>
      <c r="CN125" s="11"/>
      <c r="CO125" s="11"/>
      <c r="CP125" s="11"/>
      <c r="CQ125" s="11"/>
      <c r="CR125" s="11" t="s">
        <v>347</v>
      </c>
      <c r="CS125" s="18" t="s">
        <v>326</v>
      </c>
      <c r="CT125" s="19">
        <v>2</v>
      </c>
      <c r="CU125" s="19"/>
      <c r="CV125" s="19"/>
      <c r="CW125" s="20">
        <v>0</v>
      </c>
      <c r="CX125" s="189"/>
      <c r="CY125" s="189"/>
      <c r="CZ125" s="189"/>
      <c r="DA125" s="22" t="s">
        <v>332</v>
      </c>
      <c r="DB125" s="22" t="s">
        <v>332</v>
      </c>
      <c r="DC125" s="22">
        <v>87</v>
      </c>
      <c r="DD125" s="22">
        <v>18.399999999999999</v>
      </c>
      <c r="DE125" s="22">
        <v>81.599999999999994</v>
      </c>
      <c r="DF125" s="41" t="s">
        <v>332</v>
      </c>
      <c r="DG125" s="41" t="s">
        <v>332</v>
      </c>
      <c r="DH125" s="41" t="s">
        <v>332</v>
      </c>
      <c r="DI125" s="41" t="s">
        <v>332</v>
      </c>
      <c r="DJ125" s="19">
        <v>0</v>
      </c>
      <c r="DK125" s="113"/>
      <c r="DL125" s="24"/>
      <c r="DM125" s="24"/>
      <c r="DN125" s="19">
        <v>12</v>
      </c>
      <c r="DO125" s="19">
        <v>21</v>
      </c>
      <c r="DP125" s="19">
        <v>2</v>
      </c>
      <c r="DQ125" s="19">
        <v>1</v>
      </c>
      <c r="DR125" s="19">
        <v>186</v>
      </c>
      <c r="DS125" s="19">
        <v>89</v>
      </c>
      <c r="DT125" s="25">
        <f>DS125/((DR125/100)^2)</f>
        <v>25.725517400855587</v>
      </c>
      <c r="DU125" s="19">
        <v>1</v>
      </c>
      <c r="DV125" s="11">
        <v>3</v>
      </c>
      <c r="DW125" s="19">
        <v>0</v>
      </c>
      <c r="DX125" s="19">
        <v>3</v>
      </c>
      <c r="DY125" s="19">
        <v>2</v>
      </c>
      <c r="DZ125" s="11">
        <v>1</v>
      </c>
      <c r="EA125" s="187"/>
      <c r="EB125" s="195"/>
      <c r="EC125" s="191"/>
      <c r="ED125" s="168">
        <v>16192</v>
      </c>
      <c r="EE125" s="169">
        <v>75</v>
      </c>
      <c r="EF125" s="169">
        <v>9681</v>
      </c>
      <c r="EG125" s="169">
        <v>8000</v>
      </c>
      <c r="EH125" s="169">
        <v>37440</v>
      </c>
      <c r="EI125" s="169">
        <v>898</v>
      </c>
      <c r="EJ125" s="170">
        <v>56.035200000000003</v>
      </c>
      <c r="EK125" s="27">
        <v>672.42240000000004</v>
      </c>
      <c r="EL125" s="171">
        <v>5.6000000000000001E-2</v>
      </c>
      <c r="EM125" s="23"/>
      <c r="EN125" s="157">
        <v>9.2759012498708806</v>
      </c>
      <c r="EO125" s="172">
        <v>5.60352E-2</v>
      </c>
      <c r="EP125" s="23"/>
      <c r="EQ125" s="45">
        <v>23</v>
      </c>
      <c r="ER125" s="129"/>
      <c r="ES125" s="30">
        <v>43770</v>
      </c>
      <c r="ET125" s="47">
        <v>6</v>
      </c>
      <c r="EU125" s="131"/>
      <c r="EV125" s="130" t="s">
        <v>604</v>
      </c>
      <c r="EW125" s="194"/>
      <c r="EX125" s="11">
        <v>0</v>
      </c>
      <c r="EY125" s="187"/>
      <c r="EZ125" s="11">
        <v>1</v>
      </c>
      <c r="FA125" s="139" t="s">
        <v>1050</v>
      </c>
      <c r="FB125" s="11">
        <v>0</v>
      </c>
      <c r="FC125" s="193"/>
      <c r="FD125" s="194"/>
      <c r="FE125" s="8"/>
      <c r="FF125" s="8"/>
      <c r="FG125" s="8"/>
      <c r="FH125" s="14"/>
      <c r="FI125" s="14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8"/>
      <c r="GL125" s="8"/>
      <c r="GM125" s="8"/>
      <c r="GN125" s="8"/>
      <c r="GO125" s="8"/>
      <c r="GP125" s="15">
        <v>61.7</v>
      </c>
      <c r="GQ125" s="15">
        <v>27.6</v>
      </c>
      <c r="GR125" s="15">
        <v>19.8</v>
      </c>
      <c r="GS125" s="30">
        <v>44608</v>
      </c>
      <c r="GT125" s="45">
        <v>2</v>
      </c>
      <c r="GU125" s="45">
        <v>3</v>
      </c>
      <c r="GV125" s="45">
        <v>1</v>
      </c>
      <c r="GW125" s="30">
        <v>44967</v>
      </c>
      <c r="GX125" s="45">
        <v>1</v>
      </c>
      <c r="GY125" s="45">
        <v>4</v>
      </c>
      <c r="GZ125" s="45">
        <v>4</v>
      </c>
      <c r="HA125" s="139" t="s">
        <v>1168</v>
      </c>
    </row>
    <row r="126" spans="1:209">
      <c r="A126" s="8">
        <v>124</v>
      </c>
      <c r="B126" s="8">
        <f>COUNTIFS($E$3:$E126,$E126,$F$3:$F126,$F126,$P$3:$P126,$P126)</f>
        <v>1</v>
      </c>
      <c r="C126" s="9">
        <v>16212</v>
      </c>
      <c r="D126" s="10" t="s">
        <v>885</v>
      </c>
      <c r="E126" s="11" t="s">
        <v>484</v>
      </c>
      <c r="F126" s="11">
        <v>5612231317</v>
      </c>
      <c r="G126" s="11">
        <v>65</v>
      </c>
      <c r="H126" s="11" t="s">
        <v>886</v>
      </c>
      <c r="I126" s="12" t="s">
        <v>381</v>
      </c>
      <c r="J126" s="13" t="s">
        <v>321</v>
      </c>
      <c r="K126" s="11" t="s">
        <v>322</v>
      </c>
      <c r="L126" s="11">
        <v>24</v>
      </c>
      <c r="M126" s="11">
        <v>1</v>
      </c>
      <c r="N126" s="11" t="s">
        <v>324</v>
      </c>
      <c r="O126" s="11" t="s">
        <v>869</v>
      </c>
      <c r="P126" s="23" t="s">
        <v>326</v>
      </c>
      <c r="Q126" s="151">
        <v>150</v>
      </c>
      <c r="R126" s="69" t="s">
        <v>1000</v>
      </c>
      <c r="S126" s="177" t="s">
        <v>1006</v>
      </c>
      <c r="T126" s="151"/>
      <c r="U126" s="11"/>
      <c r="V126" s="23"/>
      <c r="W126" s="11"/>
      <c r="X126" s="152">
        <v>24.2</v>
      </c>
      <c r="Y126" s="153">
        <v>62.5</v>
      </c>
      <c r="Z126" s="154">
        <v>12.5</v>
      </c>
      <c r="AA126" s="155">
        <v>99.2</v>
      </c>
      <c r="AB126" s="156">
        <v>0.38719999999999999</v>
      </c>
      <c r="AC126" s="157">
        <v>4.84</v>
      </c>
      <c r="AD126" s="158">
        <v>0.32266666666666666</v>
      </c>
      <c r="AE126" s="22">
        <v>20.835999999999999</v>
      </c>
      <c r="AF126" s="22">
        <v>86.099173553718998</v>
      </c>
      <c r="AG126" s="159">
        <v>2.11</v>
      </c>
      <c r="AH126" s="22">
        <v>8.7190082644628095</v>
      </c>
      <c r="AI126" s="11" t="s">
        <v>327</v>
      </c>
      <c r="AJ126" s="22">
        <v>18.720000000000002</v>
      </c>
      <c r="AK126" s="11" t="s">
        <v>327</v>
      </c>
      <c r="AL126" s="25">
        <v>0.22</v>
      </c>
      <c r="AM126" s="25"/>
      <c r="AN126" s="22"/>
      <c r="AO126" s="22"/>
      <c r="AP126" s="45">
        <v>6207.5</v>
      </c>
      <c r="AQ126" s="45">
        <v>278.3</v>
      </c>
      <c r="AR126" s="22">
        <v>0.18</v>
      </c>
      <c r="AS126" s="22">
        <v>48</v>
      </c>
      <c r="AT126" s="22">
        <v>52</v>
      </c>
      <c r="AU126" s="160">
        <v>0.92307692307692313</v>
      </c>
      <c r="AV126" s="161">
        <v>0.54</v>
      </c>
      <c r="AW126" s="25">
        <v>2.2314049586776861</v>
      </c>
      <c r="AX126" s="11" t="s">
        <v>327</v>
      </c>
      <c r="AY126" s="22">
        <v>39.9</v>
      </c>
      <c r="AZ126" s="22">
        <v>36.96</v>
      </c>
      <c r="BA126" s="47">
        <v>42533.64</v>
      </c>
      <c r="BB126" s="25">
        <v>43.9</v>
      </c>
      <c r="BC126" s="19">
        <v>90.8</v>
      </c>
      <c r="BD126" s="47">
        <v>7153.82</v>
      </c>
      <c r="BE126" s="25">
        <v>9.2000000000000028</v>
      </c>
      <c r="BF126" s="25">
        <v>62.25</v>
      </c>
      <c r="BG126" s="22">
        <v>13.4</v>
      </c>
      <c r="BH126" s="22">
        <v>8.375</v>
      </c>
      <c r="BI126" s="25">
        <v>30.5</v>
      </c>
      <c r="BJ126" s="22">
        <v>19.0625</v>
      </c>
      <c r="BK126" s="25">
        <v>55.7</v>
      </c>
      <c r="BL126" s="22">
        <v>34.8125</v>
      </c>
      <c r="BM126" s="22">
        <v>0.77</v>
      </c>
      <c r="BN126" s="162">
        <v>97.4</v>
      </c>
      <c r="BO126" s="163">
        <v>8970</v>
      </c>
      <c r="BP126" s="162">
        <v>83.4</v>
      </c>
      <c r="BQ126" s="163">
        <v>5697</v>
      </c>
      <c r="BR126" s="162">
        <v>51.4</v>
      </c>
      <c r="BS126" s="162">
        <v>67.5</v>
      </c>
      <c r="BT126" s="163">
        <v>4952</v>
      </c>
      <c r="BU126" s="22">
        <v>0.439344262295082</v>
      </c>
      <c r="BV126" s="22"/>
      <c r="BW126" s="22"/>
      <c r="BX126" s="22"/>
      <c r="BY126" s="25"/>
      <c r="BZ126" s="22"/>
      <c r="CA126" s="22"/>
      <c r="CB126" s="45"/>
      <c r="CC126" s="182"/>
      <c r="CD126" s="183"/>
      <c r="CE126" s="183"/>
      <c r="CF126" s="11"/>
      <c r="CG126" s="11"/>
      <c r="CH126" s="11"/>
      <c r="CI126" s="22"/>
      <c r="CJ126" s="20"/>
      <c r="CK126" s="165" t="s">
        <v>345</v>
      </c>
      <c r="CL126" s="166"/>
      <c r="CM126" s="167" t="s">
        <v>887</v>
      </c>
      <c r="CN126" s="11"/>
      <c r="CO126" s="11"/>
      <c r="CP126" s="11"/>
      <c r="CQ126" s="11"/>
      <c r="CR126" s="11" t="s">
        <v>347</v>
      </c>
      <c r="CS126" s="18" t="s">
        <v>326</v>
      </c>
      <c r="CT126" s="19">
        <v>2</v>
      </c>
      <c r="CU126" s="19"/>
      <c r="CV126" s="19"/>
      <c r="CW126" s="20">
        <v>0</v>
      </c>
      <c r="CX126" s="189"/>
      <c r="CY126" s="189"/>
      <c r="CZ126" s="189"/>
      <c r="DA126" s="11" t="s">
        <v>332</v>
      </c>
      <c r="DB126" s="11" t="s">
        <v>332</v>
      </c>
      <c r="DC126" s="11" t="s">
        <v>332</v>
      </c>
      <c r="DD126" s="11" t="s">
        <v>332</v>
      </c>
      <c r="DE126" s="11" t="s">
        <v>332</v>
      </c>
      <c r="DF126" s="11" t="s">
        <v>332</v>
      </c>
      <c r="DG126" s="11" t="s">
        <v>332</v>
      </c>
      <c r="DH126" s="11" t="s">
        <v>332</v>
      </c>
      <c r="DI126" s="11" t="s">
        <v>332</v>
      </c>
      <c r="DJ126" s="19">
        <v>0</v>
      </c>
      <c r="DK126" s="113"/>
      <c r="DL126" s="24"/>
      <c r="DM126" s="24"/>
      <c r="DN126" s="19">
        <v>24</v>
      </c>
      <c r="DO126" s="189"/>
      <c r="DP126" s="19"/>
      <c r="DQ126" s="19">
        <v>1</v>
      </c>
      <c r="DR126" s="189"/>
      <c r="DS126" s="189"/>
      <c r="DT126" s="25" t="e">
        <f>DS126/((DR126/100)^2)</f>
        <v>#DIV/0!</v>
      </c>
      <c r="DU126" s="19">
        <v>0</v>
      </c>
      <c r="DV126" s="11">
        <v>0</v>
      </c>
      <c r="DW126" s="189"/>
      <c r="DX126" s="19">
        <v>3</v>
      </c>
      <c r="DY126" s="19">
        <v>1</v>
      </c>
      <c r="DZ126" s="11">
        <v>1</v>
      </c>
      <c r="EA126" s="187"/>
      <c r="EB126" s="195"/>
      <c r="EC126" s="191"/>
      <c r="ED126" s="168">
        <v>16212</v>
      </c>
      <c r="EE126" s="169">
        <v>75</v>
      </c>
      <c r="EF126" s="169">
        <v>4365</v>
      </c>
      <c r="EG126" s="169">
        <v>4000</v>
      </c>
      <c r="EH126" s="169">
        <v>37440</v>
      </c>
      <c r="EI126" s="169">
        <v>782</v>
      </c>
      <c r="EJ126" s="170">
        <v>97.593600000000009</v>
      </c>
      <c r="EK126" s="27">
        <v>2342.2464</v>
      </c>
      <c r="EL126" s="171">
        <v>9.8000000000000004E-2</v>
      </c>
      <c r="EM126" s="23"/>
      <c r="EN126" s="157">
        <v>17.915234822451318</v>
      </c>
      <c r="EO126" s="172">
        <v>9.7593600000000003E-2</v>
      </c>
      <c r="EP126" s="23"/>
      <c r="EQ126" s="45">
        <v>71</v>
      </c>
      <c r="ER126" s="121"/>
      <c r="ES126" s="134">
        <v>42309</v>
      </c>
      <c r="ET126" s="227"/>
      <c r="EU126" s="120"/>
      <c r="EV126" s="206"/>
      <c r="EW126" s="194"/>
      <c r="EX126" s="11">
        <v>0</v>
      </c>
      <c r="EY126" s="187"/>
      <c r="EZ126" s="11">
        <v>1</v>
      </c>
      <c r="FA126" s="137" t="s">
        <v>1084</v>
      </c>
      <c r="FB126" s="11">
        <v>0</v>
      </c>
      <c r="FC126" s="193"/>
      <c r="FD126" s="194"/>
      <c r="FE126" s="8"/>
      <c r="FF126" s="8"/>
      <c r="FG126" s="8"/>
      <c r="FH126" s="14"/>
      <c r="FI126" s="14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8"/>
      <c r="GL126" s="8"/>
      <c r="GM126" s="8"/>
      <c r="GN126" s="8"/>
      <c r="GO126" s="8"/>
      <c r="GP126" s="15">
        <v>66.599999999999994</v>
      </c>
      <c r="GQ126" s="15">
        <v>24.3</v>
      </c>
      <c r="GR126" s="15">
        <v>29.9</v>
      </c>
      <c r="GS126" s="134">
        <v>44487</v>
      </c>
      <c r="GT126" s="45">
        <v>2</v>
      </c>
      <c r="GU126" s="11">
        <v>0</v>
      </c>
      <c r="GV126" s="11">
        <v>3</v>
      </c>
      <c r="GW126" s="30">
        <v>44511</v>
      </c>
      <c r="GX126" s="11">
        <v>3</v>
      </c>
      <c r="GY126" s="11">
        <v>1</v>
      </c>
      <c r="GZ126" s="11">
        <v>2</v>
      </c>
      <c r="HA126" s="137" t="s">
        <v>1167</v>
      </c>
    </row>
    <row r="127" spans="1:209">
      <c r="A127" s="8">
        <v>125</v>
      </c>
      <c r="B127" s="8">
        <f>COUNTIFS($E$3:$E127,$E127,$F$3:$F127,$F127,$P$3:$P127,$P127)</f>
        <v>1</v>
      </c>
      <c r="C127" s="9">
        <v>16227</v>
      </c>
      <c r="D127" s="10" t="s">
        <v>888</v>
      </c>
      <c r="E127" s="11" t="s">
        <v>386</v>
      </c>
      <c r="F127" s="11">
        <v>7112065334</v>
      </c>
      <c r="G127" s="11">
        <v>50</v>
      </c>
      <c r="H127" s="11" t="s">
        <v>889</v>
      </c>
      <c r="I127" s="12" t="s">
        <v>320</v>
      </c>
      <c r="J127" s="13" t="s">
        <v>321</v>
      </c>
      <c r="K127" s="11" t="s">
        <v>322</v>
      </c>
      <c r="L127" s="11">
        <v>6</v>
      </c>
      <c r="M127" s="11">
        <v>1</v>
      </c>
      <c r="N127" s="11" t="s">
        <v>324</v>
      </c>
      <c r="O127" s="11" t="s">
        <v>869</v>
      </c>
      <c r="P127" s="23" t="s">
        <v>326</v>
      </c>
      <c r="Q127" s="151">
        <v>50</v>
      </c>
      <c r="R127" s="69" t="s">
        <v>1000</v>
      </c>
      <c r="S127" s="181" t="s">
        <v>1004</v>
      </c>
      <c r="T127" s="151"/>
      <c r="U127" s="11"/>
      <c r="V127" s="23"/>
      <c r="W127" s="11"/>
      <c r="X127" s="152">
        <v>74.2</v>
      </c>
      <c r="Y127" s="153">
        <v>19.399999999999999</v>
      </c>
      <c r="Z127" s="154">
        <v>5.96</v>
      </c>
      <c r="AA127" s="155">
        <v>99.559999999999988</v>
      </c>
      <c r="AB127" s="156">
        <v>3.8247422680412377</v>
      </c>
      <c r="AC127" s="157">
        <v>22.795463917525776</v>
      </c>
      <c r="AD127" s="158">
        <v>2.9258675078864353</v>
      </c>
      <c r="AE127" s="22">
        <v>59.256</v>
      </c>
      <c r="AF127" s="22">
        <v>79.859838274932613</v>
      </c>
      <c r="AG127" s="159">
        <v>13</v>
      </c>
      <c r="AH127" s="22">
        <v>17.520215633423181</v>
      </c>
      <c r="AI127" s="11" t="s">
        <v>327</v>
      </c>
      <c r="AJ127" s="22">
        <v>4.6800000000000006</v>
      </c>
      <c r="AK127" s="11" t="s">
        <v>327</v>
      </c>
      <c r="AL127" s="25">
        <v>5.5E-2</v>
      </c>
      <c r="AM127" s="25"/>
      <c r="AN127" s="22"/>
      <c r="AO127" s="22"/>
      <c r="AP127" s="45">
        <v>5314.166666666667</v>
      </c>
      <c r="AQ127" s="45">
        <v>176.66</v>
      </c>
      <c r="AR127" s="22">
        <v>0</v>
      </c>
      <c r="AS127" s="22">
        <v>21.1</v>
      </c>
      <c r="AT127" s="22">
        <v>78.900000000000006</v>
      </c>
      <c r="AU127" s="160">
        <v>0.26742712294043092</v>
      </c>
      <c r="AV127" s="161">
        <v>0.6</v>
      </c>
      <c r="AW127" s="25">
        <v>0.80862533692722371</v>
      </c>
      <c r="AX127" s="11" t="s">
        <v>327</v>
      </c>
      <c r="AY127" s="22">
        <v>37.1</v>
      </c>
      <c r="AZ127" s="22">
        <v>48.089999999999996</v>
      </c>
      <c r="BA127" s="47">
        <v>39375.72</v>
      </c>
      <c r="BB127" s="25">
        <v>60.9</v>
      </c>
      <c r="BC127" s="19">
        <v>86.7</v>
      </c>
      <c r="BD127" s="47">
        <v>5573.18</v>
      </c>
      <c r="BE127" s="25">
        <v>13.299999999999997</v>
      </c>
      <c r="BF127" s="25">
        <v>19.399999999999999</v>
      </c>
      <c r="BG127" s="22">
        <v>15.4</v>
      </c>
      <c r="BH127" s="22">
        <v>2.9876</v>
      </c>
      <c r="BI127" s="25">
        <v>45.5</v>
      </c>
      <c r="BJ127" s="22">
        <v>8.827</v>
      </c>
      <c r="BK127" s="25">
        <v>39.1</v>
      </c>
      <c r="BL127" s="22">
        <v>7.5853999999999999</v>
      </c>
      <c r="BM127" s="22">
        <v>0.46</v>
      </c>
      <c r="BN127" s="162">
        <v>95</v>
      </c>
      <c r="BO127" s="163">
        <v>8211</v>
      </c>
      <c r="BP127" s="162">
        <v>88.9</v>
      </c>
      <c r="BQ127" s="163">
        <v>6614</v>
      </c>
      <c r="BR127" s="162">
        <v>69.7</v>
      </c>
      <c r="BS127" s="162">
        <v>82.4</v>
      </c>
      <c r="BT127" s="163">
        <v>5820</v>
      </c>
      <c r="BU127" s="22">
        <v>0.33846153846153848</v>
      </c>
      <c r="BV127" s="22"/>
      <c r="BW127" s="22"/>
      <c r="BX127" s="22"/>
      <c r="BY127" s="25"/>
      <c r="BZ127" s="22"/>
      <c r="CA127" s="22"/>
      <c r="CB127" s="45"/>
      <c r="CC127" s="182"/>
      <c r="CD127" s="183"/>
      <c r="CE127" s="183"/>
      <c r="CF127" s="11"/>
      <c r="CG127" s="11"/>
      <c r="CH127" s="11"/>
      <c r="CI127" s="22"/>
      <c r="CJ127" s="20"/>
      <c r="CK127" s="165" t="s">
        <v>358</v>
      </c>
      <c r="CL127" s="166"/>
      <c r="CM127" s="167" t="s">
        <v>891</v>
      </c>
      <c r="CN127" s="11"/>
      <c r="CO127" s="11"/>
      <c r="CP127" s="11"/>
      <c r="CQ127" s="11"/>
      <c r="CR127" s="11" t="s">
        <v>347</v>
      </c>
      <c r="CS127" s="18" t="s">
        <v>326</v>
      </c>
      <c r="CT127" s="19">
        <v>2</v>
      </c>
      <c r="CU127" s="19"/>
      <c r="CV127" s="19"/>
      <c r="CW127" s="20">
        <v>0</v>
      </c>
      <c r="CX127" s="189"/>
      <c r="CY127" s="189"/>
      <c r="CZ127" s="189"/>
      <c r="DA127" s="22" t="s">
        <v>332</v>
      </c>
      <c r="DB127" s="22" t="s">
        <v>332</v>
      </c>
      <c r="DC127" s="22">
        <v>59</v>
      </c>
      <c r="DD127" s="22">
        <v>6.8</v>
      </c>
      <c r="DE127" s="22">
        <v>93.2</v>
      </c>
      <c r="DF127" s="41" t="s">
        <v>332</v>
      </c>
      <c r="DG127" s="41" t="s">
        <v>332</v>
      </c>
      <c r="DH127" s="41" t="s">
        <v>332</v>
      </c>
      <c r="DI127" s="41" t="s">
        <v>332</v>
      </c>
      <c r="DJ127" s="19">
        <v>0</v>
      </c>
      <c r="DK127" s="113"/>
      <c r="DL127" s="24"/>
      <c r="DM127" s="24"/>
      <c r="DN127" s="19">
        <v>6</v>
      </c>
      <c r="DO127" s="19">
        <v>15</v>
      </c>
      <c r="DP127" s="19">
        <v>2</v>
      </c>
      <c r="DQ127" s="19">
        <v>0</v>
      </c>
      <c r="DR127" s="189"/>
      <c r="DS127" s="189"/>
      <c r="DT127" s="25" t="e">
        <f>DS127/((DR127/100)^2)</f>
        <v>#DIV/0!</v>
      </c>
      <c r="DU127" s="189"/>
      <c r="DV127" s="187"/>
      <c r="DW127" s="19">
        <v>1</v>
      </c>
      <c r="DX127" s="19">
        <v>3</v>
      </c>
      <c r="DY127" s="19">
        <v>2</v>
      </c>
      <c r="DZ127" s="11">
        <v>0</v>
      </c>
      <c r="EA127" s="187"/>
      <c r="EB127" s="195"/>
      <c r="EC127" s="191"/>
      <c r="ED127" s="168">
        <v>16227</v>
      </c>
      <c r="EE127" s="169">
        <v>75</v>
      </c>
      <c r="EF127" s="169">
        <v>13091</v>
      </c>
      <c r="EG127" s="169">
        <v>18639</v>
      </c>
      <c r="EH127" s="169">
        <v>37440</v>
      </c>
      <c r="EI127" s="169">
        <v>2343</v>
      </c>
      <c r="EJ127" s="170">
        <v>62.751521004345726</v>
      </c>
      <c r="EK127" s="27">
        <v>376.50912602607434</v>
      </c>
      <c r="EL127" s="171">
        <v>5.6000000000000001E-2</v>
      </c>
      <c r="EM127" s="23"/>
      <c r="EN127" s="157">
        <v>17.897792376441831</v>
      </c>
      <c r="EO127" s="172">
        <v>6.2751521004345723E-2</v>
      </c>
      <c r="EP127" s="23"/>
      <c r="EQ127" s="45">
        <v>0</v>
      </c>
      <c r="ER127" s="129"/>
      <c r="ES127" s="30">
        <v>44470</v>
      </c>
      <c r="ET127" s="47">
        <v>1</v>
      </c>
      <c r="EU127" s="131"/>
      <c r="EV127" s="130" t="s">
        <v>662</v>
      </c>
      <c r="EW127" s="194"/>
      <c r="EX127" s="11">
        <v>0</v>
      </c>
      <c r="EY127" s="187"/>
      <c r="EZ127" s="187"/>
      <c r="FA127" s="193"/>
      <c r="FB127" s="187"/>
      <c r="FC127" s="193"/>
      <c r="FD127" s="194"/>
      <c r="FE127" s="8"/>
      <c r="FF127" s="8"/>
      <c r="FG127" s="8"/>
      <c r="FH127" s="14"/>
      <c r="FI127" s="14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8"/>
      <c r="GL127" s="8"/>
      <c r="GM127" s="8"/>
      <c r="GN127" s="8"/>
      <c r="GO127" s="8"/>
      <c r="GP127" s="15" t="s">
        <v>327</v>
      </c>
      <c r="GQ127" s="15" t="s">
        <v>327</v>
      </c>
      <c r="GR127" s="15" t="s">
        <v>327</v>
      </c>
      <c r="GS127" s="134" t="s">
        <v>332</v>
      </c>
      <c r="GT127" s="130" t="s">
        <v>332</v>
      </c>
      <c r="GU127" s="130" t="s">
        <v>332</v>
      </c>
      <c r="GV127" s="130" t="s">
        <v>332</v>
      </c>
      <c r="GW127" s="134" t="s">
        <v>332</v>
      </c>
      <c r="GX127" s="130" t="s">
        <v>332</v>
      </c>
      <c r="GY127" s="130" t="s">
        <v>332</v>
      </c>
      <c r="GZ127" s="130" t="s">
        <v>332</v>
      </c>
      <c r="HA127" s="12" t="s">
        <v>332</v>
      </c>
    </row>
    <row r="128" spans="1:209">
      <c r="A128" s="8">
        <v>126</v>
      </c>
      <c r="B128" s="8">
        <f>COUNTIFS($E$3:$E128,$E128,$F$3:$F128,$F128,$P$3:$P128,$P128)</f>
        <v>1</v>
      </c>
      <c r="C128" s="9">
        <v>16228</v>
      </c>
      <c r="D128" s="10" t="s">
        <v>890</v>
      </c>
      <c r="E128" s="11" t="s">
        <v>830</v>
      </c>
      <c r="F128" s="11">
        <v>6001220412</v>
      </c>
      <c r="G128" s="11">
        <v>61</v>
      </c>
      <c r="H128" s="11" t="s">
        <v>889</v>
      </c>
      <c r="I128" s="12" t="s">
        <v>381</v>
      </c>
      <c r="J128" s="13" t="s">
        <v>321</v>
      </c>
      <c r="K128" s="11" t="s">
        <v>322</v>
      </c>
      <c r="L128" s="11">
        <v>36</v>
      </c>
      <c r="M128" s="11">
        <v>3</v>
      </c>
      <c r="N128" s="11" t="s">
        <v>332</v>
      </c>
      <c r="O128" s="11" t="s">
        <v>869</v>
      </c>
      <c r="P128" s="23" t="s">
        <v>326</v>
      </c>
      <c r="Q128" s="151">
        <v>250</v>
      </c>
      <c r="R128" s="69" t="s">
        <v>1000</v>
      </c>
      <c r="S128" s="177" t="s">
        <v>1006</v>
      </c>
      <c r="T128" s="151"/>
      <c r="U128" s="11"/>
      <c r="V128" s="23"/>
      <c r="W128" s="11"/>
      <c r="X128" s="152">
        <v>26.3</v>
      </c>
      <c r="Y128" s="153">
        <v>31.2</v>
      </c>
      <c r="Z128" s="154">
        <v>41.8</v>
      </c>
      <c r="AA128" s="155">
        <v>99.3</v>
      </c>
      <c r="AB128" s="156">
        <v>0.84294871794871795</v>
      </c>
      <c r="AC128" s="157">
        <v>35.235256410256405</v>
      </c>
      <c r="AD128" s="158">
        <v>0.36027397260273974</v>
      </c>
      <c r="AE128" s="22">
        <v>21.464000000000002</v>
      </c>
      <c r="AF128" s="22">
        <v>81.612167300380221</v>
      </c>
      <c r="AG128" s="159">
        <v>3.32</v>
      </c>
      <c r="AH128" s="22">
        <v>12.623574144486692</v>
      </c>
      <c r="AI128" s="11" t="s">
        <v>327</v>
      </c>
      <c r="AJ128" s="22">
        <v>10.478000000000002</v>
      </c>
      <c r="AK128" s="11" t="s">
        <v>327</v>
      </c>
      <c r="AL128" s="25">
        <v>0.59</v>
      </c>
      <c r="AM128" s="25"/>
      <c r="AN128" s="22"/>
      <c r="AO128" s="22"/>
      <c r="AP128" s="45">
        <v>5076.666666666667</v>
      </c>
      <c r="AQ128" s="45">
        <v>317.02</v>
      </c>
      <c r="AR128" s="22">
        <v>0.27</v>
      </c>
      <c r="AS128" s="22">
        <v>19.7</v>
      </c>
      <c r="AT128" s="22">
        <v>80.3</v>
      </c>
      <c r="AU128" s="160">
        <v>0.24533001245330013</v>
      </c>
      <c r="AV128" s="161">
        <v>0.27</v>
      </c>
      <c r="AW128" s="25">
        <v>1.0266159695817489</v>
      </c>
      <c r="AX128" s="11" t="s">
        <v>327</v>
      </c>
      <c r="AY128" s="22">
        <v>42.35</v>
      </c>
      <c r="AZ128" s="22">
        <v>31.2</v>
      </c>
      <c r="BA128" s="47">
        <v>44101.8</v>
      </c>
      <c r="BB128" s="25">
        <v>53.6</v>
      </c>
      <c r="BC128" s="19">
        <v>92.7</v>
      </c>
      <c r="BD128" s="47">
        <v>5868.66</v>
      </c>
      <c r="BE128" s="25">
        <v>7.2999999999999972</v>
      </c>
      <c r="BF128" s="25">
        <v>30.887999999999998</v>
      </c>
      <c r="BG128" s="22">
        <v>13.5</v>
      </c>
      <c r="BH128" s="22">
        <v>4.2119999999999997</v>
      </c>
      <c r="BI128" s="25">
        <v>40.1</v>
      </c>
      <c r="BJ128" s="22">
        <v>12.511200000000001</v>
      </c>
      <c r="BK128" s="25">
        <v>45.4</v>
      </c>
      <c r="BL128" s="22">
        <v>14.1648</v>
      </c>
      <c r="BM128" s="22">
        <v>0.99</v>
      </c>
      <c r="BN128" s="162">
        <v>97.8</v>
      </c>
      <c r="BO128" s="163">
        <v>10801</v>
      </c>
      <c r="BP128" s="162">
        <v>93.2</v>
      </c>
      <c r="BQ128" s="163">
        <v>8162</v>
      </c>
      <c r="BR128" s="162">
        <v>80.7</v>
      </c>
      <c r="BS128" s="162">
        <v>87.8</v>
      </c>
      <c r="BT128" s="163">
        <v>6416</v>
      </c>
      <c r="BU128" s="22">
        <v>0.33665835411471323</v>
      </c>
      <c r="BV128" s="22"/>
      <c r="BW128" s="22"/>
      <c r="BX128" s="22"/>
      <c r="BY128" s="25"/>
      <c r="BZ128" s="22"/>
      <c r="CA128" s="22"/>
      <c r="CB128" s="45"/>
      <c r="CC128" s="182"/>
      <c r="CD128" s="183"/>
      <c r="CE128" s="183"/>
      <c r="CF128" s="11"/>
      <c r="CG128" s="11"/>
      <c r="CH128" s="11"/>
      <c r="CI128" s="22"/>
      <c r="CJ128" s="20"/>
      <c r="CK128" s="165" t="s">
        <v>555</v>
      </c>
      <c r="CL128" s="166"/>
      <c r="CM128" s="167" t="s">
        <v>892</v>
      </c>
      <c r="CN128" s="11"/>
      <c r="CO128" s="11"/>
      <c r="CP128" s="11"/>
      <c r="CQ128" s="11"/>
      <c r="CR128" s="11" t="s">
        <v>347</v>
      </c>
      <c r="CS128" s="18" t="s">
        <v>326</v>
      </c>
      <c r="CT128" s="19">
        <v>2</v>
      </c>
      <c r="CU128" s="19"/>
      <c r="CV128" s="19"/>
      <c r="CW128" s="20">
        <v>0</v>
      </c>
      <c r="CX128" s="189"/>
      <c r="CY128" s="189"/>
      <c r="CZ128" s="189"/>
      <c r="DA128" s="22" t="s">
        <v>332</v>
      </c>
      <c r="DB128" s="22" t="s">
        <v>332</v>
      </c>
      <c r="DC128" s="22">
        <v>175</v>
      </c>
      <c r="DD128" s="22">
        <v>13.7</v>
      </c>
      <c r="DE128" s="22">
        <v>86.3</v>
      </c>
      <c r="DF128" s="41" t="s">
        <v>332</v>
      </c>
      <c r="DG128" s="41" t="s">
        <v>332</v>
      </c>
      <c r="DH128" s="41" t="s">
        <v>332</v>
      </c>
      <c r="DI128" s="41" t="s">
        <v>332</v>
      </c>
      <c r="DJ128" s="19">
        <v>0</v>
      </c>
      <c r="DK128" s="113"/>
      <c r="DL128" s="24"/>
      <c r="DM128" s="24"/>
      <c r="DN128" s="19">
        <v>36</v>
      </c>
      <c r="DO128" s="19">
        <v>47</v>
      </c>
      <c r="DP128" s="19">
        <v>3</v>
      </c>
      <c r="DQ128" s="19">
        <v>1</v>
      </c>
      <c r="DR128" s="189"/>
      <c r="DS128" s="189"/>
      <c r="DT128" s="25" t="e">
        <f>DS128/((DR128/100)^2)</f>
        <v>#DIV/0!</v>
      </c>
      <c r="DU128" s="19">
        <v>2</v>
      </c>
      <c r="DV128" s="11">
        <v>4</v>
      </c>
      <c r="DW128" s="19">
        <v>1</v>
      </c>
      <c r="DX128" s="19">
        <v>3</v>
      </c>
      <c r="DY128" s="19">
        <v>2</v>
      </c>
      <c r="DZ128" s="11" t="s">
        <v>636</v>
      </c>
      <c r="EA128" s="187"/>
      <c r="EB128" s="195"/>
      <c r="EC128" s="191"/>
      <c r="ED128" s="168">
        <v>16228</v>
      </c>
      <c r="EE128" s="169">
        <v>75</v>
      </c>
      <c r="EF128" s="169">
        <v>20745</v>
      </c>
      <c r="EG128" s="169">
        <v>14242</v>
      </c>
      <c r="EH128" s="169">
        <v>37440</v>
      </c>
      <c r="EI128" s="169">
        <v>2462</v>
      </c>
      <c r="EJ128" s="170">
        <v>86.296194354725458</v>
      </c>
      <c r="EK128" s="27">
        <v>3106.6629967701165</v>
      </c>
      <c r="EL128" s="171">
        <v>0.08</v>
      </c>
      <c r="EM128" s="23"/>
      <c r="EN128" s="157">
        <v>11.867919980718245</v>
      </c>
      <c r="EO128" s="172">
        <v>8.6296194354725464E-2</v>
      </c>
      <c r="EP128" s="23"/>
      <c r="EQ128" s="11">
        <v>1</v>
      </c>
      <c r="ER128" s="121"/>
      <c r="ES128" s="30">
        <v>44440</v>
      </c>
      <c r="ET128" s="47">
        <v>2</v>
      </c>
      <c r="EU128" s="120"/>
      <c r="EV128" s="130" t="s">
        <v>708</v>
      </c>
      <c r="EW128" s="194"/>
      <c r="EX128" s="11">
        <v>1</v>
      </c>
      <c r="EY128" s="119" t="s">
        <v>1032</v>
      </c>
      <c r="EZ128" s="11">
        <v>1</v>
      </c>
      <c r="FA128" s="137" t="s">
        <v>1085</v>
      </c>
      <c r="FB128" s="11">
        <v>0</v>
      </c>
      <c r="FC128" s="193"/>
      <c r="FD128" s="194"/>
      <c r="FE128" s="8"/>
      <c r="FF128" s="8"/>
      <c r="FG128" s="8"/>
      <c r="FH128" s="14"/>
      <c r="FI128" s="14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8"/>
      <c r="GL128" s="8"/>
      <c r="GM128" s="8"/>
      <c r="GN128" s="8"/>
      <c r="GO128" s="8"/>
      <c r="GP128" s="15">
        <v>70.2</v>
      </c>
      <c r="GQ128" s="15">
        <v>29</v>
      </c>
      <c r="GR128" s="15">
        <v>28.8</v>
      </c>
      <c r="GS128" s="30">
        <v>44722</v>
      </c>
      <c r="GT128" s="45">
        <v>1</v>
      </c>
      <c r="GU128" s="11">
        <v>3</v>
      </c>
      <c r="GV128" s="11">
        <v>1</v>
      </c>
      <c r="GW128" s="30">
        <v>44722</v>
      </c>
      <c r="GX128" s="11">
        <v>1</v>
      </c>
      <c r="GY128" s="11">
        <v>0</v>
      </c>
      <c r="GZ128" s="11">
        <v>3</v>
      </c>
      <c r="HA128" s="139" t="s">
        <v>1167</v>
      </c>
    </row>
    <row r="129" spans="1:209">
      <c r="A129" s="8">
        <v>127</v>
      </c>
      <c r="B129" s="8">
        <f>COUNTIFS($E$3:$E129,$E129,$F$3:$F129,$F129,$P$3:$P129,$P129)</f>
        <v>1</v>
      </c>
      <c r="C129" s="9">
        <v>16236</v>
      </c>
      <c r="D129" s="10" t="s">
        <v>854</v>
      </c>
      <c r="E129" s="11" t="s">
        <v>466</v>
      </c>
      <c r="F129" s="11">
        <v>6055110391</v>
      </c>
      <c r="G129" s="11">
        <v>61</v>
      </c>
      <c r="H129" s="11" t="s">
        <v>889</v>
      </c>
      <c r="I129" s="12" t="s">
        <v>320</v>
      </c>
      <c r="J129" s="13" t="s">
        <v>321</v>
      </c>
      <c r="K129" s="11" t="s">
        <v>322</v>
      </c>
      <c r="L129" s="11">
        <v>12</v>
      </c>
      <c r="M129" s="11" t="s">
        <v>341</v>
      </c>
      <c r="N129" s="11" t="s">
        <v>324</v>
      </c>
      <c r="O129" s="11" t="s">
        <v>869</v>
      </c>
      <c r="P129" s="23" t="s">
        <v>357</v>
      </c>
      <c r="Q129" s="151">
        <v>150</v>
      </c>
      <c r="R129" s="69" t="s">
        <v>1000</v>
      </c>
      <c r="S129" s="177" t="s">
        <v>1006</v>
      </c>
      <c r="T129" s="151"/>
      <c r="U129" s="11"/>
      <c r="V129" s="23"/>
      <c r="W129" s="11"/>
      <c r="X129" s="152">
        <v>37</v>
      </c>
      <c r="Y129" s="153">
        <v>55.7</v>
      </c>
      <c r="Z129" s="154">
        <v>6.31</v>
      </c>
      <c r="AA129" s="155">
        <v>99.01</v>
      </c>
      <c r="AB129" s="156">
        <v>0.6642728904847397</v>
      </c>
      <c r="AC129" s="157">
        <v>4.1915619389587073</v>
      </c>
      <c r="AD129" s="158">
        <v>0.59667795516852118</v>
      </c>
      <c r="AE129" s="22">
        <v>23.69</v>
      </c>
      <c r="AF129" s="22">
        <v>64.027027027027032</v>
      </c>
      <c r="AG129" s="159">
        <v>8.16</v>
      </c>
      <c r="AH129" s="22">
        <v>22.054054054054053</v>
      </c>
      <c r="AI129" s="11" t="s">
        <v>327</v>
      </c>
      <c r="AJ129" s="22">
        <v>67.08</v>
      </c>
      <c r="AK129" s="11" t="s">
        <v>327</v>
      </c>
      <c r="AL129" s="25">
        <v>4.3999999999999997E-2</v>
      </c>
      <c r="AM129" s="25"/>
      <c r="AN129" s="22"/>
      <c r="AO129" s="22"/>
      <c r="AP129" s="45">
        <v>4190</v>
      </c>
      <c r="AQ129" s="45">
        <v>349.69</v>
      </c>
      <c r="AR129" s="22">
        <v>0.37</v>
      </c>
      <c r="AS129" s="22">
        <v>45.5</v>
      </c>
      <c r="AT129" s="22">
        <v>54.5</v>
      </c>
      <c r="AU129" s="160">
        <v>0.83486238532110091</v>
      </c>
      <c r="AV129" s="161">
        <v>0.35</v>
      </c>
      <c r="AW129" s="25">
        <v>0.94594594594594594</v>
      </c>
      <c r="AX129" s="11" t="s">
        <v>327</v>
      </c>
      <c r="AY129" s="22">
        <v>46.024999999999999</v>
      </c>
      <c r="AZ129" s="22">
        <v>38.06</v>
      </c>
      <c r="BA129" s="47">
        <v>47418.48</v>
      </c>
      <c r="BB129" s="25">
        <v>46.6</v>
      </c>
      <c r="BC129" s="19">
        <v>89.1</v>
      </c>
      <c r="BD129" s="47">
        <v>9211.5</v>
      </c>
      <c r="BE129" s="25">
        <v>10.900000000000006</v>
      </c>
      <c r="BF129" s="25">
        <v>55.644300000000001</v>
      </c>
      <c r="BG129" s="22">
        <v>21.6</v>
      </c>
      <c r="BH129" s="22">
        <v>12.031200000000002</v>
      </c>
      <c r="BI129" s="25">
        <v>25</v>
      </c>
      <c r="BJ129" s="22">
        <v>13.925000000000001</v>
      </c>
      <c r="BK129" s="25">
        <v>53.3</v>
      </c>
      <c r="BL129" s="22">
        <v>29.688099999999999</v>
      </c>
      <c r="BM129" s="22">
        <v>4.41</v>
      </c>
      <c r="BN129" s="162">
        <v>98.9</v>
      </c>
      <c r="BO129" s="163">
        <v>9591</v>
      </c>
      <c r="BP129" s="162">
        <v>96.4</v>
      </c>
      <c r="BQ129" s="163">
        <v>7051</v>
      </c>
      <c r="BR129" s="162">
        <v>84.3</v>
      </c>
      <c r="BS129" s="162">
        <v>90.5</v>
      </c>
      <c r="BT129" s="163">
        <v>5874</v>
      </c>
      <c r="BU129" s="22">
        <v>0.8640000000000001</v>
      </c>
      <c r="BV129" s="22"/>
      <c r="BW129" s="22"/>
      <c r="BX129" s="22"/>
      <c r="BY129" s="25"/>
      <c r="BZ129" s="22"/>
      <c r="CA129" s="22"/>
      <c r="CB129" s="45"/>
      <c r="CC129" s="182"/>
      <c r="CD129" s="183"/>
      <c r="CE129" s="183"/>
      <c r="CF129" s="11"/>
      <c r="CG129" s="11"/>
      <c r="CH129" s="11"/>
      <c r="CI129" s="22"/>
      <c r="CJ129" s="20"/>
      <c r="CK129" s="165" t="s">
        <v>15</v>
      </c>
      <c r="CL129" s="166"/>
      <c r="CM129" s="167" t="s">
        <v>893</v>
      </c>
      <c r="CN129" s="11"/>
      <c r="CO129" s="11"/>
      <c r="CP129" s="11"/>
      <c r="CQ129" s="11"/>
      <c r="CR129" s="11" t="s">
        <v>330</v>
      </c>
      <c r="CS129" s="36" t="s">
        <v>357</v>
      </c>
      <c r="CT129" s="19">
        <v>2</v>
      </c>
      <c r="CU129" s="19"/>
      <c r="CV129" s="19"/>
      <c r="CW129" s="20">
        <v>0</v>
      </c>
      <c r="CX129" s="189"/>
      <c r="CY129" s="189"/>
      <c r="CZ129" s="189"/>
      <c r="DA129" s="22" t="s">
        <v>332</v>
      </c>
      <c r="DB129" s="22" t="s">
        <v>332</v>
      </c>
      <c r="DC129" s="22">
        <v>290</v>
      </c>
      <c r="DD129" s="22">
        <v>3.4</v>
      </c>
      <c r="DE129" s="22">
        <v>96.6</v>
      </c>
      <c r="DF129" s="41" t="s">
        <v>332</v>
      </c>
      <c r="DG129" s="41" t="s">
        <v>332</v>
      </c>
      <c r="DH129" s="41" t="s">
        <v>332</v>
      </c>
      <c r="DI129" s="41" t="s">
        <v>332</v>
      </c>
      <c r="DJ129" s="19">
        <v>0</v>
      </c>
      <c r="DK129" s="113"/>
      <c r="DL129" s="24"/>
      <c r="DM129" s="24"/>
      <c r="DN129" s="19">
        <v>12</v>
      </c>
      <c r="DO129" s="189"/>
      <c r="DP129" s="19"/>
      <c r="DQ129" s="19">
        <v>0</v>
      </c>
      <c r="DR129" s="189"/>
      <c r="DS129" s="189"/>
      <c r="DT129" s="25" t="e">
        <f>DS129/((DR129/100)^2)</f>
        <v>#DIV/0!</v>
      </c>
      <c r="DU129" s="189"/>
      <c r="DV129" s="187"/>
      <c r="DW129" s="189"/>
      <c r="DX129" s="189"/>
      <c r="DY129" s="189"/>
      <c r="DZ129" s="187"/>
      <c r="EA129" s="187"/>
      <c r="EB129" s="195"/>
      <c r="EC129" s="191"/>
      <c r="ED129" s="168">
        <v>16236</v>
      </c>
      <c r="EE129" s="169">
        <v>75</v>
      </c>
      <c r="EF129" s="169">
        <v>7583</v>
      </c>
      <c r="EG129" s="169">
        <v>8354</v>
      </c>
      <c r="EH129" s="169">
        <v>37440</v>
      </c>
      <c r="EI129" s="169">
        <v>2433</v>
      </c>
      <c r="EJ129" s="170">
        <v>145.38587502992578</v>
      </c>
      <c r="EK129" s="27">
        <v>1744.6305003591094</v>
      </c>
      <c r="EL129" s="171">
        <v>0.14399999999999999</v>
      </c>
      <c r="EM129" s="23"/>
      <c r="EN129" s="157">
        <v>32.084926809969666</v>
      </c>
      <c r="EO129" s="172">
        <v>0.14538587502992578</v>
      </c>
      <c r="EP129" s="23"/>
      <c r="EQ129" s="187"/>
      <c r="ER129" s="205"/>
      <c r="ES129" s="129" t="s">
        <v>332</v>
      </c>
      <c r="ET129" s="202"/>
      <c r="EU129" s="187"/>
      <c r="EV129" s="120"/>
      <c r="EW129" s="194"/>
      <c r="EX129" s="187"/>
      <c r="EY129" s="187"/>
      <c r="EZ129" s="187"/>
      <c r="FA129" s="193"/>
      <c r="FB129" s="187"/>
      <c r="FC129" s="193"/>
      <c r="FD129" s="194"/>
      <c r="FE129" s="8"/>
      <c r="FF129" s="8"/>
      <c r="FG129" s="8"/>
      <c r="FH129" s="14"/>
      <c r="FI129" s="14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8"/>
      <c r="GL129" s="8"/>
      <c r="GM129" s="8"/>
      <c r="GN129" s="8"/>
      <c r="GO129" s="8"/>
      <c r="GP129" s="15">
        <v>81.3</v>
      </c>
      <c r="GQ129" s="15">
        <v>33.700000000000003</v>
      </c>
      <c r="GR129" s="15">
        <v>18.600000000000001</v>
      </c>
      <c r="GS129" s="207"/>
      <c r="GT129" s="207"/>
      <c r="GU129" s="207"/>
      <c r="GV129" s="207"/>
      <c r="GW129" s="216"/>
      <c r="GX129" s="216"/>
      <c r="GY129" s="216"/>
      <c r="GZ129" s="216"/>
      <c r="HA129" s="210"/>
    </row>
    <row r="130" spans="1:209">
      <c r="A130" s="8">
        <v>128</v>
      </c>
      <c r="B130" s="8">
        <f>COUNTIFS($E$3:$E130,$E130,$F$3:$F130,$F130,$P$3:$P130,$P130)</f>
        <v>1</v>
      </c>
      <c r="C130" s="9">
        <v>16258</v>
      </c>
      <c r="D130" s="10" t="s">
        <v>894</v>
      </c>
      <c r="E130" s="11" t="s">
        <v>895</v>
      </c>
      <c r="F130" s="11">
        <v>520728032</v>
      </c>
      <c r="G130" s="11">
        <v>69</v>
      </c>
      <c r="H130" s="11" t="s">
        <v>896</v>
      </c>
      <c r="I130" s="12" t="s">
        <v>897</v>
      </c>
      <c r="J130" s="13" t="s">
        <v>321</v>
      </c>
      <c r="K130" s="11" t="s">
        <v>322</v>
      </c>
      <c r="L130" s="11">
        <v>36</v>
      </c>
      <c r="M130" s="11" t="s">
        <v>355</v>
      </c>
      <c r="N130" s="11" t="s">
        <v>332</v>
      </c>
      <c r="O130" s="11" t="s">
        <v>869</v>
      </c>
      <c r="P130" s="23" t="s">
        <v>326</v>
      </c>
      <c r="Q130" s="151">
        <v>1500</v>
      </c>
      <c r="R130" s="70" t="s">
        <v>409</v>
      </c>
      <c r="S130" s="23"/>
      <c r="T130" s="151"/>
      <c r="U130" s="11"/>
      <c r="V130" s="23"/>
      <c r="W130" s="11"/>
      <c r="X130" s="152">
        <v>30</v>
      </c>
      <c r="Y130" s="153">
        <v>58.6</v>
      </c>
      <c r="Z130" s="154">
        <v>9.57</v>
      </c>
      <c r="AA130" s="155">
        <v>98.169999999999987</v>
      </c>
      <c r="AB130" s="156">
        <v>0.51194539249146753</v>
      </c>
      <c r="AC130" s="157">
        <v>4.8993174061433447</v>
      </c>
      <c r="AD130" s="158">
        <v>0.440076279888514</v>
      </c>
      <c r="AE130" s="22">
        <v>27.419999999999995</v>
      </c>
      <c r="AF130" s="22">
        <v>91.399999999999991</v>
      </c>
      <c r="AG130" s="159">
        <v>1.1000000000000001</v>
      </c>
      <c r="AH130" s="22">
        <v>3.666666666666667</v>
      </c>
      <c r="AI130" s="11" t="s">
        <v>327</v>
      </c>
      <c r="AJ130" s="22">
        <v>36.92</v>
      </c>
      <c r="AK130" s="11" t="s">
        <v>327</v>
      </c>
      <c r="AL130" s="25">
        <v>4.9000000000000002E-2</v>
      </c>
      <c r="AM130" s="25"/>
      <c r="AN130" s="22"/>
      <c r="AO130" s="22"/>
      <c r="AP130" s="45">
        <v>8625</v>
      </c>
      <c r="AQ130" s="45">
        <v>417.45</v>
      </c>
      <c r="AR130" s="22">
        <v>16.899999999999999</v>
      </c>
      <c r="AS130" s="22">
        <v>56.3</v>
      </c>
      <c r="AT130" s="22">
        <v>43.7</v>
      </c>
      <c r="AU130" s="160">
        <v>1.2883295194508009</v>
      </c>
      <c r="AV130" s="161">
        <v>0.81</v>
      </c>
      <c r="AW130" s="25">
        <v>2.7</v>
      </c>
      <c r="AX130" s="11" t="s">
        <v>327</v>
      </c>
      <c r="AY130" s="22">
        <v>33.25</v>
      </c>
      <c r="AZ130" s="22">
        <v>63.150000000000006</v>
      </c>
      <c r="BA130" s="47">
        <v>40726.800000000003</v>
      </c>
      <c r="BB130" s="25">
        <v>38.879999999999995</v>
      </c>
      <c r="BC130" s="19">
        <v>76.3</v>
      </c>
      <c r="BD130" s="47">
        <v>9790.89</v>
      </c>
      <c r="BE130" s="25">
        <v>23.700000000000003</v>
      </c>
      <c r="BF130" s="25">
        <v>58.471080000000001</v>
      </c>
      <c r="BG130" s="22">
        <v>2.58</v>
      </c>
      <c r="BH130" s="22">
        <v>1.5118800000000001</v>
      </c>
      <c r="BI130" s="25">
        <v>36.299999999999997</v>
      </c>
      <c r="BJ130" s="22">
        <v>21.271799999999999</v>
      </c>
      <c r="BK130" s="25">
        <v>60.9</v>
      </c>
      <c r="BL130" s="22">
        <v>35.687399999999997</v>
      </c>
      <c r="BM130" s="22">
        <v>0.88</v>
      </c>
      <c r="BN130" s="162">
        <v>100</v>
      </c>
      <c r="BO130" s="163">
        <v>11656</v>
      </c>
      <c r="BP130" s="162">
        <v>90</v>
      </c>
      <c r="BQ130" s="163">
        <v>5526</v>
      </c>
      <c r="BR130" s="162">
        <v>52.4</v>
      </c>
      <c r="BS130" s="162">
        <v>67.400000000000006</v>
      </c>
      <c r="BT130" s="163">
        <v>4863</v>
      </c>
      <c r="BU130" s="22">
        <v>7.1074380165289261E-2</v>
      </c>
      <c r="BV130" s="22"/>
      <c r="BW130" s="22"/>
      <c r="BX130" s="22"/>
      <c r="BY130" s="25"/>
      <c r="BZ130" s="22"/>
      <c r="CA130" s="22"/>
      <c r="CB130" s="45"/>
      <c r="CC130" s="182"/>
      <c r="CD130" s="183"/>
      <c r="CE130" s="183"/>
      <c r="CF130" s="11"/>
      <c r="CG130" s="11"/>
      <c r="CH130" s="11"/>
      <c r="CI130" s="22"/>
      <c r="CJ130" s="20"/>
      <c r="CK130" s="165" t="s">
        <v>345</v>
      </c>
      <c r="CL130" s="166"/>
      <c r="CM130" s="167" t="s">
        <v>906</v>
      </c>
      <c r="CN130" s="11"/>
      <c r="CO130" s="11"/>
      <c r="CP130" s="11"/>
      <c r="CQ130" s="11"/>
      <c r="CR130" s="11" t="s">
        <v>347</v>
      </c>
      <c r="CS130" s="18" t="s">
        <v>326</v>
      </c>
      <c r="CT130" s="19">
        <v>2</v>
      </c>
      <c r="CU130" s="19"/>
      <c r="CV130" s="19"/>
      <c r="CW130" s="20">
        <v>0</v>
      </c>
      <c r="CX130" s="189"/>
      <c r="CY130" s="189"/>
      <c r="CZ130" s="189"/>
      <c r="DA130" s="22" t="s">
        <v>332</v>
      </c>
      <c r="DB130" s="22" t="s">
        <v>332</v>
      </c>
      <c r="DC130" s="22">
        <v>878</v>
      </c>
      <c r="DD130" s="22">
        <v>41.2</v>
      </c>
      <c r="DE130" s="22">
        <v>58.8</v>
      </c>
      <c r="DF130" s="41" t="s">
        <v>332</v>
      </c>
      <c r="DG130" s="41" t="s">
        <v>332</v>
      </c>
      <c r="DH130" s="41" t="s">
        <v>332</v>
      </c>
      <c r="DI130" s="41" t="s">
        <v>332</v>
      </c>
      <c r="DJ130" s="19">
        <v>0</v>
      </c>
      <c r="DK130" s="11"/>
      <c r="DL130" s="24"/>
      <c r="DM130" s="24"/>
      <c r="DN130" s="19">
        <v>36</v>
      </c>
      <c r="DO130" s="189"/>
      <c r="DP130" s="19"/>
      <c r="DQ130" s="191"/>
      <c r="DR130" s="189"/>
      <c r="DS130" s="189"/>
      <c r="DT130" s="25" t="e">
        <f>DS130/((DR130/100)^2)</f>
        <v>#DIV/0!</v>
      </c>
      <c r="DU130" s="189"/>
      <c r="DV130" s="187"/>
      <c r="DW130" s="189"/>
      <c r="DX130" s="189"/>
      <c r="DY130" s="189"/>
      <c r="DZ130" s="187"/>
      <c r="EA130" s="187"/>
      <c r="EB130" s="195"/>
      <c r="EC130" s="191"/>
      <c r="ED130" s="168">
        <v>16258</v>
      </c>
      <c r="EE130" s="169">
        <v>75</v>
      </c>
      <c r="EF130" s="169">
        <v>46972</v>
      </c>
      <c r="EG130" s="169">
        <v>4000</v>
      </c>
      <c r="EH130" s="169">
        <v>37440</v>
      </c>
      <c r="EI130" s="169">
        <v>3235</v>
      </c>
      <c r="EJ130" s="170">
        <v>403.72800000000001</v>
      </c>
      <c r="EK130" s="27">
        <v>14534.208000000001</v>
      </c>
      <c r="EL130" s="171">
        <v>0.56799999999999995</v>
      </c>
      <c r="EM130" s="23"/>
      <c r="EN130" s="157">
        <v>6.8870816656731666</v>
      </c>
      <c r="EO130" s="172">
        <v>0.40372800000000003</v>
      </c>
      <c r="EP130" s="23"/>
      <c r="EQ130" s="187"/>
      <c r="ER130" s="187"/>
      <c r="ES130" s="187"/>
      <c r="ET130" s="187"/>
      <c r="EU130" s="193"/>
      <c r="EV130" s="187"/>
      <c r="EW130" s="194"/>
      <c r="EX130" s="187"/>
      <c r="EY130" s="187"/>
      <c r="EZ130" s="187"/>
      <c r="FA130" s="193"/>
      <c r="FB130" s="187"/>
      <c r="FC130" s="193"/>
      <c r="FD130" s="194"/>
      <c r="FE130" s="8"/>
      <c r="FF130" s="8"/>
      <c r="FG130" s="8"/>
      <c r="FH130" s="14"/>
      <c r="FI130" s="14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8"/>
      <c r="GL130" s="8"/>
      <c r="GM130" s="8"/>
      <c r="GN130" s="8"/>
      <c r="GO130" s="8"/>
      <c r="GP130" s="15" t="s">
        <v>327</v>
      </c>
      <c r="GQ130" s="15" t="s">
        <v>327</v>
      </c>
      <c r="GR130" s="15" t="s">
        <v>327</v>
      </c>
      <c r="GS130" s="207"/>
      <c r="GT130" s="207"/>
      <c r="GU130" s="207"/>
      <c r="GV130" s="207"/>
      <c r="GW130" s="216"/>
      <c r="GX130" s="216"/>
      <c r="GY130" s="216"/>
      <c r="GZ130" s="216"/>
      <c r="HA130" s="216"/>
    </row>
    <row r="131" spans="1:209">
      <c r="A131" s="8">
        <v>130</v>
      </c>
      <c r="B131" s="8">
        <f>COUNTIFS($E$3:$E131,$E131,$F$3:$F131,$F131,$P$3:$P131,$P131)</f>
        <v>3</v>
      </c>
      <c r="C131" s="9">
        <v>16266</v>
      </c>
      <c r="D131" s="10" t="s">
        <v>729</v>
      </c>
      <c r="E131" s="11" t="s">
        <v>730</v>
      </c>
      <c r="F131" s="11">
        <v>5403192949</v>
      </c>
      <c r="G131" s="11">
        <v>67</v>
      </c>
      <c r="H131" s="11" t="s">
        <v>898</v>
      </c>
      <c r="I131" s="12" t="s">
        <v>320</v>
      </c>
      <c r="J131" s="13" t="s">
        <v>321</v>
      </c>
      <c r="K131" s="11" t="s">
        <v>322</v>
      </c>
      <c r="L131" s="11">
        <v>12</v>
      </c>
      <c r="M131" s="11" t="s">
        <v>323</v>
      </c>
      <c r="N131" s="11" t="s">
        <v>332</v>
      </c>
      <c r="O131" s="11" t="s">
        <v>869</v>
      </c>
      <c r="P131" s="23" t="s">
        <v>326</v>
      </c>
      <c r="Q131" s="151">
        <v>4000</v>
      </c>
      <c r="R131" s="68" t="s">
        <v>999</v>
      </c>
      <c r="S131" s="23"/>
      <c r="T131" s="151"/>
      <c r="U131" s="11"/>
      <c r="V131" s="23"/>
      <c r="W131" s="11"/>
      <c r="X131" s="152">
        <v>5.03</v>
      </c>
      <c r="Y131" s="153">
        <v>6.34</v>
      </c>
      <c r="Z131" s="154">
        <v>88</v>
      </c>
      <c r="AA131" s="155">
        <v>99.37</v>
      </c>
      <c r="AB131" s="156">
        <v>0.79337539432176662</v>
      </c>
      <c r="AC131" s="157">
        <v>69.81703470031546</v>
      </c>
      <c r="AD131" s="158">
        <v>5.3317786728853088E-2</v>
      </c>
      <c r="AE131" s="22">
        <v>4.7224000000000004</v>
      </c>
      <c r="AF131" s="22">
        <v>93.884691848906556</v>
      </c>
      <c r="AG131" s="159">
        <v>0.19</v>
      </c>
      <c r="AH131" s="22">
        <v>3.7773359840954273</v>
      </c>
      <c r="AI131" s="11" t="s">
        <v>327</v>
      </c>
      <c r="AJ131" s="22">
        <v>62.400000000000006</v>
      </c>
      <c r="AK131" s="11" t="s">
        <v>327</v>
      </c>
      <c r="AL131" s="25">
        <v>0.38</v>
      </c>
      <c r="AM131" s="25"/>
      <c r="AN131" s="22"/>
      <c r="AO131" s="22"/>
      <c r="AP131" s="45">
        <v>7776.666666666667</v>
      </c>
      <c r="AQ131" s="45">
        <v>759.88</v>
      </c>
      <c r="AR131" s="22">
        <v>0.73</v>
      </c>
      <c r="AS131" s="22">
        <v>57.7</v>
      </c>
      <c r="AT131" s="22">
        <v>42.3</v>
      </c>
      <c r="AU131" s="160">
        <v>1.364066193853428</v>
      </c>
      <c r="AV131" s="161">
        <v>0.11</v>
      </c>
      <c r="AW131" s="25">
        <v>2.1868787276341948</v>
      </c>
      <c r="AX131" s="11" t="s">
        <v>327</v>
      </c>
      <c r="AY131" s="22">
        <v>55.16</v>
      </c>
      <c r="AZ131" s="22">
        <v>52.059999999999995</v>
      </c>
      <c r="BA131" s="47">
        <v>33710.04</v>
      </c>
      <c r="BB131" s="25">
        <v>93.800000000000011</v>
      </c>
      <c r="BC131" s="19">
        <v>88.3</v>
      </c>
      <c r="BD131" s="47">
        <v>17200.14</v>
      </c>
      <c r="BE131" s="25">
        <v>11.700000000000003</v>
      </c>
      <c r="BF131" s="25">
        <v>6.2734299999999994</v>
      </c>
      <c r="BG131" s="22">
        <v>30.6</v>
      </c>
      <c r="BH131" s="22">
        <v>1.94004</v>
      </c>
      <c r="BI131" s="25">
        <v>63.2</v>
      </c>
      <c r="BJ131" s="22">
        <v>4.0068799999999998</v>
      </c>
      <c r="BK131" s="25">
        <v>5.15</v>
      </c>
      <c r="BL131" s="22">
        <v>0.32651000000000002</v>
      </c>
      <c r="BM131" s="22">
        <v>1.7000000000000001E-2</v>
      </c>
      <c r="BN131" s="162">
        <v>97.2</v>
      </c>
      <c r="BO131" s="163">
        <v>9650</v>
      </c>
      <c r="BP131" s="162">
        <v>93.7</v>
      </c>
      <c r="BQ131" s="163">
        <v>5820</v>
      </c>
      <c r="BR131" s="162">
        <v>77</v>
      </c>
      <c r="BS131" s="162">
        <v>93.1</v>
      </c>
      <c r="BT131" s="163">
        <v>6554</v>
      </c>
      <c r="BU131" s="22">
        <v>0.48417721518987344</v>
      </c>
      <c r="BV131" s="22"/>
      <c r="BW131" s="22"/>
      <c r="BX131" s="22"/>
      <c r="BY131" s="25"/>
      <c r="BZ131" s="22"/>
      <c r="CA131" s="22"/>
      <c r="CB131" s="45"/>
      <c r="CC131" s="182"/>
      <c r="CD131" s="183"/>
      <c r="CE131" s="183"/>
      <c r="CF131" s="11"/>
      <c r="CG131" s="11"/>
      <c r="CH131" s="11"/>
      <c r="CI131" s="22"/>
      <c r="CJ131" s="20"/>
      <c r="CK131" s="165" t="s">
        <v>415</v>
      </c>
      <c r="CL131" s="166"/>
      <c r="CM131" s="167" t="s">
        <v>779</v>
      </c>
      <c r="CN131" s="11"/>
      <c r="CO131" s="11"/>
      <c r="CP131" s="11"/>
      <c r="CQ131" s="11"/>
      <c r="CR131" s="35" t="s">
        <v>347</v>
      </c>
      <c r="CS131" s="18" t="s">
        <v>326</v>
      </c>
      <c r="CT131" s="19">
        <v>2</v>
      </c>
      <c r="CU131" s="19"/>
      <c r="CV131" s="19"/>
      <c r="CW131" s="20">
        <v>1</v>
      </c>
      <c r="CX131" s="189"/>
      <c r="CY131" s="189"/>
      <c r="CZ131" s="189"/>
      <c r="DA131" s="22" t="s">
        <v>332</v>
      </c>
      <c r="DB131" s="22" t="s">
        <v>332</v>
      </c>
      <c r="DC131" s="22">
        <v>1336</v>
      </c>
      <c r="DD131" s="22">
        <v>78.900000000000006</v>
      </c>
      <c r="DE131" s="22">
        <v>21.1</v>
      </c>
      <c r="DF131" s="41" t="s">
        <v>332</v>
      </c>
      <c r="DG131" s="41" t="s">
        <v>332</v>
      </c>
      <c r="DH131" s="11" t="s">
        <v>332</v>
      </c>
      <c r="DI131" s="41" t="s">
        <v>332</v>
      </c>
      <c r="DJ131" s="19">
        <v>0</v>
      </c>
      <c r="DK131" s="11"/>
      <c r="DL131" s="24"/>
      <c r="DM131" s="24"/>
      <c r="DN131" s="19">
        <v>12</v>
      </c>
      <c r="DO131" s="189"/>
      <c r="DP131" s="19"/>
      <c r="DQ131" s="191"/>
      <c r="DR131" s="189"/>
      <c r="DS131" s="189"/>
      <c r="DT131" s="25" t="e">
        <f>DS131/((DR131/100)^2)</f>
        <v>#DIV/0!</v>
      </c>
      <c r="DU131" s="189"/>
      <c r="DV131" s="187"/>
      <c r="DW131" s="189"/>
      <c r="DX131" s="189"/>
      <c r="DY131" s="189"/>
      <c r="DZ131" s="187"/>
      <c r="EA131" s="187"/>
      <c r="EB131" s="195"/>
      <c r="EC131" s="191"/>
      <c r="ED131" s="168">
        <v>16266</v>
      </c>
      <c r="EE131" s="169">
        <v>75</v>
      </c>
      <c r="EF131" s="169">
        <v>25845</v>
      </c>
      <c r="EG131" s="169">
        <v>2948</v>
      </c>
      <c r="EH131" s="169">
        <v>37440</v>
      </c>
      <c r="EI131" s="169">
        <v>16931</v>
      </c>
      <c r="EJ131" s="170">
        <v>2867.0132971506109</v>
      </c>
      <c r="EK131" s="27">
        <v>34404.159565807335</v>
      </c>
      <c r="EL131" s="171">
        <v>2.782</v>
      </c>
      <c r="EM131" s="23"/>
      <c r="EN131" s="157">
        <v>65.509769781389053</v>
      </c>
      <c r="EO131" s="172">
        <v>2.8670132971506108</v>
      </c>
      <c r="EP131" s="23"/>
      <c r="EQ131" s="187"/>
      <c r="ER131" s="187"/>
      <c r="ES131" s="187"/>
      <c r="ET131" s="187"/>
      <c r="EU131" s="193"/>
      <c r="EV131" s="187"/>
      <c r="EW131" s="194"/>
      <c r="EX131" s="187"/>
      <c r="EY131" s="187"/>
      <c r="EZ131" s="187"/>
      <c r="FA131" s="193"/>
      <c r="FB131" s="187"/>
      <c r="FC131" s="193"/>
      <c r="FD131" s="194"/>
      <c r="FE131" s="8"/>
      <c r="FF131" s="8"/>
      <c r="FG131" s="8"/>
      <c r="FH131" s="14"/>
      <c r="FI131" s="14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8"/>
      <c r="GL131" s="8"/>
      <c r="GM131" s="8"/>
      <c r="GN131" s="8"/>
      <c r="GO131" s="8"/>
      <c r="GP131" s="15" t="s">
        <v>327</v>
      </c>
      <c r="GQ131" s="15" t="s">
        <v>327</v>
      </c>
      <c r="GR131" s="15" t="s">
        <v>327</v>
      </c>
      <c r="GS131" s="207"/>
      <c r="GT131" s="207"/>
      <c r="GU131" s="207"/>
      <c r="GV131" s="207"/>
      <c r="GW131" s="216"/>
      <c r="GX131" s="216"/>
      <c r="GY131" s="216"/>
      <c r="GZ131" s="216"/>
      <c r="HA131" s="216"/>
    </row>
    <row r="132" spans="1:209">
      <c r="A132" s="8">
        <v>131</v>
      </c>
      <c r="B132" s="8">
        <f>COUNTIFS($E$3:$E132,$E132,$F$3:$F132,$F132,$P$3:$P132,$P132)</f>
        <v>1</v>
      </c>
      <c r="C132" s="9">
        <v>16267</v>
      </c>
      <c r="D132" s="10" t="s">
        <v>900</v>
      </c>
      <c r="E132" s="11" t="s">
        <v>463</v>
      </c>
      <c r="F132" s="11">
        <v>6604120798</v>
      </c>
      <c r="G132" s="11">
        <v>55</v>
      </c>
      <c r="H132" s="11" t="s">
        <v>898</v>
      </c>
      <c r="I132" s="12" t="s">
        <v>381</v>
      </c>
      <c r="J132" s="13" t="s">
        <v>321</v>
      </c>
      <c r="K132" s="11" t="s">
        <v>322</v>
      </c>
      <c r="L132" s="11">
        <v>22</v>
      </c>
      <c r="M132" s="11" t="s">
        <v>901</v>
      </c>
      <c r="N132" s="11" t="s">
        <v>332</v>
      </c>
      <c r="O132" s="11" t="s">
        <v>902</v>
      </c>
      <c r="P132" s="23" t="s">
        <v>357</v>
      </c>
      <c r="Q132" s="151">
        <v>10000</v>
      </c>
      <c r="R132" s="68" t="s">
        <v>999</v>
      </c>
      <c r="S132" s="23"/>
      <c r="T132" s="151"/>
      <c r="U132" s="11"/>
      <c r="V132" s="23"/>
      <c r="W132" s="11"/>
      <c r="X132" s="152">
        <v>0.84</v>
      </c>
      <c r="Y132" s="153">
        <v>9.67</v>
      </c>
      <c r="Z132" s="154">
        <v>89.4</v>
      </c>
      <c r="AA132" s="155">
        <v>99.910000000000011</v>
      </c>
      <c r="AB132" s="156">
        <v>8.6866597724922431E-2</v>
      </c>
      <c r="AC132" s="157">
        <v>7.7658738366080655</v>
      </c>
      <c r="AD132" s="158">
        <v>8.4788533360250322E-3</v>
      </c>
      <c r="AE132" s="22">
        <v>0.7792</v>
      </c>
      <c r="AF132" s="22">
        <v>92.761904761904759</v>
      </c>
      <c r="AG132" s="159">
        <v>3.2000000000000001E-2</v>
      </c>
      <c r="AH132" s="22">
        <v>3.8095238095238098</v>
      </c>
      <c r="AI132" s="11" t="s">
        <v>327</v>
      </c>
      <c r="AJ132" s="22">
        <v>11.583</v>
      </c>
      <c r="AK132" s="11" t="s">
        <v>327</v>
      </c>
      <c r="AL132" s="25">
        <v>1.1299999999999999</v>
      </c>
      <c r="AM132" s="25"/>
      <c r="AN132" s="22"/>
      <c r="AO132" s="22"/>
      <c r="AP132" s="45">
        <v>12021.666666666668</v>
      </c>
      <c r="AQ132" s="45">
        <v>1068.43</v>
      </c>
      <c r="AR132" s="22">
        <v>5.57</v>
      </c>
      <c r="AS132" s="22">
        <v>91</v>
      </c>
      <c r="AT132" s="22">
        <v>9</v>
      </c>
      <c r="AU132" s="160">
        <v>10.111111111111111</v>
      </c>
      <c r="AV132" s="161">
        <v>9.7800000000000005E-3</v>
      </c>
      <c r="AW132" s="25">
        <v>1.1642857142857144</v>
      </c>
      <c r="AX132" s="11" t="s">
        <v>327</v>
      </c>
      <c r="AY132" s="22">
        <v>44.975000000000001</v>
      </c>
      <c r="AZ132" s="22">
        <v>38.4</v>
      </c>
      <c r="BA132" s="47">
        <v>8899.3799999999992</v>
      </c>
      <c r="BB132" s="25">
        <v>92.97</v>
      </c>
      <c r="BC132" s="19">
        <v>92.9</v>
      </c>
      <c r="BD132" s="47">
        <v>16940.260000000002</v>
      </c>
      <c r="BE132" s="25">
        <v>7.0999999999999943</v>
      </c>
      <c r="BF132" s="25">
        <v>9.304473999999999</v>
      </c>
      <c r="BG132" s="22">
        <v>7.37</v>
      </c>
      <c r="BH132" s="22">
        <v>0.71267899999999995</v>
      </c>
      <c r="BI132" s="25">
        <v>85.6</v>
      </c>
      <c r="BJ132" s="22">
        <v>8.2775199999999991</v>
      </c>
      <c r="BK132" s="25">
        <v>3.25</v>
      </c>
      <c r="BL132" s="22">
        <v>0.31427499999999997</v>
      </c>
      <c r="BM132" s="22">
        <v>1.2E-2</v>
      </c>
      <c r="BN132" s="162">
        <v>99.3</v>
      </c>
      <c r="BO132" s="163">
        <v>9979</v>
      </c>
      <c r="BP132" s="162">
        <v>96.3</v>
      </c>
      <c r="BQ132" s="163">
        <v>7426</v>
      </c>
      <c r="BR132" s="162">
        <v>53.3</v>
      </c>
      <c r="BS132" s="162">
        <v>92.6</v>
      </c>
      <c r="BT132" s="163">
        <v>7472</v>
      </c>
      <c r="BU132" s="22">
        <v>8.6098130841121501E-2</v>
      </c>
      <c r="BV132" s="22"/>
      <c r="BW132" s="22"/>
      <c r="BX132" s="22"/>
      <c r="BY132" s="25"/>
      <c r="BZ132" s="22"/>
      <c r="CA132" s="22"/>
      <c r="CB132" s="45"/>
      <c r="CC132" s="182"/>
      <c r="CD132" s="183"/>
      <c r="CE132" s="183"/>
      <c r="CF132" s="11"/>
      <c r="CG132" s="11"/>
      <c r="CH132" s="11"/>
      <c r="CI132" s="22"/>
      <c r="CJ132" s="20"/>
      <c r="CK132" s="165" t="s">
        <v>415</v>
      </c>
      <c r="CL132" s="166"/>
      <c r="CM132" s="167" t="s">
        <v>908</v>
      </c>
      <c r="CN132" s="11"/>
      <c r="CO132" s="11"/>
      <c r="CP132" s="11"/>
      <c r="CQ132" s="11"/>
      <c r="CR132" s="17" t="s">
        <v>347</v>
      </c>
      <c r="CS132" s="36" t="s">
        <v>357</v>
      </c>
      <c r="CT132" s="19">
        <v>2</v>
      </c>
      <c r="CU132" s="19"/>
      <c r="CV132" s="19"/>
      <c r="CW132" s="20">
        <v>1</v>
      </c>
      <c r="CX132" s="189"/>
      <c r="CY132" s="189"/>
      <c r="CZ132" s="189"/>
      <c r="DA132" s="22" t="s">
        <v>332</v>
      </c>
      <c r="DB132" s="22" t="s">
        <v>332</v>
      </c>
      <c r="DC132" s="22">
        <v>45752</v>
      </c>
      <c r="DD132" s="22">
        <v>84.8</v>
      </c>
      <c r="DE132" s="22">
        <v>15.2</v>
      </c>
      <c r="DF132" s="41" t="s">
        <v>332</v>
      </c>
      <c r="DG132" s="41" t="s">
        <v>332</v>
      </c>
      <c r="DH132" s="41" t="s">
        <v>332</v>
      </c>
      <c r="DI132" s="41" t="s">
        <v>332</v>
      </c>
      <c r="DJ132" s="19">
        <v>0</v>
      </c>
      <c r="DK132" s="11"/>
      <c r="DL132" s="24"/>
      <c r="DM132" s="24"/>
      <c r="DN132" s="19">
        <v>22</v>
      </c>
      <c r="DO132" s="189"/>
      <c r="DP132" s="19"/>
      <c r="DQ132" s="191"/>
      <c r="DR132" s="189"/>
      <c r="DS132" s="189"/>
      <c r="DT132" s="25" t="e">
        <f>DS132/((DR132/100)^2)</f>
        <v>#DIV/0!</v>
      </c>
      <c r="DU132" s="189"/>
      <c r="DV132" s="187"/>
      <c r="DW132" s="189"/>
      <c r="DX132" s="189"/>
      <c r="DY132" s="189"/>
      <c r="DZ132" s="187"/>
      <c r="EA132" s="187"/>
      <c r="EB132" s="195"/>
      <c r="EC132" s="191"/>
      <c r="ED132" s="168">
        <v>16267</v>
      </c>
      <c r="EE132" s="169">
        <v>75</v>
      </c>
      <c r="EF132" s="169">
        <v>330368</v>
      </c>
      <c r="EG132" s="169">
        <v>2324</v>
      </c>
      <c r="EH132" s="169">
        <v>37440</v>
      </c>
      <c r="EI132" s="169">
        <v>305185</v>
      </c>
      <c r="EJ132" s="170">
        <v>65554.368330464727</v>
      </c>
      <c r="EK132" s="27">
        <v>1442196.1032702241</v>
      </c>
      <c r="EL132" s="171">
        <v>61.805999999999997</v>
      </c>
      <c r="EM132" s="23"/>
      <c r="EN132" s="157">
        <v>92.377288357225879</v>
      </c>
      <c r="EO132" s="172">
        <v>65.554368330464726</v>
      </c>
      <c r="EP132" s="23"/>
      <c r="EQ132" s="187"/>
      <c r="ER132" s="187"/>
      <c r="ES132" s="187"/>
      <c r="ET132" s="187"/>
      <c r="EU132" s="193"/>
      <c r="EV132" s="187"/>
      <c r="EW132" s="194"/>
      <c r="EX132" s="187"/>
      <c r="EY132" s="187"/>
      <c r="EZ132" s="187"/>
      <c r="FA132" s="193"/>
      <c r="FB132" s="187"/>
      <c r="FC132" s="193"/>
      <c r="FD132" s="194"/>
      <c r="FE132" s="8"/>
      <c r="FF132" s="8"/>
      <c r="FG132" s="8"/>
      <c r="FH132" s="14"/>
      <c r="FI132" s="14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8"/>
      <c r="GL132" s="8"/>
      <c r="GM132" s="8"/>
      <c r="GN132" s="8"/>
      <c r="GO132" s="8"/>
      <c r="GP132" s="15" t="s">
        <v>327</v>
      </c>
      <c r="GQ132" s="15" t="s">
        <v>327</v>
      </c>
      <c r="GR132" s="15" t="s">
        <v>327</v>
      </c>
      <c r="GS132" s="207"/>
      <c r="GT132" s="207"/>
      <c r="GU132" s="207"/>
      <c r="GV132" s="207"/>
      <c r="GW132" s="216"/>
      <c r="GX132" s="216"/>
      <c r="GY132" s="216"/>
      <c r="GZ132" s="216"/>
      <c r="HA132" s="216"/>
    </row>
    <row r="133" spans="1:209">
      <c r="A133" s="8">
        <v>129</v>
      </c>
      <c r="B133" s="8">
        <f>COUNTIFS($E$3:$E133,$E133,$F$3:$F133,$F133,$P$3:$P133,$P133)</f>
        <v>2</v>
      </c>
      <c r="C133" s="9">
        <v>16265</v>
      </c>
      <c r="D133" s="10" t="s">
        <v>835</v>
      </c>
      <c r="E133" s="11" t="s">
        <v>463</v>
      </c>
      <c r="F133" s="11">
        <v>6011221436</v>
      </c>
      <c r="G133" s="11">
        <v>61</v>
      </c>
      <c r="H133" s="11" t="s">
        <v>898</v>
      </c>
      <c r="I133" s="12" t="s">
        <v>899</v>
      </c>
      <c r="J133" s="13" t="s">
        <v>321</v>
      </c>
      <c r="K133" s="11" t="s">
        <v>322</v>
      </c>
      <c r="L133" s="11">
        <v>12</v>
      </c>
      <c r="M133" s="11">
        <v>10</v>
      </c>
      <c r="N133" s="11" t="s">
        <v>324</v>
      </c>
      <c r="O133" s="11" t="s">
        <v>869</v>
      </c>
      <c r="P133" s="23" t="s">
        <v>326</v>
      </c>
      <c r="Q133" s="151">
        <v>150</v>
      </c>
      <c r="R133" s="70" t="s">
        <v>409</v>
      </c>
      <c r="S133" s="23"/>
      <c r="T133" s="151"/>
      <c r="U133" s="11"/>
      <c r="V133" s="23"/>
      <c r="W133" s="11"/>
      <c r="X133" s="152">
        <v>45.3</v>
      </c>
      <c r="Y133" s="153">
        <v>37.700000000000003</v>
      </c>
      <c r="Z133" s="154">
        <v>14.7</v>
      </c>
      <c r="AA133" s="155">
        <v>97.7</v>
      </c>
      <c r="AB133" s="156">
        <v>1.2015915119363394</v>
      </c>
      <c r="AC133" s="157">
        <v>17.663395225464189</v>
      </c>
      <c r="AD133" s="158">
        <v>0.86450381679389299</v>
      </c>
      <c r="AE133" s="22">
        <v>38.813999999999993</v>
      </c>
      <c r="AF133" s="22">
        <v>85.682119205298008</v>
      </c>
      <c r="AG133" s="159">
        <v>5.16</v>
      </c>
      <c r="AH133" s="22">
        <v>11.390728476821193</v>
      </c>
      <c r="AI133" s="11" t="s">
        <v>327</v>
      </c>
      <c r="AJ133" s="22">
        <v>4.524</v>
      </c>
      <c r="AK133" s="11" t="s">
        <v>327</v>
      </c>
      <c r="AL133" s="25">
        <v>2.4299999999999999E-3</v>
      </c>
      <c r="AM133" s="25"/>
      <c r="AN133" s="22"/>
      <c r="AO133" s="22"/>
      <c r="AP133" s="45">
        <v>11005.833333333334</v>
      </c>
      <c r="AQ133" s="45">
        <v>1240.25</v>
      </c>
      <c r="AR133" s="22">
        <v>6.83</v>
      </c>
      <c r="AS133" s="22">
        <v>51.8</v>
      </c>
      <c r="AT133" s="22">
        <v>48.2</v>
      </c>
      <c r="AU133" s="160">
        <v>1.0746887966804979</v>
      </c>
      <c r="AV133" s="161">
        <v>8.6999999999999994E-2</v>
      </c>
      <c r="AW133" s="25">
        <v>0.19205298013245034</v>
      </c>
      <c r="AX133" s="11" t="s">
        <v>327</v>
      </c>
      <c r="AY133" s="22">
        <v>13.02</v>
      </c>
      <c r="AZ133" s="22">
        <v>39.6</v>
      </c>
      <c r="BA133" s="47" t="s">
        <v>327</v>
      </c>
      <c r="BB133" s="25">
        <v>74.5</v>
      </c>
      <c r="BC133" s="19">
        <v>58.7</v>
      </c>
      <c r="BD133" s="47">
        <v>7815.09</v>
      </c>
      <c r="BE133" s="25">
        <v>41.3</v>
      </c>
      <c r="BF133" s="25">
        <v>37.360700000000001</v>
      </c>
      <c r="BG133" s="22">
        <v>37</v>
      </c>
      <c r="BH133" s="22">
        <v>13.949000000000002</v>
      </c>
      <c r="BI133" s="25">
        <v>37.5</v>
      </c>
      <c r="BJ133" s="22">
        <v>14.137499999999999</v>
      </c>
      <c r="BK133" s="25">
        <v>24.6</v>
      </c>
      <c r="BL133" s="22">
        <v>9.2742000000000004</v>
      </c>
      <c r="BM133" s="22">
        <v>0.42</v>
      </c>
      <c r="BN133" s="162">
        <v>62.9</v>
      </c>
      <c r="BO133" s="163">
        <v>1644</v>
      </c>
      <c r="BP133" s="162">
        <v>95.8</v>
      </c>
      <c r="BQ133" s="163">
        <v>1998</v>
      </c>
      <c r="BR133" s="162">
        <v>39.700000000000003</v>
      </c>
      <c r="BS133" s="162">
        <v>20.3</v>
      </c>
      <c r="BT133" s="163">
        <v>4804</v>
      </c>
      <c r="BU133" s="22">
        <v>0.98666666666666669</v>
      </c>
      <c r="BV133" s="22"/>
      <c r="BW133" s="22"/>
      <c r="BX133" s="22"/>
      <c r="BY133" s="25"/>
      <c r="BZ133" s="22"/>
      <c r="CA133" s="22"/>
      <c r="CB133" s="45"/>
      <c r="CC133" s="182"/>
      <c r="CD133" s="183"/>
      <c r="CE133" s="183"/>
      <c r="CF133" s="11"/>
      <c r="CG133" s="11"/>
      <c r="CH133" s="11"/>
      <c r="CI133" s="22"/>
      <c r="CJ133" s="20"/>
      <c r="CK133" s="165" t="s">
        <v>345</v>
      </c>
      <c r="CL133" s="166"/>
      <c r="CM133" s="167" t="s">
        <v>907</v>
      </c>
      <c r="CN133" s="11"/>
      <c r="CO133" s="11"/>
      <c r="CP133" s="11"/>
      <c r="CQ133" s="11"/>
      <c r="CR133" s="11" t="s">
        <v>347</v>
      </c>
      <c r="CS133" s="18" t="s">
        <v>326</v>
      </c>
      <c r="CT133" s="19">
        <v>2</v>
      </c>
      <c r="CU133" s="19"/>
      <c r="CV133" s="19"/>
      <c r="CW133" s="20">
        <v>0</v>
      </c>
      <c r="CX133" s="189"/>
      <c r="CY133" s="189"/>
      <c r="CZ133" s="189"/>
      <c r="DA133" s="22">
        <v>8</v>
      </c>
      <c r="DB133" s="22">
        <v>3.1</v>
      </c>
      <c r="DC133" s="22">
        <v>632</v>
      </c>
      <c r="DD133" s="22">
        <v>18.8</v>
      </c>
      <c r="DE133" s="22">
        <v>81.2</v>
      </c>
      <c r="DF133" s="22" t="s">
        <v>841</v>
      </c>
      <c r="DG133" s="41">
        <v>2755.7</v>
      </c>
      <c r="DH133" s="11" t="s">
        <v>332</v>
      </c>
      <c r="DI133" s="41">
        <v>4.5999999999999996</v>
      </c>
      <c r="DJ133" s="19">
        <v>0</v>
      </c>
      <c r="DK133" s="11"/>
      <c r="DL133" s="24"/>
      <c r="DM133" s="24"/>
      <c r="DN133" s="19">
        <v>12</v>
      </c>
      <c r="DO133" s="189"/>
      <c r="DP133" s="19"/>
      <c r="DQ133" s="191"/>
      <c r="DR133" s="189"/>
      <c r="DS133" s="189"/>
      <c r="DT133" s="25" t="e">
        <f>DS133/((DR133/100)^2)</f>
        <v>#DIV/0!</v>
      </c>
      <c r="DU133" s="189"/>
      <c r="DV133" s="187"/>
      <c r="DW133" s="189"/>
      <c r="DX133" s="189"/>
      <c r="DY133" s="189"/>
      <c r="DZ133" s="187"/>
      <c r="EA133" s="187"/>
      <c r="EB133" s="195"/>
      <c r="EC133" s="191"/>
      <c r="ED133" s="168">
        <v>16265</v>
      </c>
      <c r="EE133" s="169">
        <v>75</v>
      </c>
      <c r="EF133" s="169">
        <v>420250</v>
      </c>
      <c r="EG133" s="169">
        <v>8000</v>
      </c>
      <c r="EH133" s="169">
        <v>37440</v>
      </c>
      <c r="EI133" s="169">
        <v>1623</v>
      </c>
      <c r="EJ133" s="170">
        <v>101.2752</v>
      </c>
      <c r="EK133" s="27">
        <v>1215.3024</v>
      </c>
      <c r="EL133" s="171">
        <v>0.15</v>
      </c>
      <c r="EM133" s="23"/>
      <c r="EN133" s="157">
        <v>0.38619869125520523</v>
      </c>
      <c r="EO133" s="172">
        <v>0.1012752</v>
      </c>
      <c r="EP133" s="23"/>
      <c r="EQ133" s="187"/>
      <c r="ER133" s="187"/>
      <c r="ES133" s="187"/>
      <c r="ET133" s="187"/>
      <c r="EU133" s="193"/>
      <c r="EV133" s="187"/>
      <c r="EW133" s="194"/>
      <c r="EX133" s="187"/>
      <c r="EY133" s="187"/>
      <c r="EZ133" s="187"/>
      <c r="FA133" s="193"/>
      <c r="FB133" s="187"/>
      <c r="FC133" s="193"/>
      <c r="FD133" s="194"/>
      <c r="FE133" s="8"/>
      <c r="FF133" s="8"/>
      <c r="FG133" s="8"/>
      <c r="FH133" s="14"/>
      <c r="FI133" s="14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8"/>
      <c r="GL133" s="8"/>
      <c r="GM133" s="8"/>
      <c r="GN133" s="8"/>
      <c r="GO133" s="8"/>
      <c r="GP133" s="15" t="s">
        <v>327</v>
      </c>
      <c r="GQ133" s="15" t="s">
        <v>327</v>
      </c>
      <c r="GR133" s="15" t="s">
        <v>327</v>
      </c>
      <c r="GS133" s="207"/>
      <c r="GT133" s="207"/>
      <c r="GU133" s="207"/>
      <c r="GV133" s="207"/>
      <c r="GW133" s="216"/>
      <c r="GX133" s="216"/>
      <c r="GY133" s="216"/>
      <c r="GZ133" s="216"/>
      <c r="HA133" s="216"/>
    </row>
    <row r="134" spans="1:209">
      <c r="A134" s="8">
        <v>132</v>
      </c>
      <c r="B134" s="8">
        <f>COUNTIFS($E$3:$E134,$E134,$F$3:$F134,$F134,$P$3:$P134,$P134)</f>
        <v>1</v>
      </c>
      <c r="C134" s="9">
        <v>16268</v>
      </c>
      <c r="D134" s="10" t="s">
        <v>903</v>
      </c>
      <c r="E134" s="11" t="s">
        <v>398</v>
      </c>
      <c r="F134" s="11">
        <v>380706435</v>
      </c>
      <c r="G134" s="11">
        <v>83</v>
      </c>
      <c r="H134" s="11" t="s">
        <v>898</v>
      </c>
      <c r="I134" s="12" t="s">
        <v>904</v>
      </c>
      <c r="J134" s="13" t="s">
        <v>321</v>
      </c>
      <c r="K134" s="11" t="s">
        <v>322</v>
      </c>
      <c r="L134" s="11">
        <v>24</v>
      </c>
      <c r="M134" s="11" t="s">
        <v>905</v>
      </c>
      <c r="N134" s="11" t="s">
        <v>324</v>
      </c>
      <c r="O134" s="11" t="s">
        <v>902</v>
      </c>
      <c r="P134" s="23" t="s">
        <v>357</v>
      </c>
      <c r="Q134" s="151">
        <v>550</v>
      </c>
      <c r="R134" s="70" t="s">
        <v>409</v>
      </c>
      <c r="S134" s="23"/>
      <c r="T134" s="151"/>
      <c r="U134" s="11"/>
      <c r="V134" s="23"/>
      <c r="W134" s="11"/>
      <c r="X134" s="152">
        <v>13.3</v>
      </c>
      <c r="Y134" s="153">
        <v>53</v>
      </c>
      <c r="Z134" s="154">
        <v>32.4</v>
      </c>
      <c r="AA134" s="155">
        <v>98.699999999999989</v>
      </c>
      <c r="AB134" s="156">
        <v>0.25094339622641509</v>
      </c>
      <c r="AC134" s="157">
        <v>8.1305660377358482</v>
      </c>
      <c r="AD134" s="158">
        <v>0.15573770491803279</v>
      </c>
      <c r="AE134" s="22">
        <v>11.674000000000001</v>
      </c>
      <c r="AF134" s="22">
        <v>87.774436090225564</v>
      </c>
      <c r="AG134" s="159">
        <v>1.22</v>
      </c>
      <c r="AH134" s="22">
        <v>9.1729323308270665</v>
      </c>
      <c r="AI134" s="11" t="s">
        <v>327</v>
      </c>
      <c r="AJ134" s="22">
        <v>1.8199999999999998</v>
      </c>
      <c r="AK134" s="11" t="s">
        <v>327</v>
      </c>
      <c r="AL134" s="25">
        <v>0.23</v>
      </c>
      <c r="AM134" s="25"/>
      <c r="AN134" s="22"/>
      <c r="AO134" s="22"/>
      <c r="AP134" s="45">
        <v>7185</v>
      </c>
      <c r="AQ134" s="45">
        <v>721.16</v>
      </c>
      <c r="AR134" s="22">
        <v>0.68</v>
      </c>
      <c r="AS134" s="22">
        <v>51.9</v>
      </c>
      <c r="AT134" s="22">
        <v>48.1</v>
      </c>
      <c r="AU134" s="160">
        <v>1.0790020790020789</v>
      </c>
      <c r="AV134" s="161">
        <v>7.0000000000000007E-2</v>
      </c>
      <c r="AW134" s="25">
        <v>0.52631578947368429</v>
      </c>
      <c r="AX134" s="11" t="s">
        <v>327</v>
      </c>
      <c r="AY134" s="22">
        <v>4.5199999999999996</v>
      </c>
      <c r="AZ134" s="22">
        <v>4.34</v>
      </c>
      <c r="BA134" s="47">
        <v>16724.189999999999</v>
      </c>
      <c r="BB134" s="25">
        <v>68.7</v>
      </c>
      <c r="BC134" s="19">
        <v>95.1</v>
      </c>
      <c r="BD134" s="47">
        <v>4530.1000000000004</v>
      </c>
      <c r="BE134" s="25">
        <v>4.9000000000000057</v>
      </c>
      <c r="BF134" s="25">
        <v>52.204999999999998</v>
      </c>
      <c r="BG134" s="22">
        <v>27.1</v>
      </c>
      <c r="BH134" s="22">
        <v>14.363000000000001</v>
      </c>
      <c r="BI134" s="25">
        <v>41.6</v>
      </c>
      <c r="BJ134" s="22">
        <v>22.048000000000002</v>
      </c>
      <c r="BK134" s="25">
        <v>29.8</v>
      </c>
      <c r="BL134" s="22">
        <v>15.794</v>
      </c>
      <c r="BM134" s="22">
        <v>0.14000000000000001</v>
      </c>
      <c r="BN134" s="162">
        <v>90.5</v>
      </c>
      <c r="BO134" s="163">
        <v>2836</v>
      </c>
      <c r="BP134" s="162">
        <v>48.3</v>
      </c>
      <c r="BQ134" s="163">
        <v>1980</v>
      </c>
      <c r="BR134" s="162">
        <v>24.2</v>
      </c>
      <c r="BS134" s="162">
        <v>17.600000000000001</v>
      </c>
      <c r="BT134" s="163">
        <v>3776</v>
      </c>
      <c r="BU134" s="22">
        <v>0.65144230769230771</v>
      </c>
      <c r="BV134" s="22"/>
      <c r="BW134" s="22"/>
      <c r="BX134" s="22"/>
      <c r="BY134" s="25"/>
      <c r="BZ134" s="22"/>
      <c r="CA134" s="22"/>
      <c r="CB134" s="45"/>
      <c r="CC134" s="182"/>
      <c r="CD134" s="183"/>
      <c r="CE134" s="183"/>
      <c r="CF134" s="11"/>
      <c r="CG134" s="11"/>
      <c r="CH134" s="11"/>
      <c r="CI134" s="22"/>
      <c r="CJ134" s="20"/>
      <c r="CK134" s="165" t="s">
        <v>345</v>
      </c>
      <c r="CL134" s="166"/>
      <c r="CM134" s="167" t="s">
        <v>909</v>
      </c>
      <c r="CN134" s="11"/>
      <c r="CO134" s="11"/>
      <c r="CP134" s="11"/>
      <c r="CQ134" s="11"/>
      <c r="CR134" s="11" t="s">
        <v>347</v>
      </c>
      <c r="CS134" s="36" t="s">
        <v>357</v>
      </c>
      <c r="CT134" s="19">
        <v>2</v>
      </c>
      <c r="CU134" s="19"/>
      <c r="CV134" s="19"/>
      <c r="CW134" s="20">
        <v>0</v>
      </c>
      <c r="CX134" s="189"/>
      <c r="CY134" s="189"/>
      <c r="CZ134" s="189"/>
      <c r="DA134" s="22" t="s">
        <v>841</v>
      </c>
      <c r="DB134" s="22">
        <v>5.3</v>
      </c>
      <c r="DC134" s="22">
        <v>1369</v>
      </c>
      <c r="DD134" s="22">
        <v>75.3</v>
      </c>
      <c r="DE134" s="22">
        <v>24.7</v>
      </c>
      <c r="DF134" s="41" t="s">
        <v>332</v>
      </c>
      <c r="DG134" s="41" t="s">
        <v>332</v>
      </c>
      <c r="DH134" s="41" t="s">
        <v>332</v>
      </c>
      <c r="DI134" s="41" t="s">
        <v>332</v>
      </c>
      <c r="DJ134" s="19">
        <v>0</v>
      </c>
      <c r="DK134" s="11"/>
      <c r="DL134" s="24"/>
      <c r="DM134" s="24"/>
      <c r="DN134" s="19">
        <v>24</v>
      </c>
      <c r="DO134" s="189"/>
      <c r="DP134" s="19"/>
      <c r="DQ134" s="191"/>
      <c r="DR134" s="189"/>
      <c r="DS134" s="189"/>
      <c r="DT134" s="25" t="e">
        <f>DS134/((DR134/100)^2)</f>
        <v>#DIV/0!</v>
      </c>
      <c r="DU134" s="189"/>
      <c r="DV134" s="187"/>
      <c r="DW134" s="189"/>
      <c r="DX134" s="189"/>
      <c r="DY134" s="189"/>
      <c r="DZ134" s="187"/>
      <c r="EA134" s="187"/>
      <c r="EB134" s="195"/>
      <c r="EC134" s="191"/>
      <c r="ED134" s="168">
        <v>16268</v>
      </c>
      <c r="EE134" s="169">
        <v>75</v>
      </c>
      <c r="EF134" s="169">
        <v>135062</v>
      </c>
      <c r="EG134" s="169">
        <v>4000</v>
      </c>
      <c r="EH134" s="169">
        <v>37440</v>
      </c>
      <c r="EI134" s="169">
        <v>1528</v>
      </c>
      <c r="EJ134" s="170">
        <v>190.6944</v>
      </c>
      <c r="EK134" s="27">
        <v>4576.6656000000003</v>
      </c>
      <c r="EL134" s="171">
        <v>0.32700000000000001</v>
      </c>
      <c r="EM134" s="23"/>
      <c r="EN134" s="157">
        <v>1.1313322770283278</v>
      </c>
      <c r="EO134" s="172">
        <v>0.19069440000000001</v>
      </c>
      <c r="EP134" s="23"/>
      <c r="EQ134" s="187"/>
      <c r="ER134" s="187"/>
      <c r="ES134" s="187"/>
      <c r="ET134" s="187"/>
      <c r="EU134" s="193"/>
      <c r="EV134" s="187"/>
      <c r="EW134" s="194"/>
      <c r="EX134" s="187"/>
      <c r="EY134" s="187"/>
      <c r="EZ134" s="187"/>
      <c r="FA134" s="193"/>
      <c r="FB134" s="187"/>
      <c r="FC134" s="193"/>
      <c r="FD134" s="194"/>
      <c r="FE134" s="8"/>
      <c r="FF134" s="8"/>
      <c r="FG134" s="8"/>
      <c r="FH134" s="14"/>
      <c r="FI134" s="14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8"/>
      <c r="GL134" s="8"/>
      <c r="GM134" s="8"/>
      <c r="GN134" s="8"/>
      <c r="GO134" s="8"/>
      <c r="GP134" s="15" t="s">
        <v>327</v>
      </c>
      <c r="GQ134" s="15" t="s">
        <v>327</v>
      </c>
      <c r="GR134" s="15" t="s">
        <v>327</v>
      </c>
      <c r="GS134" s="207"/>
      <c r="GT134" s="207"/>
      <c r="GU134" s="207"/>
      <c r="GV134" s="207"/>
      <c r="GW134" s="216"/>
      <c r="GX134" s="216"/>
      <c r="GY134" s="216"/>
      <c r="GZ134" s="216"/>
      <c r="HA134" s="216"/>
    </row>
    <row r="135" spans="1:209">
      <c r="A135" s="8">
        <v>133</v>
      </c>
      <c r="B135" s="8">
        <f>COUNTIFS($E$3:$E135,$E135,$F$3:$F135,$F135,$P$3:$P135,$P135)</f>
        <v>1</v>
      </c>
      <c r="C135" s="9">
        <v>16300</v>
      </c>
      <c r="D135" s="10" t="s">
        <v>910</v>
      </c>
      <c r="E135" s="11" t="s">
        <v>582</v>
      </c>
      <c r="F135" s="11">
        <v>530412171</v>
      </c>
      <c r="G135" s="11">
        <v>68</v>
      </c>
      <c r="H135" s="11" t="s">
        <v>911</v>
      </c>
      <c r="I135" s="12" t="s">
        <v>320</v>
      </c>
      <c r="J135" s="13" t="s">
        <v>321</v>
      </c>
      <c r="K135" s="11" t="s">
        <v>322</v>
      </c>
      <c r="L135" s="11">
        <v>36</v>
      </c>
      <c r="M135" s="11">
        <v>2</v>
      </c>
      <c r="N135" s="11" t="s">
        <v>332</v>
      </c>
      <c r="O135" s="11" t="s">
        <v>902</v>
      </c>
      <c r="P135" s="23" t="s">
        <v>326</v>
      </c>
      <c r="Q135" s="151">
        <v>550</v>
      </c>
      <c r="R135" s="69" t="s">
        <v>1000</v>
      </c>
      <c r="S135" s="181" t="s">
        <v>1004</v>
      </c>
      <c r="T135" s="151"/>
      <c r="U135" s="11"/>
      <c r="V135" s="23"/>
      <c r="W135" s="11"/>
      <c r="X135" s="152">
        <v>61.1</v>
      </c>
      <c r="Y135" s="153">
        <v>34.799999999999997</v>
      </c>
      <c r="Z135" s="154">
        <v>3.12</v>
      </c>
      <c r="AA135" s="155">
        <v>99.02000000000001</v>
      </c>
      <c r="AB135" s="156">
        <v>1.7557471264367819</v>
      </c>
      <c r="AC135" s="157">
        <v>5.4779310344827596</v>
      </c>
      <c r="AD135" s="158">
        <v>1.6112869198312239</v>
      </c>
      <c r="AE135" s="22">
        <v>47.047999999999995</v>
      </c>
      <c r="AF135" s="22">
        <v>77.001636661211123</v>
      </c>
      <c r="AG135" s="159">
        <v>8.4499999999999993</v>
      </c>
      <c r="AH135" s="22">
        <v>13.82978723404255</v>
      </c>
      <c r="AI135" s="11" t="s">
        <v>327</v>
      </c>
      <c r="AJ135" s="22">
        <v>12.246</v>
      </c>
      <c r="AK135" s="11" t="s">
        <v>327</v>
      </c>
      <c r="AL135" s="25">
        <v>8.2000000000000003E-2</v>
      </c>
      <c r="AM135" s="25"/>
      <c r="AN135" s="22"/>
      <c r="AO135" s="22"/>
      <c r="AP135" s="45">
        <v>3448.3333333333335</v>
      </c>
      <c r="AQ135" s="45">
        <v>233.53</v>
      </c>
      <c r="AR135" s="22">
        <v>0.5</v>
      </c>
      <c r="AS135" s="22">
        <v>37.5</v>
      </c>
      <c r="AT135" s="22">
        <v>62.5</v>
      </c>
      <c r="AU135" s="160">
        <v>0.6</v>
      </c>
      <c r="AV135" s="161">
        <v>0.53</v>
      </c>
      <c r="AW135" s="25">
        <v>0.86743044189852703</v>
      </c>
      <c r="AX135" s="11" t="s">
        <v>327</v>
      </c>
      <c r="AY135" s="22">
        <v>15.76</v>
      </c>
      <c r="AZ135" s="22">
        <v>19.72</v>
      </c>
      <c r="BA135" s="47">
        <v>25951.38</v>
      </c>
      <c r="BB135" s="25">
        <v>57.400000000000006</v>
      </c>
      <c r="BC135" s="19">
        <v>89.9</v>
      </c>
      <c r="BD135" s="47">
        <v>8588.5</v>
      </c>
      <c r="BE135" s="25">
        <v>10.099999999999994</v>
      </c>
      <c r="BF135" s="25">
        <v>34.799999999999997</v>
      </c>
      <c r="BG135" s="22">
        <v>31.3</v>
      </c>
      <c r="BH135" s="22">
        <v>10.8924</v>
      </c>
      <c r="BI135" s="25">
        <v>26.1</v>
      </c>
      <c r="BJ135" s="22">
        <v>9.0827999999999989</v>
      </c>
      <c r="BK135" s="25">
        <v>42.6</v>
      </c>
      <c r="BL135" s="22">
        <v>14.8248</v>
      </c>
      <c r="BM135" s="22">
        <v>4.38</v>
      </c>
      <c r="BN135" s="162">
        <v>98</v>
      </c>
      <c r="BO135" s="163">
        <v>7941</v>
      </c>
      <c r="BP135" s="162">
        <v>90</v>
      </c>
      <c r="BQ135" s="163">
        <v>5732</v>
      </c>
      <c r="BR135" s="162">
        <v>58.7</v>
      </c>
      <c r="BS135" s="162">
        <v>79.099999999999994</v>
      </c>
      <c r="BT135" s="163">
        <v>5594</v>
      </c>
      <c r="BU135" s="22">
        <v>1.1992337164750957</v>
      </c>
      <c r="BV135" s="22"/>
      <c r="BW135" s="22"/>
      <c r="BX135" s="22"/>
      <c r="BY135" s="25"/>
      <c r="BZ135" s="22"/>
      <c r="CA135" s="22"/>
      <c r="CB135" s="45"/>
      <c r="CC135" s="182"/>
      <c r="CD135" s="183"/>
      <c r="CE135" s="183"/>
      <c r="CF135" s="11"/>
      <c r="CG135" s="11"/>
      <c r="CH135" s="11"/>
      <c r="CI135" s="22"/>
      <c r="CJ135" s="20"/>
      <c r="CK135" s="165" t="s">
        <v>358</v>
      </c>
      <c r="CL135" s="166"/>
      <c r="CM135" s="167" t="s">
        <v>912</v>
      </c>
      <c r="CN135" s="11"/>
      <c r="CO135" s="11"/>
      <c r="CP135" s="11"/>
      <c r="CQ135" s="11"/>
      <c r="CR135" s="11" t="s">
        <v>347</v>
      </c>
      <c r="CS135" s="18" t="s">
        <v>326</v>
      </c>
      <c r="CT135" s="19">
        <v>2</v>
      </c>
      <c r="CU135" s="19"/>
      <c r="CV135" s="19"/>
      <c r="CW135" s="20">
        <v>0</v>
      </c>
      <c r="CX135" s="189"/>
      <c r="CY135" s="189"/>
      <c r="CZ135" s="189"/>
      <c r="DA135" s="22" t="s">
        <v>332</v>
      </c>
      <c r="DB135" s="22" t="s">
        <v>332</v>
      </c>
      <c r="DC135" s="22">
        <v>326</v>
      </c>
      <c r="DD135" s="22">
        <v>7.4</v>
      </c>
      <c r="DE135" s="22">
        <v>92.6</v>
      </c>
      <c r="DF135" s="41" t="s">
        <v>332</v>
      </c>
      <c r="DG135" s="41" t="s">
        <v>332</v>
      </c>
      <c r="DH135" s="41" t="s">
        <v>332</v>
      </c>
      <c r="DI135" s="41" t="s">
        <v>332</v>
      </c>
      <c r="DJ135" s="19">
        <v>0</v>
      </c>
      <c r="DK135" s="113"/>
      <c r="DL135" s="24"/>
      <c r="DM135" s="24"/>
      <c r="DN135" s="19">
        <v>36</v>
      </c>
      <c r="DO135" s="19">
        <v>50</v>
      </c>
      <c r="DP135" s="19">
        <v>3</v>
      </c>
      <c r="DQ135" s="19">
        <v>1</v>
      </c>
      <c r="DR135" s="19">
        <v>170</v>
      </c>
      <c r="DS135" s="19">
        <v>73</v>
      </c>
      <c r="DT135" s="25">
        <f>DS135/((DR135/100)^2)</f>
        <v>25.259515570934258</v>
      </c>
      <c r="DU135" s="19">
        <v>1</v>
      </c>
      <c r="DV135" s="11">
        <v>2</v>
      </c>
      <c r="DW135" s="19">
        <v>1</v>
      </c>
      <c r="DX135" s="19">
        <v>2</v>
      </c>
      <c r="DY135" s="19">
        <v>1</v>
      </c>
      <c r="DZ135" s="11">
        <v>1</v>
      </c>
      <c r="EA135" s="187"/>
      <c r="EB135" s="195"/>
      <c r="EC135" s="191"/>
      <c r="ED135" s="168">
        <v>16300</v>
      </c>
      <c r="EE135" s="169">
        <v>75</v>
      </c>
      <c r="EF135" s="169">
        <v>8241</v>
      </c>
      <c r="EG135" s="169">
        <v>7185</v>
      </c>
      <c r="EH135" s="169">
        <v>38064</v>
      </c>
      <c r="EI135" s="169">
        <v>3462</v>
      </c>
      <c r="EJ135" s="170">
        <v>244.54199582463465</v>
      </c>
      <c r="EK135" s="27">
        <v>8803.5118496868472</v>
      </c>
      <c r="EL135" s="171">
        <v>0.22600000000000001</v>
      </c>
      <c r="EM135" s="23"/>
      <c r="EN135" s="157">
        <v>42.009464870768113</v>
      </c>
      <c r="EO135" s="172">
        <v>0.24454199582463465</v>
      </c>
      <c r="EP135" s="23"/>
      <c r="EQ135" s="45">
        <v>0</v>
      </c>
      <c r="ER135" s="129"/>
      <c r="ES135" s="30">
        <v>44470</v>
      </c>
      <c r="ET135" s="47">
        <v>1</v>
      </c>
      <c r="EU135" s="131"/>
      <c r="EV135" s="130" t="s">
        <v>662</v>
      </c>
      <c r="EW135" s="194"/>
      <c r="EX135" s="11">
        <v>0</v>
      </c>
      <c r="EY135" s="187"/>
      <c r="EZ135" s="11">
        <v>1</v>
      </c>
      <c r="FA135" s="139" t="s">
        <v>1086</v>
      </c>
      <c r="FB135" s="11">
        <v>0</v>
      </c>
      <c r="FC135" s="193"/>
      <c r="FD135" s="194"/>
      <c r="FE135" s="8"/>
      <c r="FF135" s="8"/>
      <c r="FG135" s="8"/>
      <c r="FH135" s="14"/>
      <c r="FI135" s="14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8"/>
      <c r="GL135" s="8"/>
      <c r="GM135" s="8"/>
      <c r="GN135" s="8"/>
      <c r="GO135" s="8"/>
      <c r="GP135" s="15">
        <v>85.8</v>
      </c>
      <c r="GQ135" s="15">
        <v>28.2</v>
      </c>
      <c r="GR135" s="15">
        <v>11.3</v>
      </c>
      <c r="GS135" s="30">
        <v>44536</v>
      </c>
      <c r="GT135" s="45">
        <v>1</v>
      </c>
      <c r="GU135" s="45">
        <v>1</v>
      </c>
      <c r="GV135" s="45">
        <v>1</v>
      </c>
      <c r="GW135" s="30">
        <v>44725</v>
      </c>
      <c r="GX135" s="45">
        <v>1</v>
      </c>
      <c r="GY135" s="45">
        <v>0</v>
      </c>
      <c r="GZ135" s="45">
        <v>3</v>
      </c>
      <c r="HA135" s="139" t="s">
        <v>1169</v>
      </c>
    </row>
    <row r="136" spans="1:209">
      <c r="A136" s="8">
        <v>134</v>
      </c>
      <c r="B136" s="8">
        <f>COUNTIFS($E$3:$E136,$E136,$F$3:$F136,$F136,$P$3:$P136,$P136)</f>
        <v>1</v>
      </c>
      <c r="C136" s="9">
        <v>16330</v>
      </c>
      <c r="D136" s="10" t="s">
        <v>913</v>
      </c>
      <c r="E136" s="11" t="s">
        <v>914</v>
      </c>
      <c r="F136" s="11">
        <v>536007200</v>
      </c>
      <c r="G136" s="11">
        <v>68</v>
      </c>
      <c r="H136" s="11" t="s">
        <v>915</v>
      </c>
      <c r="I136" s="12" t="s">
        <v>320</v>
      </c>
      <c r="J136" s="13" t="s">
        <v>321</v>
      </c>
      <c r="K136" s="11" t="s">
        <v>322</v>
      </c>
      <c r="L136" s="11">
        <v>24</v>
      </c>
      <c r="M136" s="11" t="s">
        <v>916</v>
      </c>
      <c r="N136" s="11" t="s">
        <v>332</v>
      </c>
      <c r="O136" s="11" t="s">
        <v>902</v>
      </c>
      <c r="P136" s="23" t="s">
        <v>326</v>
      </c>
      <c r="Q136" s="151">
        <v>10000</v>
      </c>
      <c r="R136" s="68" t="s">
        <v>999</v>
      </c>
      <c r="S136" s="23"/>
      <c r="T136" s="151"/>
      <c r="U136" s="11"/>
      <c r="V136" s="23"/>
      <c r="W136" s="11"/>
      <c r="X136" s="152">
        <v>1.53</v>
      </c>
      <c r="Y136" s="153">
        <v>3.56</v>
      </c>
      <c r="Z136" s="154">
        <v>94.8</v>
      </c>
      <c r="AA136" s="155">
        <v>99.89</v>
      </c>
      <c r="AB136" s="156">
        <v>0.4297752808988764</v>
      </c>
      <c r="AC136" s="157">
        <v>40.742696629213484</v>
      </c>
      <c r="AD136" s="158">
        <v>1.5555103700691339E-2</v>
      </c>
      <c r="AE136" s="22">
        <v>1.1664000000000001</v>
      </c>
      <c r="AF136" s="22">
        <v>76.235294117647058</v>
      </c>
      <c r="AG136" s="159">
        <v>0.28999999999999998</v>
      </c>
      <c r="AH136" s="22">
        <v>18.954248366013069</v>
      </c>
      <c r="AI136" s="11" t="s">
        <v>327</v>
      </c>
      <c r="AJ136" s="22">
        <v>13.39</v>
      </c>
      <c r="AK136" s="11" t="s">
        <v>327</v>
      </c>
      <c r="AL136" s="25">
        <v>0.14000000000000001</v>
      </c>
      <c r="AM136" s="25"/>
      <c r="AN136" s="22"/>
      <c r="AO136" s="22"/>
      <c r="AP136" s="45">
        <v>9000.8333333333339</v>
      </c>
      <c r="AQ136" s="45">
        <v>1182.17</v>
      </c>
      <c r="AR136" s="22">
        <v>3.07</v>
      </c>
      <c r="AS136" s="22">
        <v>78.3</v>
      </c>
      <c r="AT136" s="22">
        <v>21.700000000000003</v>
      </c>
      <c r="AU136" s="160">
        <v>3.6082949308755756</v>
      </c>
      <c r="AV136" s="161">
        <v>3.5699999999999998E-3</v>
      </c>
      <c r="AW136" s="25">
        <v>0.23333333333333331</v>
      </c>
      <c r="AX136" s="11" t="s">
        <v>327</v>
      </c>
      <c r="AY136" s="22">
        <v>27.474999999999998</v>
      </c>
      <c r="AZ136" s="22">
        <v>44.94</v>
      </c>
      <c r="BA136" s="47">
        <v>77976.149999999994</v>
      </c>
      <c r="BB136" s="25">
        <v>56.9</v>
      </c>
      <c r="BC136" s="19">
        <v>93.7</v>
      </c>
      <c r="BD136" s="47">
        <v>15089.06</v>
      </c>
      <c r="BE136" s="25">
        <v>6.2999999999999972</v>
      </c>
      <c r="BF136" s="25">
        <v>3.3962400000000001</v>
      </c>
      <c r="BG136" s="22">
        <v>36</v>
      </c>
      <c r="BH136" s="22">
        <v>1.2816000000000001</v>
      </c>
      <c r="BI136" s="25">
        <v>20.9</v>
      </c>
      <c r="BJ136" s="22">
        <v>0.74403999999999992</v>
      </c>
      <c r="BK136" s="25">
        <v>38.5</v>
      </c>
      <c r="BL136" s="22">
        <v>1.3706</v>
      </c>
      <c r="BM136" s="22">
        <v>4.2999999999999997E-2</v>
      </c>
      <c r="BN136" s="162">
        <v>99.9</v>
      </c>
      <c r="BO136" s="163">
        <v>19985</v>
      </c>
      <c r="BP136" s="162">
        <v>99.8</v>
      </c>
      <c r="BQ136" s="163">
        <v>12201</v>
      </c>
      <c r="BR136" s="162">
        <v>98.4</v>
      </c>
      <c r="BS136" s="162">
        <v>98.1</v>
      </c>
      <c r="BT136" s="163">
        <v>12426</v>
      </c>
      <c r="BU136" s="22">
        <v>1.7224880382775121</v>
      </c>
      <c r="BV136" s="22"/>
      <c r="BW136" s="22"/>
      <c r="BX136" s="22"/>
      <c r="BY136" s="25"/>
      <c r="BZ136" s="22"/>
      <c r="CA136" s="22"/>
      <c r="CB136" s="45"/>
      <c r="CC136" s="182"/>
      <c r="CD136" s="183"/>
      <c r="CE136" s="183"/>
      <c r="CF136" s="11"/>
      <c r="CG136" s="11"/>
      <c r="CH136" s="11"/>
      <c r="CI136" s="22"/>
      <c r="CJ136" s="20"/>
      <c r="CK136" s="165" t="s">
        <v>328</v>
      </c>
      <c r="CL136" s="166"/>
      <c r="CM136" s="167" t="s">
        <v>693</v>
      </c>
      <c r="CN136" s="11"/>
      <c r="CO136" s="11"/>
      <c r="CP136" s="11"/>
      <c r="CQ136" s="11"/>
      <c r="CR136" s="17" t="s">
        <v>330</v>
      </c>
      <c r="CS136" s="18" t="s">
        <v>326</v>
      </c>
      <c r="CT136" s="19">
        <v>2</v>
      </c>
      <c r="CU136" s="19"/>
      <c r="CV136" s="19"/>
      <c r="CW136" s="20">
        <v>1</v>
      </c>
      <c r="CX136" s="189"/>
      <c r="CY136" s="189"/>
      <c r="CZ136" s="189"/>
      <c r="DA136" s="22" t="s">
        <v>332</v>
      </c>
      <c r="DB136" s="22" t="s">
        <v>332</v>
      </c>
      <c r="DC136" s="22">
        <v>36796</v>
      </c>
      <c r="DD136" s="22">
        <v>93.6</v>
      </c>
      <c r="DE136" s="22">
        <v>6.4</v>
      </c>
      <c r="DF136" s="41" t="s">
        <v>332</v>
      </c>
      <c r="DG136" s="41" t="s">
        <v>332</v>
      </c>
      <c r="DH136" s="41" t="s">
        <v>332</v>
      </c>
      <c r="DI136" s="41" t="s">
        <v>332</v>
      </c>
      <c r="DJ136" s="19">
        <v>0</v>
      </c>
      <c r="DK136" s="11"/>
      <c r="DL136" s="24"/>
      <c r="DM136" s="24"/>
      <c r="DN136" s="19">
        <v>24</v>
      </c>
      <c r="DO136" s="189"/>
      <c r="DP136" s="19"/>
      <c r="DQ136" s="191"/>
      <c r="DR136" s="189"/>
      <c r="DS136" s="189"/>
      <c r="DT136" s="25" t="e">
        <f>DS136/((DR136/100)^2)</f>
        <v>#DIV/0!</v>
      </c>
      <c r="DU136" s="189"/>
      <c r="DV136" s="187"/>
      <c r="DW136" s="189"/>
      <c r="DX136" s="189"/>
      <c r="DY136" s="189"/>
      <c r="DZ136" s="187"/>
      <c r="EA136" s="187"/>
      <c r="EB136" s="195"/>
      <c r="EC136" s="191"/>
      <c r="ED136" s="168">
        <v>16330</v>
      </c>
      <c r="EE136" s="169">
        <v>75</v>
      </c>
      <c r="EF136" s="169">
        <v>253709</v>
      </c>
      <c r="EG136" s="169">
        <v>4000</v>
      </c>
      <c r="EH136" s="169">
        <v>38064</v>
      </c>
      <c r="EI136" s="169">
        <v>238777</v>
      </c>
      <c r="EJ136" s="170">
        <v>30296.02576</v>
      </c>
      <c r="EK136" s="27">
        <v>727104.61823999998</v>
      </c>
      <c r="EL136" s="171">
        <v>12.132999999999999</v>
      </c>
      <c r="EM136" s="23"/>
      <c r="EN136" s="157">
        <v>94.114517025411004</v>
      </c>
      <c r="EO136" s="172">
        <v>30.296025759999999</v>
      </c>
      <c r="EP136" s="23"/>
      <c r="EQ136" s="187"/>
      <c r="ER136" s="187"/>
      <c r="ES136" s="187"/>
      <c r="ET136" s="187"/>
      <c r="EU136" s="193"/>
      <c r="EV136" s="187"/>
      <c r="EW136" s="194"/>
      <c r="EX136" s="187"/>
      <c r="EY136" s="187"/>
      <c r="EZ136" s="187"/>
      <c r="FA136" s="193"/>
      <c r="FB136" s="187"/>
      <c r="FC136" s="193"/>
      <c r="FD136" s="194"/>
      <c r="FE136" s="8"/>
      <c r="FF136" s="8"/>
      <c r="FG136" s="8"/>
      <c r="FH136" s="14"/>
      <c r="FI136" s="14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8"/>
      <c r="GL136" s="8"/>
      <c r="GM136" s="8"/>
      <c r="GN136" s="8"/>
      <c r="GO136" s="8"/>
      <c r="GP136" s="15">
        <v>78</v>
      </c>
      <c r="GQ136" s="15">
        <v>20.7</v>
      </c>
      <c r="GR136" s="15">
        <v>24.8</v>
      </c>
      <c r="GS136" s="207"/>
      <c r="GT136" s="207"/>
      <c r="GU136" s="207"/>
      <c r="GV136" s="207"/>
      <c r="GW136" s="216"/>
      <c r="GX136" s="216"/>
      <c r="GY136" s="216"/>
      <c r="GZ136" s="216"/>
      <c r="HA136" s="216"/>
    </row>
    <row r="137" spans="1:209">
      <c r="A137" s="8">
        <v>135</v>
      </c>
      <c r="B137" s="8">
        <f>COUNTIFS($E$3:$E137,$E137,$F$3:$F137,$F137,$P$3:$P137,$P137)</f>
        <v>1</v>
      </c>
      <c r="C137" s="9">
        <v>16339</v>
      </c>
      <c r="D137" s="10" t="s">
        <v>917</v>
      </c>
      <c r="E137" s="11" t="s">
        <v>448</v>
      </c>
      <c r="F137" s="11">
        <v>255526437</v>
      </c>
      <c r="G137" s="11">
        <v>96</v>
      </c>
      <c r="H137" s="11" t="s">
        <v>918</v>
      </c>
      <c r="I137" s="12" t="s">
        <v>320</v>
      </c>
      <c r="J137" s="13" t="s">
        <v>321</v>
      </c>
      <c r="K137" s="11" t="s">
        <v>322</v>
      </c>
      <c r="L137" s="11">
        <v>18</v>
      </c>
      <c r="M137" s="11">
        <v>2</v>
      </c>
      <c r="N137" s="11" t="s">
        <v>465</v>
      </c>
      <c r="O137" s="11" t="s">
        <v>902</v>
      </c>
      <c r="P137" s="23" t="s">
        <v>326</v>
      </c>
      <c r="Q137" s="151">
        <v>100</v>
      </c>
      <c r="R137" s="69" t="s">
        <v>1000</v>
      </c>
      <c r="S137" s="177" t="s">
        <v>1006</v>
      </c>
      <c r="T137" s="151"/>
      <c r="U137" s="11"/>
      <c r="V137" s="23"/>
      <c r="W137" s="11"/>
      <c r="X137" s="152">
        <v>29.2</v>
      </c>
      <c r="Y137" s="153">
        <v>42.7</v>
      </c>
      <c r="Z137" s="154">
        <v>25.2</v>
      </c>
      <c r="AA137" s="155">
        <v>97.100000000000009</v>
      </c>
      <c r="AB137" s="156">
        <v>0.68384074941451989</v>
      </c>
      <c r="AC137" s="157">
        <v>17.232786885245901</v>
      </c>
      <c r="AD137" s="158">
        <v>0.43004418262150218</v>
      </c>
      <c r="AE137" s="22">
        <v>25.456</v>
      </c>
      <c r="AF137" s="22">
        <v>87.178082191780817</v>
      </c>
      <c r="AG137" s="159">
        <v>2.44</v>
      </c>
      <c r="AH137" s="22">
        <v>8.3561643835616444</v>
      </c>
      <c r="AI137" s="11" t="s">
        <v>327</v>
      </c>
      <c r="AJ137" s="22">
        <v>39.910000000000004</v>
      </c>
      <c r="AK137" s="11" t="s">
        <v>327</v>
      </c>
      <c r="AL137" s="25">
        <v>1.37</v>
      </c>
      <c r="AM137" s="25"/>
      <c r="AN137" s="22"/>
      <c r="AO137" s="22"/>
      <c r="AP137" s="45">
        <v>7339.166666666667</v>
      </c>
      <c r="AQ137" s="45">
        <v>262.57</v>
      </c>
      <c r="AR137" s="22">
        <v>1.54</v>
      </c>
      <c r="AS137" s="22">
        <v>41.1</v>
      </c>
      <c r="AT137" s="22">
        <v>58.9</v>
      </c>
      <c r="AU137" s="160">
        <v>0.6977928692699491</v>
      </c>
      <c r="AV137" s="161">
        <v>0.79</v>
      </c>
      <c r="AW137" s="25">
        <v>2.7054794520547945</v>
      </c>
      <c r="AX137" s="11" t="s">
        <v>327</v>
      </c>
      <c r="AY137" s="22">
        <v>59.656999999999996</v>
      </c>
      <c r="AZ137" s="22">
        <v>28.159000000000002</v>
      </c>
      <c r="BA137" s="47">
        <v>39249</v>
      </c>
      <c r="BB137" s="25">
        <v>74.599999999999994</v>
      </c>
      <c r="BC137" s="19">
        <v>96</v>
      </c>
      <c r="BD137" s="47">
        <v>16085.86</v>
      </c>
      <c r="BE137" s="25">
        <v>4</v>
      </c>
      <c r="BF137" s="25">
        <v>40.906599999999997</v>
      </c>
      <c r="BG137" s="22">
        <v>54.8</v>
      </c>
      <c r="BH137" s="22">
        <v>23.3996</v>
      </c>
      <c r="BI137" s="25">
        <v>19.8</v>
      </c>
      <c r="BJ137" s="22">
        <v>8.454600000000001</v>
      </c>
      <c r="BK137" s="25">
        <v>21.2</v>
      </c>
      <c r="BL137" s="22">
        <v>9.0524000000000004</v>
      </c>
      <c r="BM137" s="22">
        <v>0.72</v>
      </c>
      <c r="BN137" s="162">
        <v>92.8</v>
      </c>
      <c r="BO137" s="163">
        <v>9858</v>
      </c>
      <c r="BP137" s="162">
        <v>85.6</v>
      </c>
      <c r="BQ137" s="163">
        <v>6861</v>
      </c>
      <c r="BR137" s="162">
        <v>69.099999999999994</v>
      </c>
      <c r="BS137" s="162">
        <v>86.2</v>
      </c>
      <c r="BT137" s="163">
        <v>8337</v>
      </c>
      <c r="BU137" s="22">
        <v>2.7676767676767673</v>
      </c>
      <c r="BV137" s="22"/>
      <c r="BW137" s="22"/>
      <c r="BX137" s="22"/>
      <c r="BY137" s="25"/>
      <c r="BZ137" s="22"/>
      <c r="CA137" s="22"/>
      <c r="CB137" s="45"/>
      <c r="CC137" s="182"/>
      <c r="CD137" s="183"/>
      <c r="CE137" s="183"/>
      <c r="CF137" s="11"/>
      <c r="CG137" s="11"/>
      <c r="CH137" s="11"/>
      <c r="CI137" s="22"/>
      <c r="CJ137" s="20"/>
      <c r="CK137" s="165" t="s">
        <v>15</v>
      </c>
      <c r="CL137" s="166"/>
      <c r="CM137" s="167" t="s">
        <v>919</v>
      </c>
      <c r="CN137" s="11"/>
      <c r="CO137" s="11"/>
      <c r="CP137" s="11"/>
      <c r="CQ137" s="11"/>
      <c r="CR137" s="11" t="s">
        <v>330</v>
      </c>
      <c r="CS137" s="18" t="s">
        <v>326</v>
      </c>
      <c r="CT137" s="19">
        <v>2</v>
      </c>
      <c r="CU137" s="19"/>
      <c r="CV137" s="19"/>
      <c r="CW137" s="20">
        <v>0</v>
      </c>
      <c r="CX137" s="189"/>
      <c r="CY137" s="189"/>
      <c r="CZ137" s="189"/>
      <c r="DA137" s="22" t="s">
        <v>332</v>
      </c>
      <c r="DB137" s="22" t="s">
        <v>332</v>
      </c>
      <c r="DC137" s="22">
        <v>132</v>
      </c>
      <c r="DD137" s="22">
        <v>42.4</v>
      </c>
      <c r="DE137" s="22">
        <v>57.6</v>
      </c>
      <c r="DF137" s="41" t="s">
        <v>332</v>
      </c>
      <c r="DG137" s="41" t="s">
        <v>332</v>
      </c>
      <c r="DH137" s="41" t="s">
        <v>332</v>
      </c>
      <c r="DI137" s="41" t="s">
        <v>332</v>
      </c>
      <c r="DJ137" s="19">
        <v>0</v>
      </c>
      <c r="DK137" s="113"/>
      <c r="DL137" s="24"/>
      <c r="DM137" s="24"/>
      <c r="DN137" s="19">
        <v>18</v>
      </c>
      <c r="DO137" s="19">
        <v>30</v>
      </c>
      <c r="DP137" s="19"/>
      <c r="DQ137" s="19">
        <v>1</v>
      </c>
      <c r="DR137" s="19">
        <v>150</v>
      </c>
      <c r="DS137" s="19">
        <v>100</v>
      </c>
      <c r="DT137" s="25">
        <f>DS137/((DR137/100)^2)</f>
        <v>44.444444444444443</v>
      </c>
      <c r="DU137" s="19">
        <v>1</v>
      </c>
      <c r="DV137" s="11">
        <v>3</v>
      </c>
      <c r="DW137" s="19">
        <v>1</v>
      </c>
      <c r="DX137" s="19">
        <v>3</v>
      </c>
      <c r="DY137" s="19">
        <v>2</v>
      </c>
      <c r="DZ137" s="11">
        <v>1</v>
      </c>
      <c r="EA137" s="187"/>
      <c r="EB137" s="195"/>
      <c r="EC137" s="191"/>
      <c r="ED137" s="168">
        <v>16339</v>
      </c>
      <c r="EE137" s="169">
        <v>75</v>
      </c>
      <c r="EF137" s="169">
        <v>24261</v>
      </c>
      <c r="EG137" s="169">
        <v>3381</v>
      </c>
      <c r="EH137" s="169">
        <v>38064</v>
      </c>
      <c r="EI137" s="169">
        <v>3331</v>
      </c>
      <c r="EJ137" s="170">
        <v>500.014528246081</v>
      </c>
      <c r="EK137" s="27">
        <v>9000.2615084294575</v>
      </c>
      <c r="EL137" s="171">
        <v>0.52500000000000002</v>
      </c>
      <c r="EM137" s="23"/>
      <c r="EN137" s="157">
        <v>13.729854498990148</v>
      </c>
      <c r="EO137" s="172">
        <v>0.50001452824608095</v>
      </c>
      <c r="EP137" s="23"/>
      <c r="EQ137" s="11">
        <v>32</v>
      </c>
      <c r="ER137" s="121"/>
      <c r="ES137" s="30">
        <v>43525</v>
      </c>
      <c r="ET137" s="47">
        <v>3</v>
      </c>
      <c r="EU137" s="120"/>
      <c r="EV137" s="130" t="s">
        <v>543</v>
      </c>
      <c r="EW137" s="194"/>
      <c r="EX137" s="11">
        <v>0</v>
      </c>
      <c r="EY137" s="187"/>
      <c r="EZ137" s="11">
        <v>1</v>
      </c>
      <c r="FA137" s="137" t="s">
        <v>1087</v>
      </c>
      <c r="FB137" s="11">
        <v>0</v>
      </c>
      <c r="FC137" s="193"/>
      <c r="FD137" s="194"/>
      <c r="FE137" s="8"/>
      <c r="FF137" s="8"/>
      <c r="FG137" s="8"/>
      <c r="FH137" s="14"/>
      <c r="FI137" s="14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8"/>
      <c r="GL137" s="8"/>
      <c r="GM137" s="8"/>
      <c r="GN137" s="8"/>
      <c r="GO137" s="8"/>
      <c r="GP137" s="15" t="s">
        <v>327</v>
      </c>
      <c r="GQ137" s="15" t="s">
        <v>327</v>
      </c>
      <c r="GR137" s="15" t="s">
        <v>327</v>
      </c>
      <c r="GS137" s="30">
        <v>44538</v>
      </c>
      <c r="GT137" s="45">
        <v>2</v>
      </c>
      <c r="GU137" s="11">
        <v>3</v>
      </c>
      <c r="GV137" s="11">
        <v>1</v>
      </c>
      <c r="GW137" s="30">
        <v>45030</v>
      </c>
      <c r="GX137" s="11">
        <v>1</v>
      </c>
      <c r="GY137" s="11">
        <v>0</v>
      </c>
      <c r="GZ137" s="11">
        <v>3</v>
      </c>
      <c r="HA137" s="137" t="s">
        <v>1169</v>
      </c>
    </row>
    <row r="138" spans="1:209">
      <c r="A138" s="8">
        <v>136</v>
      </c>
      <c r="B138" s="8">
        <f>COUNTIFS($E$3:$E138,$E138,$F$3:$F138,$F138,$P$3:$P138,$P138)</f>
        <v>1</v>
      </c>
      <c r="C138" s="9">
        <v>16360</v>
      </c>
      <c r="D138" s="10" t="s">
        <v>920</v>
      </c>
      <c r="E138" s="11" t="s">
        <v>433</v>
      </c>
      <c r="F138" s="11">
        <v>461230459</v>
      </c>
      <c r="G138" s="11">
        <v>75</v>
      </c>
      <c r="H138" s="11" t="s">
        <v>921</v>
      </c>
      <c r="I138" s="12" t="s">
        <v>405</v>
      </c>
      <c r="J138" s="13" t="s">
        <v>321</v>
      </c>
      <c r="K138" s="11" t="s">
        <v>322</v>
      </c>
      <c r="L138" s="11">
        <v>18</v>
      </c>
      <c r="M138" s="11" t="s">
        <v>514</v>
      </c>
      <c r="N138" s="11" t="s">
        <v>324</v>
      </c>
      <c r="O138" s="11" t="s">
        <v>902</v>
      </c>
      <c r="P138" s="23" t="s">
        <v>357</v>
      </c>
      <c r="Q138" s="151">
        <v>350</v>
      </c>
      <c r="R138" s="70" t="s">
        <v>409</v>
      </c>
      <c r="S138" s="23"/>
      <c r="T138" s="151"/>
      <c r="U138" s="11"/>
      <c r="V138" s="23"/>
      <c r="W138" s="11"/>
      <c r="X138" s="152">
        <v>14.2</v>
      </c>
      <c r="Y138" s="153">
        <v>20.399999999999999</v>
      </c>
      <c r="Z138" s="154">
        <v>64.8</v>
      </c>
      <c r="AA138" s="155">
        <v>99.399999999999991</v>
      </c>
      <c r="AB138" s="156">
        <v>0.69607843137254899</v>
      </c>
      <c r="AC138" s="157">
        <v>45.105882352941173</v>
      </c>
      <c r="AD138" s="158">
        <v>0.16666666666666669</v>
      </c>
      <c r="AE138" s="22">
        <v>12.315999999999999</v>
      </c>
      <c r="AF138" s="22">
        <v>86.732394366197184</v>
      </c>
      <c r="AG138" s="159">
        <v>1.0900000000000001</v>
      </c>
      <c r="AH138" s="22">
        <v>7.6760563380281708</v>
      </c>
      <c r="AI138" s="11" t="s">
        <v>327</v>
      </c>
      <c r="AJ138" s="22">
        <v>3.2240000000000002</v>
      </c>
      <c r="AK138" s="11" t="s">
        <v>327</v>
      </c>
      <c r="AL138" s="25">
        <v>7.36</v>
      </c>
      <c r="AM138" s="25"/>
      <c r="AN138" s="22"/>
      <c r="AO138" s="22"/>
      <c r="AP138" s="45">
        <v>8974.1666666666679</v>
      </c>
      <c r="AQ138" s="45">
        <v>121</v>
      </c>
      <c r="AR138" s="22">
        <v>0.23</v>
      </c>
      <c r="AS138" s="22">
        <v>45.7</v>
      </c>
      <c r="AT138" s="22">
        <v>54.3</v>
      </c>
      <c r="AU138" s="160">
        <v>0.84162062615101296</v>
      </c>
      <c r="AV138" s="161">
        <v>0.56999999999999995</v>
      </c>
      <c r="AW138" s="25">
        <v>4.0140845070422531</v>
      </c>
      <c r="AX138" s="11" t="s">
        <v>327</v>
      </c>
      <c r="AY138" s="22">
        <v>6.24</v>
      </c>
      <c r="AZ138" s="22">
        <v>8.33</v>
      </c>
      <c r="BA138" s="47">
        <v>17465.07</v>
      </c>
      <c r="BB138" s="25">
        <v>71</v>
      </c>
      <c r="BC138" s="19">
        <v>94.2</v>
      </c>
      <c r="BD138" s="47">
        <v>5242.99</v>
      </c>
      <c r="BE138" s="25">
        <v>5.7999999999999972</v>
      </c>
      <c r="BF138" s="25">
        <v>19.808399999999999</v>
      </c>
      <c r="BG138" s="22">
        <v>18</v>
      </c>
      <c r="BH138" s="22">
        <v>3.6719999999999997</v>
      </c>
      <c r="BI138" s="25">
        <v>53</v>
      </c>
      <c r="BJ138" s="22">
        <v>10.811999999999998</v>
      </c>
      <c r="BK138" s="25">
        <v>26.1</v>
      </c>
      <c r="BL138" s="22">
        <v>5.3243999999999998</v>
      </c>
      <c r="BM138" s="22">
        <v>0.51</v>
      </c>
      <c r="BN138" s="162">
        <v>64.8</v>
      </c>
      <c r="BO138" s="163">
        <v>4398</v>
      </c>
      <c r="BP138" s="162">
        <v>41.8</v>
      </c>
      <c r="BQ138" s="163">
        <v>4014</v>
      </c>
      <c r="BR138" s="162">
        <v>29.7</v>
      </c>
      <c r="BS138" s="162">
        <v>42.5</v>
      </c>
      <c r="BT138" s="163">
        <v>4063</v>
      </c>
      <c r="BU138" s="22">
        <v>0.33962264150943394</v>
      </c>
      <c r="BV138" s="22"/>
      <c r="BW138" s="22"/>
      <c r="BX138" s="22"/>
      <c r="BY138" s="25"/>
      <c r="BZ138" s="22"/>
      <c r="CA138" s="22"/>
      <c r="CB138" s="45"/>
      <c r="CC138" s="182"/>
      <c r="CD138" s="183"/>
      <c r="CE138" s="183"/>
      <c r="CF138" s="11"/>
      <c r="CG138" s="11"/>
      <c r="CH138" s="11"/>
      <c r="CI138" s="22"/>
      <c r="CJ138" s="20"/>
      <c r="CK138" s="165" t="s">
        <v>555</v>
      </c>
      <c r="CL138" s="166"/>
      <c r="CM138" s="167" t="s">
        <v>924</v>
      </c>
      <c r="CN138" s="11"/>
      <c r="CO138" s="11"/>
      <c r="CP138" s="11"/>
      <c r="CQ138" s="11"/>
      <c r="CR138" s="11" t="s">
        <v>347</v>
      </c>
      <c r="CS138" s="36" t="s">
        <v>357</v>
      </c>
      <c r="CT138" s="19">
        <v>2</v>
      </c>
      <c r="CU138" s="19"/>
      <c r="CV138" s="19"/>
      <c r="CW138" s="20" t="s">
        <v>871</v>
      </c>
      <c r="CX138" s="189"/>
      <c r="CY138" s="189"/>
      <c r="CZ138" s="189"/>
      <c r="DA138" s="22" t="s">
        <v>841</v>
      </c>
      <c r="DB138" s="22">
        <v>4.3</v>
      </c>
      <c r="DC138" s="22">
        <v>844</v>
      </c>
      <c r="DD138" s="22">
        <v>55.7</v>
      </c>
      <c r="DE138" s="22">
        <v>44.3</v>
      </c>
      <c r="DF138" s="22" t="s">
        <v>841</v>
      </c>
      <c r="DG138" s="11">
        <v>2421.4</v>
      </c>
      <c r="DH138" s="11" t="s">
        <v>412</v>
      </c>
      <c r="DI138" s="41">
        <v>5.5</v>
      </c>
      <c r="DJ138" s="19">
        <v>0</v>
      </c>
      <c r="DK138" s="11"/>
      <c r="DL138" s="24"/>
      <c r="DM138" s="24"/>
      <c r="DN138" s="19">
        <v>18</v>
      </c>
      <c r="DO138" s="189"/>
      <c r="DP138" s="19"/>
      <c r="DQ138" s="191"/>
      <c r="DR138" s="189"/>
      <c r="DS138" s="189"/>
      <c r="DT138" s="25" t="e">
        <f>DS138/((DR138/100)^2)</f>
        <v>#DIV/0!</v>
      </c>
      <c r="DU138" s="189"/>
      <c r="DV138" s="187"/>
      <c r="DW138" s="189"/>
      <c r="DX138" s="189"/>
      <c r="DY138" s="189"/>
      <c r="DZ138" s="187"/>
      <c r="EA138" s="187"/>
      <c r="EB138" s="195"/>
      <c r="EC138" s="191"/>
      <c r="ED138" s="168">
        <v>16360</v>
      </c>
      <c r="EE138" s="169">
        <v>75</v>
      </c>
      <c r="EF138" s="169">
        <v>59748</v>
      </c>
      <c r="EG138" s="169">
        <v>4000</v>
      </c>
      <c r="EH138" s="169">
        <v>38064</v>
      </c>
      <c r="EI138" s="169">
        <v>2295</v>
      </c>
      <c r="EJ138" s="170">
        <v>291.18959999999998</v>
      </c>
      <c r="EK138" s="27">
        <v>5241.4128000000001</v>
      </c>
      <c r="EL138" s="171">
        <v>0.28899999999999998</v>
      </c>
      <c r="EM138" s="23"/>
      <c r="EN138" s="157">
        <v>3.8411327575818439</v>
      </c>
      <c r="EO138" s="172">
        <v>0.29118959999999999</v>
      </c>
      <c r="EP138" s="23"/>
      <c r="EQ138" s="187"/>
      <c r="ER138" s="187"/>
      <c r="ES138" s="187"/>
      <c r="ET138" s="187"/>
      <c r="EU138" s="193"/>
      <c r="EV138" s="187"/>
      <c r="EW138" s="194"/>
      <c r="EX138" s="187"/>
      <c r="EY138" s="187"/>
      <c r="EZ138" s="187"/>
      <c r="FA138" s="193"/>
      <c r="FB138" s="187"/>
      <c r="FC138" s="193"/>
      <c r="FD138" s="194"/>
      <c r="FE138" s="8"/>
      <c r="FF138" s="8"/>
      <c r="FG138" s="8"/>
      <c r="FH138" s="14"/>
      <c r="FI138" s="14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8"/>
      <c r="GL138" s="8"/>
      <c r="GM138" s="8"/>
      <c r="GN138" s="8"/>
      <c r="GO138" s="8"/>
      <c r="GP138" s="15">
        <v>54.6</v>
      </c>
      <c r="GQ138" s="15" t="s">
        <v>327</v>
      </c>
      <c r="GR138" s="15" t="s">
        <v>327</v>
      </c>
      <c r="GS138" s="207"/>
      <c r="GT138" s="207"/>
      <c r="GU138" s="207"/>
      <c r="GV138" s="207"/>
      <c r="GW138" s="216"/>
      <c r="GX138" s="216"/>
      <c r="GY138" s="216"/>
      <c r="GZ138" s="216"/>
      <c r="HA138" s="216"/>
    </row>
    <row r="139" spans="1:209">
      <c r="A139" s="8">
        <v>137</v>
      </c>
      <c r="B139" s="8">
        <f>COUNTIFS($E$3:$E139,$E139,$F$3:$F139,$F139,$P$3:$P139,$P139)</f>
        <v>1</v>
      </c>
      <c r="C139" s="9">
        <v>16373</v>
      </c>
      <c r="D139" s="10" t="s">
        <v>620</v>
      </c>
      <c r="E139" s="11" t="s">
        <v>922</v>
      </c>
      <c r="F139" s="11">
        <v>7955155307</v>
      </c>
      <c r="G139" s="11">
        <v>42</v>
      </c>
      <c r="H139" s="11" t="s">
        <v>923</v>
      </c>
      <c r="I139" s="12" t="s">
        <v>320</v>
      </c>
      <c r="J139" s="13" t="s">
        <v>321</v>
      </c>
      <c r="K139" s="11" t="s">
        <v>322</v>
      </c>
      <c r="L139" s="11">
        <v>36</v>
      </c>
      <c r="M139" s="11" t="s">
        <v>341</v>
      </c>
      <c r="N139" s="11" t="s">
        <v>332</v>
      </c>
      <c r="O139" s="11" t="s">
        <v>902</v>
      </c>
      <c r="P139" s="23" t="s">
        <v>326</v>
      </c>
      <c r="Q139" s="151">
        <v>250</v>
      </c>
      <c r="R139" s="69" t="s">
        <v>1000</v>
      </c>
      <c r="S139" s="177" t="s">
        <v>1006</v>
      </c>
      <c r="T139" s="151"/>
      <c r="U139" s="11"/>
      <c r="V139" s="23"/>
      <c r="W139" s="11"/>
      <c r="X139" s="152">
        <v>21.2</v>
      </c>
      <c r="Y139" s="153">
        <v>74</v>
      </c>
      <c r="Z139" s="154">
        <v>3.64</v>
      </c>
      <c r="AA139" s="155">
        <v>98.84</v>
      </c>
      <c r="AB139" s="156">
        <v>0.2864864864864865</v>
      </c>
      <c r="AC139" s="157">
        <v>1.042810810810811</v>
      </c>
      <c r="AD139" s="158">
        <v>0.27305512622359607</v>
      </c>
      <c r="AE139" s="22">
        <v>11.585999999999999</v>
      </c>
      <c r="AF139" s="22">
        <v>54.650943396226417</v>
      </c>
      <c r="AG139" s="159">
        <v>8.52</v>
      </c>
      <c r="AH139" s="22">
        <v>40.188679245283019</v>
      </c>
      <c r="AI139" s="11" t="s">
        <v>327</v>
      </c>
      <c r="AJ139" s="22">
        <v>7.3970000000000011</v>
      </c>
      <c r="AK139" s="11" t="s">
        <v>327</v>
      </c>
      <c r="AL139" s="25">
        <v>6.3E-2</v>
      </c>
      <c r="AM139" s="25"/>
      <c r="AN139" s="22"/>
      <c r="AO139" s="22"/>
      <c r="AP139" s="45">
        <v>7566.666666666667</v>
      </c>
      <c r="AQ139" s="45">
        <v>287.98</v>
      </c>
      <c r="AR139" s="22">
        <v>2.4900000000000002</v>
      </c>
      <c r="AS139" s="22">
        <v>42</v>
      </c>
      <c r="AT139" s="22">
        <v>58</v>
      </c>
      <c r="AU139" s="160">
        <v>0.72413793103448276</v>
      </c>
      <c r="AV139" s="161">
        <v>0.3</v>
      </c>
      <c r="AW139" s="25">
        <v>1.4150943396226416</v>
      </c>
      <c r="AX139" s="11" t="s">
        <v>327</v>
      </c>
      <c r="AY139" s="22">
        <v>28</v>
      </c>
      <c r="AZ139" s="22">
        <v>23.263999999999999</v>
      </c>
      <c r="BA139" s="47">
        <v>32842.74</v>
      </c>
      <c r="BB139" s="25">
        <v>42.89</v>
      </c>
      <c r="BC139" s="19">
        <v>85.5</v>
      </c>
      <c r="BD139" s="47">
        <v>9439.34</v>
      </c>
      <c r="BE139" s="25">
        <v>14.5</v>
      </c>
      <c r="BF139" s="25">
        <v>73.918599999999998</v>
      </c>
      <c r="BG139" s="22">
        <v>9.89</v>
      </c>
      <c r="BH139" s="22">
        <v>7.3186</v>
      </c>
      <c r="BI139" s="25">
        <v>33</v>
      </c>
      <c r="BJ139" s="22">
        <v>24.42</v>
      </c>
      <c r="BK139" s="25">
        <v>57</v>
      </c>
      <c r="BL139" s="22">
        <v>42.18</v>
      </c>
      <c r="BM139" s="22">
        <v>0.67</v>
      </c>
      <c r="BN139" s="162">
        <v>99.2</v>
      </c>
      <c r="BO139" s="163">
        <v>9025</v>
      </c>
      <c r="BP139" s="162">
        <v>94.6</v>
      </c>
      <c r="BQ139" s="163">
        <v>6614</v>
      </c>
      <c r="BR139" s="162">
        <v>69.2</v>
      </c>
      <c r="BS139" s="162">
        <v>80.5</v>
      </c>
      <c r="BT139" s="163">
        <v>5280</v>
      </c>
      <c r="BU139" s="22">
        <v>0.29969696969696974</v>
      </c>
      <c r="BV139" s="22"/>
      <c r="BW139" s="22"/>
      <c r="BX139" s="22"/>
      <c r="BY139" s="25"/>
      <c r="BZ139" s="22"/>
      <c r="CA139" s="22"/>
      <c r="CB139" s="45"/>
      <c r="CC139" s="182"/>
      <c r="CD139" s="183"/>
      <c r="CE139" s="183"/>
      <c r="CF139" s="11"/>
      <c r="CG139" s="11"/>
      <c r="CH139" s="11"/>
      <c r="CI139" s="22"/>
      <c r="CJ139" s="20"/>
      <c r="CK139" s="165" t="s">
        <v>15</v>
      </c>
      <c r="CL139" s="166"/>
      <c r="CM139" s="167" t="s">
        <v>925</v>
      </c>
      <c r="CN139" s="11"/>
      <c r="CO139" s="11"/>
      <c r="CP139" s="11"/>
      <c r="CQ139" s="11"/>
      <c r="CR139" s="11" t="s">
        <v>330</v>
      </c>
      <c r="CS139" s="18" t="s">
        <v>326</v>
      </c>
      <c r="CT139" s="19">
        <v>2</v>
      </c>
      <c r="CU139" s="19"/>
      <c r="CV139" s="19"/>
      <c r="CW139" s="20">
        <v>0</v>
      </c>
      <c r="CX139" s="189"/>
      <c r="CY139" s="189"/>
      <c r="CZ139" s="189"/>
      <c r="DA139" s="22" t="s">
        <v>332</v>
      </c>
      <c r="DB139" s="22" t="s">
        <v>332</v>
      </c>
      <c r="DC139" s="22">
        <v>140</v>
      </c>
      <c r="DD139" s="22">
        <v>5</v>
      </c>
      <c r="DE139" s="22">
        <v>95</v>
      </c>
      <c r="DF139" s="11" t="s">
        <v>332</v>
      </c>
      <c r="DG139" s="11" t="s">
        <v>332</v>
      </c>
      <c r="DH139" s="11" t="s">
        <v>332</v>
      </c>
      <c r="DI139" s="41" t="s">
        <v>332</v>
      </c>
      <c r="DJ139" s="19">
        <v>0</v>
      </c>
      <c r="DK139" s="113"/>
      <c r="DL139" s="24"/>
      <c r="DM139" s="24"/>
      <c r="DN139" s="19">
        <v>36</v>
      </c>
      <c r="DO139" s="19">
        <v>48</v>
      </c>
      <c r="DP139" s="19">
        <v>3</v>
      </c>
      <c r="DQ139" s="19">
        <v>1</v>
      </c>
      <c r="DR139" s="19">
        <v>176</v>
      </c>
      <c r="DS139" s="19">
        <v>116</v>
      </c>
      <c r="DT139" s="25">
        <f>DS139/((DR139/100)^2)</f>
        <v>37.448347107438018</v>
      </c>
      <c r="DU139" s="19">
        <v>1</v>
      </c>
      <c r="DV139" s="11">
        <v>2</v>
      </c>
      <c r="DW139" s="19">
        <v>0</v>
      </c>
      <c r="DX139" s="19">
        <v>2</v>
      </c>
      <c r="DY139" s="19">
        <v>2</v>
      </c>
      <c r="DZ139" s="11">
        <v>1</v>
      </c>
      <c r="EA139" s="187"/>
      <c r="EB139" s="195"/>
      <c r="EC139" s="191"/>
      <c r="ED139" s="168">
        <v>16373</v>
      </c>
      <c r="EE139" s="169">
        <v>75</v>
      </c>
      <c r="EF139" s="169">
        <v>7886</v>
      </c>
      <c r="EG139" s="169">
        <v>16000</v>
      </c>
      <c r="EH139" s="169">
        <v>38064</v>
      </c>
      <c r="EI139" s="169">
        <v>2950</v>
      </c>
      <c r="EJ139" s="170">
        <v>93.573999999999998</v>
      </c>
      <c r="EK139" s="27">
        <v>3368.6639999999998</v>
      </c>
      <c r="EL139" s="171">
        <v>8.4000000000000005E-2</v>
      </c>
      <c r="EM139" s="23"/>
      <c r="EN139" s="157">
        <v>37.408064925183872</v>
      </c>
      <c r="EO139" s="172">
        <v>9.3574000000000004E-2</v>
      </c>
      <c r="EP139" s="23"/>
      <c r="EQ139" s="45">
        <v>0</v>
      </c>
      <c r="ER139" s="129"/>
      <c r="ES139" s="30">
        <v>44501</v>
      </c>
      <c r="ET139" s="47">
        <v>3</v>
      </c>
      <c r="EU139" s="131"/>
      <c r="EV139" s="130" t="s">
        <v>543</v>
      </c>
      <c r="EW139" s="194"/>
      <c r="EX139" s="11">
        <v>0</v>
      </c>
      <c r="EY139" s="187"/>
      <c r="EZ139" s="11">
        <v>1</v>
      </c>
      <c r="FA139" s="139" t="s">
        <v>1086</v>
      </c>
      <c r="FB139" s="11">
        <v>0</v>
      </c>
      <c r="FC139" s="193"/>
      <c r="FD139" s="194"/>
      <c r="FE139" s="8"/>
      <c r="FF139" s="8"/>
      <c r="FG139" s="8"/>
      <c r="FH139" s="14"/>
      <c r="FI139" s="14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8"/>
      <c r="GL139" s="8"/>
      <c r="GM139" s="8"/>
      <c r="GN139" s="8"/>
      <c r="GO139" s="8"/>
      <c r="GP139" s="15">
        <v>87.4</v>
      </c>
      <c r="GQ139" s="15">
        <v>23.9</v>
      </c>
      <c r="GR139" s="15">
        <v>9.24</v>
      </c>
      <c r="GS139" s="30">
        <v>44545</v>
      </c>
      <c r="GT139" s="45">
        <v>1</v>
      </c>
      <c r="GU139" s="45">
        <v>1</v>
      </c>
      <c r="GV139" s="45">
        <v>2</v>
      </c>
      <c r="GW139" s="30">
        <v>44932</v>
      </c>
      <c r="GX139" s="45">
        <v>1</v>
      </c>
      <c r="GY139" s="45">
        <v>0</v>
      </c>
      <c r="GZ139" s="45">
        <v>3</v>
      </c>
      <c r="HA139" s="139" t="s">
        <v>1169</v>
      </c>
    </row>
    <row r="140" spans="1:209">
      <c r="A140" s="8">
        <v>138</v>
      </c>
      <c r="B140" s="8">
        <f>COUNTIFS($E$3:$E140,$E140,$F$3:$F140,$F140,$P$3:$P140,$P140)</f>
        <v>3</v>
      </c>
      <c r="C140" s="9">
        <v>16390</v>
      </c>
      <c r="D140" s="10" t="s">
        <v>743</v>
      </c>
      <c r="E140" s="11" t="s">
        <v>448</v>
      </c>
      <c r="F140" s="11">
        <v>516015313</v>
      </c>
      <c r="G140" s="11">
        <v>70</v>
      </c>
      <c r="H140" s="11" t="s">
        <v>926</v>
      </c>
      <c r="I140" s="12" t="s">
        <v>320</v>
      </c>
      <c r="J140" s="13" t="s">
        <v>321</v>
      </c>
      <c r="K140" s="11" t="s">
        <v>322</v>
      </c>
      <c r="L140" s="11">
        <v>10</v>
      </c>
      <c r="M140" s="11">
        <v>1</v>
      </c>
      <c r="N140" s="11" t="s">
        <v>332</v>
      </c>
      <c r="O140" s="11" t="s">
        <v>902</v>
      </c>
      <c r="P140" s="23" t="s">
        <v>326</v>
      </c>
      <c r="Q140" s="151">
        <v>450</v>
      </c>
      <c r="R140" s="69" t="s">
        <v>1000</v>
      </c>
      <c r="S140" s="175" t="s">
        <v>1003</v>
      </c>
      <c r="T140" s="151"/>
      <c r="U140" s="11"/>
      <c r="V140" s="23"/>
      <c r="W140" s="11"/>
      <c r="X140" s="152">
        <v>81.099999999999994</v>
      </c>
      <c r="Y140" s="153">
        <v>13.6</v>
      </c>
      <c r="Z140" s="154">
        <v>5.29</v>
      </c>
      <c r="AA140" s="155">
        <v>99.99</v>
      </c>
      <c r="AB140" s="156">
        <v>5.9632352941176467</v>
      </c>
      <c r="AC140" s="157">
        <v>31.545514705882351</v>
      </c>
      <c r="AD140" s="158">
        <v>4.2932768660667016</v>
      </c>
      <c r="AE140" s="22">
        <v>74.897999999999996</v>
      </c>
      <c r="AF140" s="22">
        <v>92.352651048088774</v>
      </c>
      <c r="AG140" s="159">
        <v>4.25</v>
      </c>
      <c r="AH140" s="22">
        <v>5.2404438964241677</v>
      </c>
      <c r="AI140" s="11" t="s">
        <v>327</v>
      </c>
      <c r="AJ140" s="22">
        <v>11.05</v>
      </c>
      <c r="AK140" s="11" t="s">
        <v>327</v>
      </c>
      <c r="AL140" s="25">
        <v>0.24</v>
      </c>
      <c r="AM140" s="25"/>
      <c r="AN140" s="22"/>
      <c r="AO140" s="22"/>
      <c r="AP140" s="45">
        <v>7339.166666666667</v>
      </c>
      <c r="AQ140" s="45">
        <v>590.48</v>
      </c>
      <c r="AR140" s="22">
        <v>0.82</v>
      </c>
      <c r="AS140" s="22">
        <v>44.8</v>
      </c>
      <c r="AT140" s="22">
        <v>55.2</v>
      </c>
      <c r="AU140" s="160">
        <v>0.81159420289855067</v>
      </c>
      <c r="AV140" s="161">
        <v>0.95</v>
      </c>
      <c r="AW140" s="25">
        <v>1.1713933415536375</v>
      </c>
      <c r="AX140" s="11" t="s">
        <v>327</v>
      </c>
      <c r="AY140" s="22">
        <v>34.475000000000001</v>
      </c>
      <c r="AZ140" s="22">
        <v>68.22</v>
      </c>
      <c r="BA140" s="47">
        <v>69404.58</v>
      </c>
      <c r="BB140" s="25">
        <v>47</v>
      </c>
      <c r="BC140" s="19">
        <v>75.2</v>
      </c>
      <c r="BD140" s="47">
        <v>11646.54</v>
      </c>
      <c r="BE140" s="25">
        <v>24.799999999999997</v>
      </c>
      <c r="BF140" s="25">
        <v>13.5184</v>
      </c>
      <c r="BG140" s="22">
        <v>21.3</v>
      </c>
      <c r="BH140" s="22">
        <v>2.8968000000000003</v>
      </c>
      <c r="BI140" s="25">
        <v>25.7</v>
      </c>
      <c r="BJ140" s="22">
        <v>3.4951999999999996</v>
      </c>
      <c r="BK140" s="25">
        <v>52.4</v>
      </c>
      <c r="BL140" s="22">
        <v>7.1264000000000003</v>
      </c>
      <c r="BM140" s="22">
        <v>0.33</v>
      </c>
      <c r="BN140" s="162">
        <v>99.9</v>
      </c>
      <c r="BO140" s="163">
        <v>14737</v>
      </c>
      <c r="BP140" s="162">
        <v>98.4</v>
      </c>
      <c r="BQ140" s="163">
        <v>8543</v>
      </c>
      <c r="BR140" s="162">
        <v>89.1</v>
      </c>
      <c r="BS140" s="162">
        <v>93.6</v>
      </c>
      <c r="BT140" s="163">
        <v>8648</v>
      </c>
      <c r="BU140" s="22">
        <v>0.8287937743190662</v>
      </c>
      <c r="BV140" s="22"/>
      <c r="BW140" s="22"/>
      <c r="BX140" s="22"/>
      <c r="BY140" s="25"/>
      <c r="BZ140" s="22"/>
      <c r="CA140" s="22"/>
      <c r="CB140" s="45"/>
      <c r="CC140" s="182"/>
      <c r="CD140" s="183"/>
      <c r="CE140" s="183"/>
      <c r="CF140" s="11"/>
      <c r="CG140" s="11"/>
      <c r="CH140" s="11"/>
      <c r="CI140" s="22"/>
      <c r="CJ140" s="20"/>
      <c r="CK140" s="165" t="s">
        <v>16</v>
      </c>
      <c r="CL140" s="166"/>
      <c r="CM140" s="167" t="s">
        <v>927</v>
      </c>
      <c r="CN140" s="11"/>
      <c r="CO140" s="11"/>
      <c r="CP140" s="11"/>
      <c r="CQ140" s="11"/>
      <c r="CR140" s="11" t="s">
        <v>330</v>
      </c>
      <c r="CS140" s="18" t="s">
        <v>326</v>
      </c>
      <c r="CT140" s="19">
        <v>2</v>
      </c>
      <c r="CU140" s="19"/>
      <c r="CV140" s="19"/>
      <c r="CW140" s="20">
        <v>0</v>
      </c>
      <c r="CX140" s="189"/>
      <c r="CY140" s="189"/>
      <c r="CZ140" s="189"/>
      <c r="DA140" s="22" t="s">
        <v>332</v>
      </c>
      <c r="DB140" s="22" t="s">
        <v>332</v>
      </c>
      <c r="DC140" s="22">
        <v>645</v>
      </c>
      <c r="DD140" s="22">
        <v>7.6</v>
      </c>
      <c r="DE140" s="22">
        <v>92.4</v>
      </c>
      <c r="DF140" s="11" t="s">
        <v>332</v>
      </c>
      <c r="DG140" s="11" t="s">
        <v>332</v>
      </c>
      <c r="DH140" s="11" t="s">
        <v>332</v>
      </c>
      <c r="DI140" s="41" t="s">
        <v>332</v>
      </c>
      <c r="DJ140" s="19">
        <v>0</v>
      </c>
      <c r="DK140" s="113"/>
      <c r="DL140" s="24"/>
      <c r="DM140" s="24"/>
      <c r="DN140" s="19">
        <v>10</v>
      </c>
      <c r="DO140" s="19">
        <v>70</v>
      </c>
      <c r="DP140" s="19">
        <v>3</v>
      </c>
      <c r="DQ140" s="19">
        <v>1</v>
      </c>
      <c r="DR140" s="19">
        <v>165</v>
      </c>
      <c r="DS140" s="19">
        <v>72</v>
      </c>
      <c r="DT140" s="25">
        <f>DS140/((DR140/100)^2)</f>
        <v>26.446280991735541</v>
      </c>
      <c r="DU140" s="19">
        <v>2</v>
      </c>
      <c r="DV140" s="11">
        <v>4</v>
      </c>
      <c r="DW140" s="19">
        <v>1</v>
      </c>
      <c r="DX140" s="19">
        <v>2</v>
      </c>
      <c r="DY140" s="19">
        <v>2</v>
      </c>
      <c r="DZ140" s="11">
        <v>1</v>
      </c>
      <c r="EA140" s="187"/>
      <c r="EB140" s="195"/>
      <c r="EC140" s="191"/>
      <c r="ED140" s="168">
        <v>16390</v>
      </c>
      <c r="EE140" s="169">
        <v>75</v>
      </c>
      <c r="EF140" s="169">
        <v>8589</v>
      </c>
      <c r="EG140" s="169">
        <v>4000</v>
      </c>
      <c r="EH140" s="169">
        <v>38064</v>
      </c>
      <c r="EI140" s="169">
        <v>5884</v>
      </c>
      <c r="EJ140" s="170">
        <v>746.56191999999999</v>
      </c>
      <c r="EK140" s="27">
        <v>7465.6192000000001</v>
      </c>
      <c r="EL140" s="171">
        <v>0.71899999999999997</v>
      </c>
      <c r="EM140" s="23"/>
      <c r="EN140" s="157">
        <v>68.506228897426936</v>
      </c>
      <c r="EO140" s="172">
        <v>0.74656191999999999</v>
      </c>
      <c r="EP140" s="23"/>
      <c r="EQ140" s="45">
        <v>33</v>
      </c>
      <c r="ER140" s="129"/>
      <c r="ES140" s="30">
        <v>43497</v>
      </c>
      <c r="ET140" s="47">
        <v>3</v>
      </c>
      <c r="EU140" s="131"/>
      <c r="EV140" s="130" t="s">
        <v>543</v>
      </c>
      <c r="EW140" s="194"/>
      <c r="EX140" s="11">
        <v>0</v>
      </c>
      <c r="EY140" s="187"/>
      <c r="EZ140" s="11">
        <v>1</v>
      </c>
      <c r="FA140" s="139" t="s">
        <v>1034</v>
      </c>
      <c r="FB140" s="11">
        <v>1</v>
      </c>
      <c r="FC140" s="139" t="s">
        <v>1092</v>
      </c>
      <c r="FD140" s="194"/>
      <c r="FE140" s="8"/>
      <c r="FF140" s="8"/>
      <c r="FG140" s="8"/>
      <c r="FH140" s="14"/>
      <c r="FI140" s="14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8"/>
      <c r="GL140" s="8"/>
      <c r="GM140" s="8"/>
      <c r="GN140" s="8"/>
      <c r="GO140" s="8"/>
      <c r="GP140" s="15">
        <v>68</v>
      </c>
      <c r="GQ140" s="15">
        <v>6.66</v>
      </c>
      <c r="GR140" s="15">
        <v>7.18</v>
      </c>
      <c r="GS140" s="30">
        <v>44533</v>
      </c>
      <c r="GT140" s="45">
        <v>2</v>
      </c>
      <c r="GU140" s="45">
        <v>2</v>
      </c>
      <c r="GV140" s="45">
        <v>2</v>
      </c>
      <c r="GW140" s="30">
        <v>44890</v>
      </c>
      <c r="GX140" s="45">
        <v>1</v>
      </c>
      <c r="GY140" s="45">
        <v>0</v>
      </c>
      <c r="GZ140" s="45">
        <v>2</v>
      </c>
      <c r="HA140" s="139" t="s">
        <v>1167</v>
      </c>
    </row>
    <row r="141" spans="1:209">
      <c r="A141" s="8">
        <v>140</v>
      </c>
      <c r="B141" s="8">
        <f>COUNTIFS($E$3:$E141,$E141,$F$3:$F141,$F141,$P$3:$P141,$P141)</f>
        <v>1</v>
      </c>
      <c r="C141" s="9">
        <v>16558</v>
      </c>
      <c r="D141" s="10" t="s">
        <v>932</v>
      </c>
      <c r="E141" s="11" t="s">
        <v>410</v>
      </c>
      <c r="F141" s="11">
        <v>6255231059</v>
      </c>
      <c r="G141" s="11">
        <v>59</v>
      </c>
      <c r="H141" s="11" t="s">
        <v>929</v>
      </c>
      <c r="I141" s="12" t="s">
        <v>320</v>
      </c>
      <c r="J141" s="13" t="s">
        <v>321</v>
      </c>
      <c r="K141" s="11" t="s">
        <v>322</v>
      </c>
      <c r="L141" s="11">
        <v>12</v>
      </c>
      <c r="M141" s="11">
        <v>2</v>
      </c>
      <c r="N141" s="11" t="s">
        <v>332</v>
      </c>
      <c r="O141" s="11" t="s">
        <v>902</v>
      </c>
      <c r="P141" s="23" t="s">
        <v>326</v>
      </c>
      <c r="Q141" s="151">
        <v>650</v>
      </c>
      <c r="R141" s="69" t="s">
        <v>1000</v>
      </c>
      <c r="S141" s="181" t="s">
        <v>1004</v>
      </c>
      <c r="T141" s="151"/>
      <c r="U141" s="11"/>
      <c r="V141" s="23"/>
      <c r="W141" s="11"/>
      <c r="X141" s="152">
        <v>91.8</v>
      </c>
      <c r="Y141" s="153">
        <v>7.37</v>
      </c>
      <c r="Z141" s="154">
        <v>0.51</v>
      </c>
      <c r="AA141" s="155">
        <v>99.68</v>
      </c>
      <c r="AB141" s="156">
        <v>12.455902306648575</v>
      </c>
      <c r="AC141" s="157">
        <v>6.3525101763907736</v>
      </c>
      <c r="AD141" s="158">
        <v>11.649746192893401</v>
      </c>
      <c r="AE141" s="22">
        <v>86.704000000000008</v>
      </c>
      <c r="AF141" s="22">
        <v>94.4488017429194</v>
      </c>
      <c r="AG141" s="159">
        <v>3.07</v>
      </c>
      <c r="AH141" s="22">
        <v>3.3442265795206971</v>
      </c>
      <c r="AI141" s="11" t="s">
        <v>327</v>
      </c>
      <c r="AJ141" s="22">
        <v>5.2520000000000007</v>
      </c>
      <c r="AK141" s="11" t="s">
        <v>327</v>
      </c>
      <c r="AL141" s="25">
        <v>1.0999999999999999E-2</v>
      </c>
      <c r="AM141" s="25"/>
      <c r="AN141" s="22"/>
      <c r="AO141" s="22"/>
      <c r="AP141" s="45">
        <v>5250</v>
      </c>
      <c r="AQ141" s="45">
        <v>442.86</v>
      </c>
      <c r="AR141" s="22">
        <v>0.69</v>
      </c>
      <c r="AS141" s="22">
        <v>29.7</v>
      </c>
      <c r="AT141" s="22">
        <v>70.3</v>
      </c>
      <c r="AU141" s="160">
        <v>0.42247510668563298</v>
      </c>
      <c r="AV141" s="161">
        <v>1.65</v>
      </c>
      <c r="AW141" s="25">
        <v>1.7973856209150327</v>
      </c>
      <c r="AX141" s="11" t="s">
        <v>327</v>
      </c>
      <c r="AY141" s="22">
        <v>22</v>
      </c>
      <c r="AZ141" s="22">
        <v>30.419999999999998</v>
      </c>
      <c r="BA141" s="47">
        <v>51076.62</v>
      </c>
      <c r="BB141" s="25">
        <v>31.099999999999998</v>
      </c>
      <c r="BC141" s="19">
        <v>72.099999999999994</v>
      </c>
      <c r="BD141" s="47">
        <v>10373.84</v>
      </c>
      <c r="BE141" s="25">
        <v>27.900000000000006</v>
      </c>
      <c r="BF141" s="25">
        <v>7.3552600000000004</v>
      </c>
      <c r="BG141" s="22">
        <v>11.7</v>
      </c>
      <c r="BH141" s="22">
        <v>0.86229</v>
      </c>
      <c r="BI141" s="25">
        <v>19.399999999999999</v>
      </c>
      <c r="BJ141" s="22">
        <v>1.4297799999999998</v>
      </c>
      <c r="BK141" s="25">
        <v>68.7</v>
      </c>
      <c r="BL141" s="22">
        <v>5.0631900000000005</v>
      </c>
      <c r="BM141" s="22">
        <v>0.19</v>
      </c>
      <c r="BN141" s="162">
        <v>99.5</v>
      </c>
      <c r="BO141" s="163">
        <v>12810</v>
      </c>
      <c r="BP141" s="162">
        <v>93.8</v>
      </c>
      <c r="BQ141" s="163">
        <v>10009</v>
      </c>
      <c r="BR141" s="162">
        <v>90.5</v>
      </c>
      <c r="BS141" s="162">
        <v>92.2</v>
      </c>
      <c r="BT141" s="163">
        <v>6882</v>
      </c>
      <c r="BU141" s="22">
        <v>0.60309278350515461</v>
      </c>
      <c r="BV141" s="22"/>
      <c r="BW141" s="22"/>
      <c r="BX141" s="22"/>
      <c r="BY141" s="25"/>
      <c r="BZ141" s="22"/>
      <c r="CA141" s="22"/>
      <c r="CB141" s="45"/>
      <c r="CC141" s="182"/>
      <c r="CD141" s="183"/>
      <c r="CE141" s="183"/>
      <c r="CF141" s="11"/>
      <c r="CG141" s="11"/>
      <c r="CH141" s="11"/>
      <c r="CI141" s="22"/>
      <c r="CJ141" s="20"/>
      <c r="CK141" s="165" t="s">
        <v>16</v>
      </c>
      <c r="CL141" s="166"/>
      <c r="CM141" s="167" t="s">
        <v>933</v>
      </c>
      <c r="CN141" s="11"/>
      <c r="CO141" s="11"/>
      <c r="CP141" s="11"/>
      <c r="CQ141" s="11"/>
      <c r="CR141" s="11" t="s">
        <v>330</v>
      </c>
      <c r="CS141" s="18" t="s">
        <v>326</v>
      </c>
      <c r="CT141" s="19">
        <v>2</v>
      </c>
      <c r="CU141" s="19"/>
      <c r="CV141" s="19"/>
      <c r="CW141" s="20">
        <v>0</v>
      </c>
      <c r="CX141" s="189"/>
      <c r="CY141" s="189"/>
      <c r="CZ141" s="189"/>
      <c r="DA141" s="22" t="s">
        <v>332</v>
      </c>
      <c r="DB141" s="22" t="s">
        <v>332</v>
      </c>
      <c r="DC141" s="22">
        <v>1803</v>
      </c>
      <c r="DD141" s="22">
        <v>1</v>
      </c>
      <c r="DE141" s="22">
        <v>99</v>
      </c>
      <c r="DF141" s="22" t="s">
        <v>332</v>
      </c>
      <c r="DG141" s="22" t="s">
        <v>332</v>
      </c>
      <c r="DH141" s="22" t="s">
        <v>332</v>
      </c>
      <c r="DI141" s="41" t="s">
        <v>332</v>
      </c>
      <c r="DJ141" s="19">
        <v>0</v>
      </c>
      <c r="DK141" s="113"/>
      <c r="DL141" s="24"/>
      <c r="DM141" s="24"/>
      <c r="DN141" s="19">
        <v>12</v>
      </c>
      <c r="DO141" s="189"/>
      <c r="DP141" s="19"/>
      <c r="DQ141" s="19">
        <v>0</v>
      </c>
      <c r="DR141" s="19">
        <v>163</v>
      </c>
      <c r="DS141" s="19">
        <v>90</v>
      </c>
      <c r="DT141" s="25">
        <f>DS141/((DR141/100)^2)</f>
        <v>33.874063758515568</v>
      </c>
      <c r="DU141" s="19">
        <v>1</v>
      </c>
      <c r="DV141" s="11">
        <v>2</v>
      </c>
      <c r="DW141" s="19">
        <v>1</v>
      </c>
      <c r="DX141" s="19">
        <v>2</v>
      </c>
      <c r="DY141" s="19">
        <v>2</v>
      </c>
      <c r="DZ141" s="11">
        <v>0</v>
      </c>
      <c r="EA141" s="187"/>
      <c r="EB141" s="195"/>
      <c r="EC141" s="191"/>
      <c r="ED141" s="168">
        <v>16558</v>
      </c>
      <c r="EE141" s="169">
        <v>75</v>
      </c>
      <c r="EF141" s="169">
        <v>14178</v>
      </c>
      <c r="EG141" s="169">
        <v>4000</v>
      </c>
      <c r="EH141" s="169">
        <v>38064</v>
      </c>
      <c r="EI141" s="169">
        <v>7321</v>
      </c>
      <c r="EJ141" s="170">
        <v>928.88847999999996</v>
      </c>
      <c r="EK141" s="27">
        <v>11146.661759999999</v>
      </c>
      <c r="EL141" s="171">
        <v>0.97799999999999998</v>
      </c>
      <c r="EM141" s="23"/>
      <c r="EN141" s="157">
        <v>51.636337988432786</v>
      </c>
      <c r="EO141" s="172">
        <v>0.92888847999999991</v>
      </c>
      <c r="EP141" s="23"/>
      <c r="EQ141" s="45">
        <v>0</v>
      </c>
      <c r="ER141" s="129"/>
      <c r="ES141" s="30">
        <v>44501</v>
      </c>
      <c r="ET141" s="47">
        <v>3</v>
      </c>
      <c r="EU141" s="131"/>
      <c r="EV141" s="130" t="s">
        <v>543</v>
      </c>
      <c r="EW141" s="194"/>
      <c r="EX141" s="11">
        <v>1</v>
      </c>
      <c r="EY141" s="130" t="s">
        <v>368</v>
      </c>
      <c r="EZ141" s="11">
        <v>1</v>
      </c>
      <c r="FA141" s="139" t="s">
        <v>1088</v>
      </c>
      <c r="FB141" s="11">
        <v>0</v>
      </c>
      <c r="FC141" s="193"/>
      <c r="FD141" s="194"/>
      <c r="FE141" s="8"/>
      <c r="FF141" s="8"/>
      <c r="FG141" s="8"/>
      <c r="FH141" s="14"/>
      <c r="FI141" s="14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8"/>
      <c r="GL141" s="8"/>
      <c r="GM141" s="8"/>
      <c r="GN141" s="8"/>
      <c r="GO141" s="8"/>
      <c r="GP141" s="15">
        <v>79.2</v>
      </c>
      <c r="GQ141" s="15">
        <v>30.5</v>
      </c>
      <c r="GR141" s="15">
        <v>17.8</v>
      </c>
      <c r="GS141" s="224" t="s">
        <v>332</v>
      </c>
      <c r="GT141" s="135" t="s">
        <v>332</v>
      </c>
      <c r="GU141" s="225" t="s">
        <v>332</v>
      </c>
      <c r="GV141" s="11" t="s">
        <v>332</v>
      </c>
      <c r="GW141" s="30">
        <v>44890</v>
      </c>
      <c r="GX141" s="45">
        <v>1</v>
      </c>
      <c r="GY141" s="45">
        <v>0</v>
      </c>
      <c r="GZ141" s="45">
        <v>3</v>
      </c>
      <c r="HA141" s="139" t="s">
        <v>1169</v>
      </c>
    </row>
    <row r="142" spans="1:209">
      <c r="A142" s="8">
        <v>139</v>
      </c>
      <c r="B142" s="8">
        <f>COUNTIFS($E$3:$E142,$E142,$F$3:$F142,$F142,$P$3:$P142,$P142)</f>
        <v>1</v>
      </c>
      <c r="C142" s="9">
        <v>16556</v>
      </c>
      <c r="D142" s="10" t="s">
        <v>928</v>
      </c>
      <c r="E142" s="11" t="s">
        <v>757</v>
      </c>
      <c r="F142" s="11">
        <v>6002281450</v>
      </c>
      <c r="G142" s="11">
        <v>61</v>
      </c>
      <c r="H142" s="11" t="s">
        <v>929</v>
      </c>
      <c r="I142" s="12" t="s">
        <v>930</v>
      </c>
      <c r="J142" s="13" t="s">
        <v>321</v>
      </c>
      <c r="K142" s="11" t="s">
        <v>322</v>
      </c>
      <c r="L142" s="11">
        <v>20</v>
      </c>
      <c r="M142" s="11">
        <v>9</v>
      </c>
      <c r="N142" s="11" t="s">
        <v>332</v>
      </c>
      <c r="O142" s="11" t="s">
        <v>902</v>
      </c>
      <c r="P142" s="23" t="s">
        <v>441</v>
      </c>
      <c r="Q142" s="151">
        <v>150</v>
      </c>
      <c r="R142" s="70" t="s">
        <v>409</v>
      </c>
      <c r="S142" s="23"/>
      <c r="T142" s="151"/>
      <c r="U142" s="11"/>
      <c r="V142" s="23"/>
      <c r="W142" s="11"/>
      <c r="X142" s="152">
        <v>33.9</v>
      </c>
      <c r="Y142" s="153">
        <v>24.9</v>
      </c>
      <c r="Z142" s="154">
        <v>40.799999999999997</v>
      </c>
      <c r="AA142" s="155">
        <v>99.6</v>
      </c>
      <c r="AB142" s="156">
        <v>1.3614457831325302</v>
      </c>
      <c r="AC142" s="157">
        <v>55.546987951807225</v>
      </c>
      <c r="AD142" s="158">
        <v>0.51598173515981738</v>
      </c>
      <c r="AE142" s="22">
        <v>31.552</v>
      </c>
      <c r="AF142" s="22">
        <v>93.073746312684364</v>
      </c>
      <c r="AG142" s="159">
        <v>1.06</v>
      </c>
      <c r="AH142" s="22">
        <v>3.1268436578171093</v>
      </c>
      <c r="AI142" s="11" t="s">
        <v>327</v>
      </c>
      <c r="AJ142" s="22">
        <v>7.423</v>
      </c>
      <c r="AK142" s="11" t="s">
        <v>327</v>
      </c>
      <c r="AL142" s="25">
        <v>3.83</v>
      </c>
      <c r="AM142" s="25"/>
      <c r="AN142" s="22"/>
      <c r="AO142" s="22"/>
      <c r="AP142" s="45">
        <v>5752.5</v>
      </c>
      <c r="AQ142" s="45">
        <v>206.91</v>
      </c>
      <c r="AR142" s="22">
        <v>0.25</v>
      </c>
      <c r="AS142" s="22">
        <v>47</v>
      </c>
      <c r="AT142" s="22">
        <v>53</v>
      </c>
      <c r="AU142" s="160">
        <v>0.8867924528301887</v>
      </c>
      <c r="AV142" s="161">
        <v>0.61</v>
      </c>
      <c r="AW142" s="25">
        <v>1.7994100294985251</v>
      </c>
      <c r="AX142" s="11" t="s">
        <v>327</v>
      </c>
      <c r="AY142" s="22">
        <v>22.2</v>
      </c>
      <c r="AZ142" s="22">
        <v>23.200000000000003</v>
      </c>
      <c r="BA142" s="47">
        <v>36630.93</v>
      </c>
      <c r="BB142" s="25">
        <v>43.8</v>
      </c>
      <c r="BC142" s="19">
        <v>81.2</v>
      </c>
      <c r="BD142" s="47">
        <v>6256.7</v>
      </c>
      <c r="BE142" s="25">
        <v>18.799999999999997</v>
      </c>
      <c r="BF142" s="25">
        <v>24.476700000000001</v>
      </c>
      <c r="BG142" s="22">
        <v>18.5</v>
      </c>
      <c r="BH142" s="22">
        <v>4.6064999999999996</v>
      </c>
      <c r="BI142" s="25">
        <v>25.3</v>
      </c>
      <c r="BJ142" s="22">
        <v>6.2997000000000005</v>
      </c>
      <c r="BK142" s="25">
        <v>54.5</v>
      </c>
      <c r="BL142" s="22">
        <v>13.570499999999999</v>
      </c>
      <c r="BM142" s="22">
        <v>0.61</v>
      </c>
      <c r="BN142" s="162">
        <v>94.6</v>
      </c>
      <c r="BO142" s="163">
        <v>7845</v>
      </c>
      <c r="BP142" s="162">
        <v>87.7</v>
      </c>
      <c r="BQ142" s="163">
        <v>5611</v>
      </c>
      <c r="BR142" s="162">
        <v>72.099999999999994</v>
      </c>
      <c r="BS142" s="162">
        <v>80.2</v>
      </c>
      <c r="BT142" s="163">
        <v>5361</v>
      </c>
      <c r="BU142" s="22">
        <v>0.73122529644268774</v>
      </c>
      <c r="BV142" s="22"/>
      <c r="BW142" s="22"/>
      <c r="BX142" s="22"/>
      <c r="BY142" s="25"/>
      <c r="BZ142" s="22"/>
      <c r="CA142" s="22"/>
      <c r="CB142" s="45"/>
      <c r="CC142" s="182"/>
      <c r="CD142" s="183"/>
      <c r="CE142" s="183"/>
      <c r="CF142" s="11"/>
      <c r="CG142" s="11"/>
      <c r="CH142" s="11"/>
      <c r="CI142" s="22"/>
      <c r="CJ142" s="20"/>
      <c r="CK142" s="165" t="s">
        <v>345</v>
      </c>
      <c r="CL142" s="166"/>
      <c r="CM142" s="167" t="s">
        <v>931</v>
      </c>
      <c r="CN142" s="11"/>
      <c r="CO142" s="11"/>
      <c r="CP142" s="11"/>
      <c r="CQ142" s="11"/>
      <c r="CR142" s="11" t="s">
        <v>347</v>
      </c>
      <c r="CS142" s="23" t="s">
        <v>441</v>
      </c>
      <c r="CT142" s="19">
        <v>2</v>
      </c>
      <c r="CU142" s="19"/>
      <c r="CV142" s="19"/>
      <c r="CW142" s="20">
        <v>0</v>
      </c>
      <c r="CX142" s="189"/>
      <c r="CY142" s="189"/>
      <c r="CZ142" s="189"/>
      <c r="DA142" s="22" t="s">
        <v>841</v>
      </c>
      <c r="DB142" s="22" t="s">
        <v>840</v>
      </c>
      <c r="DC142" s="22">
        <v>349</v>
      </c>
      <c r="DD142" s="22">
        <v>23.5</v>
      </c>
      <c r="DE142" s="22">
        <v>76.5</v>
      </c>
      <c r="DF142" s="22" t="s">
        <v>332</v>
      </c>
      <c r="DG142" s="22" t="s">
        <v>332</v>
      </c>
      <c r="DH142" s="22">
        <v>33</v>
      </c>
      <c r="DI142" s="41" t="s">
        <v>332</v>
      </c>
      <c r="DJ142" s="19">
        <v>0</v>
      </c>
      <c r="DK142" s="11"/>
      <c r="DL142" s="24"/>
      <c r="DM142" s="24"/>
      <c r="DN142" s="19">
        <v>20</v>
      </c>
      <c r="DO142" s="189"/>
      <c r="DP142" s="19"/>
      <c r="DQ142" s="191"/>
      <c r="DR142" s="189"/>
      <c r="DS142" s="189"/>
      <c r="DT142" s="25" t="e">
        <f>DS142/((DR142/100)^2)</f>
        <v>#DIV/0!</v>
      </c>
      <c r="DU142" s="189"/>
      <c r="DV142" s="187"/>
      <c r="DW142" s="189"/>
      <c r="DX142" s="189"/>
      <c r="DY142" s="189"/>
      <c r="DZ142" s="187"/>
      <c r="EA142" s="187"/>
      <c r="EB142" s="195"/>
      <c r="EC142" s="191"/>
      <c r="ED142" s="168">
        <v>16556</v>
      </c>
      <c r="EE142" s="169">
        <v>75</v>
      </c>
      <c r="EF142" s="169">
        <v>332191</v>
      </c>
      <c r="EG142" s="169">
        <v>10590</v>
      </c>
      <c r="EH142" s="169">
        <v>38064</v>
      </c>
      <c r="EI142" s="169">
        <v>3150</v>
      </c>
      <c r="EJ142" s="170">
        <v>150.96203966005663</v>
      </c>
      <c r="EK142" s="27">
        <v>3019.2407932011329</v>
      </c>
      <c r="EL142" s="171">
        <v>0.107</v>
      </c>
      <c r="EM142" s="23"/>
      <c r="EN142" s="157">
        <v>0.94824965155588203</v>
      </c>
      <c r="EO142" s="172">
        <v>0.15096203966005664</v>
      </c>
      <c r="EP142" s="23"/>
      <c r="EQ142" s="187"/>
      <c r="ER142" s="187"/>
      <c r="ES142" s="187"/>
      <c r="ET142" s="187"/>
      <c r="EU142" s="193"/>
      <c r="EV142" s="187"/>
      <c r="EW142" s="194"/>
      <c r="EX142" s="187"/>
      <c r="EY142" s="187"/>
      <c r="EZ142" s="187"/>
      <c r="FA142" s="193"/>
      <c r="FB142" s="187"/>
      <c r="FC142" s="193"/>
      <c r="FD142" s="194"/>
      <c r="FE142" s="8"/>
      <c r="FF142" s="8"/>
      <c r="FG142" s="8"/>
      <c r="FH142" s="14"/>
      <c r="FI142" s="14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8"/>
      <c r="GL142" s="8"/>
      <c r="GM142" s="8"/>
      <c r="GN142" s="8"/>
      <c r="GO142" s="8"/>
      <c r="GP142" s="15">
        <v>57.7</v>
      </c>
      <c r="GQ142" s="15">
        <v>8.18</v>
      </c>
      <c r="GR142" s="15">
        <v>6</v>
      </c>
      <c r="GS142" s="207"/>
      <c r="GT142" s="207"/>
      <c r="GU142" s="207"/>
      <c r="GV142" s="207"/>
      <c r="GW142" s="216"/>
      <c r="GX142" s="216"/>
      <c r="GY142" s="216"/>
      <c r="GZ142" s="216"/>
      <c r="HA142" s="216"/>
    </row>
    <row r="143" spans="1:209">
      <c r="A143" s="8">
        <v>141</v>
      </c>
      <c r="B143" s="8">
        <f>COUNTIFS($E$3:$E143,$E143,$F$3:$F143,$F143,$P$3:$P143,$P143)</f>
        <v>1</v>
      </c>
      <c r="C143" s="9">
        <v>16587</v>
      </c>
      <c r="D143" s="10" t="s">
        <v>934</v>
      </c>
      <c r="E143" s="11" t="s">
        <v>935</v>
      </c>
      <c r="F143" s="11">
        <v>6460071904</v>
      </c>
      <c r="G143" s="11">
        <v>57</v>
      </c>
      <c r="H143" s="11" t="s">
        <v>936</v>
      </c>
      <c r="I143" s="12" t="s">
        <v>381</v>
      </c>
      <c r="J143" s="13" t="s">
        <v>321</v>
      </c>
      <c r="K143" s="11" t="s">
        <v>322</v>
      </c>
      <c r="L143" s="11">
        <v>17</v>
      </c>
      <c r="M143" s="11" t="s">
        <v>341</v>
      </c>
      <c r="N143" s="11" t="s">
        <v>324</v>
      </c>
      <c r="O143" s="11" t="s">
        <v>937</v>
      </c>
      <c r="P143" s="23" t="s">
        <v>326</v>
      </c>
      <c r="Q143" s="151">
        <v>550</v>
      </c>
      <c r="R143" s="69" t="s">
        <v>1000</v>
      </c>
      <c r="S143" s="181" t="s">
        <v>1004</v>
      </c>
      <c r="T143" s="151"/>
      <c r="U143" s="11"/>
      <c r="V143" s="23"/>
      <c r="W143" s="11"/>
      <c r="X143" s="152">
        <v>74</v>
      </c>
      <c r="Y143" s="153">
        <v>20.5</v>
      </c>
      <c r="Z143" s="154">
        <v>4.63</v>
      </c>
      <c r="AA143" s="155">
        <v>99.13</v>
      </c>
      <c r="AB143" s="156">
        <v>3.6097560975609757</v>
      </c>
      <c r="AC143" s="157">
        <v>16.713170731707319</v>
      </c>
      <c r="AD143" s="158">
        <v>2.9446876243533628</v>
      </c>
      <c r="AE143" s="22">
        <v>70.930000000000007</v>
      </c>
      <c r="AF143" s="22">
        <v>95.851351351351354</v>
      </c>
      <c r="AG143" s="159">
        <v>0.85</v>
      </c>
      <c r="AH143" s="22">
        <v>1.1486486486486487</v>
      </c>
      <c r="AI143" s="11" t="s">
        <v>327</v>
      </c>
      <c r="AJ143" s="22">
        <v>25.22</v>
      </c>
      <c r="AK143" s="11" t="s">
        <v>327</v>
      </c>
      <c r="AL143" s="25">
        <v>1.9E-2</v>
      </c>
      <c r="AM143" s="25"/>
      <c r="AN143" s="22"/>
      <c r="AO143" s="22"/>
      <c r="AP143" s="45">
        <v>5250</v>
      </c>
      <c r="AQ143" s="45">
        <v>358.15999999999997</v>
      </c>
      <c r="AR143" s="22">
        <v>0.27</v>
      </c>
      <c r="AS143" s="22">
        <v>25</v>
      </c>
      <c r="AT143" s="22">
        <v>75</v>
      </c>
      <c r="AU143" s="160">
        <v>0.33333333333333331</v>
      </c>
      <c r="AV143" s="161">
        <v>1.52</v>
      </c>
      <c r="AW143" s="25">
        <v>2.0540540540540539</v>
      </c>
      <c r="AX143" s="11" t="s">
        <v>327</v>
      </c>
      <c r="AY143" s="22">
        <v>17.739999999999998</v>
      </c>
      <c r="AZ143" s="22">
        <v>21.632000000000001</v>
      </c>
      <c r="BA143" s="47">
        <v>45192.21</v>
      </c>
      <c r="BB143" s="25">
        <v>40</v>
      </c>
      <c r="BC143" s="19">
        <v>82.2</v>
      </c>
      <c r="BD143" s="47">
        <v>8881.31</v>
      </c>
      <c r="BE143" s="25">
        <v>17.799999999999997</v>
      </c>
      <c r="BF143" s="25">
        <v>20.458999999999996</v>
      </c>
      <c r="BG143" s="22">
        <v>18.100000000000001</v>
      </c>
      <c r="BH143" s="22">
        <v>3.7105000000000001</v>
      </c>
      <c r="BI143" s="25">
        <v>21.9</v>
      </c>
      <c r="BJ143" s="22">
        <v>4.4894999999999996</v>
      </c>
      <c r="BK143" s="25">
        <v>59.8</v>
      </c>
      <c r="BL143" s="22">
        <v>12.258999999999999</v>
      </c>
      <c r="BM143" s="22">
        <v>0.74</v>
      </c>
      <c r="BN143" s="162">
        <v>97.5</v>
      </c>
      <c r="BO143" s="163">
        <v>9591</v>
      </c>
      <c r="BP143" s="162">
        <v>86.7</v>
      </c>
      <c r="BQ143" s="163">
        <v>6475</v>
      </c>
      <c r="BR143" s="162">
        <v>66.900000000000006</v>
      </c>
      <c r="BS143" s="162">
        <v>76.8</v>
      </c>
      <c r="BT143" s="163">
        <v>5443</v>
      </c>
      <c r="BU143" s="22">
        <v>0.8264840182648403</v>
      </c>
      <c r="BV143" s="22"/>
      <c r="BW143" s="22"/>
      <c r="BX143" s="22"/>
      <c r="BY143" s="25"/>
      <c r="BZ143" s="22"/>
      <c r="CA143" s="22"/>
      <c r="CB143" s="45"/>
      <c r="CC143" s="182"/>
      <c r="CD143" s="183"/>
      <c r="CE143" s="183"/>
      <c r="CF143" s="11"/>
      <c r="CG143" s="11"/>
      <c r="CH143" s="11"/>
      <c r="CI143" s="22"/>
      <c r="CJ143" s="20"/>
      <c r="CK143" s="165" t="s">
        <v>16</v>
      </c>
      <c r="CL143" s="166"/>
      <c r="CM143" s="167" t="s">
        <v>938</v>
      </c>
      <c r="CN143" s="11"/>
      <c r="CO143" s="11"/>
      <c r="CP143" s="11"/>
      <c r="CQ143" s="11"/>
      <c r="CR143" s="11" t="s">
        <v>330</v>
      </c>
      <c r="CS143" s="18" t="s">
        <v>326</v>
      </c>
      <c r="CT143" s="19">
        <v>2</v>
      </c>
      <c r="CU143" s="19"/>
      <c r="CV143" s="19"/>
      <c r="CW143" s="20">
        <v>0</v>
      </c>
      <c r="CX143" s="189"/>
      <c r="CY143" s="189"/>
      <c r="CZ143" s="189"/>
      <c r="DA143" s="22" t="s">
        <v>332</v>
      </c>
      <c r="DB143" s="22" t="s">
        <v>332</v>
      </c>
      <c r="DC143" s="22">
        <v>490</v>
      </c>
      <c r="DD143" s="22">
        <v>29.8</v>
      </c>
      <c r="DE143" s="22">
        <v>70.2</v>
      </c>
      <c r="DF143" s="22" t="s">
        <v>332</v>
      </c>
      <c r="DG143" s="22" t="s">
        <v>332</v>
      </c>
      <c r="DH143" s="22" t="s">
        <v>332</v>
      </c>
      <c r="DI143" s="41" t="s">
        <v>332</v>
      </c>
      <c r="DJ143" s="19">
        <v>0</v>
      </c>
      <c r="DK143" s="113"/>
      <c r="DL143" s="24"/>
      <c r="DM143" s="24"/>
      <c r="DN143" s="19">
        <v>17</v>
      </c>
      <c r="DO143" s="19">
        <v>60</v>
      </c>
      <c r="DP143" s="19">
        <v>3</v>
      </c>
      <c r="DQ143" s="19">
        <v>1</v>
      </c>
      <c r="DR143" s="19">
        <v>160</v>
      </c>
      <c r="DS143" s="19">
        <v>70</v>
      </c>
      <c r="DT143" s="25">
        <f>DS143/((DR143/100)^2)</f>
        <v>27.343749999999996</v>
      </c>
      <c r="DU143" s="19">
        <v>2</v>
      </c>
      <c r="DV143" s="11">
        <v>4</v>
      </c>
      <c r="DW143" s="19">
        <v>1</v>
      </c>
      <c r="DX143" s="19">
        <v>3</v>
      </c>
      <c r="DY143" s="19">
        <v>2</v>
      </c>
      <c r="DZ143" s="11">
        <v>1</v>
      </c>
      <c r="EA143" s="187"/>
      <c r="EB143" s="195"/>
      <c r="EC143" s="191"/>
      <c r="ED143" s="168">
        <v>16587</v>
      </c>
      <c r="EE143" s="169">
        <v>75</v>
      </c>
      <c r="EF143" s="169">
        <v>9469</v>
      </c>
      <c r="EG143" s="169">
        <v>4000</v>
      </c>
      <c r="EH143" s="169">
        <v>38064</v>
      </c>
      <c r="EI143" s="169">
        <v>3642</v>
      </c>
      <c r="EJ143" s="170">
        <v>462.09695999999997</v>
      </c>
      <c r="EK143" s="27">
        <v>7855.6483199999993</v>
      </c>
      <c r="EL143" s="171">
        <v>0.46</v>
      </c>
      <c r="EM143" s="23"/>
      <c r="EN143" s="157">
        <v>38.462350829021013</v>
      </c>
      <c r="EO143" s="172">
        <v>0.46209695999999995</v>
      </c>
      <c r="EP143" s="23"/>
      <c r="EQ143" s="45">
        <v>10</v>
      </c>
      <c r="ER143" s="129"/>
      <c r="ES143" s="30">
        <v>44216</v>
      </c>
      <c r="ET143" s="47">
        <v>12</v>
      </c>
      <c r="EU143" s="131"/>
      <c r="EV143" s="130" t="s">
        <v>623</v>
      </c>
      <c r="EW143" s="194"/>
      <c r="EX143" s="11">
        <v>0</v>
      </c>
      <c r="EY143" s="187"/>
      <c r="EZ143" s="11">
        <v>1</v>
      </c>
      <c r="FA143" s="139" t="s">
        <v>1055</v>
      </c>
      <c r="FB143" s="11">
        <v>0</v>
      </c>
      <c r="FC143" s="193"/>
      <c r="FD143" s="194"/>
      <c r="FE143" s="8"/>
      <c r="FF143" s="8"/>
      <c r="FG143" s="8"/>
      <c r="FH143" s="14"/>
      <c r="FI143" s="14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8"/>
      <c r="GL143" s="8"/>
      <c r="GM143" s="8"/>
      <c r="GN143" s="8"/>
      <c r="GO143" s="8"/>
      <c r="GP143" s="15">
        <v>68.099999999999994</v>
      </c>
      <c r="GQ143" s="15">
        <v>11.6</v>
      </c>
      <c r="GR143" s="15">
        <v>18.600000000000001</v>
      </c>
      <c r="GS143" s="30">
        <v>44713</v>
      </c>
      <c r="GT143" s="45">
        <v>2</v>
      </c>
      <c r="GU143" s="45">
        <v>4</v>
      </c>
      <c r="GV143" s="45">
        <v>2</v>
      </c>
      <c r="GW143" s="30">
        <v>44869</v>
      </c>
      <c r="GX143" s="45">
        <v>1</v>
      </c>
      <c r="GY143" s="45">
        <v>4</v>
      </c>
      <c r="GZ143" s="45">
        <v>4</v>
      </c>
      <c r="HA143" s="139" t="s">
        <v>1168</v>
      </c>
    </row>
    <row r="144" spans="1:209">
      <c r="A144" s="8">
        <v>142</v>
      </c>
      <c r="B144" s="8">
        <f>COUNTIFS($E$3:$E144,$E144,$F$3:$F144,$F144,$P$3:$P144,$P144)</f>
        <v>1</v>
      </c>
      <c r="C144" s="9">
        <v>16595</v>
      </c>
      <c r="D144" s="10" t="s">
        <v>939</v>
      </c>
      <c r="E144" s="11" t="s">
        <v>373</v>
      </c>
      <c r="F144" s="11">
        <v>475910403</v>
      </c>
      <c r="G144" s="11">
        <v>74</v>
      </c>
      <c r="H144" s="11" t="s">
        <v>940</v>
      </c>
      <c r="I144" s="12" t="s">
        <v>941</v>
      </c>
      <c r="J144" s="13" t="s">
        <v>321</v>
      </c>
      <c r="K144" s="11" t="s">
        <v>322</v>
      </c>
      <c r="L144" s="11">
        <v>20</v>
      </c>
      <c r="M144" s="11" t="s">
        <v>421</v>
      </c>
      <c r="N144" s="11" t="s">
        <v>324</v>
      </c>
      <c r="O144" s="11" t="s">
        <v>937</v>
      </c>
      <c r="P144" s="23" t="s">
        <v>441</v>
      </c>
      <c r="Q144" s="151">
        <v>150</v>
      </c>
      <c r="R144" s="70" t="s">
        <v>409</v>
      </c>
      <c r="S144" s="23"/>
      <c r="T144" s="151"/>
      <c r="U144" s="11"/>
      <c r="V144" s="23"/>
      <c r="W144" s="11"/>
      <c r="X144" s="152">
        <v>24.3</v>
      </c>
      <c r="Y144" s="153">
        <v>69.3</v>
      </c>
      <c r="Z144" s="154">
        <v>4.6500000000000004</v>
      </c>
      <c r="AA144" s="155">
        <v>98.25</v>
      </c>
      <c r="AB144" s="156">
        <v>0.35064935064935066</v>
      </c>
      <c r="AC144" s="157">
        <v>1.6305194805194807</v>
      </c>
      <c r="AD144" s="158">
        <v>0.32860040567951321</v>
      </c>
      <c r="AE144" s="22">
        <v>22.294</v>
      </c>
      <c r="AF144" s="22">
        <v>91.744855967078195</v>
      </c>
      <c r="AG144" s="159">
        <v>1.07</v>
      </c>
      <c r="AH144" s="22">
        <v>4.4032921810699586</v>
      </c>
      <c r="AI144" s="11" t="s">
        <v>327</v>
      </c>
      <c r="AJ144" s="22">
        <v>43.03</v>
      </c>
      <c r="AK144" s="11" t="s">
        <v>327</v>
      </c>
      <c r="AL144" s="25">
        <v>8.0300000000000007E-3</v>
      </c>
      <c r="AM144" s="25"/>
      <c r="AN144" s="22"/>
      <c r="AO144" s="22"/>
      <c r="AP144" s="45" t="s">
        <v>327</v>
      </c>
      <c r="AQ144" s="45" t="s">
        <v>327</v>
      </c>
      <c r="AR144" s="22" t="s">
        <v>327</v>
      </c>
      <c r="AS144" s="22">
        <v>50</v>
      </c>
      <c r="AT144" s="22">
        <v>50</v>
      </c>
      <c r="AU144" s="160">
        <v>1</v>
      </c>
      <c r="AV144" s="161">
        <v>0.21</v>
      </c>
      <c r="AW144" s="25">
        <v>0.86419753086419748</v>
      </c>
      <c r="AX144" s="11" t="s">
        <v>327</v>
      </c>
      <c r="AY144" s="22">
        <v>17.52</v>
      </c>
      <c r="AZ144" s="22">
        <v>15.32</v>
      </c>
      <c r="BA144" s="47">
        <v>23037.84</v>
      </c>
      <c r="BB144" s="25">
        <v>44.51</v>
      </c>
      <c r="BC144" s="19">
        <v>92.9</v>
      </c>
      <c r="BD144" s="47">
        <v>5086.3500000000004</v>
      </c>
      <c r="BE144" s="25">
        <v>7.0999999999999943</v>
      </c>
      <c r="BF144" s="25">
        <v>69.306929999999994</v>
      </c>
      <c r="BG144" s="22">
        <v>6.71</v>
      </c>
      <c r="BH144" s="22">
        <v>4.6500300000000001</v>
      </c>
      <c r="BI144" s="25">
        <v>37.799999999999997</v>
      </c>
      <c r="BJ144" s="22">
        <v>26.195399999999996</v>
      </c>
      <c r="BK144" s="25">
        <v>55.5</v>
      </c>
      <c r="BL144" s="22">
        <v>38.461499999999994</v>
      </c>
      <c r="BM144" s="22">
        <v>0.45</v>
      </c>
      <c r="BN144" s="162">
        <v>87.4</v>
      </c>
      <c r="BO144" s="163">
        <v>5543</v>
      </c>
      <c r="BP144" s="162">
        <v>59.1</v>
      </c>
      <c r="BQ144" s="163">
        <v>4371</v>
      </c>
      <c r="BR144" s="162">
        <v>16.2</v>
      </c>
      <c r="BS144" s="162">
        <v>37.200000000000003</v>
      </c>
      <c r="BT144" s="163">
        <v>4318</v>
      </c>
      <c r="BU144" s="22">
        <v>0.17751322751322754</v>
      </c>
      <c r="BV144" s="22"/>
      <c r="BW144" s="22"/>
      <c r="BX144" s="22"/>
      <c r="BY144" s="25"/>
      <c r="BZ144" s="22"/>
      <c r="CA144" s="22"/>
      <c r="CB144" s="45"/>
      <c r="CC144" s="182"/>
      <c r="CD144" s="183"/>
      <c r="CE144" s="183"/>
      <c r="CF144" s="11"/>
      <c r="CG144" s="11"/>
      <c r="CH144" s="11"/>
      <c r="CI144" s="22"/>
      <c r="CJ144" s="20"/>
      <c r="CK144" s="165" t="s">
        <v>15</v>
      </c>
      <c r="CL144" s="166"/>
      <c r="CM144" s="167" t="s">
        <v>942</v>
      </c>
      <c r="CN144" s="11"/>
      <c r="CO144" s="11"/>
      <c r="CP144" s="11"/>
      <c r="CQ144" s="11"/>
      <c r="CR144" s="11" t="s">
        <v>330</v>
      </c>
      <c r="CS144" s="23" t="s">
        <v>441</v>
      </c>
      <c r="CT144" s="19">
        <v>2</v>
      </c>
      <c r="CU144" s="19"/>
      <c r="CV144" s="19"/>
      <c r="CW144" s="20">
        <v>0</v>
      </c>
      <c r="CX144" s="189"/>
      <c r="CY144" s="189"/>
      <c r="CZ144" s="189"/>
      <c r="DA144" s="22" t="s">
        <v>332</v>
      </c>
      <c r="DB144" s="22" t="s">
        <v>332</v>
      </c>
      <c r="DC144" s="22">
        <v>2254</v>
      </c>
      <c r="DD144" s="22">
        <v>38</v>
      </c>
      <c r="DE144" s="22">
        <v>62</v>
      </c>
      <c r="DF144" s="22" t="s">
        <v>332</v>
      </c>
      <c r="DG144" s="22" t="s">
        <v>332</v>
      </c>
      <c r="DH144" s="22" t="s">
        <v>332</v>
      </c>
      <c r="DI144" s="41" t="s">
        <v>332</v>
      </c>
      <c r="DJ144" s="19">
        <v>0</v>
      </c>
      <c r="DK144" s="11"/>
      <c r="DL144" s="24"/>
      <c r="DM144" s="24"/>
      <c r="DN144" s="19">
        <v>20</v>
      </c>
      <c r="DO144" s="189"/>
      <c r="DP144" s="19"/>
      <c r="DQ144" s="191"/>
      <c r="DR144" s="189"/>
      <c r="DS144" s="189"/>
      <c r="DT144" s="25" t="e">
        <f>DS144/((DR144/100)^2)</f>
        <v>#DIV/0!</v>
      </c>
      <c r="DU144" s="189"/>
      <c r="DV144" s="187"/>
      <c r="DW144" s="189"/>
      <c r="DX144" s="189"/>
      <c r="DY144" s="189"/>
      <c r="DZ144" s="187"/>
      <c r="EA144" s="187"/>
      <c r="EB144" s="195"/>
      <c r="EC144" s="191"/>
      <c r="ED144" s="168">
        <v>16595</v>
      </c>
      <c r="EE144" s="169">
        <v>75</v>
      </c>
      <c r="EF144" s="169">
        <v>77217</v>
      </c>
      <c r="EG144" s="169">
        <v>10000</v>
      </c>
      <c r="EH144" s="169">
        <v>38064</v>
      </c>
      <c r="EI144" s="169">
        <v>1949</v>
      </c>
      <c r="EJ144" s="170">
        <v>98.91564799999999</v>
      </c>
      <c r="EK144" s="27">
        <v>1978.3129599999997</v>
      </c>
      <c r="EL144" s="171">
        <v>9.0999999999999998E-2</v>
      </c>
      <c r="EM144" s="23"/>
      <c r="EN144" s="157">
        <v>2.5240555836150071</v>
      </c>
      <c r="EO144" s="172">
        <v>9.8915647999999995E-2</v>
      </c>
      <c r="EP144" s="23"/>
      <c r="EQ144" s="187"/>
      <c r="ER144" s="187"/>
      <c r="ES144" s="187"/>
      <c r="ET144" s="187"/>
      <c r="EU144" s="193"/>
      <c r="EV144" s="187"/>
      <c r="EW144" s="194"/>
      <c r="EX144" s="187"/>
      <c r="EY144" s="187"/>
      <c r="EZ144" s="187"/>
      <c r="FA144" s="193"/>
      <c r="FB144" s="187"/>
      <c r="FC144" s="193"/>
      <c r="FD144" s="194"/>
      <c r="FE144" s="8"/>
      <c r="FF144" s="8"/>
      <c r="FG144" s="8"/>
      <c r="FH144" s="14"/>
      <c r="FI144" s="14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8"/>
      <c r="GL144" s="8"/>
      <c r="GM144" s="8"/>
      <c r="GN144" s="8"/>
      <c r="GO144" s="8"/>
      <c r="GP144" s="15" t="s">
        <v>327</v>
      </c>
      <c r="GQ144" s="15" t="s">
        <v>327</v>
      </c>
      <c r="GR144" s="15" t="s">
        <v>327</v>
      </c>
      <c r="GS144" s="207"/>
      <c r="GT144" s="207"/>
      <c r="GU144" s="207"/>
      <c r="GV144" s="207"/>
      <c r="GW144" s="216"/>
      <c r="GX144" s="216"/>
      <c r="GY144" s="216"/>
      <c r="GZ144" s="216"/>
      <c r="HA144" s="216"/>
    </row>
    <row r="145" spans="1:209">
      <c r="A145" s="8">
        <v>143</v>
      </c>
      <c r="B145" s="8">
        <f>COUNTIFS($E$3:$E145,$E145,$F$3:$F145,$F145,$P$3:$P145,$P145)</f>
        <v>1</v>
      </c>
      <c r="C145" s="9">
        <v>16670</v>
      </c>
      <c r="D145" s="10" t="s">
        <v>620</v>
      </c>
      <c r="E145" s="11" t="s">
        <v>922</v>
      </c>
      <c r="F145" s="11">
        <v>7955155307</v>
      </c>
      <c r="G145" s="11">
        <v>42</v>
      </c>
      <c r="H145" s="11" t="s">
        <v>943</v>
      </c>
      <c r="I145" s="12" t="s">
        <v>320</v>
      </c>
      <c r="J145" s="13" t="s">
        <v>321</v>
      </c>
      <c r="K145" s="11" t="s">
        <v>322</v>
      </c>
      <c r="L145" s="11">
        <v>28</v>
      </c>
      <c r="M145" s="11">
        <v>1</v>
      </c>
      <c r="N145" s="11" t="s">
        <v>324</v>
      </c>
      <c r="O145" s="11" t="s">
        <v>937</v>
      </c>
      <c r="P145" s="23" t="s">
        <v>357</v>
      </c>
      <c r="Q145" s="151">
        <v>150</v>
      </c>
      <c r="R145" s="69" t="s">
        <v>1000</v>
      </c>
      <c r="S145" s="181" t="s">
        <v>1004</v>
      </c>
      <c r="T145" s="151"/>
      <c r="U145" s="11"/>
      <c r="V145" s="23"/>
      <c r="W145" s="11"/>
      <c r="X145" s="152">
        <v>55.7</v>
      </c>
      <c r="Y145" s="153">
        <v>41.5</v>
      </c>
      <c r="Z145" s="154">
        <v>2.75</v>
      </c>
      <c r="AA145" s="155">
        <v>99.95</v>
      </c>
      <c r="AB145" s="156">
        <v>1.3421686746987953</v>
      </c>
      <c r="AC145" s="157">
        <v>3.6909638554216873</v>
      </c>
      <c r="AD145" s="158">
        <v>1.2587570621468926</v>
      </c>
      <c r="AE145" s="22">
        <v>37.256</v>
      </c>
      <c r="AF145" s="22">
        <v>66.886894075403944</v>
      </c>
      <c r="AG145" s="159">
        <v>16.3</v>
      </c>
      <c r="AH145" s="22">
        <v>29.26391382405745</v>
      </c>
      <c r="AI145" s="11" t="s">
        <v>327</v>
      </c>
      <c r="AJ145" s="22">
        <v>16.25</v>
      </c>
      <c r="AK145" s="11" t="s">
        <v>327</v>
      </c>
      <c r="AL145" s="25">
        <v>5.1999999999999998E-2</v>
      </c>
      <c r="AM145" s="25"/>
      <c r="AN145" s="22"/>
      <c r="AO145" s="22"/>
      <c r="AP145" s="45">
        <v>6419.166666666667</v>
      </c>
      <c r="AQ145" s="45">
        <v>323.07</v>
      </c>
      <c r="AR145" s="22">
        <v>0.47</v>
      </c>
      <c r="AS145" s="22">
        <v>47.7</v>
      </c>
      <c r="AT145" s="22">
        <v>52.3</v>
      </c>
      <c r="AU145" s="160">
        <v>0.91204588910133855</v>
      </c>
      <c r="AV145" s="161">
        <v>3.35</v>
      </c>
      <c r="AW145" s="25">
        <v>6.0143626570915618</v>
      </c>
      <c r="AX145" s="11" t="s">
        <v>327</v>
      </c>
      <c r="AY145" s="22">
        <v>40.074999999999996</v>
      </c>
      <c r="AZ145" s="22">
        <v>40.920000000000009</v>
      </c>
      <c r="BA145" s="47">
        <v>55033.86</v>
      </c>
      <c r="BB145" s="25">
        <v>19.768999999999998</v>
      </c>
      <c r="BC145" s="19">
        <v>84.1</v>
      </c>
      <c r="BD145" s="47">
        <v>6855.67</v>
      </c>
      <c r="BE145" s="25">
        <v>15.900000000000006</v>
      </c>
      <c r="BF145" s="25">
        <v>41.487135000000002</v>
      </c>
      <c r="BG145" s="22">
        <v>6.9000000000000006E-2</v>
      </c>
      <c r="BH145" s="22">
        <v>2.8635000000000001E-2</v>
      </c>
      <c r="BI145" s="25">
        <v>19.7</v>
      </c>
      <c r="BJ145" s="22">
        <v>8.1754999999999995</v>
      </c>
      <c r="BK145" s="25">
        <v>80.2</v>
      </c>
      <c r="BL145" s="22">
        <v>33.283000000000001</v>
      </c>
      <c r="BM145" s="22">
        <v>1.03</v>
      </c>
      <c r="BN145" s="162">
        <v>40.9</v>
      </c>
      <c r="BO145" s="163">
        <v>15101</v>
      </c>
      <c r="BP145" s="162">
        <v>88.9</v>
      </c>
      <c r="BQ145" s="163">
        <v>6129</v>
      </c>
      <c r="BR145" s="162">
        <v>36.5</v>
      </c>
      <c r="BS145" s="162">
        <v>46.9</v>
      </c>
      <c r="BT145" s="163">
        <v>4425</v>
      </c>
      <c r="BU145" s="22">
        <v>3.5025380710659903E-3</v>
      </c>
      <c r="BV145" s="22"/>
      <c r="BW145" s="22"/>
      <c r="BX145" s="22"/>
      <c r="BY145" s="25"/>
      <c r="BZ145" s="22"/>
      <c r="CA145" s="22"/>
      <c r="CB145" s="45"/>
      <c r="CC145" s="182"/>
      <c r="CD145" s="183"/>
      <c r="CE145" s="183"/>
      <c r="CF145" s="11"/>
      <c r="CG145" s="11"/>
      <c r="CH145" s="11"/>
      <c r="CI145" s="22"/>
      <c r="CJ145" s="20"/>
      <c r="CK145" s="165" t="s">
        <v>16</v>
      </c>
      <c r="CL145" s="166"/>
      <c r="CM145" s="167" t="s">
        <v>944</v>
      </c>
      <c r="CN145" s="11"/>
      <c r="CO145" s="11"/>
      <c r="CP145" s="11"/>
      <c r="CQ145" s="11"/>
      <c r="CR145" s="11" t="s">
        <v>330</v>
      </c>
      <c r="CS145" s="36" t="s">
        <v>357</v>
      </c>
      <c r="CT145" s="19">
        <v>2</v>
      </c>
      <c r="CU145" s="19"/>
      <c r="CV145" s="19"/>
      <c r="CW145" s="20">
        <v>0</v>
      </c>
      <c r="CX145" s="189"/>
      <c r="CY145" s="189"/>
      <c r="CZ145" s="189"/>
      <c r="DA145" s="22" t="s">
        <v>332</v>
      </c>
      <c r="DB145" s="22" t="s">
        <v>332</v>
      </c>
      <c r="DC145" s="22">
        <v>114</v>
      </c>
      <c r="DD145" s="22">
        <v>4.4000000000000004</v>
      </c>
      <c r="DE145" s="22">
        <v>95.6</v>
      </c>
      <c r="DF145" s="22" t="s">
        <v>332</v>
      </c>
      <c r="DG145" s="22" t="s">
        <v>332</v>
      </c>
      <c r="DH145" s="22" t="s">
        <v>332</v>
      </c>
      <c r="DI145" s="41" t="s">
        <v>332</v>
      </c>
      <c r="DJ145" s="19">
        <v>0</v>
      </c>
      <c r="DK145" s="113"/>
      <c r="DL145" s="24"/>
      <c r="DM145" s="24"/>
      <c r="DN145" s="19">
        <v>28</v>
      </c>
      <c r="DO145" s="19">
        <v>35</v>
      </c>
      <c r="DP145" s="19">
        <v>3</v>
      </c>
      <c r="DQ145" s="19">
        <v>1</v>
      </c>
      <c r="DR145" s="19">
        <v>176</v>
      </c>
      <c r="DS145" s="19">
        <v>116</v>
      </c>
      <c r="DT145" s="25">
        <f>DS145/((DR145/100)^2)</f>
        <v>37.448347107438018</v>
      </c>
      <c r="DU145" s="19">
        <v>1</v>
      </c>
      <c r="DV145" s="11">
        <v>1</v>
      </c>
      <c r="DW145" s="19">
        <v>0</v>
      </c>
      <c r="DX145" s="19">
        <v>2</v>
      </c>
      <c r="DY145" s="19">
        <v>2</v>
      </c>
      <c r="DZ145" s="11" t="s">
        <v>636</v>
      </c>
      <c r="EA145" s="187"/>
      <c r="EB145" s="195"/>
      <c r="EC145" s="191"/>
      <c r="ED145" s="168">
        <v>16670</v>
      </c>
      <c r="EE145" s="169">
        <v>75</v>
      </c>
      <c r="EF145" s="169">
        <v>4357</v>
      </c>
      <c r="EG145" s="169">
        <v>20000</v>
      </c>
      <c r="EH145" s="169">
        <v>38064</v>
      </c>
      <c r="EI145" s="169">
        <v>1818</v>
      </c>
      <c r="EJ145" s="170">
        <v>46.133567999999997</v>
      </c>
      <c r="EK145" s="27">
        <v>1291.739904</v>
      </c>
      <c r="EL145" s="171">
        <v>0.05</v>
      </c>
      <c r="EM145" s="23"/>
      <c r="EN145" s="157">
        <v>41.72595822813863</v>
      </c>
      <c r="EO145" s="172">
        <v>4.6133568E-2</v>
      </c>
      <c r="EP145" s="23"/>
      <c r="EQ145" s="45">
        <v>1</v>
      </c>
      <c r="ER145" s="129"/>
      <c r="ES145" s="30">
        <v>44502</v>
      </c>
      <c r="ET145" s="47">
        <v>4</v>
      </c>
      <c r="EU145" s="133" t="s">
        <v>1015</v>
      </c>
      <c r="EV145" s="135" t="s">
        <v>619</v>
      </c>
      <c r="EW145" s="194"/>
      <c r="EX145" s="11">
        <v>1</v>
      </c>
      <c r="EY145" s="130" t="s">
        <v>1032</v>
      </c>
      <c r="EZ145" s="11">
        <v>1</v>
      </c>
      <c r="FA145" s="139" t="s">
        <v>1086</v>
      </c>
      <c r="FB145" s="11">
        <v>0</v>
      </c>
      <c r="FC145" s="193"/>
      <c r="FD145" s="194"/>
      <c r="FE145" s="8"/>
      <c r="FF145" s="8"/>
      <c r="FG145" s="8"/>
      <c r="FH145" s="14"/>
      <c r="FI145" s="14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8"/>
      <c r="GL145" s="8"/>
      <c r="GM145" s="8"/>
      <c r="GN145" s="8"/>
      <c r="GO145" s="8"/>
      <c r="GP145" s="15">
        <v>73.5</v>
      </c>
      <c r="GQ145" s="15">
        <v>10.9</v>
      </c>
      <c r="GR145" s="15">
        <v>11.2</v>
      </c>
      <c r="GS145" s="30">
        <v>44687</v>
      </c>
      <c r="GT145" s="45">
        <v>1</v>
      </c>
      <c r="GU145" s="45">
        <v>1</v>
      </c>
      <c r="GV145" s="45">
        <v>1</v>
      </c>
      <c r="GW145" s="30">
        <v>44932</v>
      </c>
      <c r="GX145" s="45">
        <v>1</v>
      </c>
      <c r="GY145" s="45">
        <v>0</v>
      </c>
      <c r="GZ145" s="45">
        <v>3</v>
      </c>
      <c r="HA145" s="139" t="s">
        <v>1169</v>
      </c>
    </row>
    <row r="146" spans="1:209">
      <c r="A146" s="8">
        <v>144</v>
      </c>
      <c r="B146" s="8">
        <f>COUNTIFS($E$3:$E146,$E146,$F$3:$F146,$F146,$P$3:$P146,$P146)</f>
        <v>1</v>
      </c>
      <c r="C146" s="9">
        <v>16672</v>
      </c>
      <c r="D146" s="10" t="s">
        <v>945</v>
      </c>
      <c r="E146" s="11" t="s">
        <v>690</v>
      </c>
      <c r="F146" s="11">
        <v>5451031630</v>
      </c>
      <c r="G146" s="11">
        <v>67</v>
      </c>
      <c r="H146" s="11" t="s">
        <v>943</v>
      </c>
      <c r="I146" s="12" t="s">
        <v>381</v>
      </c>
      <c r="J146" s="13" t="s">
        <v>321</v>
      </c>
      <c r="K146" s="11" t="s">
        <v>322</v>
      </c>
      <c r="L146" s="11">
        <v>6</v>
      </c>
      <c r="M146" s="11">
        <v>1</v>
      </c>
      <c r="N146" s="11" t="s">
        <v>332</v>
      </c>
      <c r="O146" s="11" t="s">
        <v>937</v>
      </c>
      <c r="P146" s="23" t="s">
        <v>326</v>
      </c>
      <c r="Q146" s="151">
        <v>150</v>
      </c>
      <c r="R146" s="69" t="s">
        <v>1000</v>
      </c>
      <c r="S146" s="177" t="s">
        <v>1006</v>
      </c>
      <c r="T146" s="151"/>
      <c r="U146" s="11"/>
      <c r="V146" s="23"/>
      <c r="W146" s="11"/>
      <c r="X146" s="152">
        <v>27.7</v>
      </c>
      <c r="Y146" s="153">
        <v>39.700000000000003</v>
      </c>
      <c r="Z146" s="154">
        <v>31.6</v>
      </c>
      <c r="AA146" s="155">
        <v>99</v>
      </c>
      <c r="AB146" s="156">
        <v>0.69773299748110829</v>
      </c>
      <c r="AC146" s="157">
        <v>22.048362720403023</v>
      </c>
      <c r="AD146" s="158">
        <v>0.38849929873772782</v>
      </c>
      <c r="AE146" s="22">
        <v>22.119</v>
      </c>
      <c r="AF146" s="22">
        <v>79.851985559566785</v>
      </c>
      <c r="AG146" s="159">
        <v>4.93</v>
      </c>
      <c r="AH146" s="22">
        <v>17.797833935018051</v>
      </c>
      <c r="AI146" s="11" t="s">
        <v>327</v>
      </c>
      <c r="AJ146" s="22">
        <v>20.41</v>
      </c>
      <c r="AK146" s="11" t="s">
        <v>327</v>
      </c>
      <c r="AL146" s="25">
        <v>0.16</v>
      </c>
      <c r="AM146" s="25"/>
      <c r="AN146" s="22"/>
      <c r="AO146" s="22"/>
      <c r="AP146" s="45">
        <v>6302.5</v>
      </c>
      <c r="AQ146" s="45">
        <v>444.07</v>
      </c>
      <c r="AR146" s="22">
        <v>0.41</v>
      </c>
      <c r="AS146" s="22">
        <v>39.1</v>
      </c>
      <c r="AT146" s="22">
        <v>60.9</v>
      </c>
      <c r="AU146" s="160">
        <v>0.64203612479474548</v>
      </c>
      <c r="AV146" s="161">
        <v>0.32</v>
      </c>
      <c r="AW146" s="25">
        <v>1.1552346570397112</v>
      </c>
      <c r="AX146" s="11" t="s">
        <v>327</v>
      </c>
      <c r="AY146" s="22">
        <v>30.974999999999998</v>
      </c>
      <c r="AZ146" s="22">
        <v>27.317999999999998</v>
      </c>
      <c r="BA146" s="47">
        <v>61494.51</v>
      </c>
      <c r="BB146" s="25">
        <v>63</v>
      </c>
      <c r="BC146" s="19">
        <v>92.4</v>
      </c>
      <c r="BD146" s="47">
        <v>8105.2300000000005</v>
      </c>
      <c r="BE146" s="25">
        <v>7.5999999999999943</v>
      </c>
      <c r="BF146" s="25">
        <v>39.263300000000001</v>
      </c>
      <c r="BG146" s="22">
        <v>23.3</v>
      </c>
      <c r="BH146" s="22">
        <v>9.2501000000000015</v>
      </c>
      <c r="BI146" s="25">
        <v>39.700000000000003</v>
      </c>
      <c r="BJ146" s="22">
        <v>15.760900000000001</v>
      </c>
      <c r="BK146" s="25">
        <v>35.9</v>
      </c>
      <c r="BL146" s="22">
        <v>14.2523</v>
      </c>
      <c r="BM146" s="22">
        <v>9.7000000000000003E-2</v>
      </c>
      <c r="BN146" s="162">
        <v>91.1</v>
      </c>
      <c r="BO146" s="163">
        <v>7269</v>
      </c>
      <c r="BP146" s="162">
        <v>81.2</v>
      </c>
      <c r="BQ146" s="163">
        <v>5090</v>
      </c>
      <c r="BR146" s="162">
        <v>31</v>
      </c>
      <c r="BS146" s="162">
        <v>64.7</v>
      </c>
      <c r="BT146" s="163">
        <v>5377</v>
      </c>
      <c r="BU146" s="22">
        <v>0.58690176322418131</v>
      </c>
      <c r="BV146" s="22"/>
      <c r="BW146" s="22"/>
      <c r="BX146" s="22"/>
      <c r="BY146" s="25"/>
      <c r="BZ146" s="22"/>
      <c r="CA146" s="22"/>
      <c r="CB146" s="45"/>
      <c r="CC146" s="182"/>
      <c r="CD146" s="183"/>
      <c r="CE146" s="183"/>
      <c r="CF146" s="11"/>
      <c r="CG146" s="11"/>
      <c r="CH146" s="11"/>
      <c r="CI146" s="22"/>
      <c r="CJ146" s="20"/>
      <c r="CK146" s="165" t="s">
        <v>744</v>
      </c>
      <c r="CL146" s="166"/>
      <c r="CM146" s="167" t="s">
        <v>946</v>
      </c>
      <c r="CN146" s="11"/>
      <c r="CO146" s="11"/>
      <c r="CP146" s="11"/>
      <c r="CQ146" s="11"/>
      <c r="CR146" s="11" t="s">
        <v>330</v>
      </c>
      <c r="CS146" s="18" t="s">
        <v>326</v>
      </c>
      <c r="CT146" s="19">
        <v>2</v>
      </c>
      <c r="CU146" s="19"/>
      <c r="CV146" s="19"/>
      <c r="CW146" s="20">
        <v>0</v>
      </c>
      <c r="CX146" s="189"/>
      <c r="CY146" s="189"/>
      <c r="CZ146" s="189"/>
      <c r="DA146" s="22">
        <v>7.6</v>
      </c>
      <c r="DB146" s="22" t="s">
        <v>332</v>
      </c>
      <c r="DC146" s="22">
        <v>283</v>
      </c>
      <c r="DD146" s="22">
        <v>25.8</v>
      </c>
      <c r="DE146" s="22">
        <v>74.2</v>
      </c>
      <c r="DF146" s="22" t="s">
        <v>332</v>
      </c>
      <c r="DG146" s="22" t="s">
        <v>332</v>
      </c>
      <c r="DH146" s="22" t="s">
        <v>332</v>
      </c>
      <c r="DI146" s="41" t="s">
        <v>332</v>
      </c>
      <c r="DJ146" s="19">
        <v>0</v>
      </c>
      <c r="DK146" s="113"/>
      <c r="DL146" s="24"/>
      <c r="DM146" s="24"/>
      <c r="DN146" s="19">
        <v>6</v>
      </c>
      <c r="DO146" s="189"/>
      <c r="DP146" s="19"/>
      <c r="DQ146" s="19">
        <v>0</v>
      </c>
      <c r="DR146" s="189"/>
      <c r="DS146" s="189"/>
      <c r="DT146" s="25" t="e">
        <f>DS146/((DR146/100)^2)</f>
        <v>#DIV/0!</v>
      </c>
      <c r="DU146" s="189"/>
      <c r="DV146" s="187"/>
      <c r="DW146" s="189"/>
      <c r="DX146" s="189"/>
      <c r="DY146" s="189"/>
      <c r="DZ146" s="187"/>
      <c r="EA146" s="187"/>
      <c r="EB146" s="195"/>
      <c r="EC146" s="191"/>
      <c r="ED146" s="168">
        <v>16672</v>
      </c>
      <c r="EE146" s="169">
        <v>75</v>
      </c>
      <c r="EF146" s="169">
        <v>14367</v>
      </c>
      <c r="EG146" s="169">
        <v>4000</v>
      </c>
      <c r="EH146" s="169">
        <v>38064</v>
      </c>
      <c r="EI146" s="169">
        <v>2090</v>
      </c>
      <c r="EJ146" s="170">
        <v>265.17919999999998</v>
      </c>
      <c r="EK146" s="27">
        <v>1591.0751999999998</v>
      </c>
      <c r="EL146" s="171">
        <v>0.26</v>
      </c>
      <c r="EM146" s="23"/>
      <c r="EN146" s="157">
        <v>14.547226282452844</v>
      </c>
      <c r="EO146" s="172">
        <v>0.2651792</v>
      </c>
      <c r="EP146" s="23"/>
      <c r="EQ146" s="187"/>
      <c r="ER146" s="129"/>
      <c r="ES146" s="205"/>
      <c r="ET146" s="202"/>
      <c r="EU146" s="120"/>
      <c r="EV146" s="187"/>
      <c r="EW146" s="194"/>
      <c r="EX146" s="187"/>
      <c r="EY146" s="187"/>
      <c r="EZ146" s="187"/>
      <c r="FA146" s="193"/>
      <c r="FB146" s="187"/>
      <c r="FC146" s="193"/>
      <c r="FD146" s="194"/>
      <c r="FE146" s="8"/>
      <c r="FF146" s="8"/>
      <c r="FG146" s="8"/>
      <c r="FH146" s="14"/>
      <c r="FI146" s="14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8"/>
      <c r="GL146" s="8"/>
      <c r="GM146" s="8"/>
      <c r="GN146" s="8"/>
      <c r="GO146" s="8"/>
      <c r="GP146" s="15">
        <v>56.3</v>
      </c>
      <c r="GQ146" s="15">
        <v>4.4800000000000004</v>
      </c>
      <c r="GR146" s="15">
        <v>2.87</v>
      </c>
      <c r="GS146" s="207"/>
      <c r="GT146" s="207"/>
      <c r="GU146" s="207"/>
      <c r="GV146" s="207"/>
      <c r="GW146" s="216"/>
      <c r="GX146" s="216"/>
      <c r="GY146" s="216"/>
      <c r="GZ146" s="216"/>
      <c r="HA146" s="210"/>
    </row>
    <row r="147" spans="1:209">
      <c r="A147" s="8">
        <v>145</v>
      </c>
      <c r="B147" s="8">
        <f>COUNTIFS($E$3:$E147,$E147,$F$3:$F147,$F147,$P$3:$P147,$P147)</f>
        <v>1</v>
      </c>
      <c r="C147" s="9">
        <v>16674</v>
      </c>
      <c r="D147" s="10" t="s">
        <v>947</v>
      </c>
      <c r="E147" s="11" t="s">
        <v>948</v>
      </c>
      <c r="F147" s="11">
        <v>7709074439</v>
      </c>
      <c r="G147" s="11">
        <v>44</v>
      </c>
      <c r="H147" s="11" t="s">
        <v>943</v>
      </c>
      <c r="I147" s="12" t="s">
        <v>381</v>
      </c>
      <c r="J147" s="13" t="s">
        <v>321</v>
      </c>
      <c r="K147" s="11" t="s">
        <v>322</v>
      </c>
      <c r="L147" s="11">
        <v>12</v>
      </c>
      <c r="M147" s="11">
        <v>1</v>
      </c>
      <c r="N147" s="11" t="s">
        <v>332</v>
      </c>
      <c r="O147" s="11" t="s">
        <v>937</v>
      </c>
      <c r="P147" s="23" t="s">
        <v>326</v>
      </c>
      <c r="Q147" s="151">
        <v>50</v>
      </c>
      <c r="R147" s="69" t="s">
        <v>1000</v>
      </c>
      <c r="S147" s="177" t="s">
        <v>1006</v>
      </c>
      <c r="T147" s="151"/>
      <c r="U147" s="11"/>
      <c r="V147" s="23"/>
      <c r="W147" s="11"/>
      <c r="X147" s="152">
        <v>33</v>
      </c>
      <c r="Y147" s="153">
        <v>63.5</v>
      </c>
      <c r="Z147" s="154">
        <v>2.56</v>
      </c>
      <c r="AA147" s="155">
        <v>99.06</v>
      </c>
      <c r="AB147" s="156">
        <v>0.51968503937007871</v>
      </c>
      <c r="AC147" s="157">
        <v>1.3303937007874016</v>
      </c>
      <c r="AD147" s="158">
        <v>0.49954586739327883</v>
      </c>
      <c r="AE147" s="22">
        <v>26.170000000000005</v>
      </c>
      <c r="AF147" s="22">
        <v>79.303030303030312</v>
      </c>
      <c r="AG147" s="159">
        <v>5.41</v>
      </c>
      <c r="AH147" s="22">
        <v>16.393939393939394</v>
      </c>
      <c r="AI147" s="11" t="s">
        <v>327</v>
      </c>
      <c r="AJ147" s="22">
        <v>18.330000000000002</v>
      </c>
      <c r="AK147" s="11" t="s">
        <v>327</v>
      </c>
      <c r="AL147" s="25">
        <v>0.03</v>
      </c>
      <c r="AM147" s="25"/>
      <c r="AN147" s="22"/>
      <c r="AO147" s="22"/>
      <c r="AP147" s="45">
        <v>6990</v>
      </c>
      <c r="AQ147" s="45">
        <v>180.29</v>
      </c>
      <c r="AR147" s="22">
        <v>0</v>
      </c>
      <c r="AS147" s="22">
        <v>36.6</v>
      </c>
      <c r="AT147" s="22">
        <v>63.4</v>
      </c>
      <c r="AU147" s="160">
        <v>0.57728706624605686</v>
      </c>
      <c r="AV147" s="161">
        <v>0.18</v>
      </c>
      <c r="AW147" s="25">
        <v>0.54545454545454541</v>
      </c>
      <c r="AX147" s="11" t="s">
        <v>327</v>
      </c>
      <c r="AY147" s="22">
        <v>60.024999999999991</v>
      </c>
      <c r="AZ147" s="22">
        <v>38.28</v>
      </c>
      <c r="BA147" s="47">
        <v>82058.34</v>
      </c>
      <c r="BB147" s="25">
        <v>45.8</v>
      </c>
      <c r="BC147" s="19">
        <v>93</v>
      </c>
      <c r="BD147" s="47">
        <v>7983.3</v>
      </c>
      <c r="BE147" s="25">
        <v>7</v>
      </c>
      <c r="BF147" s="25">
        <v>63.436499999999995</v>
      </c>
      <c r="BG147" s="22">
        <v>20.2</v>
      </c>
      <c r="BH147" s="22">
        <v>12.827</v>
      </c>
      <c r="BI147" s="25">
        <v>25.6</v>
      </c>
      <c r="BJ147" s="22">
        <v>16.256</v>
      </c>
      <c r="BK147" s="25">
        <v>54.1</v>
      </c>
      <c r="BL147" s="22">
        <v>34.353499999999997</v>
      </c>
      <c r="BM147" s="22">
        <v>0.76</v>
      </c>
      <c r="BN147" s="162">
        <v>76</v>
      </c>
      <c r="BO147" s="163">
        <v>6055</v>
      </c>
      <c r="BP147" s="162">
        <v>69.5</v>
      </c>
      <c r="BQ147" s="163">
        <v>4968</v>
      </c>
      <c r="BR147" s="162">
        <v>18.899999999999999</v>
      </c>
      <c r="BS147" s="162">
        <v>43.5</v>
      </c>
      <c r="BT147" s="163">
        <v>4907</v>
      </c>
      <c r="BU147" s="22">
        <v>0.78906249999999989</v>
      </c>
      <c r="BV147" s="22"/>
      <c r="BW147" s="22"/>
      <c r="BX147" s="22"/>
      <c r="BY147" s="25"/>
      <c r="BZ147" s="22"/>
      <c r="CA147" s="22"/>
      <c r="CB147" s="45"/>
      <c r="CC147" s="182"/>
      <c r="CD147" s="183"/>
      <c r="CE147" s="183"/>
      <c r="CF147" s="11"/>
      <c r="CG147" s="11"/>
      <c r="CH147" s="11"/>
      <c r="CI147" s="22"/>
      <c r="CJ147" s="20"/>
      <c r="CK147" s="165" t="s">
        <v>345</v>
      </c>
      <c r="CL147" s="166"/>
      <c r="CM147" s="167" t="s">
        <v>949</v>
      </c>
      <c r="CN147" s="11"/>
      <c r="CO147" s="11"/>
      <c r="CP147" s="11"/>
      <c r="CQ147" s="11"/>
      <c r="CR147" s="11" t="s">
        <v>347</v>
      </c>
      <c r="CS147" s="18" t="s">
        <v>326</v>
      </c>
      <c r="CT147" s="19">
        <v>2</v>
      </c>
      <c r="CU147" s="19"/>
      <c r="CV147" s="19"/>
      <c r="CW147" s="20">
        <v>0</v>
      </c>
      <c r="CX147" s="189"/>
      <c r="CY147" s="189"/>
      <c r="CZ147" s="189"/>
      <c r="DA147" s="22" t="s">
        <v>332</v>
      </c>
      <c r="DB147" s="22" t="s">
        <v>332</v>
      </c>
      <c r="DC147" s="22">
        <v>19</v>
      </c>
      <c r="DD147" s="22">
        <v>21</v>
      </c>
      <c r="DE147" s="22">
        <v>79</v>
      </c>
      <c r="DF147" s="22" t="s">
        <v>332</v>
      </c>
      <c r="DG147" s="22" t="s">
        <v>332</v>
      </c>
      <c r="DH147" s="22" t="s">
        <v>332</v>
      </c>
      <c r="DI147" s="41" t="s">
        <v>332</v>
      </c>
      <c r="DJ147" s="19">
        <v>0</v>
      </c>
      <c r="DK147" s="113"/>
      <c r="DL147" s="24"/>
      <c r="DM147" s="24"/>
      <c r="DN147" s="19">
        <v>12</v>
      </c>
      <c r="DO147" s="189"/>
      <c r="DP147" s="19"/>
      <c r="DQ147" s="19">
        <v>0</v>
      </c>
      <c r="DR147" s="189"/>
      <c r="DS147" s="189"/>
      <c r="DT147" s="25" t="e">
        <f>DS147/((DR147/100)^2)</f>
        <v>#DIV/0!</v>
      </c>
      <c r="DU147" s="189"/>
      <c r="DV147" s="187"/>
      <c r="DW147" s="189"/>
      <c r="DX147" s="189"/>
      <c r="DY147" s="189"/>
      <c r="DZ147" s="187"/>
      <c r="EA147" s="187"/>
      <c r="EB147" s="195"/>
      <c r="EC147" s="191"/>
      <c r="ED147" s="168">
        <v>16674</v>
      </c>
      <c r="EE147" s="169">
        <v>75</v>
      </c>
      <c r="EF147" s="169">
        <v>7829</v>
      </c>
      <c r="EG147" s="169">
        <v>14000</v>
      </c>
      <c r="EH147" s="169">
        <v>38064</v>
      </c>
      <c r="EI147" s="169">
        <v>2132</v>
      </c>
      <c r="EJ147" s="170">
        <v>77.288045714285701</v>
      </c>
      <c r="EK147" s="27">
        <v>927.45654857142836</v>
      </c>
      <c r="EL147" s="171">
        <v>7.4999999999999997E-2</v>
      </c>
      <c r="EM147" s="23"/>
      <c r="EN147" s="157">
        <v>27.232085834717079</v>
      </c>
      <c r="EO147" s="172">
        <v>7.72880457142857E-2</v>
      </c>
      <c r="EP147" s="23"/>
      <c r="EQ147" s="187"/>
      <c r="ER147" s="129"/>
      <c r="ES147" s="205"/>
      <c r="ET147" s="202"/>
      <c r="EU147" s="120"/>
      <c r="EV147" s="187"/>
      <c r="EW147" s="194"/>
      <c r="EX147" s="187"/>
      <c r="EY147" s="187"/>
      <c r="EZ147" s="187"/>
      <c r="FA147" s="193"/>
      <c r="FB147" s="187"/>
      <c r="FC147" s="193"/>
      <c r="FD147" s="194"/>
      <c r="FE147" s="8"/>
      <c r="FF147" s="8"/>
      <c r="FG147" s="8"/>
      <c r="FH147" s="14"/>
      <c r="FI147" s="14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8"/>
      <c r="GL147" s="8"/>
      <c r="GM147" s="8"/>
      <c r="GN147" s="8"/>
      <c r="GO147" s="8"/>
      <c r="GP147" s="15">
        <v>72.599999999999994</v>
      </c>
      <c r="GQ147" s="15">
        <v>15.8</v>
      </c>
      <c r="GR147" s="15">
        <v>13.8</v>
      </c>
      <c r="GS147" s="207"/>
      <c r="GT147" s="207"/>
      <c r="GU147" s="207"/>
      <c r="GV147" s="207"/>
      <c r="GW147" s="216"/>
      <c r="GX147" s="216"/>
      <c r="GY147" s="216"/>
      <c r="GZ147" s="216"/>
      <c r="HA147" s="210"/>
    </row>
    <row r="148" spans="1:209">
      <c r="A148" s="8">
        <v>146</v>
      </c>
      <c r="B148" s="8">
        <f>COUNTIFS($E$3:$E148,$E148,$F$3:$F148,$F148,$P$3:$P148,$P148)</f>
        <v>1</v>
      </c>
      <c r="C148" s="9">
        <v>16680</v>
      </c>
      <c r="D148" s="10" t="s">
        <v>399</v>
      </c>
      <c r="E148" s="11" t="s">
        <v>400</v>
      </c>
      <c r="F148" s="11">
        <v>6458120889</v>
      </c>
      <c r="G148" s="11">
        <v>57</v>
      </c>
      <c r="H148" s="11" t="s">
        <v>950</v>
      </c>
      <c r="I148" s="12" t="s">
        <v>402</v>
      </c>
      <c r="J148" s="13" t="s">
        <v>321</v>
      </c>
      <c r="K148" s="11" t="s">
        <v>322</v>
      </c>
      <c r="L148" s="11">
        <v>12</v>
      </c>
      <c r="M148" s="11" t="s">
        <v>951</v>
      </c>
      <c r="N148" s="11" t="s">
        <v>324</v>
      </c>
      <c r="O148" s="11" t="s">
        <v>937</v>
      </c>
      <c r="P148" s="23" t="s">
        <v>495</v>
      </c>
      <c r="Q148" s="151">
        <v>1500</v>
      </c>
      <c r="R148" s="70" t="s">
        <v>409</v>
      </c>
      <c r="S148" s="23"/>
      <c r="T148" s="151"/>
      <c r="U148" s="11"/>
      <c r="V148" s="23"/>
      <c r="W148" s="11"/>
      <c r="X148" s="152">
        <v>80.900000000000006</v>
      </c>
      <c r="Y148" s="153">
        <v>7.45</v>
      </c>
      <c r="Z148" s="154">
        <v>10.6</v>
      </c>
      <c r="AA148" s="155">
        <v>98.95</v>
      </c>
      <c r="AB148" s="156">
        <v>10.859060402684564</v>
      </c>
      <c r="AC148" s="157">
        <v>115.10604026845638</v>
      </c>
      <c r="AD148" s="158">
        <v>4.4819944598337953</v>
      </c>
      <c r="AE148" s="22">
        <v>76.682000000000016</v>
      </c>
      <c r="AF148" s="22">
        <v>94.786155747836844</v>
      </c>
      <c r="AG148" s="159">
        <v>2.54</v>
      </c>
      <c r="AH148" s="22">
        <v>3.1396786155747836</v>
      </c>
      <c r="AI148" s="11" t="s">
        <v>327</v>
      </c>
      <c r="AJ148" s="22">
        <v>32.89</v>
      </c>
      <c r="AK148" s="11" t="s">
        <v>327</v>
      </c>
      <c r="AL148" s="25">
        <v>1.6</v>
      </c>
      <c r="AM148" s="25"/>
      <c r="AN148" s="22"/>
      <c r="AO148" s="22"/>
      <c r="AP148" s="45">
        <v>9393.3333333333339</v>
      </c>
      <c r="AQ148" s="45">
        <v>1017.61</v>
      </c>
      <c r="AR148" s="22">
        <v>4.0199999999999996</v>
      </c>
      <c r="AS148" s="22">
        <v>51.2</v>
      </c>
      <c r="AT148" s="22">
        <v>48.8</v>
      </c>
      <c r="AU148" s="160">
        <v>1.0491803278688525</v>
      </c>
      <c r="AV148" s="161">
        <v>0.76</v>
      </c>
      <c r="AW148" s="25">
        <v>0.93943139678615573</v>
      </c>
      <c r="AX148" s="11" t="s">
        <v>327</v>
      </c>
      <c r="AY148" s="22">
        <v>23.45</v>
      </c>
      <c r="AZ148" s="22">
        <v>28.6</v>
      </c>
      <c r="BA148" s="47">
        <v>28776.720000000001</v>
      </c>
      <c r="BB148" s="25">
        <v>28.3</v>
      </c>
      <c r="BC148" s="19">
        <v>77.5</v>
      </c>
      <c r="BD148" s="47">
        <v>5815.26</v>
      </c>
      <c r="BE148" s="25">
        <v>22.5</v>
      </c>
      <c r="BF148" s="25">
        <v>7.0551500000000003</v>
      </c>
      <c r="BG148" s="22">
        <v>14.4</v>
      </c>
      <c r="BH148" s="22">
        <v>1.0728</v>
      </c>
      <c r="BI148" s="25">
        <v>13.9</v>
      </c>
      <c r="BJ148" s="22">
        <v>1.03555</v>
      </c>
      <c r="BK148" s="25">
        <v>66.400000000000006</v>
      </c>
      <c r="BL148" s="22">
        <v>4.9468000000000005</v>
      </c>
      <c r="BM148" s="22">
        <v>0.06</v>
      </c>
      <c r="BN148" s="162">
        <v>93.9</v>
      </c>
      <c r="BO148" s="163">
        <v>9219</v>
      </c>
      <c r="BP148" s="162">
        <v>94.1</v>
      </c>
      <c r="BQ148" s="163">
        <v>6635</v>
      </c>
      <c r="BR148" s="162">
        <v>54.3</v>
      </c>
      <c r="BS148" s="162">
        <v>65.3</v>
      </c>
      <c r="BT148" s="163">
        <v>5946</v>
      </c>
      <c r="BU148" s="22">
        <v>1.0359712230215827</v>
      </c>
      <c r="BV148" s="22"/>
      <c r="BW148" s="22"/>
      <c r="BX148" s="22"/>
      <c r="BY148" s="25"/>
      <c r="BZ148" s="22"/>
      <c r="CA148" s="22"/>
      <c r="CB148" s="45"/>
      <c r="CC148" s="182"/>
      <c r="CD148" s="183"/>
      <c r="CE148" s="183"/>
      <c r="CF148" s="11"/>
      <c r="CG148" s="11"/>
      <c r="CH148" s="11"/>
      <c r="CI148" s="22"/>
      <c r="CJ148" s="20"/>
      <c r="CK148" s="165" t="s">
        <v>16</v>
      </c>
      <c r="CL148" s="166"/>
      <c r="CM148" s="167" t="s">
        <v>952</v>
      </c>
      <c r="CN148" s="11"/>
      <c r="CO148" s="11"/>
      <c r="CP148" s="11"/>
      <c r="CQ148" s="11"/>
      <c r="CR148" s="35" t="s">
        <v>330</v>
      </c>
      <c r="CS148" s="23" t="s">
        <v>495</v>
      </c>
      <c r="CT148" s="19">
        <v>2</v>
      </c>
      <c r="CU148" s="19"/>
      <c r="CV148" s="19"/>
      <c r="CW148" s="20" t="s">
        <v>360</v>
      </c>
      <c r="CX148" s="189"/>
      <c r="CY148" s="189"/>
      <c r="CZ148" s="189"/>
      <c r="DA148" s="22" t="s">
        <v>332</v>
      </c>
      <c r="DB148" s="22" t="s">
        <v>332</v>
      </c>
      <c r="DC148" s="22">
        <v>2546</v>
      </c>
      <c r="DD148" s="22">
        <v>36.299999999999997</v>
      </c>
      <c r="DE148" s="22">
        <v>63.7</v>
      </c>
      <c r="DF148" s="22" t="s">
        <v>332</v>
      </c>
      <c r="DG148" s="22" t="s">
        <v>332</v>
      </c>
      <c r="DH148" s="22" t="s">
        <v>332</v>
      </c>
      <c r="DI148" s="41" t="s">
        <v>332</v>
      </c>
      <c r="DJ148" s="19">
        <v>0</v>
      </c>
      <c r="DK148" s="11"/>
      <c r="DL148" s="24"/>
      <c r="DM148" s="24"/>
      <c r="DN148" s="19">
        <v>12</v>
      </c>
      <c r="DO148" s="189"/>
      <c r="DP148" s="19"/>
      <c r="DQ148" s="191"/>
      <c r="DR148" s="189"/>
      <c r="DS148" s="189"/>
      <c r="DT148" s="25" t="e">
        <f>DS148/((DR148/100)^2)</f>
        <v>#DIV/0!</v>
      </c>
      <c r="DU148" s="189"/>
      <c r="DV148" s="187"/>
      <c r="DW148" s="189"/>
      <c r="DX148" s="189"/>
      <c r="DY148" s="189"/>
      <c r="DZ148" s="187"/>
      <c r="EA148" s="187"/>
      <c r="EB148" s="195"/>
      <c r="EC148" s="191"/>
      <c r="ED148" s="168">
        <v>16680</v>
      </c>
      <c r="EE148" s="169">
        <v>75</v>
      </c>
      <c r="EF148" s="169">
        <v>626002</v>
      </c>
      <c r="EG148" s="169">
        <v>6000</v>
      </c>
      <c r="EH148" s="169">
        <v>38064</v>
      </c>
      <c r="EI148" s="169">
        <v>20037</v>
      </c>
      <c r="EJ148" s="170">
        <v>1694.86304</v>
      </c>
      <c r="EK148" s="27">
        <v>20338.356479999999</v>
      </c>
      <c r="EL148" s="171">
        <v>1.631</v>
      </c>
      <c r="EM148" s="23"/>
      <c r="EN148" s="157">
        <v>3.2007884958833999</v>
      </c>
      <c r="EO148" s="172">
        <v>1.69486304</v>
      </c>
      <c r="EP148" s="23"/>
      <c r="EQ148" s="187"/>
      <c r="ER148" s="187"/>
      <c r="ES148" s="187"/>
      <c r="ET148" s="187"/>
      <c r="EU148" s="193"/>
      <c r="EV148" s="187"/>
      <c r="EW148" s="194"/>
      <c r="EX148" s="187"/>
      <c r="EY148" s="187"/>
      <c r="EZ148" s="187"/>
      <c r="FA148" s="193"/>
      <c r="FB148" s="187"/>
      <c r="FC148" s="193"/>
      <c r="FD148" s="194"/>
      <c r="FE148" s="8"/>
      <c r="FF148" s="8"/>
      <c r="FG148" s="8"/>
      <c r="FH148" s="14"/>
      <c r="FI148" s="14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8"/>
      <c r="GL148" s="8"/>
      <c r="GM148" s="8"/>
      <c r="GN148" s="8"/>
      <c r="GO148" s="8"/>
      <c r="GP148" s="15" t="s">
        <v>327</v>
      </c>
      <c r="GQ148" s="15" t="s">
        <v>327</v>
      </c>
      <c r="GR148" s="15" t="s">
        <v>327</v>
      </c>
      <c r="GS148" s="207"/>
      <c r="GT148" s="207"/>
      <c r="GU148" s="207"/>
      <c r="GV148" s="207"/>
      <c r="GW148" s="216"/>
      <c r="GX148" s="216"/>
      <c r="GY148" s="216"/>
      <c r="GZ148" s="216"/>
      <c r="HA148" s="216"/>
    </row>
    <row r="149" spans="1:209">
      <c r="A149" s="8">
        <v>147</v>
      </c>
      <c r="B149" s="8">
        <f>COUNTIFS($E$3:$E149,$E149,$F$3:$F149,$F149,$P$3:$P149,$P149)</f>
        <v>1</v>
      </c>
      <c r="C149" s="49">
        <v>16731</v>
      </c>
      <c r="D149" s="50" t="s">
        <v>953</v>
      </c>
      <c r="E149" s="51" t="s">
        <v>795</v>
      </c>
      <c r="F149" s="51">
        <v>7705194464</v>
      </c>
      <c r="G149" s="51">
        <v>45</v>
      </c>
      <c r="H149" s="51" t="s">
        <v>954</v>
      </c>
      <c r="I149" s="52" t="s">
        <v>320</v>
      </c>
      <c r="J149" s="53" t="s">
        <v>321</v>
      </c>
      <c r="K149" s="51" t="s">
        <v>322</v>
      </c>
      <c r="L149" s="51">
        <v>5.5</v>
      </c>
      <c r="M149" s="51" t="s">
        <v>955</v>
      </c>
      <c r="N149" s="51" t="s">
        <v>332</v>
      </c>
      <c r="O149" s="51" t="s">
        <v>937</v>
      </c>
      <c r="P149" s="23" t="s">
        <v>326</v>
      </c>
      <c r="Q149" s="151">
        <v>50</v>
      </c>
      <c r="R149" s="69" t="s">
        <v>1000</v>
      </c>
      <c r="S149" s="181" t="s">
        <v>1004</v>
      </c>
      <c r="T149" s="151"/>
      <c r="U149" s="11"/>
      <c r="V149" s="23"/>
      <c r="W149" s="11"/>
      <c r="X149" s="152">
        <v>56.6</v>
      </c>
      <c r="Y149" s="153">
        <v>22.2</v>
      </c>
      <c r="Z149" s="154">
        <v>19.2</v>
      </c>
      <c r="AA149" s="155">
        <v>98</v>
      </c>
      <c r="AB149" s="156">
        <v>2.5495495495495497</v>
      </c>
      <c r="AC149" s="157">
        <v>48.951351351351356</v>
      </c>
      <c r="AD149" s="158">
        <v>1.3671497584541064</v>
      </c>
      <c r="AE149" s="22">
        <v>53.597999999999999</v>
      </c>
      <c r="AF149" s="22">
        <v>94.696113074204945</v>
      </c>
      <c r="AG149" s="159">
        <v>1.51</v>
      </c>
      <c r="AH149" s="22">
        <v>2.6678445229681977</v>
      </c>
      <c r="AI149" s="11" t="s">
        <v>327</v>
      </c>
      <c r="AJ149" s="22">
        <v>18.850000000000001</v>
      </c>
      <c r="AK149" s="11" t="s">
        <v>327</v>
      </c>
      <c r="AL149" s="25">
        <v>0.02</v>
      </c>
      <c r="AM149" s="25"/>
      <c r="AN149" s="22"/>
      <c r="AO149" s="22"/>
      <c r="AP149" s="45">
        <v>7659.166666666667</v>
      </c>
      <c r="AQ149" s="45">
        <v>444.07</v>
      </c>
      <c r="AR149" s="22">
        <v>0</v>
      </c>
      <c r="AS149" s="22">
        <v>30.3</v>
      </c>
      <c r="AT149" s="22">
        <v>69.7</v>
      </c>
      <c r="AU149" s="160">
        <v>0.4347202295552367</v>
      </c>
      <c r="AV149" s="161">
        <v>0.97</v>
      </c>
      <c r="AW149" s="25">
        <v>1.7137809187279152</v>
      </c>
      <c r="AX149" s="11" t="s">
        <v>327</v>
      </c>
      <c r="AY149" s="22">
        <v>14.94</v>
      </c>
      <c r="AZ149" s="22">
        <v>25.922000000000004</v>
      </c>
      <c r="BA149" s="47">
        <v>45956.61</v>
      </c>
      <c r="BB149" s="25">
        <v>48.3</v>
      </c>
      <c r="BC149" s="19">
        <v>61.1</v>
      </c>
      <c r="BD149" s="47">
        <v>9381.49</v>
      </c>
      <c r="BE149" s="25">
        <v>38.9</v>
      </c>
      <c r="BF149" s="25">
        <v>22.088999999999999</v>
      </c>
      <c r="BG149" s="22">
        <v>19</v>
      </c>
      <c r="BH149" s="22">
        <v>4.218</v>
      </c>
      <c r="BI149" s="25">
        <v>29.3</v>
      </c>
      <c r="BJ149" s="22">
        <v>6.5045999999999999</v>
      </c>
      <c r="BK149" s="25">
        <v>51.2</v>
      </c>
      <c r="BL149" s="22">
        <v>11.366400000000001</v>
      </c>
      <c r="BM149" s="22">
        <v>0.36</v>
      </c>
      <c r="BN149" s="162">
        <v>98.5</v>
      </c>
      <c r="BO149" s="163">
        <v>7656</v>
      </c>
      <c r="BP149" s="162">
        <v>95</v>
      </c>
      <c r="BQ149" s="163">
        <v>6055</v>
      </c>
      <c r="BR149" s="162">
        <v>62.7</v>
      </c>
      <c r="BS149" s="162">
        <v>78.7</v>
      </c>
      <c r="BT149" s="163">
        <v>5443</v>
      </c>
      <c r="BU149" s="22">
        <v>0.64846416382252559</v>
      </c>
      <c r="BV149" s="22"/>
      <c r="BW149" s="22"/>
      <c r="BX149" s="22"/>
      <c r="BY149" s="25"/>
      <c r="BZ149" s="22"/>
      <c r="CA149" s="22"/>
      <c r="CB149" s="45"/>
      <c r="CC149" s="182"/>
      <c r="CD149" s="183"/>
      <c r="CE149" s="183"/>
      <c r="CF149" s="11"/>
      <c r="CG149" s="11"/>
      <c r="CH149" s="11"/>
      <c r="CI149" s="22"/>
      <c r="CJ149" s="20"/>
      <c r="CK149" s="165" t="s">
        <v>358</v>
      </c>
      <c r="CL149" s="166"/>
      <c r="CM149" s="167" t="s">
        <v>956</v>
      </c>
      <c r="CN149" s="11"/>
      <c r="CO149" s="11"/>
      <c r="CP149" s="11"/>
      <c r="CQ149" s="11"/>
      <c r="CR149" s="11" t="s">
        <v>347</v>
      </c>
      <c r="CS149" s="18" t="s">
        <v>326</v>
      </c>
      <c r="CT149" s="19">
        <v>2</v>
      </c>
      <c r="CU149" s="19"/>
      <c r="CV149" s="19"/>
      <c r="CW149" s="20">
        <v>0</v>
      </c>
      <c r="CX149" s="189"/>
      <c r="CY149" s="189"/>
      <c r="CZ149" s="189"/>
      <c r="DA149" s="22" t="s">
        <v>332</v>
      </c>
      <c r="DB149" s="22" t="s">
        <v>332</v>
      </c>
      <c r="DC149" s="22">
        <v>242</v>
      </c>
      <c r="DD149" s="22">
        <v>11.5</v>
      </c>
      <c r="DE149" s="22">
        <v>88.5</v>
      </c>
      <c r="DF149" s="22" t="s">
        <v>332</v>
      </c>
      <c r="DG149" s="22" t="s">
        <v>332</v>
      </c>
      <c r="DH149" s="22" t="s">
        <v>332</v>
      </c>
      <c r="DI149" s="41" t="s">
        <v>332</v>
      </c>
      <c r="DJ149" s="19">
        <v>0</v>
      </c>
      <c r="DK149" s="113"/>
      <c r="DL149" s="24"/>
      <c r="DM149" s="24"/>
      <c r="DN149" s="19">
        <v>5.5</v>
      </c>
      <c r="DO149" s="19">
        <v>20</v>
      </c>
      <c r="DP149" s="19">
        <v>2</v>
      </c>
      <c r="DQ149" s="19">
        <v>1</v>
      </c>
      <c r="DR149" s="189"/>
      <c r="DS149" s="189"/>
      <c r="DT149" s="25" t="e">
        <f>DS149/((DR149/100)^2)</f>
        <v>#DIV/0!</v>
      </c>
      <c r="DU149" s="19">
        <v>2</v>
      </c>
      <c r="DV149" s="11">
        <v>4</v>
      </c>
      <c r="DW149" s="19">
        <v>1</v>
      </c>
      <c r="DX149" s="19">
        <v>3</v>
      </c>
      <c r="DY149" s="19">
        <v>2</v>
      </c>
      <c r="DZ149" s="11" t="s">
        <v>636</v>
      </c>
      <c r="EA149" s="187"/>
      <c r="EB149" s="195"/>
      <c r="EC149" s="191"/>
      <c r="ED149" s="168">
        <v>16731</v>
      </c>
      <c r="EE149" s="169">
        <v>75</v>
      </c>
      <c r="EF149" s="169">
        <v>70687</v>
      </c>
      <c r="EG149" s="169">
        <v>6000</v>
      </c>
      <c r="EH149" s="169">
        <v>37400</v>
      </c>
      <c r="EI149" s="169">
        <v>2050</v>
      </c>
      <c r="EJ149" s="170">
        <v>170.37777777777779</v>
      </c>
      <c r="EK149" s="27">
        <v>937.0777777777779</v>
      </c>
      <c r="EL149" s="171">
        <v>0.17599999999999999</v>
      </c>
      <c r="EM149" s="23"/>
      <c r="EN149" s="157">
        <v>2.9001089309208199</v>
      </c>
      <c r="EO149" s="172">
        <v>0.17037777777777779</v>
      </c>
      <c r="EP149" s="23"/>
      <c r="EQ149" s="45">
        <v>4</v>
      </c>
      <c r="ER149" s="129"/>
      <c r="ES149" s="30">
        <v>44420</v>
      </c>
      <c r="ET149" s="47">
        <v>0</v>
      </c>
      <c r="EU149" s="131"/>
      <c r="EV149" s="130" t="s">
        <v>1019</v>
      </c>
      <c r="EW149" s="194"/>
      <c r="EX149" s="11">
        <v>1</v>
      </c>
      <c r="EY149" s="130" t="s">
        <v>1038</v>
      </c>
      <c r="EZ149" s="11">
        <v>1</v>
      </c>
      <c r="FA149" s="139" t="s">
        <v>1034</v>
      </c>
      <c r="FB149" s="11">
        <v>0</v>
      </c>
      <c r="FC149" s="193"/>
      <c r="FD149" s="194"/>
      <c r="FE149" s="8"/>
      <c r="FF149" s="8"/>
      <c r="FG149" s="8"/>
      <c r="FH149" s="14"/>
      <c r="FI149" s="14"/>
      <c r="FJ149" s="51"/>
      <c r="FK149" s="51"/>
      <c r="FL149" s="51"/>
      <c r="FM149" s="51"/>
      <c r="FN149" s="51"/>
      <c r="FO149" s="51"/>
      <c r="FP149" s="51"/>
      <c r="FQ149" s="51"/>
      <c r="FR149" s="51"/>
      <c r="FS149" s="51"/>
      <c r="FT149" s="51"/>
      <c r="FU149" s="51"/>
      <c r="FV149" s="51"/>
      <c r="FW149" s="51"/>
      <c r="FX149" s="51"/>
      <c r="FY149" s="51"/>
      <c r="FZ149" s="51"/>
      <c r="GA149" s="51"/>
      <c r="GB149" s="51"/>
      <c r="GC149" s="51"/>
      <c r="GD149" s="51"/>
      <c r="GE149" s="51"/>
      <c r="GF149" s="51"/>
      <c r="GG149" s="51"/>
      <c r="GH149" s="51"/>
      <c r="GI149" s="51"/>
      <c r="GJ149" s="51"/>
      <c r="GK149" s="8"/>
      <c r="GL149" s="8"/>
      <c r="GM149" s="8"/>
      <c r="GN149" s="8"/>
      <c r="GO149" s="8"/>
      <c r="GP149" s="15">
        <v>80.8</v>
      </c>
      <c r="GQ149" s="15">
        <v>15.9</v>
      </c>
      <c r="GR149" s="15">
        <v>11.2</v>
      </c>
      <c r="GS149" s="30">
        <v>44599</v>
      </c>
      <c r="GT149" s="45">
        <v>1</v>
      </c>
      <c r="GU149" s="45">
        <v>1</v>
      </c>
      <c r="GV149" s="130">
        <v>1</v>
      </c>
      <c r="GW149" s="30">
        <v>44599</v>
      </c>
      <c r="GX149" s="45">
        <v>1</v>
      </c>
      <c r="GY149" s="45">
        <v>1</v>
      </c>
      <c r="GZ149" s="45">
        <v>2</v>
      </c>
      <c r="HA149" s="139" t="s">
        <v>1175</v>
      </c>
    </row>
    <row r="150" spans="1:209">
      <c r="A150" s="8">
        <v>148</v>
      </c>
      <c r="B150" s="8">
        <f>COUNTIFS($E$3:$E150,$E150,$F$3:$F150,$F150,$P$3:$P150,$P150)</f>
        <v>1</v>
      </c>
      <c r="C150" s="9">
        <v>16779</v>
      </c>
      <c r="D150" s="10" t="s">
        <v>957</v>
      </c>
      <c r="E150" s="11" t="s">
        <v>757</v>
      </c>
      <c r="F150" s="11">
        <v>500322032</v>
      </c>
      <c r="G150" s="11">
        <v>72</v>
      </c>
      <c r="H150" s="11" t="s">
        <v>958</v>
      </c>
      <c r="I150" s="12" t="s">
        <v>320</v>
      </c>
      <c r="J150" s="13" t="s">
        <v>321</v>
      </c>
      <c r="K150" s="11" t="s">
        <v>322</v>
      </c>
      <c r="L150" s="11">
        <v>7</v>
      </c>
      <c r="M150" s="11">
        <v>2</v>
      </c>
      <c r="N150" s="11" t="s">
        <v>332</v>
      </c>
      <c r="O150" s="11" t="s">
        <v>959</v>
      </c>
      <c r="P150" s="23" t="s">
        <v>326</v>
      </c>
      <c r="Q150" s="151">
        <v>50</v>
      </c>
      <c r="R150" s="69" t="s">
        <v>1000</v>
      </c>
      <c r="S150" s="174" t="s">
        <v>1005</v>
      </c>
      <c r="T150" s="151"/>
      <c r="U150" s="11"/>
      <c r="V150" s="23"/>
      <c r="W150" s="11"/>
      <c r="X150" s="152">
        <v>38.1</v>
      </c>
      <c r="Y150" s="153">
        <v>53.7</v>
      </c>
      <c r="Z150" s="154">
        <v>6.68</v>
      </c>
      <c r="AA150" s="155">
        <v>98.480000000000018</v>
      </c>
      <c r="AB150" s="156">
        <v>0.70949720670391059</v>
      </c>
      <c r="AC150" s="157">
        <v>4.7394413407821228</v>
      </c>
      <c r="AD150" s="158">
        <v>0.63100364359059291</v>
      </c>
      <c r="AE150" s="22">
        <v>32.827999999999996</v>
      </c>
      <c r="AF150" s="22">
        <v>86.162729658792642</v>
      </c>
      <c r="AG150" s="159">
        <v>3.54</v>
      </c>
      <c r="AH150" s="22">
        <v>9.2913385826771648</v>
      </c>
      <c r="AI150" s="11" t="s">
        <v>327</v>
      </c>
      <c r="AJ150" s="22">
        <v>27.56</v>
      </c>
      <c r="AK150" s="11" t="s">
        <v>327</v>
      </c>
      <c r="AL150" s="25">
        <v>0.41</v>
      </c>
      <c r="AM150" s="25"/>
      <c r="AN150" s="22"/>
      <c r="AO150" s="22"/>
      <c r="AP150" s="45">
        <v>5155</v>
      </c>
      <c r="AQ150" s="45">
        <v>343.64</v>
      </c>
      <c r="AR150" s="22">
        <v>1.31</v>
      </c>
      <c r="AS150" s="22">
        <v>42.1</v>
      </c>
      <c r="AT150" s="22">
        <v>57.9</v>
      </c>
      <c r="AU150" s="160">
        <v>0.72711571675302245</v>
      </c>
      <c r="AV150" s="161">
        <v>1.22</v>
      </c>
      <c r="AW150" s="25">
        <v>3.2020997375328082</v>
      </c>
      <c r="AX150" s="11" t="s">
        <v>327</v>
      </c>
      <c r="AY150" s="22">
        <v>48.125</v>
      </c>
      <c r="AZ150" s="22">
        <v>55.62</v>
      </c>
      <c r="BA150" s="47">
        <v>36284.01</v>
      </c>
      <c r="BB150" s="25">
        <v>26.349999999999998</v>
      </c>
      <c r="BC150" s="19">
        <v>92.5</v>
      </c>
      <c r="BD150" s="47">
        <v>6430.25</v>
      </c>
      <c r="BE150" s="25">
        <v>7.5</v>
      </c>
      <c r="BF150" s="25">
        <v>53.404650000000004</v>
      </c>
      <c r="BG150" s="22">
        <v>8.9499999999999993</v>
      </c>
      <c r="BH150" s="22">
        <v>4.8061499999999997</v>
      </c>
      <c r="BI150" s="25">
        <v>17.399999999999999</v>
      </c>
      <c r="BJ150" s="22">
        <v>9.3437999999999999</v>
      </c>
      <c r="BK150" s="25">
        <v>73.099999999999994</v>
      </c>
      <c r="BL150" s="22">
        <v>39.2547</v>
      </c>
      <c r="BM150" s="22">
        <v>0.97</v>
      </c>
      <c r="BN150" s="162">
        <v>96</v>
      </c>
      <c r="BO150" s="163">
        <v>8595</v>
      </c>
      <c r="BP150" s="162">
        <v>89.4</v>
      </c>
      <c r="BQ150" s="163">
        <v>6262</v>
      </c>
      <c r="BR150" s="162">
        <v>60.3</v>
      </c>
      <c r="BS150" s="162">
        <v>68.599999999999994</v>
      </c>
      <c r="BT150" s="163">
        <v>4674</v>
      </c>
      <c r="BU150" s="22">
        <v>0.51436781609195403</v>
      </c>
      <c r="BV150" s="22"/>
      <c r="BW150" s="22"/>
      <c r="BX150" s="22"/>
      <c r="BY150" s="25"/>
      <c r="BZ150" s="22"/>
      <c r="CA150" s="22"/>
      <c r="CB150" s="45"/>
      <c r="CC150" s="182"/>
      <c r="CD150" s="183"/>
      <c r="CE150" s="183"/>
      <c r="CF150" s="11"/>
      <c r="CG150" s="11"/>
      <c r="CH150" s="11"/>
      <c r="CI150" s="22"/>
      <c r="CJ150" s="20"/>
      <c r="CK150" s="165" t="s">
        <v>345</v>
      </c>
      <c r="CL150" s="166"/>
      <c r="CM150" s="167" t="s">
        <v>960</v>
      </c>
      <c r="CN150" s="11"/>
      <c r="CO150" s="11"/>
      <c r="CP150" s="11"/>
      <c r="CQ150" s="11"/>
      <c r="CR150" s="11" t="s">
        <v>347</v>
      </c>
      <c r="CS150" s="18" t="s">
        <v>326</v>
      </c>
      <c r="CT150" s="19">
        <v>2</v>
      </c>
      <c r="CU150" s="19"/>
      <c r="CV150" s="19"/>
      <c r="CW150" s="20">
        <v>0</v>
      </c>
      <c r="CX150" s="189"/>
      <c r="CY150" s="189"/>
      <c r="CZ150" s="189"/>
      <c r="DA150" s="22" t="s">
        <v>332</v>
      </c>
      <c r="DB150" s="22" t="s">
        <v>332</v>
      </c>
      <c r="DC150" s="22">
        <v>185</v>
      </c>
      <c r="DD150" s="22">
        <v>4.9000000000000004</v>
      </c>
      <c r="DE150" s="22">
        <v>95.1</v>
      </c>
      <c r="DF150" s="22" t="s">
        <v>332</v>
      </c>
      <c r="DG150" s="22" t="s">
        <v>332</v>
      </c>
      <c r="DH150" s="22" t="s">
        <v>332</v>
      </c>
      <c r="DI150" s="41" t="s">
        <v>332</v>
      </c>
      <c r="DJ150" s="19">
        <v>0</v>
      </c>
      <c r="DK150" s="113"/>
      <c r="DL150" s="24"/>
      <c r="DM150" s="24"/>
      <c r="DN150" s="19">
        <v>7</v>
      </c>
      <c r="DO150" s="189"/>
      <c r="DP150" s="19"/>
      <c r="DQ150" s="19">
        <v>0</v>
      </c>
      <c r="DR150" s="189"/>
      <c r="DS150" s="189"/>
      <c r="DT150" s="25" t="e">
        <f>DS150/((DR150/100)^2)</f>
        <v>#DIV/0!</v>
      </c>
      <c r="DU150" s="19">
        <v>0</v>
      </c>
      <c r="DV150" s="11">
        <v>1</v>
      </c>
      <c r="DW150" s="19">
        <v>1</v>
      </c>
      <c r="DX150" s="19">
        <v>2</v>
      </c>
      <c r="DY150" s="19">
        <v>1</v>
      </c>
      <c r="DZ150" s="11">
        <v>1</v>
      </c>
      <c r="EA150" s="187"/>
      <c r="EB150" s="195"/>
      <c r="EC150" s="191"/>
      <c r="ED150" s="168">
        <v>16779</v>
      </c>
      <c r="EE150" s="169">
        <v>75</v>
      </c>
      <c r="EF150" s="169">
        <v>12684</v>
      </c>
      <c r="EG150" s="169">
        <v>12000</v>
      </c>
      <c r="EH150" s="169">
        <v>37400</v>
      </c>
      <c r="EI150" s="169">
        <v>2072</v>
      </c>
      <c r="EJ150" s="170">
        <v>86.103111111111119</v>
      </c>
      <c r="EK150" s="27">
        <v>602.72177777777779</v>
      </c>
      <c r="EL150" s="171">
        <v>9.0999999999999998E-2</v>
      </c>
      <c r="EM150" s="23"/>
      <c r="EN150" s="157">
        <v>16.335540838852097</v>
      </c>
      <c r="EO150" s="172">
        <v>8.6103111111111116E-2</v>
      </c>
      <c r="EP150" s="23"/>
      <c r="EQ150" s="45">
        <v>0</v>
      </c>
      <c r="ER150" s="129"/>
      <c r="ES150" s="30">
        <v>44562</v>
      </c>
      <c r="ET150" s="47">
        <v>0</v>
      </c>
      <c r="EU150" s="131"/>
      <c r="EV150" s="130" t="s">
        <v>1016</v>
      </c>
      <c r="EW150" s="194"/>
      <c r="EX150" s="11">
        <v>0</v>
      </c>
      <c r="EY150" s="187"/>
      <c r="EZ150" s="11">
        <v>1</v>
      </c>
      <c r="FA150" s="139" t="s">
        <v>1081</v>
      </c>
      <c r="FB150" s="11">
        <v>0</v>
      </c>
      <c r="FC150" s="193"/>
      <c r="FD150" s="194"/>
      <c r="FE150" s="8"/>
      <c r="FF150" s="8"/>
      <c r="FG150" s="8"/>
      <c r="FH150" s="14"/>
      <c r="FI150" s="14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8"/>
      <c r="GL150" s="8"/>
      <c r="GM150" s="8"/>
      <c r="GN150" s="8"/>
      <c r="GO150" s="8"/>
      <c r="GP150" s="15">
        <v>77.900000000000006</v>
      </c>
      <c r="GQ150" s="15">
        <v>21.4</v>
      </c>
      <c r="GR150" s="15">
        <v>9.9499999999999993</v>
      </c>
      <c r="GS150" s="30">
        <v>44606</v>
      </c>
      <c r="GT150" s="45">
        <v>1</v>
      </c>
      <c r="GU150" s="45">
        <v>1</v>
      </c>
      <c r="GV150" s="45">
        <v>1</v>
      </c>
      <c r="GW150" s="30">
        <v>44606</v>
      </c>
      <c r="GX150" s="45">
        <v>1</v>
      </c>
      <c r="GY150" s="45">
        <v>0</v>
      </c>
      <c r="GZ150" s="45">
        <v>3</v>
      </c>
      <c r="HA150" s="139" t="s">
        <v>1169</v>
      </c>
    </row>
    <row r="151" spans="1:209">
      <c r="A151" s="8">
        <v>149</v>
      </c>
      <c r="B151" s="8">
        <f>COUNTIFS($E$3:$E151,$E151,$F$3:$F151,$F151,$P$3:$P151,$P151)</f>
        <v>2</v>
      </c>
      <c r="C151" s="9">
        <v>16792</v>
      </c>
      <c r="D151" s="10" t="s">
        <v>391</v>
      </c>
      <c r="E151" s="11" t="s">
        <v>392</v>
      </c>
      <c r="F151" s="11">
        <v>291009484</v>
      </c>
      <c r="G151" s="11">
        <v>93</v>
      </c>
      <c r="H151" s="11" t="s">
        <v>961</v>
      </c>
      <c r="I151" s="12" t="s">
        <v>320</v>
      </c>
      <c r="J151" s="13" t="s">
        <v>321</v>
      </c>
      <c r="K151" s="11" t="s">
        <v>322</v>
      </c>
      <c r="L151" s="11">
        <v>6</v>
      </c>
      <c r="M151" s="11" t="s">
        <v>955</v>
      </c>
      <c r="N151" s="11" t="s">
        <v>332</v>
      </c>
      <c r="O151" s="11" t="s">
        <v>959</v>
      </c>
      <c r="P151" s="23" t="s">
        <v>326</v>
      </c>
      <c r="Q151" s="151">
        <v>50</v>
      </c>
      <c r="R151" s="69" t="s">
        <v>1000</v>
      </c>
      <c r="S151" s="181" t="s">
        <v>1004</v>
      </c>
      <c r="T151" s="151"/>
      <c r="U151" s="11"/>
      <c r="V151" s="23"/>
      <c r="W151" s="11"/>
      <c r="X151" s="152">
        <v>57.6</v>
      </c>
      <c r="Y151" s="153">
        <v>18</v>
      </c>
      <c r="Z151" s="154">
        <v>22.8</v>
      </c>
      <c r="AA151" s="155">
        <v>98.399999999999991</v>
      </c>
      <c r="AB151" s="156">
        <v>3.2</v>
      </c>
      <c r="AC151" s="157">
        <v>72.960000000000008</v>
      </c>
      <c r="AD151" s="158">
        <v>1.411764705882353</v>
      </c>
      <c r="AE151" s="22">
        <v>46.308</v>
      </c>
      <c r="AF151" s="22">
        <v>80.395833333333329</v>
      </c>
      <c r="AG151" s="159">
        <v>9.76</v>
      </c>
      <c r="AH151" s="22">
        <v>16.944444444444443</v>
      </c>
      <c r="AI151" s="11" t="s">
        <v>327</v>
      </c>
      <c r="AJ151" s="22">
        <v>15.990000000000002</v>
      </c>
      <c r="AK151" s="11" t="s">
        <v>327</v>
      </c>
      <c r="AL151" s="25">
        <v>0.12</v>
      </c>
      <c r="AM151" s="25"/>
      <c r="AN151" s="22"/>
      <c r="AO151" s="22"/>
      <c r="AP151" s="45">
        <v>4805.8333333333339</v>
      </c>
      <c r="AQ151" s="45">
        <v>166.98</v>
      </c>
      <c r="AR151" s="22">
        <v>0.28999999999999998</v>
      </c>
      <c r="AS151" s="22">
        <v>61</v>
      </c>
      <c r="AT151" s="22">
        <v>39</v>
      </c>
      <c r="AU151" s="160">
        <v>1.5641025641025641</v>
      </c>
      <c r="AV151" s="161">
        <v>0.94</v>
      </c>
      <c r="AW151" s="25">
        <v>1.6319444444444444</v>
      </c>
      <c r="AX151" s="11" t="s">
        <v>327</v>
      </c>
      <c r="AY151" s="22">
        <v>21.875</v>
      </c>
      <c r="AZ151" s="22">
        <v>29.119999999999997</v>
      </c>
      <c r="BA151" s="47">
        <v>45192.21</v>
      </c>
      <c r="BB151" s="25">
        <v>70.800000000000011</v>
      </c>
      <c r="BC151" s="19">
        <v>87</v>
      </c>
      <c r="BD151" s="47">
        <v>7580.13</v>
      </c>
      <c r="BE151" s="25">
        <v>13</v>
      </c>
      <c r="BF151" s="25">
        <v>17.945999999999998</v>
      </c>
      <c r="BG151" s="22">
        <v>27.1</v>
      </c>
      <c r="BH151" s="22">
        <v>4.8780000000000001</v>
      </c>
      <c r="BI151" s="25">
        <v>43.7</v>
      </c>
      <c r="BJ151" s="22">
        <v>7.8660000000000005</v>
      </c>
      <c r="BK151" s="25">
        <v>28.9</v>
      </c>
      <c r="BL151" s="22">
        <v>5.2019999999999991</v>
      </c>
      <c r="BM151" s="22">
        <v>0.38</v>
      </c>
      <c r="BN151" s="162">
        <v>95.2</v>
      </c>
      <c r="BO151" s="163">
        <v>8186</v>
      </c>
      <c r="BP151" s="162">
        <v>85.2</v>
      </c>
      <c r="BQ151" s="163">
        <v>5767</v>
      </c>
      <c r="BR151" s="162">
        <v>43.4</v>
      </c>
      <c r="BS151" s="162">
        <v>75.599999999999994</v>
      </c>
      <c r="BT151" s="163">
        <v>6037</v>
      </c>
      <c r="BU151" s="22">
        <v>0.62013729977116705</v>
      </c>
      <c r="BV151" s="22"/>
      <c r="BW151" s="22"/>
      <c r="BX151" s="22"/>
      <c r="BY151" s="25"/>
      <c r="BZ151" s="22"/>
      <c r="CA151" s="22"/>
      <c r="CB151" s="45"/>
      <c r="CC151" s="182"/>
      <c r="CD151" s="183"/>
      <c r="CE151" s="183"/>
      <c r="CF151" s="11"/>
      <c r="CG151" s="11"/>
      <c r="CH151" s="11"/>
      <c r="CI151" s="22"/>
      <c r="CJ151" s="20"/>
      <c r="CK151" s="165" t="s">
        <v>358</v>
      </c>
      <c r="CL151" s="166"/>
      <c r="CM151" s="167" t="s">
        <v>962</v>
      </c>
      <c r="CN151" s="11"/>
      <c r="CO151" s="11"/>
      <c r="CP151" s="11"/>
      <c r="CQ151" s="11"/>
      <c r="CR151" s="11" t="s">
        <v>347</v>
      </c>
      <c r="CS151" s="18" t="s">
        <v>326</v>
      </c>
      <c r="CT151" s="19">
        <v>2</v>
      </c>
      <c r="CU151" s="19"/>
      <c r="CV151" s="19"/>
      <c r="CW151" s="20">
        <v>0</v>
      </c>
      <c r="CX151" s="189"/>
      <c r="CY151" s="189"/>
      <c r="CZ151" s="189"/>
      <c r="DA151" s="22" t="s">
        <v>332</v>
      </c>
      <c r="DB151" s="22" t="s">
        <v>332</v>
      </c>
      <c r="DC151" s="22">
        <v>134</v>
      </c>
      <c r="DD151" s="22">
        <v>12</v>
      </c>
      <c r="DE151" s="22">
        <v>88</v>
      </c>
      <c r="DF151" s="22" t="s">
        <v>332</v>
      </c>
      <c r="DG151" s="22" t="s">
        <v>332</v>
      </c>
      <c r="DH151" s="22" t="s">
        <v>332</v>
      </c>
      <c r="DI151" s="41" t="s">
        <v>332</v>
      </c>
      <c r="DJ151" s="19">
        <v>0</v>
      </c>
      <c r="DK151" s="113"/>
      <c r="DL151" s="24"/>
      <c r="DM151" s="24"/>
      <c r="DN151" s="19">
        <v>6</v>
      </c>
      <c r="DO151" s="189"/>
      <c r="DP151" s="19"/>
      <c r="DQ151" s="19">
        <v>1</v>
      </c>
      <c r="DR151" s="189"/>
      <c r="DS151" s="189"/>
      <c r="DT151" s="25" t="e">
        <f>DS151/((DR151/100)^2)</f>
        <v>#DIV/0!</v>
      </c>
      <c r="DU151" s="189"/>
      <c r="DV151" s="187"/>
      <c r="DW151" s="189"/>
      <c r="DX151" s="189"/>
      <c r="DY151" s="189"/>
      <c r="DZ151" s="187"/>
      <c r="EA151" s="187"/>
      <c r="EB151" s="195"/>
      <c r="EC151" s="191"/>
      <c r="ED151" s="168">
        <v>16792</v>
      </c>
      <c r="EE151" s="169">
        <v>75</v>
      </c>
      <c r="EF151" s="169">
        <v>215006</v>
      </c>
      <c r="EG151" s="169">
        <v>12000</v>
      </c>
      <c r="EH151" s="169">
        <v>37400</v>
      </c>
      <c r="EI151" s="169">
        <v>2137</v>
      </c>
      <c r="EJ151" s="170">
        <v>88.804222222222222</v>
      </c>
      <c r="EK151" s="27">
        <v>532.82533333333333</v>
      </c>
      <c r="EL151" s="171">
        <v>8.6999999999999994E-2</v>
      </c>
      <c r="EM151" s="23"/>
      <c r="EN151" s="157">
        <v>0.99392575090927693</v>
      </c>
      <c r="EO151" s="172">
        <v>8.8804222222222229E-2</v>
      </c>
      <c r="EP151" s="23"/>
      <c r="EQ151" s="187"/>
      <c r="ER151" s="129"/>
      <c r="ES151" s="205"/>
      <c r="ET151" s="202"/>
      <c r="EU151" s="120"/>
      <c r="EV151" s="187"/>
      <c r="EW151" s="194"/>
      <c r="EX151" s="187"/>
      <c r="EY151" s="187"/>
      <c r="EZ151" s="187"/>
      <c r="FA151" s="193"/>
      <c r="FB151" s="187"/>
      <c r="FC151" s="193"/>
      <c r="FD151" s="194"/>
      <c r="FE151" s="8"/>
      <c r="FF151" s="8"/>
      <c r="FG151" s="8"/>
      <c r="FH151" s="14"/>
      <c r="FI151" s="14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8"/>
      <c r="GL151" s="8"/>
      <c r="GM151" s="8"/>
      <c r="GN151" s="8"/>
      <c r="GO151" s="8"/>
      <c r="GP151" s="15">
        <v>51.4</v>
      </c>
      <c r="GQ151" s="15">
        <v>7.45</v>
      </c>
      <c r="GR151" s="15">
        <v>14.8</v>
      </c>
      <c r="GS151" s="207"/>
      <c r="GT151" s="207"/>
      <c r="GU151" s="207"/>
      <c r="GV151" s="207"/>
      <c r="GW151" s="216"/>
      <c r="GX151" s="216"/>
      <c r="GY151" s="216"/>
      <c r="GZ151" s="216"/>
      <c r="HA151" s="210"/>
    </row>
    <row r="152" spans="1:209">
      <c r="A152" s="8">
        <v>150</v>
      </c>
      <c r="B152" s="8">
        <f>COUNTIFS($E$3:$E152,$E152,$F$3:$F152,$F152,$P$3:$P152,$P152)</f>
        <v>2</v>
      </c>
      <c r="C152" s="9">
        <v>16793</v>
      </c>
      <c r="D152" s="10" t="s">
        <v>391</v>
      </c>
      <c r="E152" s="11" t="s">
        <v>392</v>
      </c>
      <c r="F152" s="11">
        <v>291009484</v>
      </c>
      <c r="G152" s="11">
        <v>93</v>
      </c>
      <c r="H152" s="11" t="s">
        <v>961</v>
      </c>
      <c r="I152" s="12" t="s">
        <v>320</v>
      </c>
      <c r="J152" s="13" t="s">
        <v>321</v>
      </c>
      <c r="K152" s="11" t="s">
        <v>322</v>
      </c>
      <c r="L152" s="11">
        <v>6</v>
      </c>
      <c r="M152" s="11">
        <v>2</v>
      </c>
      <c r="N152" s="11" t="s">
        <v>332</v>
      </c>
      <c r="O152" s="11" t="s">
        <v>959</v>
      </c>
      <c r="P152" s="23" t="s">
        <v>357</v>
      </c>
      <c r="Q152" s="151">
        <v>50</v>
      </c>
      <c r="R152" s="69" t="s">
        <v>1000</v>
      </c>
      <c r="S152" s="177" t="s">
        <v>1006</v>
      </c>
      <c r="T152" s="151"/>
      <c r="U152" s="11"/>
      <c r="V152" s="23"/>
      <c r="W152" s="11"/>
      <c r="X152" s="152">
        <v>38.200000000000003</v>
      </c>
      <c r="Y152" s="153">
        <v>58.8</v>
      </c>
      <c r="Z152" s="154">
        <v>2.66</v>
      </c>
      <c r="AA152" s="155">
        <v>99.66</v>
      </c>
      <c r="AB152" s="156">
        <v>0.64965986394557829</v>
      </c>
      <c r="AC152" s="157">
        <v>1.7280952380952384</v>
      </c>
      <c r="AD152" s="158">
        <v>0.62154246664497248</v>
      </c>
      <c r="AE152" s="22">
        <v>23.896000000000004</v>
      </c>
      <c r="AF152" s="22">
        <v>62.554973821989535</v>
      </c>
      <c r="AG152" s="159">
        <v>13.3</v>
      </c>
      <c r="AH152" s="22">
        <v>34.816753926701566</v>
      </c>
      <c r="AI152" s="11" t="s">
        <v>327</v>
      </c>
      <c r="AJ152" s="22">
        <v>12.662000000000001</v>
      </c>
      <c r="AK152" s="11" t="s">
        <v>327</v>
      </c>
      <c r="AL152" s="25">
        <v>2.3E-2</v>
      </c>
      <c r="AM152" s="25"/>
      <c r="AN152" s="22"/>
      <c r="AO152" s="22"/>
      <c r="AP152" s="45">
        <v>6497.5</v>
      </c>
      <c r="AQ152" s="45">
        <v>350.9</v>
      </c>
      <c r="AR152" s="22">
        <v>6.99</v>
      </c>
      <c r="AS152" s="22">
        <v>40.4</v>
      </c>
      <c r="AT152" s="22">
        <v>59.6</v>
      </c>
      <c r="AU152" s="160">
        <v>0.6778523489932885</v>
      </c>
      <c r="AV152" s="161">
        <v>0.93</v>
      </c>
      <c r="AW152" s="25">
        <v>2.4345549738219892</v>
      </c>
      <c r="AX152" s="11" t="s">
        <v>327</v>
      </c>
      <c r="AY152" s="22">
        <v>36.050000000000004</v>
      </c>
      <c r="AZ152" s="22">
        <v>32.5</v>
      </c>
      <c r="BA152" s="47">
        <v>52953.81</v>
      </c>
      <c r="BB152" s="25">
        <v>59.2</v>
      </c>
      <c r="BC152" s="19">
        <v>90.5</v>
      </c>
      <c r="BD152" s="47">
        <v>7791.06</v>
      </c>
      <c r="BE152" s="25">
        <v>9.5</v>
      </c>
      <c r="BF152" s="25">
        <v>58.682399999999994</v>
      </c>
      <c r="BG152" s="22">
        <v>31</v>
      </c>
      <c r="BH152" s="22">
        <v>18.227999999999998</v>
      </c>
      <c r="BI152" s="25">
        <v>28.2</v>
      </c>
      <c r="BJ152" s="22">
        <v>16.581599999999998</v>
      </c>
      <c r="BK152" s="25">
        <v>40.6</v>
      </c>
      <c r="BL152" s="22">
        <v>23.872799999999998</v>
      </c>
      <c r="BM152" s="22">
        <v>0.24</v>
      </c>
      <c r="BN152" s="162">
        <v>97.7</v>
      </c>
      <c r="BO152" s="163">
        <v>8186</v>
      </c>
      <c r="BP152" s="162">
        <v>87.9</v>
      </c>
      <c r="BQ152" s="163">
        <v>5838</v>
      </c>
      <c r="BR152" s="162">
        <v>46.8</v>
      </c>
      <c r="BS152" s="162">
        <v>74.2</v>
      </c>
      <c r="BT152" s="163">
        <v>6018</v>
      </c>
      <c r="BU152" s="22">
        <v>1.0992907801418439</v>
      </c>
      <c r="BV152" s="22"/>
      <c r="BW152" s="22"/>
      <c r="BX152" s="22"/>
      <c r="BY152" s="25"/>
      <c r="BZ152" s="22"/>
      <c r="CA152" s="22"/>
      <c r="CB152" s="45"/>
      <c r="CC152" s="182"/>
      <c r="CD152" s="183"/>
      <c r="CE152" s="183"/>
      <c r="CF152" s="11"/>
      <c r="CG152" s="11"/>
      <c r="CH152" s="11"/>
      <c r="CI152" s="22"/>
      <c r="CJ152" s="20"/>
      <c r="CK152" s="165" t="s">
        <v>345</v>
      </c>
      <c r="CL152" s="166"/>
      <c r="CM152" s="167" t="s">
        <v>963</v>
      </c>
      <c r="CN152" s="11"/>
      <c r="CO152" s="11"/>
      <c r="CP152" s="11"/>
      <c r="CQ152" s="11"/>
      <c r="CR152" s="11" t="s">
        <v>347</v>
      </c>
      <c r="CS152" s="36" t="s">
        <v>357</v>
      </c>
      <c r="CT152" s="19">
        <v>2</v>
      </c>
      <c r="CU152" s="19"/>
      <c r="CV152" s="19"/>
      <c r="CW152" s="20">
        <v>0</v>
      </c>
      <c r="CX152" s="189"/>
      <c r="CY152" s="189"/>
      <c r="CZ152" s="189"/>
      <c r="DA152" s="22" t="s">
        <v>332</v>
      </c>
      <c r="DB152" s="22" t="s">
        <v>332</v>
      </c>
      <c r="DC152" s="22">
        <v>115</v>
      </c>
      <c r="DD152" s="22">
        <v>13.1</v>
      </c>
      <c r="DE152" s="22">
        <v>86.9</v>
      </c>
      <c r="DF152" s="22" t="s">
        <v>332</v>
      </c>
      <c r="DG152" s="22" t="s">
        <v>332</v>
      </c>
      <c r="DH152" s="22" t="s">
        <v>332</v>
      </c>
      <c r="DI152" s="41" t="s">
        <v>332</v>
      </c>
      <c r="DJ152" s="19">
        <v>0</v>
      </c>
      <c r="DK152" s="113"/>
      <c r="DL152" s="24"/>
      <c r="DM152" s="24"/>
      <c r="DN152" s="19">
        <v>6</v>
      </c>
      <c r="DO152" s="189"/>
      <c r="DP152" s="19"/>
      <c r="DQ152" s="19">
        <v>1</v>
      </c>
      <c r="DR152" s="189"/>
      <c r="DS152" s="189"/>
      <c r="DT152" s="25" t="e">
        <f>DS152/((DR152/100)^2)</f>
        <v>#DIV/0!</v>
      </c>
      <c r="DU152" s="189"/>
      <c r="DV152" s="187"/>
      <c r="DW152" s="189"/>
      <c r="DX152" s="189"/>
      <c r="DY152" s="189"/>
      <c r="DZ152" s="187"/>
      <c r="EA152" s="187"/>
      <c r="EB152" s="195"/>
      <c r="EC152" s="191"/>
      <c r="ED152" s="168">
        <v>16793</v>
      </c>
      <c r="EE152" s="169">
        <v>75</v>
      </c>
      <c r="EF152" s="169">
        <v>23852</v>
      </c>
      <c r="EG152" s="169">
        <v>12000</v>
      </c>
      <c r="EH152" s="169">
        <v>37400</v>
      </c>
      <c r="EI152" s="169">
        <v>3205</v>
      </c>
      <c r="EJ152" s="170">
        <v>133.18555555555554</v>
      </c>
      <c r="EK152" s="27">
        <v>799.11333333333323</v>
      </c>
      <c r="EL152" s="171">
        <v>0.13400000000000001</v>
      </c>
      <c r="EM152" s="23"/>
      <c r="EN152" s="157">
        <v>13.437028341438873</v>
      </c>
      <c r="EO152" s="172">
        <v>0.13318555555555553</v>
      </c>
      <c r="EP152" s="23"/>
      <c r="EQ152" s="187"/>
      <c r="ER152" s="205"/>
      <c r="ES152" s="129"/>
      <c r="ET152" s="202"/>
      <c r="EU152" s="187"/>
      <c r="EV152" s="120"/>
      <c r="EW152" s="194"/>
      <c r="EX152" s="187"/>
      <c r="EY152" s="187"/>
      <c r="EZ152" s="187"/>
      <c r="FA152" s="193"/>
      <c r="FB152" s="187"/>
      <c r="FC152" s="193"/>
      <c r="FD152" s="194"/>
      <c r="FE152" s="8"/>
      <c r="FF152" s="8"/>
      <c r="FG152" s="8"/>
      <c r="FH152" s="14"/>
      <c r="FI152" s="14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8"/>
      <c r="GL152" s="8"/>
      <c r="GM152" s="8"/>
      <c r="GN152" s="8"/>
      <c r="GO152" s="8"/>
      <c r="GP152" s="15">
        <v>61.3</v>
      </c>
      <c r="GQ152" s="15">
        <v>19.600000000000001</v>
      </c>
      <c r="GR152" s="15">
        <v>20.7</v>
      </c>
      <c r="GS152" s="207"/>
      <c r="GT152" s="207"/>
      <c r="GU152" s="207"/>
      <c r="GV152" s="207"/>
      <c r="GW152" s="216"/>
      <c r="GX152" s="216"/>
      <c r="GY152" s="216"/>
      <c r="GZ152" s="216"/>
      <c r="HA152" s="210"/>
    </row>
    <row r="153" spans="1:209">
      <c r="A153" s="8">
        <v>152</v>
      </c>
      <c r="B153" s="8">
        <f>COUNTIFS($E$3:$E153,$E153,$F$3:$F153,$F153,$P$3:$P153,$P153)</f>
        <v>1</v>
      </c>
      <c r="C153" s="9">
        <v>16837</v>
      </c>
      <c r="D153" s="10" t="s">
        <v>967</v>
      </c>
      <c r="E153" s="11" t="s">
        <v>520</v>
      </c>
      <c r="F153" s="11">
        <v>461019404</v>
      </c>
      <c r="G153" s="11">
        <v>76</v>
      </c>
      <c r="H153" s="11" t="s">
        <v>965</v>
      </c>
      <c r="I153" s="12" t="s">
        <v>320</v>
      </c>
      <c r="J153" s="13" t="s">
        <v>321</v>
      </c>
      <c r="K153" s="11" t="s">
        <v>322</v>
      </c>
      <c r="L153" s="11">
        <v>36</v>
      </c>
      <c r="M153" s="11">
        <v>2</v>
      </c>
      <c r="N153" s="11" t="s">
        <v>332</v>
      </c>
      <c r="O153" s="11" t="s">
        <v>959</v>
      </c>
      <c r="P153" s="23" t="s">
        <v>326</v>
      </c>
      <c r="Q153" s="151">
        <v>450</v>
      </c>
      <c r="R153" s="69" t="s">
        <v>1000</v>
      </c>
      <c r="S153" s="175" t="s">
        <v>1003</v>
      </c>
      <c r="T153" s="151"/>
      <c r="U153" s="11"/>
      <c r="V153" s="23"/>
      <c r="W153" s="11"/>
      <c r="X153" s="152">
        <v>49.9</v>
      </c>
      <c r="Y153" s="153">
        <v>47.7</v>
      </c>
      <c r="Z153" s="154">
        <v>2.34</v>
      </c>
      <c r="AA153" s="155">
        <v>99.94</v>
      </c>
      <c r="AB153" s="156">
        <v>1.0461215932914045</v>
      </c>
      <c r="AC153" s="157">
        <v>2.4479245283018862</v>
      </c>
      <c r="AD153" s="158">
        <v>0.99720223820943232</v>
      </c>
      <c r="AE153" s="22">
        <v>41.472000000000001</v>
      </c>
      <c r="AF153" s="22">
        <v>83.110220440881761</v>
      </c>
      <c r="AG153" s="159">
        <v>5.15</v>
      </c>
      <c r="AH153" s="22">
        <v>10.320641282565131</v>
      </c>
      <c r="AI153" s="11" t="s">
        <v>327</v>
      </c>
      <c r="AJ153" s="22">
        <v>19.8</v>
      </c>
      <c r="AK153" s="11" t="s">
        <v>327</v>
      </c>
      <c r="AL153" s="25">
        <v>3.1E-2</v>
      </c>
      <c r="AM153" s="25"/>
      <c r="AN153" s="22"/>
      <c r="AO153" s="22"/>
      <c r="AP153" s="45">
        <v>5947.826086956522</v>
      </c>
      <c r="AQ153" s="45">
        <v>223</v>
      </c>
      <c r="AR153" s="22">
        <v>0.82</v>
      </c>
      <c r="AS153" s="22">
        <v>17.100000000000001</v>
      </c>
      <c r="AT153" s="22">
        <v>82.9</v>
      </c>
      <c r="AU153" s="160">
        <v>0.20627261761158022</v>
      </c>
      <c r="AV153" s="161">
        <v>0.97</v>
      </c>
      <c r="AW153" s="25">
        <v>1.9438877755511024</v>
      </c>
      <c r="AX153" s="11" t="s">
        <v>327</v>
      </c>
      <c r="AY153" s="22">
        <v>52.6</v>
      </c>
      <c r="AZ153" s="22">
        <v>64.099999999999994</v>
      </c>
      <c r="BA153" s="47">
        <v>53433.799999999996</v>
      </c>
      <c r="BB153" s="25">
        <v>33</v>
      </c>
      <c r="BC153" s="19">
        <v>92.4</v>
      </c>
      <c r="BD153" s="47">
        <v>9361</v>
      </c>
      <c r="BE153" s="25">
        <v>7.5999999999999943</v>
      </c>
      <c r="BF153" s="25">
        <v>47.7</v>
      </c>
      <c r="BG153" s="22">
        <v>19.2</v>
      </c>
      <c r="BH153" s="22">
        <v>9.1584000000000003</v>
      </c>
      <c r="BI153" s="25">
        <v>13.8</v>
      </c>
      <c r="BJ153" s="22">
        <v>6.5826000000000011</v>
      </c>
      <c r="BK153" s="25">
        <v>67</v>
      </c>
      <c r="BL153" s="22">
        <v>31.959</v>
      </c>
      <c r="BM153" s="22">
        <v>2.2799999999999998</v>
      </c>
      <c r="BN153" s="162">
        <v>99.4</v>
      </c>
      <c r="BO153" s="163">
        <v>8807</v>
      </c>
      <c r="BP153" s="162">
        <v>96.8</v>
      </c>
      <c r="BQ153" s="163">
        <v>7314</v>
      </c>
      <c r="BR153" s="162">
        <v>76.099999999999994</v>
      </c>
      <c r="BS153" s="162">
        <v>83.4</v>
      </c>
      <c r="BT153" s="163">
        <v>5410</v>
      </c>
      <c r="BU153" s="22">
        <v>1.3913043478260869</v>
      </c>
      <c r="BV153" s="22"/>
      <c r="BW153" s="22"/>
      <c r="BX153" s="22"/>
      <c r="BY153" s="25"/>
      <c r="BZ153" s="22"/>
      <c r="CA153" s="22"/>
      <c r="CB153" s="45"/>
      <c r="CC153" s="182"/>
      <c r="CD153" s="183"/>
      <c r="CE153" s="183"/>
      <c r="CF153" s="11"/>
      <c r="CG153" s="11"/>
      <c r="CH153" s="11"/>
      <c r="CI153" s="22"/>
      <c r="CJ153" s="20"/>
      <c r="CK153" s="165" t="s">
        <v>358</v>
      </c>
      <c r="CL153" s="166"/>
      <c r="CM153" s="167" t="s">
        <v>969</v>
      </c>
      <c r="CN153" s="11"/>
      <c r="CO153" s="11"/>
      <c r="CP153" s="11"/>
      <c r="CQ153" s="11"/>
      <c r="CR153" s="11" t="s">
        <v>347</v>
      </c>
      <c r="CS153" s="18" t="s">
        <v>326</v>
      </c>
      <c r="CT153" s="19">
        <v>2</v>
      </c>
      <c r="CU153" s="19"/>
      <c r="CV153" s="19"/>
      <c r="CW153" s="20">
        <v>0</v>
      </c>
      <c r="CX153" s="189"/>
      <c r="CY153" s="189"/>
      <c r="CZ153" s="189"/>
      <c r="DA153" s="22"/>
      <c r="DB153" s="22"/>
      <c r="DC153" s="22"/>
      <c r="DD153" s="22"/>
      <c r="DE153" s="22"/>
      <c r="DF153" s="22"/>
      <c r="DG153" s="22"/>
      <c r="DH153" s="22"/>
      <c r="DI153" s="22"/>
      <c r="DJ153" s="19">
        <v>0</v>
      </c>
      <c r="DK153" s="113"/>
      <c r="DL153" s="24"/>
      <c r="DM153" s="24"/>
      <c r="DN153" s="19">
        <v>36</v>
      </c>
      <c r="DO153" s="19">
        <v>50</v>
      </c>
      <c r="DP153" s="19">
        <v>3</v>
      </c>
      <c r="DQ153" s="19">
        <v>1</v>
      </c>
      <c r="DR153" s="19">
        <v>174</v>
      </c>
      <c r="DS153" s="19">
        <v>109</v>
      </c>
      <c r="DT153" s="25">
        <f>DS153/((DR153/100)^2)</f>
        <v>36.002113885585942</v>
      </c>
      <c r="DU153" s="19">
        <v>1</v>
      </c>
      <c r="DV153" s="11">
        <v>2</v>
      </c>
      <c r="DW153" s="19">
        <v>1</v>
      </c>
      <c r="DX153" s="19">
        <v>2</v>
      </c>
      <c r="DY153" s="19">
        <v>2</v>
      </c>
      <c r="DZ153" s="11">
        <v>1</v>
      </c>
      <c r="EA153" s="187"/>
      <c r="EB153" s="195"/>
      <c r="EC153" s="191"/>
      <c r="ED153" s="168">
        <v>16837</v>
      </c>
      <c r="EE153" s="169">
        <v>75</v>
      </c>
      <c r="EF153" s="169">
        <v>5042</v>
      </c>
      <c r="EG153" s="169">
        <v>5904</v>
      </c>
      <c r="EH153" s="169">
        <v>37440</v>
      </c>
      <c r="EI153" s="169">
        <v>2289</v>
      </c>
      <c r="EJ153" s="170">
        <v>193.54146341463414</v>
      </c>
      <c r="EK153" s="27">
        <v>6967.4926829268288</v>
      </c>
      <c r="EL153" s="171">
        <v>0.19800000000000001</v>
      </c>
      <c r="EM153" s="23"/>
      <c r="EN153" s="157">
        <v>45.398651328837765</v>
      </c>
      <c r="EO153" s="172">
        <v>0.19354146341463413</v>
      </c>
      <c r="EP153" s="23"/>
      <c r="EQ153" s="45">
        <v>53</v>
      </c>
      <c r="ER153" s="129"/>
      <c r="ES153" s="30">
        <v>42948</v>
      </c>
      <c r="ET153" s="47">
        <v>1</v>
      </c>
      <c r="EU153" s="131"/>
      <c r="EV153" s="130" t="s">
        <v>662</v>
      </c>
      <c r="EW153" s="194"/>
      <c r="EX153" s="11">
        <v>0</v>
      </c>
      <c r="EY153" s="187"/>
      <c r="EZ153" s="11">
        <v>1</v>
      </c>
      <c r="FA153" s="139" t="s">
        <v>1089</v>
      </c>
      <c r="FB153" s="11">
        <v>0</v>
      </c>
      <c r="FC153" s="193"/>
      <c r="FD153" s="194"/>
      <c r="FE153" s="8"/>
      <c r="FF153" s="8"/>
      <c r="FG153" s="8"/>
      <c r="FH153" s="14"/>
      <c r="FI153" s="14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8"/>
      <c r="GL153" s="8"/>
      <c r="GM153" s="8"/>
      <c r="GN153" s="8"/>
      <c r="GO153" s="8"/>
      <c r="GP153" s="15">
        <v>83.4</v>
      </c>
      <c r="GQ153" s="15">
        <v>31.6</v>
      </c>
      <c r="GR153" s="15">
        <v>8.5399999999999991</v>
      </c>
      <c r="GS153" s="30">
        <v>44824</v>
      </c>
      <c r="GT153" s="45">
        <v>2</v>
      </c>
      <c r="GU153" s="45">
        <v>2</v>
      </c>
      <c r="GV153" s="45">
        <v>2</v>
      </c>
      <c r="GW153" s="30">
        <v>44931</v>
      </c>
      <c r="GX153" s="45">
        <v>2</v>
      </c>
      <c r="GY153" s="45">
        <v>0</v>
      </c>
      <c r="GZ153" s="45">
        <v>2</v>
      </c>
      <c r="HA153" s="139" t="s">
        <v>1167</v>
      </c>
    </row>
    <row r="154" spans="1:209">
      <c r="A154" s="8">
        <v>151</v>
      </c>
      <c r="B154" s="8">
        <f>COUNTIFS($E$3:$E154,$E154,$F$3:$F154,$F154,$P$3:$P154,$P154)</f>
        <v>1</v>
      </c>
      <c r="C154" s="9">
        <v>16836</v>
      </c>
      <c r="D154" s="10" t="s">
        <v>964</v>
      </c>
      <c r="E154" s="11" t="s">
        <v>512</v>
      </c>
      <c r="F154" s="11">
        <v>280617401</v>
      </c>
      <c r="G154" s="11">
        <v>94</v>
      </c>
      <c r="H154" s="11" t="s">
        <v>965</v>
      </c>
      <c r="I154" s="12" t="s">
        <v>966</v>
      </c>
      <c r="J154" s="13" t="s">
        <v>321</v>
      </c>
      <c r="K154" s="11" t="s">
        <v>322</v>
      </c>
      <c r="L154" s="11">
        <v>15</v>
      </c>
      <c r="M154" s="11">
        <v>2</v>
      </c>
      <c r="N154" s="11" t="s">
        <v>332</v>
      </c>
      <c r="O154" s="11" t="s">
        <v>959</v>
      </c>
      <c r="P154" s="23" t="s">
        <v>326</v>
      </c>
      <c r="Q154" s="151">
        <v>150</v>
      </c>
      <c r="R154" s="70" t="s">
        <v>409</v>
      </c>
      <c r="S154" s="23"/>
      <c r="T154" s="151"/>
      <c r="U154" s="11"/>
      <c r="V154" s="23"/>
      <c r="W154" s="11"/>
      <c r="X154" s="152">
        <v>38.200000000000003</v>
      </c>
      <c r="Y154" s="153">
        <v>52.6</v>
      </c>
      <c r="Z154" s="154">
        <v>8.18</v>
      </c>
      <c r="AA154" s="155">
        <v>98.980000000000018</v>
      </c>
      <c r="AB154" s="156">
        <v>0.72623574144486691</v>
      </c>
      <c r="AC154" s="157">
        <v>5.9406083650190116</v>
      </c>
      <c r="AD154" s="158">
        <v>0.62849621586048043</v>
      </c>
      <c r="AE154" s="22">
        <v>25.055999999999997</v>
      </c>
      <c r="AF154" s="22">
        <v>65.59162303664921</v>
      </c>
      <c r="AG154" s="159">
        <v>7.98</v>
      </c>
      <c r="AH154" s="22">
        <v>20.890052356020941</v>
      </c>
      <c r="AI154" s="11" t="s">
        <v>327</v>
      </c>
      <c r="AJ154" s="22">
        <v>11.916</v>
      </c>
      <c r="AK154" s="11" t="s">
        <v>327</v>
      </c>
      <c r="AL154" s="25">
        <v>1.7999999999999999E-2</v>
      </c>
      <c r="AM154" s="25"/>
      <c r="AN154" s="22"/>
      <c r="AO154" s="22"/>
      <c r="AP154" s="45">
        <v>3533.04347826087</v>
      </c>
      <c r="AQ154" s="45">
        <v>284</v>
      </c>
      <c r="AR154" s="22">
        <v>0.91</v>
      </c>
      <c r="AS154" s="22">
        <v>30.7</v>
      </c>
      <c r="AT154" s="22">
        <v>69.3</v>
      </c>
      <c r="AU154" s="160">
        <v>0.44300144300144301</v>
      </c>
      <c r="AV154" s="161">
        <v>0.38</v>
      </c>
      <c r="AW154" s="25">
        <v>0.9947643979057591</v>
      </c>
      <c r="AX154" s="11" t="s">
        <v>327</v>
      </c>
      <c r="AY154" s="22">
        <v>50.220000000000006</v>
      </c>
      <c r="AZ154" s="22">
        <v>37.159999999999997</v>
      </c>
      <c r="BA154" s="47">
        <v>40348</v>
      </c>
      <c r="BB154" s="25">
        <v>57.1</v>
      </c>
      <c r="BC154" s="19">
        <v>90.8</v>
      </c>
      <c r="BD154" s="47">
        <v>6882</v>
      </c>
      <c r="BE154" s="25">
        <v>9.2000000000000028</v>
      </c>
      <c r="BF154" s="25">
        <v>52.547399999999996</v>
      </c>
      <c r="BG154" s="22">
        <v>29.3</v>
      </c>
      <c r="BH154" s="22">
        <v>15.411800000000001</v>
      </c>
      <c r="BI154" s="25">
        <v>27.8</v>
      </c>
      <c r="BJ154" s="22">
        <v>14.6228</v>
      </c>
      <c r="BK154" s="25">
        <v>42.8</v>
      </c>
      <c r="BL154" s="22">
        <v>22.512799999999999</v>
      </c>
      <c r="BM154" s="22">
        <v>4.4000000000000004</v>
      </c>
      <c r="BN154" s="162">
        <v>98.8</v>
      </c>
      <c r="BO154" s="163">
        <v>9135</v>
      </c>
      <c r="BP154" s="162">
        <v>94</v>
      </c>
      <c r="BQ154" s="163">
        <v>6819</v>
      </c>
      <c r="BR154" s="162">
        <v>65.099999999999994</v>
      </c>
      <c r="BS154" s="162">
        <v>83</v>
      </c>
      <c r="BT154" s="163">
        <v>6614</v>
      </c>
      <c r="BU154" s="22">
        <v>1.0539568345323742</v>
      </c>
      <c r="BV154" s="22"/>
      <c r="BW154" s="22"/>
      <c r="BX154" s="22"/>
      <c r="BY154" s="25"/>
      <c r="BZ154" s="22"/>
      <c r="CA154" s="22"/>
      <c r="CB154" s="45"/>
      <c r="CC154" s="182"/>
      <c r="CD154" s="183"/>
      <c r="CE154" s="183"/>
      <c r="CF154" s="11"/>
      <c r="CG154" s="11"/>
      <c r="CH154" s="11"/>
      <c r="CI154" s="22"/>
      <c r="CJ154" s="20"/>
      <c r="CK154" s="165" t="s">
        <v>345</v>
      </c>
      <c r="CL154" s="166"/>
      <c r="CM154" s="167" t="s">
        <v>968</v>
      </c>
      <c r="CN154" s="11"/>
      <c r="CO154" s="11"/>
      <c r="CP154" s="11"/>
      <c r="CQ154" s="11"/>
      <c r="CR154" s="11" t="s">
        <v>347</v>
      </c>
      <c r="CS154" s="18" t="s">
        <v>326</v>
      </c>
      <c r="CT154" s="19">
        <v>2</v>
      </c>
      <c r="CU154" s="19"/>
      <c r="CV154" s="19"/>
      <c r="CW154" s="20">
        <v>0</v>
      </c>
      <c r="CX154" s="189"/>
      <c r="CY154" s="189"/>
      <c r="CZ154" s="189"/>
      <c r="DA154" s="22"/>
      <c r="DB154" s="22"/>
      <c r="DC154" s="22"/>
      <c r="DD154" s="22"/>
      <c r="DE154" s="22"/>
      <c r="DF154" s="22"/>
      <c r="DG154" s="22"/>
      <c r="DH154" s="22"/>
      <c r="DI154" s="22"/>
      <c r="DJ154" s="189"/>
      <c r="DK154" s="11"/>
      <c r="DL154" s="24"/>
      <c r="DM154" s="24"/>
      <c r="DN154" s="19">
        <v>15</v>
      </c>
      <c r="DO154" s="189"/>
      <c r="DP154" s="19"/>
      <c r="DQ154" s="191"/>
      <c r="DR154" s="189"/>
      <c r="DS154" s="189"/>
      <c r="DT154" s="25" t="e">
        <f>DS154/((DR154/100)^2)</f>
        <v>#DIV/0!</v>
      </c>
      <c r="DU154" s="189"/>
      <c r="DV154" s="187"/>
      <c r="DW154" s="189"/>
      <c r="DX154" s="189"/>
      <c r="DY154" s="189"/>
      <c r="DZ154" s="187"/>
      <c r="EA154" s="187"/>
      <c r="EB154" s="195"/>
      <c r="EC154" s="191"/>
      <c r="ED154" s="168">
        <v>16836</v>
      </c>
      <c r="EE154" s="169">
        <v>75</v>
      </c>
      <c r="EF154" s="169">
        <v>12330</v>
      </c>
      <c r="EG154" s="169">
        <v>9558</v>
      </c>
      <c r="EH154" s="169">
        <v>37440</v>
      </c>
      <c r="EI154" s="169">
        <v>2266</v>
      </c>
      <c r="EJ154" s="170">
        <v>118.34978028876334</v>
      </c>
      <c r="EK154" s="27">
        <v>1775.24670433145</v>
      </c>
      <c r="EL154" s="171">
        <v>0.122</v>
      </c>
      <c r="EM154" s="23"/>
      <c r="EN154" s="157">
        <v>18.377939983779399</v>
      </c>
      <c r="EO154" s="172">
        <v>0.11834978028876333</v>
      </c>
      <c r="EP154" s="23"/>
      <c r="EQ154" s="187"/>
      <c r="ER154" s="187"/>
      <c r="ES154" s="187"/>
      <c r="ET154" s="187"/>
      <c r="EU154" s="193"/>
      <c r="EV154" s="187"/>
      <c r="EW154" s="194"/>
      <c r="EX154" s="187"/>
      <c r="EY154" s="187"/>
      <c r="EZ154" s="187"/>
      <c r="FA154" s="193"/>
      <c r="FB154" s="187"/>
      <c r="FC154" s="193"/>
      <c r="FD154" s="194"/>
      <c r="FE154" s="8"/>
      <c r="FF154" s="8"/>
      <c r="FG154" s="8"/>
      <c r="FH154" s="14"/>
      <c r="FI154" s="14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8"/>
      <c r="GL154" s="8"/>
      <c r="GM154" s="8"/>
      <c r="GN154" s="8"/>
      <c r="GO154" s="8"/>
      <c r="GP154" s="15" t="s">
        <v>327</v>
      </c>
      <c r="GQ154" s="15" t="s">
        <v>327</v>
      </c>
      <c r="GR154" s="15" t="s">
        <v>327</v>
      </c>
      <c r="GS154" s="207"/>
      <c r="GT154" s="207"/>
      <c r="GU154" s="207"/>
      <c r="GV154" s="207"/>
      <c r="GW154" s="216"/>
      <c r="GX154" s="216"/>
      <c r="GY154" s="216"/>
      <c r="GZ154" s="216"/>
      <c r="HA154" s="216"/>
    </row>
    <row r="155" spans="1:209">
      <c r="A155" s="8">
        <v>153</v>
      </c>
      <c r="B155" s="8">
        <f>COUNTIFS($E$3:$E155,$E155,$F$3:$F155,$F155,$P$3:$P155,$P155)</f>
        <v>1</v>
      </c>
      <c r="C155" s="9">
        <v>16949</v>
      </c>
      <c r="D155" s="10" t="s">
        <v>970</v>
      </c>
      <c r="E155" s="11" t="s">
        <v>971</v>
      </c>
      <c r="F155" s="11">
        <v>7009225520</v>
      </c>
      <c r="G155" s="11">
        <v>52</v>
      </c>
      <c r="H155" s="11" t="s">
        <v>972</v>
      </c>
      <c r="I155" s="12" t="s">
        <v>381</v>
      </c>
      <c r="J155" s="13" t="s">
        <v>321</v>
      </c>
      <c r="K155" s="11" t="s">
        <v>322</v>
      </c>
      <c r="L155" s="11">
        <v>12</v>
      </c>
      <c r="M155" s="11">
        <v>2</v>
      </c>
      <c r="N155" s="11" t="s">
        <v>332</v>
      </c>
      <c r="O155" s="11" t="s">
        <v>973</v>
      </c>
      <c r="P155" s="23" t="s">
        <v>326</v>
      </c>
      <c r="Q155" s="151">
        <v>150</v>
      </c>
      <c r="R155" s="69" t="s">
        <v>1000</v>
      </c>
      <c r="S155" s="177" t="s">
        <v>1006</v>
      </c>
      <c r="T155" s="151"/>
      <c r="U155" s="11"/>
      <c r="V155" s="23"/>
      <c r="W155" s="11"/>
      <c r="X155" s="152">
        <v>23.8</v>
      </c>
      <c r="Y155" s="153">
        <v>66.099999999999994</v>
      </c>
      <c r="Z155" s="154">
        <v>8.98</v>
      </c>
      <c r="AA155" s="155">
        <v>98.88</v>
      </c>
      <c r="AB155" s="156">
        <v>0.36006051437216341</v>
      </c>
      <c r="AC155" s="157">
        <v>3.2333434190620274</v>
      </c>
      <c r="AD155" s="158">
        <v>0.31699520511454449</v>
      </c>
      <c r="AE155" s="22">
        <v>21.634</v>
      </c>
      <c r="AF155" s="22">
        <v>90.899159663865547</v>
      </c>
      <c r="AG155" s="159">
        <v>1.07</v>
      </c>
      <c r="AH155" s="22">
        <v>4.4957983193277311</v>
      </c>
      <c r="AI155" s="11" t="s">
        <v>327</v>
      </c>
      <c r="AJ155" s="22">
        <v>26.64</v>
      </c>
      <c r="AK155" s="11" t="s">
        <v>327</v>
      </c>
      <c r="AL155" s="25">
        <v>8.4000000000000005E-2</v>
      </c>
      <c r="AM155" s="25"/>
      <c r="AN155" s="22"/>
      <c r="AO155" s="22"/>
      <c r="AP155" s="45">
        <v>4577.391304347826</v>
      </c>
      <c r="AQ155" s="45">
        <v>180</v>
      </c>
      <c r="AR155" s="22">
        <v>0.42</v>
      </c>
      <c r="AS155" s="22">
        <v>19.2</v>
      </c>
      <c r="AT155" s="22">
        <v>80.8</v>
      </c>
      <c r="AU155" s="160">
        <v>0.23762376237623761</v>
      </c>
      <c r="AV155" s="161">
        <v>0.21</v>
      </c>
      <c r="AW155" s="25">
        <v>0.88235294117647056</v>
      </c>
      <c r="AX155" s="11" t="s">
        <v>327</v>
      </c>
      <c r="AY155" s="22">
        <v>36.99</v>
      </c>
      <c r="AZ155" s="22">
        <v>7.52</v>
      </c>
      <c r="BA155" s="47">
        <v>53692.799999999996</v>
      </c>
      <c r="BB155" s="25">
        <v>55.1</v>
      </c>
      <c r="BC155" s="19">
        <v>77.2</v>
      </c>
      <c r="BD155" s="47">
        <v>12694</v>
      </c>
      <c r="BE155" s="25">
        <v>22.799999999999997</v>
      </c>
      <c r="BF155" s="25">
        <v>63.191599999999994</v>
      </c>
      <c r="BG155" s="22">
        <v>33</v>
      </c>
      <c r="BH155" s="22">
        <v>21.812999999999999</v>
      </c>
      <c r="BI155" s="25">
        <v>22.1</v>
      </c>
      <c r="BJ155" s="22">
        <v>14.6081</v>
      </c>
      <c r="BK155" s="25">
        <v>40.5</v>
      </c>
      <c r="BL155" s="22">
        <v>26.770499999999998</v>
      </c>
      <c r="BM155" s="22">
        <v>0.62</v>
      </c>
      <c r="BN155" s="162">
        <v>93.9</v>
      </c>
      <c r="BO155" s="163">
        <v>8211</v>
      </c>
      <c r="BP155" s="162">
        <v>79.3</v>
      </c>
      <c r="BQ155" s="163">
        <v>5838</v>
      </c>
      <c r="BR155" s="162">
        <v>66.099999999999994</v>
      </c>
      <c r="BS155" s="162">
        <v>78.8</v>
      </c>
      <c r="BT155" s="163">
        <v>5750</v>
      </c>
      <c r="BU155" s="22">
        <v>1.4932126696832577</v>
      </c>
      <c r="BV155" s="22"/>
      <c r="BW155" s="22"/>
      <c r="BX155" s="22"/>
      <c r="BY155" s="25"/>
      <c r="BZ155" s="22"/>
      <c r="CA155" s="22"/>
      <c r="CB155" s="45"/>
      <c r="CC155" s="182"/>
      <c r="CD155" s="183"/>
      <c r="CE155" s="183"/>
      <c r="CF155" s="11"/>
      <c r="CG155" s="11"/>
      <c r="CH155" s="11"/>
      <c r="CI155" s="22"/>
      <c r="CJ155" s="20"/>
      <c r="CK155" s="165" t="s">
        <v>345</v>
      </c>
      <c r="CL155" s="166"/>
      <c r="CM155" s="167" t="s">
        <v>974</v>
      </c>
      <c r="CN155" s="11"/>
      <c r="CO155" s="11"/>
      <c r="CP155" s="11"/>
      <c r="CQ155" s="11"/>
      <c r="CR155" s="11" t="s">
        <v>347</v>
      </c>
      <c r="CS155" s="18" t="s">
        <v>326</v>
      </c>
      <c r="CT155" s="19">
        <v>2</v>
      </c>
      <c r="CU155" s="19"/>
      <c r="CV155" s="19"/>
      <c r="CW155" s="20">
        <v>0</v>
      </c>
      <c r="CX155" s="189"/>
      <c r="CY155" s="189"/>
      <c r="CZ155" s="189"/>
      <c r="DA155" s="22"/>
      <c r="DB155" s="22"/>
      <c r="DC155" s="22"/>
      <c r="DD155" s="22"/>
      <c r="DE155" s="22"/>
      <c r="DF155" s="22"/>
      <c r="DG155" s="22"/>
      <c r="DH155" s="22"/>
      <c r="DI155" s="22"/>
      <c r="DJ155" s="19">
        <v>0</v>
      </c>
      <c r="DK155" s="113"/>
      <c r="DL155" s="24"/>
      <c r="DM155" s="24"/>
      <c r="DN155" s="19">
        <v>12</v>
      </c>
      <c r="DO155" s="189"/>
      <c r="DP155" s="19"/>
      <c r="DQ155" s="19">
        <v>1</v>
      </c>
      <c r="DR155" s="19">
        <v>188</v>
      </c>
      <c r="DS155" s="19">
        <v>98</v>
      </c>
      <c r="DT155" s="25">
        <f>DS155/((DR155/100)^2)</f>
        <v>27.727478497057493</v>
      </c>
      <c r="DU155" s="189"/>
      <c r="DV155" s="187"/>
      <c r="DW155" s="19">
        <v>1</v>
      </c>
      <c r="DX155" s="19">
        <v>3</v>
      </c>
      <c r="DY155" s="19">
        <v>2</v>
      </c>
      <c r="DZ155" s="11">
        <v>0</v>
      </c>
      <c r="EA155" s="187"/>
      <c r="EB155" s="195"/>
      <c r="EC155" s="191"/>
      <c r="ED155" s="168">
        <v>16949</v>
      </c>
      <c r="EE155" s="169">
        <v>75</v>
      </c>
      <c r="EF155" s="169">
        <v>11750</v>
      </c>
      <c r="EG155" s="169">
        <v>9764</v>
      </c>
      <c r="EH155" s="169">
        <v>37440</v>
      </c>
      <c r="EI155" s="169">
        <v>2175</v>
      </c>
      <c r="EJ155" s="170">
        <v>111.20032773453502</v>
      </c>
      <c r="EK155" s="27">
        <v>1334.4039328144204</v>
      </c>
      <c r="EL155" s="171">
        <v>0.123</v>
      </c>
      <c r="EM155" s="23"/>
      <c r="EN155" s="157">
        <v>18.51063829787234</v>
      </c>
      <c r="EO155" s="172">
        <v>0.11120032773453502</v>
      </c>
      <c r="EP155" s="23"/>
      <c r="EQ155" s="45">
        <v>18</v>
      </c>
      <c r="ER155" s="129"/>
      <c r="ES155" s="30">
        <v>44044</v>
      </c>
      <c r="ET155" s="47">
        <v>6</v>
      </c>
      <c r="EU155" s="131"/>
      <c r="EV155" s="130" t="s">
        <v>604</v>
      </c>
      <c r="EW155" s="194"/>
      <c r="EX155" s="11">
        <v>0</v>
      </c>
      <c r="EY155" s="187"/>
      <c r="EZ155" s="11">
        <v>1</v>
      </c>
      <c r="FA155" s="139" t="s">
        <v>1090</v>
      </c>
      <c r="FB155" s="11">
        <v>0</v>
      </c>
      <c r="FC155" s="193"/>
      <c r="FD155" s="194"/>
      <c r="FE155" s="8"/>
      <c r="FF155" s="8"/>
      <c r="FG155" s="8"/>
      <c r="FH155" s="14"/>
      <c r="FI155" s="14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8"/>
      <c r="GL155" s="8"/>
      <c r="GM155" s="8"/>
      <c r="GN155" s="8"/>
      <c r="GO155" s="8"/>
      <c r="GP155" s="15">
        <v>75.7</v>
      </c>
      <c r="GQ155" s="15">
        <v>45.6</v>
      </c>
      <c r="GR155" s="15">
        <v>30.4</v>
      </c>
      <c r="GS155" s="30">
        <v>44656</v>
      </c>
      <c r="GT155" s="45">
        <v>1</v>
      </c>
      <c r="GU155" s="130" t="s">
        <v>332</v>
      </c>
      <c r="GV155" s="45">
        <v>1</v>
      </c>
      <c r="GW155" s="30">
        <v>44733</v>
      </c>
      <c r="GX155" s="45">
        <v>1</v>
      </c>
      <c r="GY155" s="45">
        <v>0</v>
      </c>
      <c r="GZ155" s="45">
        <v>0</v>
      </c>
      <c r="HA155" s="139" t="s">
        <v>1167</v>
      </c>
    </row>
    <row r="156" spans="1:209">
      <c r="A156" s="8">
        <v>154</v>
      </c>
      <c r="B156" s="8">
        <f>COUNTIFS($E$3:$E156,$E156,$F$3:$F156,$F156,$P$3:$P156,$P156)</f>
        <v>1</v>
      </c>
      <c r="C156" s="9">
        <v>16960</v>
      </c>
      <c r="D156" s="10" t="s">
        <v>975</v>
      </c>
      <c r="E156" s="11" t="s">
        <v>433</v>
      </c>
      <c r="F156" s="11">
        <v>6211266787</v>
      </c>
      <c r="G156" s="11">
        <v>60</v>
      </c>
      <c r="H156" s="11" t="s">
        <v>976</v>
      </c>
      <c r="I156" s="12" t="s">
        <v>977</v>
      </c>
      <c r="J156" s="13" t="s">
        <v>321</v>
      </c>
      <c r="K156" s="11" t="s">
        <v>322</v>
      </c>
      <c r="L156" s="11">
        <v>5</v>
      </c>
      <c r="M156" s="11">
        <v>2</v>
      </c>
      <c r="N156" s="11" t="s">
        <v>332</v>
      </c>
      <c r="O156" s="11" t="s">
        <v>973</v>
      </c>
      <c r="P156" s="23" t="s">
        <v>441</v>
      </c>
      <c r="Q156" s="151">
        <v>50</v>
      </c>
      <c r="R156" s="70" t="s">
        <v>409</v>
      </c>
      <c r="S156" s="23"/>
      <c r="T156" s="151"/>
      <c r="U156" s="11"/>
      <c r="V156" s="23"/>
      <c r="W156" s="11"/>
      <c r="X156" s="152">
        <v>60.2</v>
      </c>
      <c r="Y156" s="153">
        <v>34.6</v>
      </c>
      <c r="Z156" s="154">
        <v>3.41</v>
      </c>
      <c r="AA156" s="155">
        <v>98.210000000000008</v>
      </c>
      <c r="AB156" s="156">
        <v>1.7398843930635839</v>
      </c>
      <c r="AC156" s="157">
        <v>5.9330057803468215</v>
      </c>
      <c r="AD156" s="158">
        <v>1.583793738489871</v>
      </c>
      <c r="AE156" s="22">
        <v>54.556000000000004</v>
      </c>
      <c r="AF156" s="22">
        <v>90.624584717607974</v>
      </c>
      <c r="AG156" s="159">
        <v>3.35</v>
      </c>
      <c r="AH156" s="22">
        <v>5.5647840531561457</v>
      </c>
      <c r="AI156" s="11" t="s">
        <v>327</v>
      </c>
      <c r="AJ156" s="22">
        <v>12.420000000000002</v>
      </c>
      <c r="AK156" s="11" t="s">
        <v>327</v>
      </c>
      <c r="AL156" s="25">
        <v>1.4E-2</v>
      </c>
      <c r="AM156" s="25"/>
      <c r="AN156" s="22"/>
      <c r="AO156" s="22"/>
      <c r="AP156" s="45">
        <v>5822.608695652174</v>
      </c>
      <c r="AQ156" s="45">
        <v>303</v>
      </c>
      <c r="AR156" s="22">
        <v>9.64</v>
      </c>
      <c r="AS156" s="22">
        <v>34.799999999999997</v>
      </c>
      <c r="AT156" s="22">
        <v>65.2</v>
      </c>
      <c r="AU156" s="160">
        <v>0.53374233128834347</v>
      </c>
      <c r="AV156" s="161">
        <v>0.75</v>
      </c>
      <c r="AW156" s="25">
        <v>1.2458471760797341</v>
      </c>
      <c r="AX156" s="11" t="s">
        <v>327</v>
      </c>
      <c r="AY156" s="22">
        <v>22.571999999999999</v>
      </c>
      <c r="AZ156" s="22">
        <v>29.84</v>
      </c>
      <c r="BA156" s="47">
        <v>32029.199999999997</v>
      </c>
      <c r="BB156" s="25">
        <v>13.9</v>
      </c>
      <c r="BC156" s="19">
        <v>43.9</v>
      </c>
      <c r="BD156" s="47">
        <v>5443</v>
      </c>
      <c r="BE156" s="25">
        <v>56.1</v>
      </c>
      <c r="BF156" s="25">
        <v>34.184800000000003</v>
      </c>
      <c r="BG156" s="22">
        <v>7.67</v>
      </c>
      <c r="BH156" s="22">
        <v>2.6538200000000001</v>
      </c>
      <c r="BI156" s="25">
        <v>6.23</v>
      </c>
      <c r="BJ156" s="22">
        <v>2.1555800000000001</v>
      </c>
      <c r="BK156" s="25">
        <v>84.9</v>
      </c>
      <c r="BL156" s="22">
        <v>29.375400000000003</v>
      </c>
      <c r="BM156" s="22">
        <v>1.0900000000000001</v>
      </c>
      <c r="BN156" s="162">
        <v>97.7</v>
      </c>
      <c r="BO156" s="163">
        <v>6594</v>
      </c>
      <c r="BP156" s="162">
        <v>86.7</v>
      </c>
      <c r="BQ156" s="163">
        <v>5697</v>
      </c>
      <c r="BR156" s="162">
        <v>51.4</v>
      </c>
      <c r="BS156" s="162">
        <v>57.5</v>
      </c>
      <c r="BT156" s="163">
        <v>4305</v>
      </c>
      <c r="BU156" s="22">
        <v>1.2311396468699838</v>
      </c>
      <c r="BV156" s="22"/>
      <c r="BW156" s="22"/>
      <c r="BX156" s="22"/>
      <c r="BY156" s="25"/>
      <c r="BZ156" s="22"/>
      <c r="CA156" s="22"/>
      <c r="CB156" s="45"/>
      <c r="CC156" s="182"/>
      <c r="CD156" s="183"/>
      <c r="CE156" s="183"/>
      <c r="CF156" s="11"/>
      <c r="CG156" s="11"/>
      <c r="CH156" s="11"/>
      <c r="CI156" s="22"/>
      <c r="CJ156" s="20"/>
      <c r="CK156" s="165" t="s">
        <v>358</v>
      </c>
      <c r="CL156" s="166"/>
      <c r="CM156" s="167" t="s">
        <v>978</v>
      </c>
      <c r="CN156" s="11"/>
      <c r="CO156" s="11"/>
      <c r="CP156" s="11"/>
      <c r="CQ156" s="11"/>
      <c r="CR156" s="11" t="s">
        <v>347</v>
      </c>
      <c r="CS156" s="23" t="s">
        <v>441</v>
      </c>
      <c r="CT156" s="19">
        <v>2</v>
      </c>
      <c r="CU156" s="19"/>
      <c r="CV156" s="19"/>
      <c r="CW156" s="20">
        <v>0</v>
      </c>
      <c r="CX156" s="189"/>
      <c r="CY156" s="189"/>
      <c r="CZ156" s="189"/>
      <c r="DA156" s="22"/>
      <c r="DB156" s="22"/>
      <c r="DC156" s="22"/>
      <c r="DD156" s="22"/>
      <c r="DE156" s="22"/>
      <c r="DF156" s="22"/>
      <c r="DG156" s="22"/>
      <c r="DH156" s="22"/>
      <c r="DI156" s="22"/>
      <c r="DJ156" s="189"/>
      <c r="DK156" s="11"/>
      <c r="DL156" s="24"/>
      <c r="DM156" s="24"/>
      <c r="DN156" s="19">
        <v>5</v>
      </c>
      <c r="DO156" s="189"/>
      <c r="DP156" s="19"/>
      <c r="DQ156" s="191"/>
      <c r="DR156" s="189"/>
      <c r="DS156" s="189"/>
      <c r="DT156" s="25" t="e">
        <f>DS156/((DR156/100)^2)</f>
        <v>#DIV/0!</v>
      </c>
      <c r="DU156" s="189"/>
      <c r="DV156" s="187"/>
      <c r="DW156" s="189"/>
      <c r="DX156" s="189"/>
      <c r="DY156" s="189"/>
      <c r="DZ156" s="187"/>
      <c r="EA156" s="187"/>
      <c r="EB156" s="195"/>
      <c r="EC156" s="191"/>
      <c r="ED156" s="168">
        <v>16960</v>
      </c>
      <c r="EE156" s="169">
        <v>75</v>
      </c>
      <c r="EF156" s="169">
        <v>30122</v>
      </c>
      <c r="EG156" s="169">
        <v>10205</v>
      </c>
      <c r="EH156" s="169">
        <v>37440</v>
      </c>
      <c r="EI156" s="169">
        <v>2517</v>
      </c>
      <c r="EJ156" s="170">
        <v>123.12458598726116</v>
      </c>
      <c r="EK156" s="27">
        <v>615.62292993630581</v>
      </c>
      <c r="EL156" s="171">
        <v>0.11799999999999999</v>
      </c>
      <c r="EM156" s="23"/>
      <c r="EN156" s="157">
        <v>8.3560188566496247</v>
      </c>
      <c r="EO156" s="172">
        <v>0.12312458598726116</v>
      </c>
      <c r="EP156" s="23"/>
      <c r="EQ156" s="187"/>
      <c r="ER156" s="187"/>
      <c r="ES156" s="187"/>
      <c r="ET156" s="187"/>
      <c r="EU156" s="193"/>
      <c r="EV156" s="187"/>
      <c r="EW156" s="194"/>
      <c r="EX156" s="187"/>
      <c r="EY156" s="187"/>
      <c r="EZ156" s="187"/>
      <c r="FA156" s="193"/>
      <c r="FB156" s="187"/>
      <c r="FC156" s="193"/>
      <c r="FD156" s="194"/>
      <c r="FE156" s="8"/>
      <c r="FF156" s="8"/>
      <c r="FG156" s="8"/>
      <c r="FH156" s="14"/>
      <c r="FI156" s="14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8"/>
      <c r="GL156" s="8"/>
      <c r="GM156" s="8"/>
      <c r="GN156" s="8"/>
      <c r="GO156" s="8"/>
      <c r="GP156" s="15" t="s">
        <v>327</v>
      </c>
      <c r="GQ156" s="15" t="s">
        <v>327</v>
      </c>
      <c r="GR156" s="15" t="s">
        <v>327</v>
      </c>
      <c r="GS156" s="207"/>
      <c r="GT156" s="207"/>
      <c r="GU156" s="207"/>
      <c r="GV156" s="207"/>
      <c r="GW156" s="216"/>
      <c r="GX156" s="216"/>
      <c r="GY156" s="216"/>
      <c r="GZ156" s="216"/>
      <c r="HA156" s="216"/>
    </row>
    <row r="157" spans="1:209">
      <c r="A157" s="8">
        <v>155</v>
      </c>
      <c r="B157" s="8">
        <f>COUNTIFS($E$3:$E157,$E157,$F$3:$F157,$F157,$P$3:$P157,$P157)</f>
        <v>1</v>
      </c>
      <c r="C157" s="9">
        <v>16980</v>
      </c>
      <c r="D157" s="10" t="s">
        <v>979</v>
      </c>
      <c r="E157" s="11" t="s">
        <v>520</v>
      </c>
      <c r="F157" s="11">
        <v>5403230272</v>
      </c>
      <c r="G157" s="11">
        <v>68</v>
      </c>
      <c r="H157" s="11" t="s">
        <v>980</v>
      </c>
      <c r="I157" s="12" t="s">
        <v>320</v>
      </c>
      <c r="J157" s="13" t="s">
        <v>321</v>
      </c>
      <c r="K157" s="11" t="s">
        <v>322</v>
      </c>
      <c r="L157" s="11">
        <v>12</v>
      </c>
      <c r="M157" s="11" t="s">
        <v>981</v>
      </c>
      <c r="N157" s="11" t="s">
        <v>332</v>
      </c>
      <c r="O157" s="11" t="s">
        <v>973</v>
      </c>
      <c r="P157" s="23" t="s">
        <v>357</v>
      </c>
      <c r="Q157" s="151">
        <v>250</v>
      </c>
      <c r="R157" s="68" t="s">
        <v>999</v>
      </c>
      <c r="S157" s="23"/>
      <c r="T157" s="151"/>
      <c r="U157" s="11"/>
      <c r="V157" s="23"/>
      <c r="W157" s="11"/>
      <c r="X157" s="152">
        <v>8.94</v>
      </c>
      <c r="Y157" s="153">
        <v>35.5</v>
      </c>
      <c r="Z157" s="154">
        <v>54.7</v>
      </c>
      <c r="AA157" s="155">
        <v>99.14</v>
      </c>
      <c r="AB157" s="156">
        <v>0.25183098591549297</v>
      </c>
      <c r="AC157" s="157">
        <v>13.775154929577466</v>
      </c>
      <c r="AD157" s="158">
        <v>9.9113082039911302E-2</v>
      </c>
      <c r="AE157" s="22">
        <v>7.7511999999999999</v>
      </c>
      <c r="AF157" s="22">
        <v>86.702460850111862</v>
      </c>
      <c r="AG157" s="159">
        <v>0.85</v>
      </c>
      <c r="AH157" s="22">
        <v>9.507829977628635</v>
      </c>
      <c r="AI157" s="11" t="s">
        <v>327</v>
      </c>
      <c r="AJ157" s="22">
        <v>6.6779999999999999</v>
      </c>
      <c r="AK157" s="11" t="s">
        <v>327</v>
      </c>
      <c r="AL157" s="25">
        <v>0.2</v>
      </c>
      <c r="AM157" s="25"/>
      <c r="AN157" s="22"/>
      <c r="AO157" s="22"/>
      <c r="AP157" s="45">
        <v>3918.2608695652175</v>
      </c>
      <c r="AQ157" s="45">
        <v>357</v>
      </c>
      <c r="AR157" s="22">
        <v>0.33</v>
      </c>
      <c r="AS157" s="22">
        <v>25.1</v>
      </c>
      <c r="AT157" s="22">
        <v>74.900000000000006</v>
      </c>
      <c r="AU157" s="160">
        <v>0.33511348464619489</v>
      </c>
      <c r="AV157" s="161">
        <v>4.3999999999999997E-2</v>
      </c>
      <c r="AW157" s="25">
        <v>0.49217002237136465</v>
      </c>
      <c r="AX157" s="11" t="s">
        <v>327</v>
      </c>
      <c r="AY157" s="22">
        <v>7.5060000000000002</v>
      </c>
      <c r="AZ157" s="22">
        <v>3.28</v>
      </c>
      <c r="BA157" s="47">
        <v>16941.399999999998</v>
      </c>
      <c r="BB157" s="25">
        <v>73.900000000000006</v>
      </c>
      <c r="BC157" s="19">
        <v>93.4</v>
      </c>
      <c r="BD157" s="47">
        <v>10414</v>
      </c>
      <c r="BE157" s="25">
        <v>6.5999999999999943</v>
      </c>
      <c r="BF157" s="25">
        <v>34.967500000000001</v>
      </c>
      <c r="BG157" s="22">
        <v>43.4</v>
      </c>
      <c r="BH157" s="22">
        <v>15.407</v>
      </c>
      <c r="BI157" s="25">
        <v>30.5</v>
      </c>
      <c r="BJ157" s="22">
        <v>10.827500000000001</v>
      </c>
      <c r="BK157" s="25">
        <v>24.6</v>
      </c>
      <c r="BL157" s="22">
        <v>8.7330000000000005</v>
      </c>
      <c r="BM157" s="22">
        <v>0.16</v>
      </c>
      <c r="BN157" s="162">
        <v>81.5</v>
      </c>
      <c r="BO157" s="163">
        <v>5232</v>
      </c>
      <c r="BP157" s="162">
        <v>53.8</v>
      </c>
      <c r="BQ157" s="163">
        <v>3953</v>
      </c>
      <c r="BR157" s="162">
        <v>28.3</v>
      </c>
      <c r="BS157" s="162">
        <v>59.2</v>
      </c>
      <c r="BT157" s="163">
        <v>4575</v>
      </c>
      <c r="BU157" s="22">
        <v>1.422950819672131</v>
      </c>
      <c r="BV157" s="22"/>
      <c r="BW157" s="22"/>
      <c r="BX157" s="22"/>
      <c r="BY157" s="25"/>
      <c r="BZ157" s="22"/>
      <c r="CA157" s="22"/>
      <c r="CB157" s="45"/>
      <c r="CC157" s="182"/>
      <c r="CD157" s="183"/>
      <c r="CE157" s="183"/>
      <c r="CF157" s="11"/>
      <c r="CG157" s="11"/>
      <c r="CH157" s="11"/>
      <c r="CI157" s="22"/>
      <c r="CJ157" s="20"/>
      <c r="CK157" s="165" t="s">
        <v>555</v>
      </c>
      <c r="CL157" s="166"/>
      <c r="CM157" s="167" t="s">
        <v>982</v>
      </c>
      <c r="CN157" s="11"/>
      <c r="CO157" s="11"/>
      <c r="CP157" s="11"/>
      <c r="CQ157" s="11"/>
      <c r="CR157" s="11" t="s">
        <v>347</v>
      </c>
      <c r="CS157" s="36" t="s">
        <v>357</v>
      </c>
      <c r="CT157" s="19">
        <v>2</v>
      </c>
      <c r="CU157" s="19"/>
      <c r="CV157" s="19"/>
      <c r="CW157" s="20" t="s">
        <v>871</v>
      </c>
      <c r="CX157" s="189"/>
      <c r="CY157" s="189"/>
      <c r="CZ157" s="189"/>
      <c r="DA157" s="22"/>
      <c r="DB157" s="22"/>
      <c r="DC157" s="22"/>
      <c r="DD157" s="22"/>
      <c r="DE157" s="22"/>
      <c r="DF157" s="22"/>
      <c r="DG157" s="22"/>
      <c r="DH157" s="22"/>
      <c r="DI157" s="22"/>
      <c r="DJ157" s="19">
        <v>0</v>
      </c>
      <c r="DK157" s="113"/>
      <c r="DL157" s="24"/>
      <c r="DM157" s="24"/>
      <c r="DN157" s="19">
        <v>12</v>
      </c>
      <c r="DO157" s="19">
        <v>30</v>
      </c>
      <c r="DP157" s="19">
        <v>3</v>
      </c>
      <c r="DQ157" s="19">
        <v>0</v>
      </c>
      <c r="DR157" s="189"/>
      <c r="DS157" s="189"/>
      <c r="DT157" s="25" t="e">
        <f>DS157/((DR157/100)^2)</f>
        <v>#DIV/0!</v>
      </c>
      <c r="DU157" s="19">
        <v>2</v>
      </c>
      <c r="DV157" s="11">
        <v>4</v>
      </c>
      <c r="DW157" s="19">
        <v>0</v>
      </c>
      <c r="DX157" s="19">
        <v>3</v>
      </c>
      <c r="DY157" s="19">
        <v>2</v>
      </c>
      <c r="DZ157" s="11">
        <v>1</v>
      </c>
      <c r="EA157" s="187"/>
      <c r="EB157" s="195"/>
      <c r="EC157" s="191"/>
      <c r="ED157" s="168">
        <v>16980</v>
      </c>
      <c r="EE157" s="169">
        <v>75</v>
      </c>
      <c r="EF157" s="169">
        <v>111716</v>
      </c>
      <c r="EG157" s="169">
        <v>6195</v>
      </c>
      <c r="EH157" s="169">
        <v>37440</v>
      </c>
      <c r="EI157" s="169">
        <v>2624</v>
      </c>
      <c r="EJ157" s="170">
        <v>211.44484261501211</v>
      </c>
      <c r="EK157" s="27">
        <v>2537.3381113801452</v>
      </c>
      <c r="EL157" s="171">
        <v>0.20399999999999999</v>
      </c>
      <c r="EM157" s="23"/>
      <c r="EN157" s="157">
        <v>2.3488130616921481</v>
      </c>
      <c r="EO157" s="172">
        <v>0.21144484261501212</v>
      </c>
      <c r="EP157" s="23"/>
      <c r="EQ157" s="197"/>
      <c r="ER157" s="201"/>
      <c r="ES157" s="129"/>
      <c r="ET157" s="202"/>
      <c r="EU157" s="206"/>
      <c r="EV157" s="120"/>
      <c r="EW157" s="194"/>
      <c r="EX157" s="11">
        <v>0</v>
      </c>
      <c r="EY157" s="187"/>
      <c r="EZ157" s="11">
        <v>1</v>
      </c>
      <c r="FA157" s="137" t="s">
        <v>1034</v>
      </c>
      <c r="FB157" s="11">
        <v>0</v>
      </c>
      <c r="FC157" s="193"/>
      <c r="FD157" s="194"/>
      <c r="FE157" s="8"/>
      <c r="FF157" s="8"/>
      <c r="FG157" s="8"/>
      <c r="FH157" s="14"/>
      <c r="FI157" s="14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8"/>
      <c r="GL157" s="8"/>
      <c r="GM157" s="8"/>
      <c r="GN157" s="8"/>
      <c r="GO157" s="8"/>
      <c r="GP157" s="15">
        <v>61.2</v>
      </c>
      <c r="GQ157" s="15">
        <v>4.42</v>
      </c>
      <c r="GR157" s="15">
        <v>1.27</v>
      </c>
      <c r="GS157" s="30">
        <v>44874</v>
      </c>
      <c r="GT157" s="11">
        <v>3</v>
      </c>
      <c r="GU157" s="11">
        <v>4</v>
      </c>
      <c r="GV157" s="11">
        <v>3</v>
      </c>
      <c r="GW157" s="30">
        <v>44972</v>
      </c>
      <c r="GX157" s="11">
        <v>3</v>
      </c>
      <c r="GY157" s="11">
        <v>0</v>
      </c>
      <c r="GZ157" s="11">
        <v>2</v>
      </c>
      <c r="HA157" s="137" t="s">
        <v>1171</v>
      </c>
    </row>
    <row r="158" spans="1:209">
      <c r="A158" s="8">
        <v>156</v>
      </c>
      <c r="B158" s="8">
        <f>COUNTIFS($E$3:$E158,$E158,$F$3:$F158,$F158,$P$3:$P158,$P158)</f>
        <v>1</v>
      </c>
      <c r="C158" s="9">
        <v>17004</v>
      </c>
      <c r="D158" s="10" t="s">
        <v>983</v>
      </c>
      <c r="E158" s="11" t="s">
        <v>690</v>
      </c>
      <c r="F158" s="11">
        <v>525408039</v>
      </c>
      <c r="G158" s="11">
        <v>70</v>
      </c>
      <c r="H158" s="11" t="s">
        <v>984</v>
      </c>
      <c r="I158" s="12" t="s">
        <v>381</v>
      </c>
      <c r="J158" s="13" t="s">
        <v>321</v>
      </c>
      <c r="K158" s="11" t="s">
        <v>322</v>
      </c>
      <c r="L158" s="11">
        <v>8</v>
      </c>
      <c r="M158" s="11" t="s">
        <v>341</v>
      </c>
      <c r="N158" s="11" t="s">
        <v>324</v>
      </c>
      <c r="O158" s="11" t="s">
        <v>973</v>
      </c>
      <c r="P158" s="23" t="s">
        <v>326</v>
      </c>
      <c r="Q158" s="151">
        <v>150</v>
      </c>
      <c r="R158" s="69" t="s">
        <v>1000</v>
      </c>
      <c r="S158" s="175" t="s">
        <v>1003</v>
      </c>
      <c r="T158" s="151"/>
      <c r="U158" s="11"/>
      <c r="V158" s="23"/>
      <c r="W158" s="11"/>
      <c r="X158" s="152">
        <v>55.5</v>
      </c>
      <c r="Y158" s="153">
        <v>38.6</v>
      </c>
      <c r="Z158" s="154">
        <v>4.9800000000000004</v>
      </c>
      <c r="AA158" s="155">
        <v>99.08</v>
      </c>
      <c r="AB158" s="156">
        <v>1.4378238341968912</v>
      </c>
      <c r="AC158" s="157">
        <v>7.1603626943005185</v>
      </c>
      <c r="AD158" s="158">
        <v>1.2735199632859111</v>
      </c>
      <c r="AE158" s="22">
        <v>49.03</v>
      </c>
      <c r="AF158" s="22">
        <v>88.342342342342349</v>
      </c>
      <c r="AG158" s="159">
        <v>3.56</v>
      </c>
      <c r="AH158" s="22">
        <v>6.4144144144144146</v>
      </c>
      <c r="AI158" s="11" t="s">
        <v>327</v>
      </c>
      <c r="AJ158" s="22">
        <v>24.840000000000003</v>
      </c>
      <c r="AK158" s="11" t="s">
        <v>327</v>
      </c>
      <c r="AL158" s="25">
        <v>2.5000000000000001E-2</v>
      </c>
      <c r="AM158" s="25"/>
      <c r="AN158" s="22"/>
      <c r="AO158" s="22"/>
      <c r="AP158" s="45">
        <v>5545.217391304348</v>
      </c>
      <c r="AQ158" s="45">
        <v>476</v>
      </c>
      <c r="AR158" s="22">
        <v>0.69</v>
      </c>
      <c r="AS158" s="22">
        <v>55.3</v>
      </c>
      <c r="AT158" s="22">
        <v>44.7</v>
      </c>
      <c r="AU158" s="160">
        <v>1.2371364653243846</v>
      </c>
      <c r="AV158" s="161">
        <v>1.27</v>
      </c>
      <c r="AW158" s="25">
        <v>2.2882882882882885</v>
      </c>
      <c r="AX158" s="11" t="s">
        <v>327</v>
      </c>
      <c r="AY158" s="22">
        <v>45.900000000000006</v>
      </c>
      <c r="AZ158" s="22">
        <v>67</v>
      </c>
      <c r="BA158" s="47">
        <v>82048.399999999994</v>
      </c>
      <c r="BB158" s="25">
        <v>55.4</v>
      </c>
      <c r="BC158" s="19">
        <v>85</v>
      </c>
      <c r="BD158" s="47">
        <v>10801</v>
      </c>
      <c r="BE158" s="25">
        <v>15</v>
      </c>
      <c r="BF158" s="25">
        <v>38.522800000000004</v>
      </c>
      <c r="BG158" s="22">
        <v>33.799999999999997</v>
      </c>
      <c r="BH158" s="22">
        <v>13.046799999999998</v>
      </c>
      <c r="BI158" s="25">
        <v>21.6</v>
      </c>
      <c r="BJ158" s="22">
        <v>8.3376000000000019</v>
      </c>
      <c r="BK158" s="25">
        <v>44.4</v>
      </c>
      <c r="BL158" s="22">
        <v>17.138400000000001</v>
      </c>
      <c r="BM158" s="22">
        <v>1.8</v>
      </c>
      <c r="BN158" s="162">
        <v>97.8</v>
      </c>
      <c r="BO158" s="163">
        <v>9163</v>
      </c>
      <c r="BP158" s="162">
        <v>81.3</v>
      </c>
      <c r="BQ158" s="163">
        <v>5820</v>
      </c>
      <c r="BR158" s="162">
        <v>42.1</v>
      </c>
      <c r="BS158" s="162">
        <v>69.400000000000006</v>
      </c>
      <c r="BT158" s="163">
        <v>6696</v>
      </c>
      <c r="BU158" s="22">
        <v>1.5648148148148147</v>
      </c>
      <c r="BV158" s="22"/>
      <c r="BW158" s="22"/>
      <c r="BX158" s="22"/>
      <c r="BY158" s="25"/>
      <c r="BZ158" s="22"/>
      <c r="CA158" s="22"/>
      <c r="CB158" s="45"/>
      <c r="CC158" s="182"/>
      <c r="CD158" s="183"/>
      <c r="CE158" s="183"/>
      <c r="CF158" s="11"/>
      <c r="CG158" s="11"/>
      <c r="CH158" s="11"/>
      <c r="CI158" s="22"/>
      <c r="CJ158" s="20"/>
      <c r="CK158" s="165" t="s">
        <v>16</v>
      </c>
      <c r="CL158" s="166"/>
      <c r="CM158" s="167" t="s">
        <v>988</v>
      </c>
      <c r="CN158" s="11"/>
      <c r="CO158" s="11"/>
      <c r="CP158" s="11"/>
      <c r="CQ158" s="11"/>
      <c r="CR158" s="11" t="s">
        <v>330</v>
      </c>
      <c r="CS158" s="18" t="s">
        <v>326</v>
      </c>
      <c r="CT158" s="19">
        <v>2</v>
      </c>
      <c r="CU158" s="19"/>
      <c r="CV158" s="19"/>
      <c r="CW158" s="20">
        <v>0</v>
      </c>
      <c r="CX158" s="189"/>
      <c r="CY158" s="189"/>
      <c r="CZ158" s="189"/>
      <c r="DA158" s="22"/>
      <c r="DB158" s="22"/>
      <c r="DC158" s="22"/>
      <c r="DD158" s="22"/>
      <c r="DE158" s="22"/>
      <c r="DF158" s="22"/>
      <c r="DG158" s="22"/>
      <c r="DH158" s="22"/>
      <c r="DI158" s="22"/>
      <c r="DJ158" s="19">
        <v>0</v>
      </c>
      <c r="DK158" s="113"/>
      <c r="DL158" s="24"/>
      <c r="DM158" s="24"/>
      <c r="DN158" s="19">
        <v>8</v>
      </c>
      <c r="DO158" s="189"/>
      <c r="DP158" s="19"/>
      <c r="DQ158" s="19">
        <v>0</v>
      </c>
      <c r="DR158" s="189"/>
      <c r="DS158" s="189"/>
      <c r="DT158" s="25" t="e">
        <f>DS158/((DR158/100)^2)</f>
        <v>#DIV/0!</v>
      </c>
      <c r="DU158" s="189"/>
      <c r="DV158" s="187"/>
      <c r="DW158" s="189"/>
      <c r="DX158" s="189"/>
      <c r="DY158" s="189"/>
      <c r="DZ158" s="187"/>
      <c r="EA158" s="187"/>
      <c r="EB158" s="195"/>
      <c r="EC158" s="191"/>
      <c r="ED158" s="168">
        <v>17004</v>
      </c>
      <c r="EE158" s="169">
        <v>75</v>
      </c>
      <c r="EF158" s="169">
        <v>6699</v>
      </c>
      <c r="EG158" s="169">
        <v>5000</v>
      </c>
      <c r="EH158" s="169">
        <v>37440</v>
      </c>
      <c r="EI158" s="169">
        <v>2219</v>
      </c>
      <c r="EJ158" s="170">
        <v>221.54496</v>
      </c>
      <c r="EK158" s="27">
        <v>1772.35968</v>
      </c>
      <c r="EL158" s="171">
        <v>0.374</v>
      </c>
      <c r="EM158" s="23"/>
      <c r="EN158" s="157">
        <v>33.124346917450367</v>
      </c>
      <c r="EO158" s="172">
        <v>0.22154496000000001</v>
      </c>
      <c r="EP158" s="23"/>
      <c r="EQ158" s="187"/>
      <c r="ER158" s="129"/>
      <c r="ES158" s="205"/>
      <c r="ET158" s="202"/>
      <c r="EU158" s="120"/>
      <c r="EV158" s="187"/>
      <c r="EW158" s="194"/>
      <c r="EX158" s="187"/>
      <c r="EY158" s="187"/>
      <c r="EZ158" s="187"/>
      <c r="FA158" s="193"/>
      <c r="FB158" s="187"/>
      <c r="FC158" s="193"/>
      <c r="FD158" s="194"/>
      <c r="FE158" s="8"/>
      <c r="FF158" s="8"/>
      <c r="FG158" s="8"/>
      <c r="FH158" s="14"/>
      <c r="FI158" s="14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8"/>
      <c r="GL158" s="8"/>
      <c r="GM158" s="8"/>
      <c r="GN158" s="8"/>
      <c r="GO158" s="8"/>
      <c r="GP158" s="15">
        <v>62.5</v>
      </c>
      <c r="GQ158" s="15">
        <v>19.3</v>
      </c>
      <c r="GR158" s="15">
        <v>10.3</v>
      </c>
      <c r="GS158" s="207"/>
      <c r="GT158" s="207"/>
      <c r="GU158" s="207"/>
      <c r="GV158" s="207"/>
      <c r="GW158" s="216"/>
      <c r="GX158" s="216"/>
      <c r="GY158" s="216"/>
      <c r="GZ158" s="216"/>
      <c r="HA158" s="210"/>
    </row>
    <row r="159" spans="1:209">
      <c r="A159" s="8">
        <v>157</v>
      </c>
      <c r="B159" s="8">
        <f>COUNTIFS($E$3:$E159,$E159,$F$3:$F159,$F159,$P$3:$P159,$P159)</f>
        <v>1</v>
      </c>
      <c r="C159" s="9">
        <v>17023</v>
      </c>
      <c r="D159" s="10" t="s">
        <v>985</v>
      </c>
      <c r="E159" s="11" t="s">
        <v>986</v>
      </c>
      <c r="F159" s="11">
        <v>505316159</v>
      </c>
      <c r="G159" s="11">
        <v>72</v>
      </c>
      <c r="H159" s="11" t="s">
        <v>987</v>
      </c>
      <c r="I159" s="12" t="s">
        <v>320</v>
      </c>
      <c r="J159" s="13" t="s">
        <v>321</v>
      </c>
      <c r="K159" s="11" t="s">
        <v>322</v>
      </c>
      <c r="L159" s="11">
        <v>12</v>
      </c>
      <c r="M159" s="11" t="s">
        <v>421</v>
      </c>
      <c r="N159" s="11" t="s">
        <v>324</v>
      </c>
      <c r="O159" s="11" t="s">
        <v>973</v>
      </c>
      <c r="P159" s="23" t="s">
        <v>326</v>
      </c>
      <c r="Q159" s="151">
        <v>10000</v>
      </c>
      <c r="R159" s="68" t="s">
        <v>999</v>
      </c>
      <c r="S159" s="23"/>
      <c r="T159" s="151"/>
      <c r="U159" s="11"/>
      <c r="V159" s="23"/>
      <c r="W159" s="11"/>
      <c r="X159" s="152">
        <v>5.96</v>
      </c>
      <c r="Y159" s="153">
        <v>3.54</v>
      </c>
      <c r="Z159" s="154">
        <v>90.3</v>
      </c>
      <c r="AA159" s="155">
        <v>99.8</v>
      </c>
      <c r="AB159" s="156">
        <v>1.6836158192090396</v>
      </c>
      <c r="AC159" s="157">
        <v>152.03050847457627</v>
      </c>
      <c r="AD159" s="158">
        <v>6.3512361466325662E-2</v>
      </c>
      <c r="AE159" s="22">
        <v>5.5108000000000006</v>
      </c>
      <c r="AF159" s="22">
        <v>92.463087248322154</v>
      </c>
      <c r="AG159" s="159">
        <v>0.17</v>
      </c>
      <c r="AH159" s="22">
        <v>2.8523489932885906</v>
      </c>
      <c r="AI159" s="11" t="s">
        <v>327</v>
      </c>
      <c r="AJ159" s="22">
        <v>27.720000000000002</v>
      </c>
      <c r="AK159" s="11" t="s">
        <v>327</v>
      </c>
      <c r="AL159" s="25">
        <v>1.44</v>
      </c>
      <c r="AM159" s="25"/>
      <c r="AN159" s="22"/>
      <c r="AO159" s="22"/>
      <c r="AP159" s="45">
        <v>8239.1304347826099</v>
      </c>
      <c r="AQ159" s="45">
        <v>886</v>
      </c>
      <c r="AR159" s="22">
        <v>1.36</v>
      </c>
      <c r="AS159" s="22">
        <v>75.900000000000006</v>
      </c>
      <c r="AT159" s="22">
        <v>24.099999999999994</v>
      </c>
      <c r="AU159" s="160">
        <v>3.1493775933609967</v>
      </c>
      <c r="AV159" s="161">
        <v>0.16</v>
      </c>
      <c r="AW159" s="25">
        <v>2.6845637583892619</v>
      </c>
      <c r="AX159" s="11" t="s">
        <v>327</v>
      </c>
      <c r="AY159" s="22">
        <v>43.74</v>
      </c>
      <c r="AZ159" s="22">
        <v>59.2</v>
      </c>
      <c r="BA159" s="47">
        <v>37919</v>
      </c>
      <c r="BB159" s="25">
        <v>42.2</v>
      </c>
      <c r="BC159" s="19">
        <v>89.9</v>
      </c>
      <c r="BD159" s="47">
        <v>10350</v>
      </c>
      <c r="BE159" s="25">
        <v>10.099999999999994</v>
      </c>
      <c r="BF159" s="25">
        <v>3.3807</v>
      </c>
      <c r="BG159" s="22">
        <v>16.600000000000001</v>
      </c>
      <c r="BH159" s="22">
        <v>0.58764000000000005</v>
      </c>
      <c r="BI159" s="25">
        <v>25.6</v>
      </c>
      <c r="BJ159" s="22">
        <v>0.90624000000000005</v>
      </c>
      <c r="BK159" s="25">
        <v>53.3</v>
      </c>
      <c r="BL159" s="22">
        <v>1.8868199999999999</v>
      </c>
      <c r="BM159" s="22">
        <v>0.16</v>
      </c>
      <c r="BN159" s="162">
        <v>99.6</v>
      </c>
      <c r="BO159" s="163">
        <v>10477</v>
      </c>
      <c r="BP159" s="162">
        <v>98.1</v>
      </c>
      <c r="BQ159" s="163">
        <v>7633</v>
      </c>
      <c r="BR159" s="162">
        <v>79.599999999999994</v>
      </c>
      <c r="BS159" s="162">
        <v>86.5</v>
      </c>
      <c r="BT159" s="163">
        <v>6716</v>
      </c>
      <c r="BU159" s="22">
        <v>0.6484375</v>
      </c>
      <c r="BV159" s="22"/>
      <c r="BW159" s="22"/>
      <c r="BX159" s="22"/>
      <c r="BY159" s="25"/>
      <c r="BZ159" s="22"/>
      <c r="CA159" s="22"/>
      <c r="CB159" s="45"/>
      <c r="CC159" s="182"/>
      <c r="CD159" s="183"/>
      <c r="CE159" s="183"/>
      <c r="CF159" s="11"/>
      <c r="CG159" s="11"/>
      <c r="CH159" s="11"/>
      <c r="CI159" s="22"/>
      <c r="CJ159" s="20"/>
      <c r="CK159" s="165" t="s">
        <v>328</v>
      </c>
      <c r="CL159" s="166"/>
      <c r="CM159" s="167" t="s">
        <v>989</v>
      </c>
      <c r="CN159" s="11"/>
      <c r="CO159" s="11"/>
      <c r="CP159" s="11"/>
      <c r="CQ159" s="11"/>
      <c r="CR159" s="17" t="s">
        <v>330</v>
      </c>
      <c r="CS159" s="18" t="s">
        <v>326</v>
      </c>
      <c r="CT159" s="19">
        <v>2</v>
      </c>
      <c r="CU159" s="19"/>
      <c r="CV159" s="19"/>
      <c r="CW159" s="20">
        <v>1</v>
      </c>
      <c r="CX159" s="189"/>
      <c r="CY159" s="189"/>
      <c r="CZ159" s="189"/>
      <c r="DA159" s="22"/>
      <c r="DB159" s="22"/>
      <c r="DC159" s="22"/>
      <c r="DD159" s="22"/>
      <c r="DE159" s="22"/>
      <c r="DF159" s="22"/>
      <c r="DG159" s="22"/>
      <c r="DH159" s="22"/>
      <c r="DI159" s="22"/>
      <c r="DJ159" s="189"/>
      <c r="DK159" s="11"/>
      <c r="DL159" s="24"/>
      <c r="DM159" s="24"/>
      <c r="DN159" s="19">
        <v>12</v>
      </c>
      <c r="DO159" s="189"/>
      <c r="DP159" s="19"/>
      <c r="DQ159" s="191"/>
      <c r="DR159" s="189"/>
      <c r="DS159" s="189"/>
      <c r="DT159" s="25" t="e">
        <f>DS159/((DR159/100)^2)</f>
        <v>#DIV/0!</v>
      </c>
      <c r="DU159" s="189"/>
      <c r="DV159" s="187"/>
      <c r="DW159" s="189"/>
      <c r="DX159" s="189"/>
      <c r="DY159" s="189"/>
      <c r="DZ159" s="187"/>
      <c r="EA159" s="187"/>
      <c r="EB159" s="195"/>
      <c r="EC159" s="191"/>
      <c r="ED159" s="168">
        <v>17023</v>
      </c>
      <c r="EE159" s="169">
        <v>75</v>
      </c>
      <c r="EF159" s="169">
        <v>111847</v>
      </c>
      <c r="EG159" s="169">
        <v>4000</v>
      </c>
      <c r="EH159" s="169">
        <v>37440</v>
      </c>
      <c r="EI159" s="169">
        <v>96983</v>
      </c>
      <c r="EJ159" s="170">
        <v>12103.4784</v>
      </c>
      <c r="EK159" s="27">
        <v>145241.7408</v>
      </c>
      <c r="EL159" s="171">
        <v>12.302</v>
      </c>
      <c r="EM159" s="23"/>
      <c r="EN159" s="157">
        <v>86.710416908812931</v>
      </c>
      <c r="EO159" s="172">
        <v>12.1034784</v>
      </c>
      <c r="EP159" s="23"/>
      <c r="EQ159" s="187"/>
      <c r="ER159" s="187"/>
      <c r="ES159" s="187"/>
      <c r="ET159" s="187"/>
      <c r="EU159" s="193"/>
      <c r="EV159" s="187"/>
      <c r="EW159" s="194"/>
      <c r="EX159" s="187"/>
      <c r="EY159" s="187"/>
      <c r="EZ159" s="187"/>
      <c r="FA159" s="193"/>
      <c r="FB159" s="187"/>
      <c r="FC159" s="193"/>
      <c r="FD159" s="194"/>
      <c r="FE159" s="8"/>
      <c r="FF159" s="8"/>
      <c r="FG159" s="8"/>
      <c r="FH159" s="14"/>
      <c r="FI159" s="14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8"/>
      <c r="GL159" s="8"/>
      <c r="GM159" s="8"/>
      <c r="GN159" s="8"/>
      <c r="GO159" s="8"/>
      <c r="GP159" s="15" t="s">
        <v>327</v>
      </c>
      <c r="GQ159" s="15" t="s">
        <v>327</v>
      </c>
      <c r="GR159" s="15" t="s">
        <v>327</v>
      </c>
      <c r="GS159" s="207"/>
      <c r="GT159" s="207"/>
      <c r="GU159" s="207"/>
      <c r="GV159" s="207"/>
      <c r="GW159" s="216"/>
      <c r="GX159" s="216"/>
      <c r="GY159" s="216"/>
      <c r="GZ159" s="216"/>
      <c r="HA159" s="216"/>
    </row>
    <row r="160" spans="1:209">
      <c r="A160" s="8">
        <v>158</v>
      </c>
      <c r="B160" s="8">
        <f>COUNTIFS($E$3:$E160,$E160,$F$3:$F160,$F160,$P$3:$P160,$P160)</f>
        <v>2</v>
      </c>
      <c r="C160" s="9">
        <v>17036</v>
      </c>
      <c r="D160" s="10" t="s">
        <v>985</v>
      </c>
      <c r="E160" s="11" t="s">
        <v>986</v>
      </c>
      <c r="F160" s="11">
        <v>505316159</v>
      </c>
      <c r="G160" s="11">
        <v>72</v>
      </c>
      <c r="H160" s="11" t="s">
        <v>990</v>
      </c>
      <c r="I160" s="12" t="s">
        <v>320</v>
      </c>
      <c r="J160" s="13" t="s">
        <v>321</v>
      </c>
      <c r="K160" s="11" t="s">
        <v>322</v>
      </c>
      <c r="L160" s="11">
        <v>12</v>
      </c>
      <c r="M160" s="11" t="s">
        <v>323</v>
      </c>
      <c r="N160" s="11" t="s">
        <v>324</v>
      </c>
      <c r="O160" s="11" t="s">
        <v>973</v>
      </c>
      <c r="P160" s="23" t="s">
        <v>326</v>
      </c>
      <c r="Q160" s="151">
        <v>10000</v>
      </c>
      <c r="R160" s="68" t="s">
        <v>999</v>
      </c>
      <c r="S160" s="23"/>
      <c r="T160" s="151"/>
      <c r="U160" s="11"/>
      <c r="V160" s="23"/>
      <c r="W160" s="11"/>
      <c r="X160" s="152">
        <v>9.76</v>
      </c>
      <c r="Y160" s="153">
        <v>3.7</v>
      </c>
      <c r="Z160" s="154">
        <v>86.2</v>
      </c>
      <c r="AA160" s="155">
        <v>99.66</v>
      </c>
      <c r="AB160" s="156">
        <v>2.6378378378378375</v>
      </c>
      <c r="AC160" s="157">
        <v>227.3816216216216</v>
      </c>
      <c r="AD160" s="158">
        <v>0.10856507230255839</v>
      </c>
      <c r="AE160" s="22">
        <v>8.9247999999999994</v>
      </c>
      <c r="AF160" s="22">
        <v>91.442622950819668</v>
      </c>
      <c r="AG160" s="159">
        <v>0.25</v>
      </c>
      <c r="AH160" s="22">
        <v>2.5614754098360657</v>
      </c>
      <c r="AI160" s="11" t="s">
        <v>327</v>
      </c>
      <c r="AJ160" s="22">
        <v>34.56</v>
      </c>
      <c r="AK160" s="11" t="s">
        <v>327</v>
      </c>
      <c r="AL160" s="25">
        <v>3.61</v>
      </c>
      <c r="AM160" s="25"/>
      <c r="AN160" s="22"/>
      <c r="AO160" s="22"/>
      <c r="AP160" s="45">
        <v>8973.04347826087</v>
      </c>
      <c r="AQ160" s="45">
        <v>549</v>
      </c>
      <c r="AR160" s="22">
        <v>0.73</v>
      </c>
      <c r="AS160" s="22">
        <v>79.400000000000006</v>
      </c>
      <c r="AT160" s="22">
        <v>20.599999999999994</v>
      </c>
      <c r="AU160" s="160">
        <v>3.8543689320388363</v>
      </c>
      <c r="AV160" s="161">
        <v>0.49</v>
      </c>
      <c r="AW160" s="25">
        <v>5.0204918032786887</v>
      </c>
      <c r="AX160" s="11" t="s">
        <v>327</v>
      </c>
      <c r="AY160" s="22">
        <v>50.49</v>
      </c>
      <c r="AZ160" s="22">
        <v>48.4</v>
      </c>
      <c r="BA160" s="47">
        <v>78723.399999999994</v>
      </c>
      <c r="BB160" s="25">
        <v>30.700000000000003</v>
      </c>
      <c r="BC160" s="19">
        <v>91.4</v>
      </c>
      <c r="BD160" s="47">
        <v>9739</v>
      </c>
      <c r="BE160" s="25">
        <v>8.5999999999999943</v>
      </c>
      <c r="BF160" s="25">
        <v>3.6223000000000001</v>
      </c>
      <c r="BG160" s="22">
        <v>18.8</v>
      </c>
      <c r="BH160" s="22">
        <v>0.6956</v>
      </c>
      <c r="BI160" s="25">
        <v>11.9</v>
      </c>
      <c r="BJ160" s="22">
        <v>0.44030000000000002</v>
      </c>
      <c r="BK160" s="25">
        <v>67.2</v>
      </c>
      <c r="BL160" s="22">
        <v>2.4864000000000002</v>
      </c>
      <c r="BM160" s="22">
        <v>0.39</v>
      </c>
      <c r="BN160" s="162">
        <v>100</v>
      </c>
      <c r="BO160" s="163">
        <v>11907</v>
      </c>
      <c r="BP160" s="162">
        <v>98.7</v>
      </c>
      <c r="BQ160" s="163">
        <v>7893</v>
      </c>
      <c r="BR160" s="162">
        <v>85.3</v>
      </c>
      <c r="BS160" s="162">
        <v>88.5</v>
      </c>
      <c r="BT160" s="163">
        <v>6987</v>
      </c>
      <c r="BU160" s="22">
        <v>1.5798319327731092</v>
      </c>
      <c r="BV160" s="22"/>
      <c r="BW160" s="22"/>
      <c r="BX160" s="22"/>
      <c r="BY160" s="25"/>
      <c r="BZ160" s="22"/>
      <c r="CA160" s="22"/>
      <c r="CB160" s="45"/>
      <c r="CC160" s="182"/>
      <c r="CD160" s="183"/>
      <c r="CE160" s="183"/>
      <c r="CF160" s="11"/>
      <c r="CG160" s="11"/>
      <c r="CH160" s="11"/>
      <c r="CI160" s="22"/>
      <c r="CJ160" s="20"/>
      <c r="CK160" s="165" t="s">
        <v>328</v>
      </c>
      <c r="CL160" s="166"/>
      <c r="CM160" s="167" t="s">
        <v>991</v>
      </c>
      <c r="CN160" s="11"/>
      <c r="CO160" s="11"/>
      <c r="CP160" s="11"/>
      <c r="CQ160" s="11"/>
      <c r="CR160" s="17" t="s">
        <v>330</v>
      </c>
      <c r="CS160" s="18" t="s">
        <v>326</v>
      </c>
      <c r="CT160" s="19">
        <v>2</v>
      </c>
      <c r="CU160" s="19"/>
      <c r="CV160" s="19"/>
      <c r="CW160" s="20">
        <v>1</v>
      </c>
      <c r="CX160" s="189"/>
      <c r="CY160" s="189"/>
      <c r="CZ160" s="189"/>
      <c r="DA160" s="22"/>
      <c r="DB160" s="22"/>
      <c r="DC160" s="22"/>
      <c r="DD160" s="22"/>
      <c r="DE160" s="22"/>
      <c r="DF160" s="22"/>
      <c r="DG160" s="22"/>
      <c r="DH160" s="22"/>
      <c r="DI160" s="22"/>
      <c r="DJ160" s="189"/>
      <c r="DK160" s="11"/>
      <c r="DL160" s="24"/>
      <c r="DM160" s="24"/>
      <c r="DN160" s="19">
        <v>12</v>
      </c>
      <c r="DO160" s="189"/>
      <c r="DP160" s="19"/>
      <c r="DQ160" s="191"/>
      <c r="DR160" s="189"/>
      <c r="DS160" s="189"/>
      <c r="DT160" s="25" t="e">
        <f>DS160/((DR160/100)^2)</f>
        <v>#DIV/0!</v>
      </c>
      <c r="DU160" s="189"/>
      <c r="DV160" s="187"/>
      <c r="DW160" s="189"/>
      <c r="DX160" s="189"/>
      <c r="DY160" s="189"/>
      <c r="DZ160" s="187"/>
      <c r="EA160" s="187"/>
      <c r="EB160" s="195"/>
      <c r="EC160" s="191"/>
      <c r="ED160" s="168">
        <v>17036</v>
      </c>
      <c r="EE160" s="169">
        <v>75</v>
      </c>
      <c r="EF160" s="169">
        <v>111067</v>
      </c>
      <c r="EG160" s="169">
        <v>4000</v>
      </c>
      <c r="EH160" s="169">
        <v>37440</v>
      </c>
      <c r="EI160" s="169">
        <v>101705</v>
      </c>
      <c r="EJ160" s="170">
        <v>12692.784</v>
      </c>
      <c r="EK160" s="27">
        <v>152313.408</v>
      </c>
      <c r="EL160" s="171">
        <v>12.917</v>
      </c>
      <c r="EM160" s="23"/>
      <c r="EN160" s="157">
        <v>91.570853628890674</v>
      </c>
      <c r="EO160" s="172">
        <v>12.692784</v>
      </c>
      <c r="EP160" s="23"/>
      <c r="EQ160" s="187"/>
      <c r="ER160" s="187"/>
      <c r="ES160" s="187"/>
      <c r="ET160" s="187"/>
      <c r="EU160" s="193"/>
      <c r="EV160" s="187"/>
      <c r="EW160" s="194"/>
      <c r="EX160" s="187"/>
      <c r="EY160" s="187"/>
      <c r="EZ160" s="187"/>
      <c r="FA160" s="193"/>
      <c r="FB160" s="187"/>
      <c r="FC160" s="193"/>
      <c r="FD160" s="194"/>
      <c r="FE160" s="8"/>
      <c r="FF160" s="8"/>
      <c r="FG160" s="8"/>
      <c r="FH160" s="14"/>
      <c r="FI160" s="14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8"/>
      <c r="GL160" s="8"/>
      <c r="GM160" s="8"/>
      <c r="GN160" s="8"/>
      <c r="GO160" s="8"/>
      <c r="GP160" s="15" t="s">
        <v>327</v>
      </c>
      <c r="GQ160" s="15" t="s">
        <v>327</v>
      </c>
      <c r="GR160" s="15" t="s">
        <v>327</v>
      </c>
      <c r="GS160" s="207"/>
      <c r="GT160" s="207"/>
      <c r="GU160" s="207"/>
      <c r="GV160" s="207"/>
      <c r="GW160" s="216"/>
      <c r="GX160" s="216"/>
      <c r="GY160" s="216"/>
      <c r="GZ160" s="216"/>
      <c r="HA160" s="216"/>
    </row>
    <row r="161" spans="1:209">
      <c r="A161" s="8">
        <v>159</v>
      </c>
      <c r="B161" s="8">
        <f>COUNTIFS($E$3:$E161,$E161,$F$3:$F161,$F161,$P$3:$P161,$P161)</f>
        <v>1</v>
      </c>
      <c r="C161" s="9">
        <v>17061</v>
      </c>
      <c r="D161" s="10" t="s">
        <v>992</v>
      </c>
      <c r="E161" s="11" t="s">
        <v>590</v>
      </c>
      <c r="F161" s="11">
        <v>6611091333</v>
      </c>
      <c r="G161" s="11">
        <v>56</v>
      </c>
      <c r="H161" s="11" t="s">
        <v>993</v>
      </c>
      <c r="I161" s="12" t="s">
        <v>320</v>
      </c>
      <c r="J161" s="13" t="s">
        <v>321</v>
      </c>
      <c r="K161" s="11" t="s">
        <v>322</v>
      </c>
      <c r="L161" s="11">
        <v>29</v>
      </c>
      <c r="M161" s="11">
        <v>2</v>
      </c>
      <c r="N161" s="11" t="s">
        <v>332</v>
      </c>
      <c r="O161" s="11" t="s">
        <v>973</v>
      </c>
      <c r="P161" s="23" t="s">
        <v>326</v>
      </c>
      <c r="Q161" s="151">
        <v>550</v>
      </c>
      <c r="R161" s="69" t="s">
        <v>1000</v>
      </c>
      <c r="S161" s="174" t="s">
        <v>1005</v>
      </c>
      <c r="T161" s="151"/>
      <c r="U161" s="11"/>
      <c r="V161" s="23"/>
      <c r="W161" s="11"/>
      <c r="X161" s="152">
        <v>37.799999999999997</v>
      </c>
      <c r="Y161" s="153">
        <v>53.1</v>
      </c>
      <c r="Z161" s="154">
        <v>7.56</v>
      </c>
      <c r="AA161" s="155">
        <v>98.460000000000008</v>
      </c>
      <c r="AB161" s="156">
        <v>0.7118644067796609</v>
      </c>
      <c r="AC161" s="157">
        <v>5.3816949152542364</v>
      </c>
      <c r="AD161" s="158">
        <v>0.62314540059347168</v>
      </c>
      <c r="AE161" s="22">
        <v>26.833999999999996</v>
      </c>
      <c r="AF161" s="22">
        <v>70.989417989417987</v>
      </c>
      <c r="AG161" s="159">
        <v>7.41</v>
      </c>
      <c r="AH161" s="22">
        <v>19.603174603174605</v>
      </c>
      <c r="AI161" s="11" t="s">
        <v>327</v>
      </c>
      <c r="AJ161" s="22">
        <v>24.2</v>
      </c>
      <c r="AK161" s="11" t="s">
        <v>327</v>
      </c>
      <c r="AL161" s="25">
        <v>4.5999999999999999E-2</v>
      </c>
      <c r="AM161" s="25"/>
      <c r="AN161" s="22"/>
      <c r="AO161" s="22"/>
      <c r="AP161" s="45">
        <v>6293.4</v>
      </c>
      <c r="AQ161" s="45">
        <v>382.8</v>
      </c>
      <c r="AR161" s="22">
        <v>2.0099999999999998</v>
      </c>
      <c r="AS161" s="22">
        <v>39.6</v>
      </c>
      <c r="AT161" s="22">
        <v>60.4</v>
      </c>
      <c r="AU161" s="160">
        <v>0.6556291390728477</v>
      </c>
      <c r="AV161" s="161">
        <v>0.65</v>
      </c>
      <c r="AW161" s="25">
        <v>1.7195767195767198</v>
      </c>
      <c r="AX161" s="11" t="s">
        <v>327</v>
      </c>
      <c r="AY161" s="22">
        <v>16.78</v>
      </c>
      <c r="AZ161" s="22">
        <v>52.800000000000004</v>
      </c>
      <c r="BA161" s="47">
        <v>27979.200000000001</v>
      </c>
      <c r="BB161" s="25">
        <v>47</v>
      </c>
      <c r="BC161" s="19">
        <v>85.6</v>
      </c>
      <c r="BD161" s="47">
        <v>8569</v>
      </c>
      <c r="BE161" s="25">
        <v>14.400000000000006</v>
      </c>
      <c r="BF161" s="25">
        <v>52.834500000000006</v>
      </c>
      <c r="BG161" s="22">
        <v>19.600000000000001</v>
      </c>
      <c r="BH161" s="22">
        <v>10.4076</v>
      </c>
      <c r="BI161" s="25">
        <v>27.4</v>
      </c>
      <c r="BJ161" s="22">
        <v>14.5494</v>
      </c>
      <c r="BK161" s="25">
        <v>52.5</v>
      </c>
      <c r="BL161" s="22">
        <v>27.877500000000001</v>
      </c>
      <c r="BM161" s="22">
        <v>2.8</v>
      </c>
      <c r="BN161" s="162">
        <v>98.5</v>
      </c>
      <c r="BO161" s="163">
        <v>7869</v>
      </c>
      <c r="BP161" s="162">
        <v>93.9</v>
      </c>
      <c r="BQ161" s="163">
        <v>5927</v>
      </c>
      <c r="BR161" s="162">
        <v>60.8</v>
      </c>
      <c r="BS161" s="162">
        <v>77.3</v>
      </c>
      <c r="BT161" s="163">
        <v>5328</v>
      </c>
      <c r="BU161" s="22">
        <v>0.7153284671532848</v>
      </c>
      <c r="BV161" s="22"/>
      <c r="BW161" s="22"/>
      <c r="BX161" s="22"/>
      <c r="BY161" s="25"/>
      <c r="BZ161" s="22"/>
      <c r="CA161" s="22"/>
      <c r="CB161" s="45"/>
      <c r="CC161" s="182"/>
      <c r="CD161" s="183"/>
      <c r="CE161" s="183"/>
      <c r="CF161" s="11"/>
      <c r="CG161" s="11"/>
      <c r="CH161" s="11"/>
      <c r="CI161" s="22"/>
      <c r="CJ161" s="20"/>
      <c r="CK161" s="165" t="s">
        <v>345</v>
      </c>
      <c r="CL161" s="166"/>
      <c r="CM161" s="167" t="s">
        <v>997</v>
      </c>
      <c r="CN161" s="11"/>
      <c r="CO161" s="11"/>
      <c r="CP161" s="11"/>
      <c r="CQ161" s="11"/>
      <c r="CR161" s="11" t="s">
        <v>347</v>
      </c>
      <c r="CS161" s="18" t="s">
        <v>326</v>
      </c>
      <c r="CT161" s="19">
        <v>2</v>
      </c>
      <c r="CU161" s="19"/>
      <c r="CV161" s="19"/>
      <c r="CW161" s="20"/>
      <c r="CX161" s="189"/>
      <c r="CY161" s="189"/>
      <c r="CZ161" s="189"/>
      <c r="DA161" s="22"/>
      <c r="DB161" s="22"/>
      <c r="DC161" s="22"/>
      <c r="DD161" s="22"/>
      <c r="DE161" s="22"/>
      <c r="DF161" s="22"/>
      <c r="DG161" s="22"/>
      <c r="DH161" s="22"/>
      <c r="DI161" s="22"/>
      <c r="DJ161" s="19">
        <v>0</v>
      </c>
      <c r="DK161" s="113"/>
      <c r="DL161" s="24"/>
      <c r="DM161" s="24"/>
      <c r="DN161" s="19">
        <v>29</v>
      </c>
      <c r="DO161" s="189"/>
      <c r="DP161" s="19"/>
      <c r="DQ161" s="19">
        <v>0</v>
      </c>
      <c r="DR161" s="189"/>
      <c r="DS161" s="189"/>
      <c r="DT161" s="25" t="e">
        <f>DS161/((DR161/100)^2)</f>
        <v>#DIV/0!</v>
      </c>
      <c r="DU161" s="189"/>
      <c r="DV161" s="187"/>
      <c r="DW161" s="189"/>
      <c r="DX161" s="189"/>
      <c r="DY161" s="189"/>
      <c r="DZ161" s="187"/>
      <c r="EA161" s="187"/>
      <c r="EB161" s="195"/>
      <c r="EC161" s="191"/>
      <c r="ED161" s="168">
        <v>17061</v>
      </c>
      <c r="EE161" s="169">
        <v>75</v>
      </c>
      <c r="EF161" s="169">
        <v>6809</v>
      </c>
      <c r="EG161" s="169">
        <v>4000</v>
      </c>
      <c r="EH161" s="169">
        <v>37440</v>
      </c>
      <c r="EI161" s="169">
        <v>2230</v>
      </c>
      <c r="EJ161" s="170">
        <v>278.30399999999997</v>
      </c>
      <c r="EK161" s="27">
        <v>8070.8159999999989</v>
      </c>
      <c r="EL161" s="171">
        <v>0.26700000000000002</v>
      </c>
      <c r="EM161" s="23"/>
      <c r="EN161" s="157">
        <v>32.750771038331621</v>
      </c>
      <c r="EO161" s="172">
        <v>0.278304</v>
      </c>
      <c r="EP161" s="23"/>
      <c r="EQ161" s="187"/>
      <c r="ER161" s="129"/>
      <c r="ES161" s="205"/>
      <c r="ET161" s="202"/>
      <c r="EU161" s="120"/>
      <c r="EV161" s="187"/>
      <c r="EW161" s="194"/>
      <c r="EX161" s="187"/>
      <c r="EY161" s="187"/>
      <c r="EZ161" s="187"/>
      <c r="FA161" s="193"/>
      <c r="FB161" s="187"/>
      <c r="FC161" s="193"/>
      <c r="FD161" s="194"/>
      <c r="FE161" s="8"/>
      <c r="FF161" s="8"/>
      <c r="FG161" s="8"/>
      <c r="FH161" s="14"/>
      <c r="FI161" s="14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8"/>
      <c r="GL161" s="8"/>
      <c r="GM161" s="8"/>
      <c r="GN161" s="8"/>
      <c r="GO161" s="8"/>
      <c r="GP161" s="15">
        <v>76.099999999999994</v>
      </c>
      <c r="GQ161" s="15">
        <v>33.799999999999997</v>
      </c>
      <c r="GR161" s="15">
        <v>36.1</v>
      </c>
      <c r="GS161" s="207"/>
      <c r="GT161" s="207"/>
      <c r="GU161" s="207"/>
      <c r="GV161" s="207"/>
      <c r="GW161" s="216"/>
      <c r="GX161" s="216"/>
      <c r="GY161" s="216"/>
      <c r="GZ161" s="216"/>
      <c r="HA161" s="210"/>
    </row>
    <row r="162" spans="1:209">
      <c r="A162" s="8">
        <v>160</v>
      </c>
      <c r="B162" s="8">
        <f>COUNTIFS($E$3:$E162,$E162,$F$3:$F162,$F162,$P$3:$P162,$P162)</f>
        <v>1</v>
      </c>
      <c r="C162" s="9">
        <v>17068</v>
      </c>
      <c r="D162" s="10" t="s">
        <v>994</v>
      </c>
      <c r="E162" s="11" t="s">
        <v>354</v>
      </c>
      <c r="F162" s="11">
        <v>500928003</v>
      </c>
      <c r="G162" s="11">
        <v>72</v>
      </c>
      <c r="H162" s="11" t="s">
        <v>995</v>
      </c>
      <c r="I162" s="12" t="s">
        <v>996</v>
      </c>
      <c r="J162" s="13" t="s">
        <v>321</v>
      </c>
      <c r="K162" s="11" t="s">
        <v>322</v>
      </c>
      <c r="L162" s="11">
        <v>4</v>
      </c>
      <c r="M162" s="11" t="s">
        <v>355</v>
      </c>
      <c r="N162" s="11" t="s">
        <v>332</v>
      </c>
      <c r="O162" s="11" t="s">
        <v>973</v>
      </c>
      <c r="P162" s="23" t="s">
        <v>495</v>
      </c>
      <c r="Q162" s="151">
        <v>10000</v>
      </c>
      <c r="R162" s="70" t="s">
        <v>409</v>
      </c>
      <c r="S162" s="23"/>
      <c r="T162" s="151"/>
      <c r="U162" s="11"/>
      <c r="V162" s="23"/>
      <c r="W162" s="11"/>
      <c r="X162" s="152">
        <v>0.7</v>
      </c>
      <c r="Y162" s="153">
        <v>17.3</v>
      </c>
      <c r="Z162" s="154">
        <v>80.3</v>
      </c>
      <c r="AA162" s="155">
        <v>98.3</v>
      </c>
      <c r="AB162" s="156">
        <v>4.0462427745664734E-2</v>
      </c>
      <c r="AC162" s="157">
        <v>3.2491329479768778</v>
      </c>
      <c r="AD162" s="158">
        <v>7.1721311475409838E-3</v>
      </c>
      <c r="AE162" s="22">
        <v>0.41296999999999989</v>
      </c>
      <c r="AF162" s="22">
        <v>58.995714285714278</v>
      </c>
      <c r="AG162" s="159">
        <v>0.27</v>
      </c>
      <c r="AH162" s="22">
        <v>38.571428571428577</v>
      </c>
      <c r="AI162" s="11" t="s">
        <v>327</v>
      </c>
      <c r="AJ162" s="22">
        <v>6.7</v>
      </c>
      <c r="AK162" s="11" t="s">
        <v>327</v>
      </c>
      <c r="AL162" s="25">
        <v>0.32</v>
      </c>
      <c r="AM162" s="25"/>
      <c r="AN162" s="22"/>
      <c r="AO162" s="22"/>
      <c r="AP162" s="45">
        <v>15222.65</v>
      </c>
      <c r="AQ162" s="45">
        <v>771.6</v>
      </c>
      <c r="AR162" s="22">
        <v>1.74</v>
      </c>
      <c r="AS162" s="22">
        <v>75.900000000000006</v>
      </c>
      <c r="AT162" s="22">
        <v>24.099999999999994</v>
      </c>
      <c r="AU162" s="160">
        <v>3.1493775933609967</v>
      </c>
      <c r="AV162" s="161">
        <v>2.1000000000000001E-2</v>
      </c>
      <c r="AW162" s="25">
        <v>3.0000000000000004</v>
      </c>
      <c r="AX162" s="11" t="s">
        <v>327</v>
      </c>
      <c r="AY162" s="22">
        <v>10.6</v>
      </c>
      <c r="AZ162" s="22">
        <v>6.24</v>
      </c>
      <c r="BA162" s="47">
        <v>9034.7999999999993</v>
      </c>
      <c r="BB162" s="25">
        <v>93.3</v>
      </c>
      <c r="BC162" s="19">
        <v>97.7</v>
      </c>
      <c r="BD162" s="47">
        <v>8595</v>
      </c>
      <c r="BE162" s="25">
        <v>2.2999999999999972</v>
      </c>
      <c r="BF162" s="25">
        <v>16.673739999999999</v>
      </c>
      <c r="BG162" s="22">
        <v>63.4</v>
      </c>
      <c r="BH162" s="22">
        <v>10.9682</v>
      </c>
      <c r="BI162" s="25">
        <v>29.9</v>
      </c>
      <c r="BJ162" s="22">
        <v>5.1726999999999999</v>
      </c>
      <c r="BK162" s="25">
        <v>3.08</v>
      </c>
      <c r="BL162" s="22">
        <v>0.53284000000000009</v>
      </c>
      <c r="BM162" s="22">
        <v>3.0300000000000001E-3</v>
      </c>
      <c r="BN162" s="162">
        <v>97.5</v>
      </c>
      <c r="BO162" s="163">
        <v>10671</v>
      </c>
      <c r="BP162" s="162">
        <v>92.5</v>
      </c>
      <c r="BQ162" s="163">
        <v>7138</v>
      </c>
      <c r="BR162" s="162">
        <v>89.2</v>
      </c>
      <c r="BS162" s="162">
        <v>95.4</v>
      </c>
      <c r="BT162" s="163">
        <v>9389</v>
      </c>
      <c r="BU162" s="22">
        <v>2.1204013377926421</v>
      </c>
      <c r="BV162" s="22"/>
      <c r="BW162" s="22"/>
      <c r="BX162" s="22"/>
      <c r="BY162" s="25"/>
      <c r="BZ162" s="22"/>
      <c r="CA162" s="22"/>
      <c r="CB162" s="45"/>
      <c r="CC162" s="182"/>
      <c r="CD162" s="183"/>
      <c r="CE162" s="183"/>
      <c r="CF162" s="11"/>
      <c r="CG162" s="11"/>
      <c r="CH162" s="11"/>
      <c r="CI162" s="22"/>
      <c r="CJ162" s="20"/>
      <c r="CK162" s="165" t="s">
        <v>415</v>
      </c>
      <c r="CL162" s="166"/>
      <c r="CM162" s="167" t="s">
        <v>998</v>
      </c>
      <c r="CN162" s="11"/>
      <c r="CO162" s="11"/>
      <c r="CP162" s="11"/>
      <c r="CQ162" s="11"/>
      <c r="CR162" s="17" t="s">
        <v>347</v>
      </c>
      <c r="CS162" s="23" t="s">
        <v>495</v>
      </c>
      <c r="CT162" s="19">
        <v>2</v>
      </c>
      <c r="CU162" s="19"/>
      <c r="CV162" s="19"/>
      <c r="CW162" s="20">
        <v>1</v>
      </c>
      <c r="CX162" s="189"/>
      <c r="CY162" s="189"/>
      <c r="CZ162" s="189"/>
      <c r="DA162" s="22"/>
      <c r="DB162" s="22"/>
      <c r="DC162" s="22"/>
      <c r="DD162" s="22"/>
      <c r="DE162" s="22"/>
      <c r="DF162" s="22"/>
      <c r="DG162" s="22"/>
      <c r="DH162" s="22"/>
      <c r="DI162" s="22"/>
      <c r="DJ162" s="189"/>
      <c r="DK162" s="11"/>
      <c r="DL162" s="24"/>
      <c r="DM162" s="24"/>
      <c r="DN162" s="19">
        <v>4</v>
      </c>
      <c r="DO162" s="189"/>
      <c r="DP162" s="19"/>
      <c r="DQ162" s="191"/>
      <c r="DR162" s="189"/>
      <c r="DS162" s="189"/>
      <c r="DT162" s="25" t="e">
        <f>DS162/((DR162/100)^2)</f>
        <v>#DIV/0!</v>
      </c>
      <c r="DU162" s="189"/>
      <c r="DV162" s="187"/>
      <c r="DW162" s="189"/>
      <c r="DX162" s="189"/>
      <c r="DY162" s="189"/>
      <c r="DZ162" s="187"/>
      <c r="EA162" s="187"/>
      <c r="EB162" s="195"/>
      <c r="EC162" s="191"/>
      <c r="ED162" s="168">
        <v>17068</v>
      </c>
      <c r="EE162" s="169">
        <v>75</v>
      </c>
      <c r="EF162" s="169">
        <v>1444657</v>
      </c>
      <c r="EG162" s="169">
        <v>3632</v>
      </c>
      <c r="EH162" s="169">
        <v>37440</v>
      </c>
      <c r="EI162" s="169">
        <v>1084836</v>
      </c>
      <c r="EJ162" s="170">
        <v>149105.21233480176</v>
      </c>
      <c r="EK162" s="27">
        <v>596420.84933920705</v>
      </c>
      <c r="EL162" s="171">
        <v>143.38900000000001</v>
      </c>
      <c r="EM162" s="23"/>
      <c r="EN162" s="157">
        <v>75.092980548323922</v>
      </c>
      <c r="EO162" s="172">
        <v>149.10521233480176</v>
      </c>
      <c r="EP162" s="23"/>
      <c r="EQ162" s="187"/>
      <c r="ER162" s="187"/>
      <c r="ES162" s="187"/>
      <c r="ET162" s="187"/>
      <c r="EU162" s="193"/>
      <c r="EV162" s="187"/>
      <c r="EW162" s="194"/>
      <c r="EX162" s="187"/>
      <c r="EY162" s="187"/>
      <c r="EZ162" s="187"/>
      <c r="FA162" s="193"/>
      <c r="FB162" s="187"/>
      <c r="FC162" s="193"/>
      <c r="FD162" s="194"/>
      <c r="FE162" s="8"/>
      <c r="FF162" s="8"/>
      <c r="FG162" s="8"/>
      <c r="FH162" s="14"/>
      <c r="FI162" s="14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8"/>
      <c r="GL162" s="8"/>
      <c r="GM162" s="8"/>
      <c r="GN162" s="8"/>
      <c r="GO162" s="8"/>
      <c r="GP162" s="15" t="s">
        <v>327</v>
      </c>
      <c r="GQ162" s="15" t="s">
        <v>327</v>
      </c>
      <c r="GR162" s="15" t="s">
        <v>327</v>
      </c>
      <c r="GS162" s="207"/>
      <c r="GT162" s="207"/>
      <c r="GU162" s="207"/>
      <c r="GV162" s="207"/>
      <c r="GW162" s="216"/>
      <c r="GX162" s="216"/>
      <c r="GY162" s="216"/>
      <c r="GZ162" s="216"/>
      <c r="HA162" s="216"/>
    </row>
  </sheetData>
  <autoFilter ref="A2:HE2" xr:uid="{0664299A-9026-4113-9BF8-D206D62FADF5}">
    <sortState xmlns:xlrd2="http://schemas.microsoft.com/office/spreadsheetml/2017/richdata2" ref="A3:HE162">
      <sortCondition ref="H2"/>
    </sortState>
  </autoFilter>
  <phoneticPr fontId="47" type="noConversion"/>
  <conditionalFormatting sqref="BU150:BU162 BU90:BU118 BU85:BU87 BU68:BU72 BU132:BU144 BU78:BU81 BU1 BU3:BU66">
    <cfRule type="cellIs" dxfId="87" priority="1881" operator="lessThanOrEqual">
      <formula>0.3</formula>
    </cfRule>
    <cfRule type="cellIs" dxfId="86" priority="1882" operator="greaterThanOrEqual">
      <formula>3</formula>
    </cfRule>
  </conditionalFormatting>
  <conditionalFormatting sqref="AU150:AU162 AU90:AU118 AU85:AU87 AU68:AU72 AU132:AU144 AU78:AU81 AU1 AU3:AU66">
    <cfRule type="cellIs" dxfId="85" priority="1879" stopIfTrue="1" operator="lessThanOrEqual">
      <formula>0.549</formula>
    </cfRule>
    <cfRule type="cellIs" dxfId="84" priority="1880" operator="greaterThanOrEqual">
      <formula>2.5</formula>
    </cfRule>
  </conditionalFormatting>
  <conditionalFormatting sqref="AP1">
    <cfRule type="colorScale" priority="1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">
    <cfRule type="colorScale" priority="1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4 AP1 AP3:AP84">
    <cfRule type="colorScale" priority="1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5:AQ111 AQ1 AQ3:AQ83">
    <cfRule type="colorScale" priority="1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4 AP1 AP3:AP111">
    <cfRule type="colorScale" priority="1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45:AJ162 AJ1 AJ3:AJ138">
    <cfRule type="colorScale" priority="1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45:AP162 AP1 AP3:AP138">
    <cfRule type="colorScale" priority="1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45:AQ162 AQ1 AQ3:AQ138">
    <cfRule type="colorScale" priority="1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45:AY159 AY1 AY3:AY138">
    <cfRule type="colorScale" priority="1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45:AZ159 AZ1 AZ3:AZ138">
    <cfRule type="colorScale" priority="1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45:BA159 BA1 BA3:BA138">
    <cfRule type="colorScale" priority="1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45:BD162 BD1 BD3:BD138">
    <cfRule type="colorScale" priority="1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:GN1">
    <cfRule type="colorScale" priority="1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50:AG162 AG90:AG118 AG85:AG87 AG68:AG72 AG132:AG144 AG78:AG81 AG56:AG66 AG3:AG44">
    <cfRule type="cellIs" dxfId="83" priority="1709" operator="greaterThanOrEqual">
      <formula>7</formula>
    </cfRule>
  </conditionalFormatting>
  <conditionalFormatting sqref="AW150:AW162 AW132:AW144 AW3:AW126">
    <cfRule type="cellIs" dxfId="82" priority="1707" operator="lessThan">
      <formula>0.5</formula>
    </cfRule>
    <cfRule type="cellIs" dxfId="81" priority="1708" operator="greaterThan">
      <formula>5</formula>
    </cfRule>
  </conditionalFormatting>
  <conditionalFormatting sqref="AG45:AG48">
    <cfRule type="cellIs" dxfId="80" priority="1706" operator="greaterThanOrEqual">
      <formula>7</formula>
    </cfRule>
  </conditionalFormatting>
  <conditionalFormatting sqref="AG49:AG52">
    <cfRule type="cellIs" dxfId="79" priority="1705" operator="greaterThanOrEqual">
      <formula>7</formula>
    </cfRule>
  </conditionalFormatting>
  <conditionalFormatting sqref="AG53:AG55">
    <cfRule type="cellIs" dxfId="78" priority="1704" operator="greaterThanOrEqual">
      <formula>7</formula>
    </cfRule>
  </conditionalFormatting>
  <conditionalFormatting sqref="BU67">
    <cfRule type="cellIs" dxfId="77" priority="1702" operator="lessThanOrEqual">
      <formula>0.3</formula>
    </cfRule>
    <cfRule type="cellIs" dxfId="76" priority="1703" operator="greaterThanOrEqual">
      <formula>3</formula>
    </cfRule>
  </conditionalFormatting>
  <conditionalFormatting sqref="AU67">
    <cfRule type="cellIs" dxfId="75" priority="1700" stopIfTrue="1" operator="lessThanOrEqual">
      <formula>0.549</formula>
    </cfRule>
    <cfRule type="cellIs" dxfId="74" priority="1701" operator="greaterThanOrEqual">
      <formula>2.5</formula>
    </cfRule>
  </conditionalFormatting>
  <conditionalFormatting sqref="AG67">
    <cfRule type="cellIs" dxfId="73" priority="1699" operator="greaterThanOrEqual">
      <formula>7</formula>
    </cfRule>
  </conditionalFormatting>
  <conditionalFormatting sqref="BU73">
    <cfRule type="cellIs" dxfId="72" priority="1697" operator="lessThanOrEqual">
      <formula>0.3</formula>
    </cfRule>
    <cfRule type="cellIs" dxfId="71" priority="1698" operator="greaterThanOrEqual">
      <formula>3</formula>
    </cfRule>
  </conditionalFormatting>
  <conditionalFormatting sqref="AU73">
    <cfRule type="cellIs" dxfId="70" priority="1695" stopIfTrue="1" operator="lessThanOrEqual">
      <formula>0.549</formula>
    </cfRule>
    <cfRule type="cellIs" dxfId="69" priority="1696" operator="greaterThanOrEqual">
      <formula>2.5</formula>
    </cfRule>
  </conditionalFormatting>
  <conditionalFormatting sqref="AG73">
    <cfRule type="cellIs" dxfId="68" priority="1694" operator="greaterThanOrEqual">
      <formula>7</formula>
    </cfRule>
  </conditionalFormatting>
  <conditionalFormatting sqref="BV73">
    <cfRule type="colorScale" priority="1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3">
    <cfRule type="colorScale" priority="1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3">
    <cfRule type="colorScale" priority="1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3">
    <cfRule type="colorScale" priority="1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3">
    <cfRule type="colorScale" priority="1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3">
    <cfRule type="colorScale" priority="1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4">
    <cfRule type="cellIs" dxfId="67" priority="1686" operator="lessThanOrEqual">
      <formula>0.3</formula>
    </cfRule>
    <cfRule type="cellIs" dxfId="66" priority="1687" operator="greaterThanOrEqual">
      <formula>3</formula>
    </cfRule>
  </conditionalFormatting>
  <conditionalFormatting sqref="AU74">
    <cfRule type="cellIs" dxfId="65" priority="1684" stopIfTrue="1" operator="lessThanOrEqual">
      <formula>0.549</formula>
    </cfRule>
    <cfRule type="cellIs" dxfId="64" priority="1685" operator="greaterThanOrEqual">
      <formula>2.5</formula>
    </cfRule>
  </conditionalFormatting>
  <conditionalFormatting sqref="AG74">
    <cfRule type="cellIs" dxfId="63" priority="1683" operator="greaterThanOrEqual">
      <formula>7</formula>
    </cfRule>
  </conditionalFormatting>
  <conditionalFormatting sqref="BV74">
    <cfRule type="colorScale" priority="1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4">
    <cfRule type="colorScale" priority="1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4">
    <cfRule type="colorScale" priority="1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4">
    <cfRule type="colorScale" priority="1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4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4">
    <cfRule type="colorScale" priority="1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4">
    <cfRule type="colorScale" priority="1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4">
    <cfRule type="colorScale" priority="1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4">
    <cfRule type="colorScale" priority="1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4">
    <cfRule type="colorScale" priority="1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74">
    <cfRule type="colorScale" priority="1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4">
    <cfRule type="colorScale" priority="1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74">
    <cfRule type="colorScale" priority="1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4">
    <cfRule type="colorScale" priority="1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4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74">
    <cfRule type="colorScale" priority="1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74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4">
    <cfRule type="colorScale" priority="1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74">
    <cfRule type="colorScale" priority="1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4">
    <cfRule type="colorScale" priority="1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74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74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74">
    <cfRule type="colorScale" priority="1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74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74">
    <cfRule type="colorScale" priority="1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74">
    <cfRule type="colorScale" priority="1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74">
    <cfRule type="colorScale" priority="1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74">
    <cfRule type="colorScale" priority="1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74">
    <cfRule type="colorScale" priority="1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74">
    <cfRule type="colorScale" priority="1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74">
    <cfRule type="colorScale" priority="1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74">
    <cfRule type="colorScale" priority="1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74">
    <cfRule type="colorScale" priority="1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74">
    <cfRule type="colorScale" priority="1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74">
    <cfRule type="colorScale" priority="1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74">
    <cfRule type="colorScale" priority="1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74">
    <cfRule type="colorScale" priority="1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74">
    <cfRule type="colorScale" priority="1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4:GO74 FV74">
    <cfRule type="colorScale" priority="1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6">
    <cfRule type="cellIs" dxfId="62" priority="1642" operator="lessThanOrEqual">
      <formula>0.3</formula>
    </cfRule>
    <cfRule type="cellIs" dxfId="61" priority="1643" operator="greaterThanOrEqual">
      <formula>3</formula>
    </cfRule>
  </conditionalFormatting>
  <conditionalFormatting sqref="AU76">
    <cfRule type="cellIs" dxfId="60" priority="1640" stopIfTrue="1" operator="lessThanOrEqual">
      <formula>0.549</formula>
    </cfRule>
    <cfRule type="cellIs" dxfId="59" priority="1641" operator="greaterThanOrEqual">
      <formula>2.5</formula>
    </cfRule>
  </conditionalFormatting>
  <conditionalFormatting sqref="AG76">
    <cfRule type="cellIs" dxfId="58" priority="1639" operator="greaterThanOrEqual">
      <formula>7</formula>
    </cfRule>
  </conditionalFormatting>
  <conditionalFormatting sqref="BV76">
    <cfRule type="colorScale" priority="1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6">
    <cfRule type="colorScale" priority="1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6">
    <cfRule type="colorScale" priority="1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6">
    <cfRule type="colorScale" priority="1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76">
    <cfRule type="colorScale" priority="1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6">
    <cfRule type="colorScale" priority="1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76">
    <cfRule type="colorScale" priority="1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6">
    <cfRule type="colorScale" priority="1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6">
    <cfRule type="colorScale" priority="1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76">
    <cfRule type="colorScale" priority="1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76">
    <cfRule type="colorScale" priority="1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1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76">
    <cfRule type="colorScale" priority="1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6">
    <cfRule type="colorScale" priority="1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76">
    <cfRule type="colorScale" priority="1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76">
    <cfRule type="colorScale" priority="1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76">
    <cfRule type="colorScale" priority="1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76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76">
    <cfRule type="colorScale" priority="1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5">
    <cfRule type="cellIs" dxfId="57" priority="1618" operator="lessThanOrEqual">
      <formula>0.3</formula>
    </cfRule>
    <cfRule type="cellIs" dxfId="56" priority="1619" operator="greaterThanOrEqual">
      <formula>3</formula>
    </cfRule>
  </conditionalFormatting>
  <conditionalFormatting sqref="AU75">
    <cfRule type="cellIs" dxfId="55" priority="1616" stopIfTrue="1" operator="lessThanOrEqual">
      <formula>0.549</formula>
    </cfRule>
    <cfRule type="cellIs" dxfId="54" priority="1617" operator="greaterThanOrEqual">
      <formula>2.5</formula>
    </cfRule>
  </conditionalFormatting>
  <conditionalFormatting sqref="AG75">
    <cfRule type="cellIs" dxfId="53" priority="1615" operator="greaterThanOrEqual">
      <formula>7</formula>
    </cfRule>
  </conditionalFormatting>
  <conditionalFormatting sqref="BV75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5">
    <cfRule type="colorScale" priority="1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5">
    <cfRule type="colorScale" priority="1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5">
    <cfRule type="colorScale" priority="1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5">
    <cfRule type="colorScale" priority="1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5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5">
    <cfRule type="colorScale" priority="1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5">
    <cfRule type="colorScale" priority="1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5">
    <cfRule type="colorScale" priority="1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5">
    <cfRule type="colorScale" priority="1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75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5">
    <cfRule type="colorScale" priority="1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75">
    <cfRule type="colorScale" priority="1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5">
    <cfRule type="colorScale" priority="1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5">
    <cfRule type="colorScale" priority="1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75">
    <cfRule type="colorScale" priority="1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75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5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75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5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75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75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75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75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75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76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76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76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76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76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76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76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76">
    <cfRule type="colorScale" priority="1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76">
    <cfRule type="colorScale" priority="1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76">
    <cfRule type="colorScale" priority="1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76">
    <cfRule type="colorScale" priority="1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76">
    <cfRule type="colorScale" priority="1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76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75">
    <cfRule type="colorScale" priority="1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75">
    <cfRule type="colorScale" priority="1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75">
    <cfRule type="colorScale" priority="1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75">
    <cfRule type="colorScale" priority="1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75">
    <cfRule type="colorScale" priority="1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75">
    <cfRule type="colorScale" priority="1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75">
    <cfRule type="colorScale" priority="1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75">
    <cfRule type="colorScale" priority="1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75">
    <cfRule type="colorScale" priority="1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75">
    <cfRule type="colorScale" priority="1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75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75">
    <cfRule type="colorScale" priority="1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75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6:GO76 FV76">
    <cfRule type="colorScale" priority="1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5:GO75 FV75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7">
    <cfRule type="cellIs" dxfId="52" priority="1537" operator="lessThanOrEqual">
      <formula>0.3</formula>
    </cfRule>
    <cfRule type="cellIs" dxfId="51" priority="1538" operator="greaterThanOrEqual">
      <formula>3</formula>
    </cfRule>
  </conditionalFormatting>
  <conditionalFormatting sqref="AU77">
    <cfRule type="cellIs" dxfId="50" priority="1535" stopIfTrue="1" operator="lessThanOrEqual">
      <formula>0.549</formula>
    </cfRule>
    <cfRule type="cellIs" dxfId="49" priority="1536" operator="greaterThanOrEqual">
      <formula>2.5</formula>
    </cfRule>
  </conditionalFormatting>
  <conditionalFormatting sqref="AG77">
    <cfRule type="cellIs" dxfId="48" priority="1534" operator="greaterThanOrEqual">
      <formula>7</formula>
    </cfRule>
  </conditionalFormatting>
  <conditionalFormatting sqref="BX77">
    <cfRule type="colorScale" priority="1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7">
    <cfRule type="colorScale" priority="1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7">
    <cfRule type="colorScale" priority="1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7">
    <cfRule type="colorScale" priority="1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7">
    <cfRule type="colorScale" priority="1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7">
    <cfRule type="colorScale" priority="1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7">
    <cfRule type="colorScale" priority="1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7">
    <cfRule type="colorScale" priority="1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7">
    <cfRule type="colorScale" priority="1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77">
    <cfRule type="colorScale" priority="1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7">
    <cfRule type="colorScale" priority="1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7">
    <cfRule type="colorScale" priority="1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77">
    <cfRule type="colorScale" priority="1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77">
    <cfRule type="colorScale" priority="1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7">
    <cfRule type="colorScale" priority="1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77">
    <cfRule type="colorScale" priority="1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7">
    <cfRule type="colorScale" priority="1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77">
    <cfRule type="colorScale" priority="1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77">
    <cfRule type="colorScale" priority="1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77">
    <cfRule type="colorScale" priority="1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77">
    <cfRule type="colorScale" priority="1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77">
    <cfRule type="colorScale" priority="1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7">
    <cfRule type="colorScale" priority="1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7">
    <cfRule type="colorScale" priority="1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77">
    <cfRule type="colorScale" priority="1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77">
    <cfRule type="colorScale" priority="1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77">
    <cfRule type="colorScale" priority="1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77">
    <cfRule type="colorScale" priority="1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77">
    <cfRule type="colorScale" priority="1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77">
    <cfRule type="colorScale" priority="1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77">
    <cfRule type="colorScale" priority="1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77">
    <cfRule type="colorScale" priority="1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77">
    <cfRule type="colorScale" priority="1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77">
    <cfRule type="colorScale" priority="1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77">
    <cfRule type="colorScale" priority="1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77">
    <cfRule type="colorScale" priority="1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77">
    <cfRule type="colorScale" priority="1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77">
    <cfRule type="colorScale" priority="1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77">
    <cfRule type="colorScale" priority="1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7:GN77">
    <cfRule type="colorScale" priority="1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7:GN77">
    <cfRule type="colorScale" priority="1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7">
    <cfRule type="colorScale" priority="1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77">
    <cfRule type="colorScale" priority="1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7:GO77 FV77">
    <cfRule type="colorScale" priority="1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77">
    <cfRule type="colorScale" priority="1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8:BW79">
    <cfRule type="colorScale" priority="1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8:BX80">
    <cfRule type="colorScale" priority="1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78">
    <cfRule type="colorScale" priority="1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78">
    <cfRule type="colorScale" priority="1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0:BW80">
    <cfRule type="colorScale" priority="1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82:BU83">
    <cfRule type="cellIs" dxfId="47" priority="1411" operator="lessThanOrEqual">
      <formula>0.3</formula>
    </cfRule>
    <cfRule type="cellIs" dxfId="46" priority="1412" operator="greaterThanOrEqual">
      <formula>3</formula>
    </cfRule>
  </conditionalFormatting>
  <conditionalFormatting sqref="AU82:AU83">
    <cfRule type="cellIs" dxfId="45" priority="1409" stopIfTrue="1" operator="lessThanOrEqual">
      <formula>0.549</formula>
    </cfRule>
    <cfRule type="cellIs" dxfId="44" priority="1410" operator="greaterThanOrEqual">
      <formula>2.5</formula>
    </cfRule>
  </conditionalFormatting>
  <conditionalFormatting sqref="AG82:AG83">
    <cfRule type="cellIs" dxfId="43" priority="1408" operator="greaterThanOrEqual">
      <formula>7</formula>
    </cfRule>
  </conditionalFormatting>
  <conditionalFormatting sqref="BX82:BX83">
    <cfRule type="colorScale" priority="1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82:AM83">
    <cfRule type="colorScale" priority="1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2:AN83">
    <cfRule type="colorScale" priority="1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2:AO83">
    <cfRule type="colorScale" priority="1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82:CE83">
    <cfRule type="colorScale" priority="1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82:BZ83">
    <cfRule type="colorScale" priority="1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82:BY83">
    <cfRule type="colorScale" priority="1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82:CA83">
    <cfRule type="colorScale" priority="1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2:CB83">
    <cfRule type="colorScale" priority="1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82:CC83">
    <cfRule type="colorScale" priority="1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82:CD83">
    <cfRule type="colorScale" priority="1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82:CF83">
    <cfRule type="colorScale" priority="1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82:CG83">
    <cfRule type="colorScale" priority="1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82:CH83">
    <cfRule type="colorScale" priority="1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 AQ84">
    <cfRule type="colorScale" priority="1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2:AY83">
    <cfRule type="colorScale" priority="1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2:AZ83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2:AJ83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2:AY83">
    <cfRule type="colorScale" priority="1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2:AZ83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2:AJ83">
    <cfRule type="colorScale" priority="1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2:AY83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2:AZ83">
    <cfRule type="colorScale" priority="1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2:AJ83">
    <cfRule type="colorScale" priority="1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2:AZ83">
    <cfRule type="colorScale" priority="1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2:AY83">
    <cfRule type="colorScale" priority="1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W83">
    <cfRule type="colorScale" priority="1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2:BW83">
    <cfRule type="colorScale" priority="1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V83">
    <cfRule type="colorScale" priority="1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2:AJ83">
    <cfRule type="colorScale" priority="1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2:AQ83">
    <cfRule type="colorScale" priority="1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2:AY83">
    <cfRule type="colorScale" priority="1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2:AZ83">
    <cfRule type="colorScale" priority="1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2:BA83">
    <cfRule type="colorScale" priority="1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2:BD83">
    <cfRule type="colorScale" priority="1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2:BV83">
    <cfRule type="colorScale" priority="1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2:BW83">
    <cfRule type="colorScale" priority="1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2:BX83">
    <cfRule type="colorScale" priority="1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2:AP84">
    <cfRule type="colorScale" priority="1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82:FF83">
    <cfRule type="colorScale" priority="1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82:FJ83">
    <cfRule type="colorScale" priority="1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82:FK83">
    <cfRule type="colorScale" priority="1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82:FL83">
    <cfRule type="colorScale" priority="1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82:FN83">
    <cfRule type="colorScale" priority="1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82:FO83">
    <cfRule type="colorScale" priority="1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82:FP83">
    <cfRule type="colorScale" priority="1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82:FQ83">
    <cfRule type="colorScale" priority="1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82:FR83">
    <cfRule type="colorScale" priority="1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82:FS83">
    <cfRule type="colorScale" priority="1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82:FT83">
    <cfRule type="colorScale" priority="1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82:FU83">
    <cfRule type="colorScale" priority="1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82:FG83">
    <cfRule type="colorScale" priority="1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2:GN83">
    <cfRule type="colorScale" priority="1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2:GN83">
    <cfRule type="colorScale" priority="1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2:GM83"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82:GN83">
    <cfRule type="colorScale" priority="1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2:GO83 FV82:FV83">
    <cfRule type="colorScale" priority="1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2:FV83">
    <cfRule type="colorScale" priority="1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84">
    <cfRule type="cellIs" dxfId="42" priority="1307" operator="lessThanOrEqual">
      <formula>0.3</formula>
    </cfRule>
    <cfRule type="cellIs" dxfId="41" priority="1308" operator="greaterThanOrEqual">
      <formula>3</formula>
    </cfRule>
  </conditionalFormatting>
  <conditionalFormatting sqref="AU84">
    <cfRule type="cellIs" dxfId="40" priority="1305" stopIfTrue="1" operator="lessThanOrEqual">
      <formula>0.549</formula>
    </cfRule>
    <cfRule type="cellIs" dxfId="39" priority="1306" operator="greaterThanOrEqual">
      <formula>2.5</formula>
    </cfRule>
  </conditionalFormatting>
  <conditionalFormatting sqref="AG84">
    <cfRule type="cellIs" dxfId="38" priority="1304" operator="greaterThanOrEqual">
      <formula>7</formula>
    </cfRule>
  </conditionalFormatting>
  <conditionalFormatting sqref="BV84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84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4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4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84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84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84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84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4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84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84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84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84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84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4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4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4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4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4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4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4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4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4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4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4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4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4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4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4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4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4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4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4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4:AQ84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84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84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84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84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84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84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84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84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84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84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84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84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84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4:GN84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4:GN84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4">
    <cfRule type="colorScale" priority="1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84">
    <cfRule type="colorScale" priority="1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4:GO84 FV84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4">
    <cfRule type="colorScale" priority="1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5:BX87">
    <cfRule type="colorScale" priority="1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5:BA87">
    <cfRule type="colorScale" priority="1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5:BD87">
    <cfRule type="colorScale" priority="1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85:AM87">
    <cfRule type="colorScale" priority="1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5:AN87">
    <cfRule type="colorScale" priority="1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5:AO87">
    <cfRule type="colorScale" priority="1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85:CE87">
    <cfRule type="colorScale" priority="1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85:BZ87">
    <cfRule type="colorScale" priority="1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85:BY87">
    <cfRule type="colorScale" priority="1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85:CA87">
    <cfRule type="colorScale" priority="1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5:CB87">
    <cfRule type="colorScale" priority="1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85:CC87">
    <cfRule type="colorScale" priority="1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85:CD87">
    <cfRule type="colorScale" priority="1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85:CF87">
    <cfRule type="colorScale" priority="1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85:CG87">
    <cfRule type="colorScale" priority="1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85:CH87">
    <cfRule type="colorScale" priority="1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5:AQ87">
    <cfRule type="colorScale" priority="1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5:AP87">
    <cfRule type="colorScale" priority="1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5:AY87">
    <cfRule type="colorScale" priority="1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5:AZ87">
    <cfRule type="colorScale" priority="1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5:AJ87">
    <cfRule type="colorScale" priority="1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5:BW87">
    <cfRule type="colorScale" priority="1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5:BW87">
    <cfRule type="colorScale" priority="1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5:BV87">
    <cfRule type="colorScale" priority="1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85:FF87">
    <cfRule type="colorScale" priority="1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85:FJ87">
    <cfRule type="colorScale" priority="1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85:FK87">
    <cfRule type="colorScale" priority="1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85:FL87">
    <cfRule type="colorScale" priority="1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85:FN87">
    <cfRule type="colorScale" priority="1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85:FO87">
    <cfRule type="colorScale" priority="1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85:FP87">
    <cfRule type="colorScale" priority="1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85:FQ87">
    <cfRule type="colorScale" priority="1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85:FR87">
    <cfRule type="colorScale" priority="1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85:FS87">
    <cfRule type="colorScale" priority="1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85:FT87">
    <cfRule type="colorScale" priority="1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85:FU87">
    <cfRule type="colorScale" priority="1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85:FG87">
    <cfRule type="colorScale" priority="1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5:GN87">
    <cfRule type="colorScale" priority="1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5:GM87">
    <cfRule type="colorScale" priority="1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85:GN87">
    <cfRule type="colorScale" priority="1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5:GO87 FV85:FV87">
    <cfRule type="colorScale" priority="1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5:FV87">
    <cfRule type="colorScale" priority="1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88:BU89">
    <cfRule type="cellIs" dxfId="37" priority="1137" operator="lessThanOrEqual">
      <formula>0.3</formula>
    </cfRule>
    <cfRule type="cellIs" dxfId="36" priority="1138" operator="greaterThanOrEqual">
      <formula>3</formula>
    </cfRule>
  </conditionalFormatting>
  <conditionalFormatting sqref="AU88:AU89">
    <cfRule type="cellIs" dxfId="35" priority="1135" stopIfTrue="1" operator="lessThanOrEqual">
      <formula>0.549</formula>
    </cfRule>
    <cfRule type="cellIs" dxfId="34" priority="1136" operator="greaterThanOrEqual">
      <formula>2.5</formula>
    </cfRule>
  </conditionalFormatting>
  <conditionalFormatting sqref="AG88:AG89">
    <cfRule type="cellIs" dxfId="33" priority="1134" operator="greaterThanOrEqual">
      <formula>7</formula>
    </cfRule>
  </conditionalFormatting>
  <conditionalFormatting sqref="BA88:BA89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89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89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8:AJ89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89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89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8:AJ89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89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89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8:AJ89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89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89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8:AJ89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89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89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89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89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89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89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:BW88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8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8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8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8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8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9:BX93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8:BA93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8:BD93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88:AM93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8:AN93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8:AO93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88:CE93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88:BZ93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88:BY93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88:CA93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8:CB93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88:CC93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88:CD93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88:CF93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88:CG93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88:CH93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8:AQ93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8:AP93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8:AY93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8:AZ93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8:AJ93">
    <cfRule type="colorScale" priority="1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9:BW93">
    <cfRule type="colorScale" priority="1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9:BW93">
    <cfRule type="colorScale" priority="1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9:BV93">
    <cfRule type="colorScale" priority="1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88:FF93">
    <cfRule type="colorScale" priority="1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88:FJ93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88:FK93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88:FL93">
    <cfRule type="colorScale" priority="1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88:FN93">
    <cfRule type="colorScale" priority="1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88:FO93">
    <cfRule type="colorScale" priority="1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88:FP93">
    <cfRule type="colorScale" priority="1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88:FQ93"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88:FR93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88:FS93">
    <cfRule type="colorScale" priority="1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88:FT93">
    <cfRule type="colorScale" priority="1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88:FU93">
    <cfRule type="colorScale" priority="1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88:FG93">
    <cfRule type="colorScale" priority="1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8:GN93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8:GM93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88:GN93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8:FV93 GM88:GO93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8:FV93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94:AP105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94:AQ111">
    <cfRule type="colorScale" priority="1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94:AP111">
    <cfRule type="colorScale" priority="1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94:BX111"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94:BA111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94:BD111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94:AM111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94:AN111">
    <cfRule type="colorScale" priority="1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94:AO111">
    <cfRule type="colorScale" priority="1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94:CE111"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94:BZ111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94:BY111">
    <cfRule type="colorScale" priority="1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94:CA111">
    <cfRule type="colorScale" priority="1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94:CB111">
    <cfRule type="colorScale" priority="1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94:CC111">
    <cfRule type="colorScale" priority="10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94:CD111"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94:CF111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94:CG111">
    <cfRule type="colorScale" priority="1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94:CH111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94:AQ111">
    <cfRule type="colorScale" priority="1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94:AY111">
    <cfRule type="colorScale" priority="1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94:AZ111"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94:AJ111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94:BW111">
    <cfRule type="colorScale" priority="1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94:BW111">
    <cfRule type="colorScale" priority="1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94:BV111">
    <cfRule type="colorScale" priority="1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94:FF111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94:FJ111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94:FK111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94:FL111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94:FN111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94:FO111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94:FP111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94:FQ111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94:FR111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94:FS111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94:FT111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94:FU111">
    <cfRule type="colorScale" priority="1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94:FG111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94:GN111">
    <cfRule type="colorScale" priority="1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94:GM111">
    <cfRule type="colorScale" priority="1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94:GN111"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94:GO111 FV94:FV111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94:FV111">
    <cfRule type="colorScale" priority="1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2:BX118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2:BA118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2:BD118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12:AM118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12:AN118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12:AO118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12:CE118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12:BZ118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12:BY118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12:CA118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12:CB118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12:CC118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12:CD118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12:CF118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12:CG118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12:CH118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2:AQ118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2:AP118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2:AY118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2:AZ118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2:AJ118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2:BW118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12:BW118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2:BV118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12:FF118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12:FJ118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12:FK118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12:FL118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12:FN118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12:FO118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12:FP118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12:FQ118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12:FR118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12:FS118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12:FT118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12:FU118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2:GO118 FV112:FV118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12:FG118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2:GN118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2:GM118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12:GN118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12:FV118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12:FM118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12:FW118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12:FX118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12:FY118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12:FZ118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12:GA118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12:GB118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12:GC118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12:GD118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12:GE118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12:GF118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12:GG118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12:GH118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12:GI118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12:GJ118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ellIs" dxfId="32" priority="943" operator="lessThanOrEqual">
      <formula>0.3</formula>
    </cfRule>
    <cfRule type="cellIs" dxfId="31" priority="944" operator="greaterThanOrEqual">
      <formula>3</formula>
    </cfRule>
  </conditionalFormatting>
  <conditionalFormatting sqref="AU119:AU126">
    <cfRule type="cellIs" dxfId="30" priority="941" stopIfTrue="1" operator="lessThanOrEqual">
      <formula>0.549</formula>
    </cfRule>
    <cfRule type="cellIs" dxfId="29" priority="942" operator="greaterThanOrEqual">
      <formula>2.5</formula>
    </cfRule>
  </conditionalFormatting>
  <conditionalFormatting sqref="AG119:AG126">
    <cfRule type="cellIs" dxfId="28" priority="940" operator="greaterThanOrEqual">
      <formula>7</formula>
    </cfRule>
  </conditionalFormatting>
  <conditionalFormatting sqref="BX119:BX126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19:AM126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19:AN126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19:AO126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19:CE126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19:BZ126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19:BY126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19:CA126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19:CB126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19:CC126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19:CD126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19:CF126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19:CG126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19:CH126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W126">
    <cfRule type="colorScale" priority="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19:BW126">
    <cfRule type="colorScale" priority="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V126"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V126">
    <cfRule type="colorScale" priority="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19:BW126">
    <cfRule type="colorScale" priority="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19:BX126">
    <cfRule type="colorScale" priority="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19:BW126">
    <cfRule type="colorScale" priority="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19:BV126">
    <cfRule type="colorScale" priority="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19:BY126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9:AJ126">
    <cfRule type="colorScale" priority="8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19:AQ126">
    <cfRule type="colorScale" priority="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19:AY126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19:AZ126">
    <cfRule type="colorScale" priority="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19:AP126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19:FF126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19:FJ126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19:FK126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19:FL126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19:FN126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19:FO126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19:FP126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19:FQ126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19:FR126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19:FS126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19:FT126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19:FU126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9:GO126 FV119:FV126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19:FG126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9:GN126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19:GM126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19:GN126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19:FV126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19:FJ126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19:FK126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19:FL126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19:FM126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19:FN126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19:FO126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19:FP126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19:FQ126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19:FR126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19:FS126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19:FT126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19:FU126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19:FV126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19:FW126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19:FX126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19:FY126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19:FZ126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19:GA126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19:GB126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19:GC126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19:GD126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19:GE126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19:GF126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19:GG126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19:GH126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19:GI126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19:GJ126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ellIs" dxfId="27" priority="788" operator="lessThanOrEqual">
      <formula>0.3</formula>
    </cfRule>
    <cfRule type="cellIs" dxfId="26" priority="789" operator="greaterThanOrEqual">
      <formula>3</formula>
    </cfRule>
  </conditionalFormatting>
  <conditionalFormatting sqref="AU127">
    <cfRule type="cellIs" dxfId="25" priority="786" stopIfTrue="1" operator="lessThanOrEqual">
      <formula>0.549</formula>
    </cfRule>
    <cfRule type="cellIs" dxfId="24" priority="787" operator="greaterThanOrEqual">
      <formula>2.5</formula>
    </cfRule>
  </conditionalFormatting>
  <conditionalFormatting sqref="AG127">
    <cfRule type="cellIs" dxfId="23" priority="785" operator="greaterThanOrEqual">
      <formula>7</formula>
    </cfRule>
  </conditionalFormatting>
  <conditionalFormatting sqref="BX127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27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27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27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27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27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27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27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27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27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27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27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27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27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:BW127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7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7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7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7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7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27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7">
    <cfRule type="colorScale" priority="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7">
    <cfRule type="colorScale" priority="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7"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7">
    <cfRule type="colorScale" priority="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7">
    <cfRule type="colorScale" priority="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127">
    <cfRule type="cellIs" dxfId="22" priority="678" operator="lessThan">
      <formula>0.5</formula>
    </cfRule>
    <cfRule type="cellIs" dxfId="21" priority="679" operator="greaterThan">
      <formula>5</formula>
    </cfRule>
  </conditionalFormatting>
  <conditionalFormatting sqref="FF127">
    <cfRule type="colorScale" priority="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27">
    <cfRule type="colorScale" priority="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27">
    <cfRule type="colorScale" priority="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27">
    <cfRule type="colorScale" priority="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27">
    <cfRule type="colorScale" priority="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27">
    <cfRule type="colorScale" priority="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27">
    <cfRule type="colorScale" priority="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27">
    <cfRule type="colorScale" priority="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27">
    <cfRule type="colorScale" priority="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27">
    <cfRule type="colorScale" priority="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27">
    <cfRule type="colorScale" priority="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27">
    <cfRule type="colorScale" priority="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27:GO127 FV127">
    <cfRule type="colorScale" priority="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27">
    <cfRule type="colorScale" priority="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27:GN127">
    <cfRule type="colorScale" priority="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27">
    <cfRule type="colorScale" priority="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27">
    <cfRule type="colorScale" priority="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27">
    <cfRule type="colorScale" priority="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27">
    <cfRule type="colorScale" priority="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27">
    <cfRule type="colorScale" priority="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27">
    <cfRule type="colorScale" priority="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27">
    <cfRule type="colorScale" priority="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27">
    <cfRule type="colorScale" priority="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27">
    <cfRule type="colorScale" priority="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27">
    <cfRule type="colorScale" priority="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27">
    <cfRule type="colorScale" priority="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27">
    <cfRule type="colorScale" priority="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27">
    <cfRule type="colorScale" priority="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27">
    <cfRule type="colorScale" priority="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27">
    <cfRule type="colorScale" priority="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27">
    <cfRule type="colorScale" priority="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27">
    <cfRule type="colorScale" priority="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27">
    <cfRule type="colorScale" priority="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27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27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27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27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27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27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27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27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27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27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27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27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ellIs" dxfId="20" priority="631" operator="lessThanOrEqual">
      <formula>0.3</formula>
    </cfRule>
    <cfRule type="cellIs" dxfId="19" priority="632" operator="greaterThanOrEqual">
      <formula>3</formula>
    </cfRule>
  </conditionalFormatting>
  <conditionalFormatting sqref="AU128:AU130">
    <cfRule type="cellIs" dxfId="18" priority="629" stopIfTrue="1" operator="lessThanOrEqual">
      <formula>0.549</formula>
    </cfRule>
    <cfRule type="cellIs" dxfId="17" priority="630" operator="greaterThanOrEqual">
      <formula>2.5</formula>
    </cfRule>
  </conditionalFormatting>
  <conditionalFormatting sqref="AG128:AG130">
    <cfRule type="cellIs" dxfId="16" priority="628" operator="greaterThanOrEqual">
      <formula>7</formula>
    </cfRule>
  </conditionalFormatting>
  <conditionalFormatting sqref="BX128:BX130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28:AM130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28:AN130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28:AO130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28:CE130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28:BZ130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28:BY130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28:CA130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28:CB130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28:CC130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28:CD130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28:CF130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28:CG130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28:CH130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W130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8:BW130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V130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V130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8:BW130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28:BX130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28:BW130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28:BV130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28:BY130">
    <cfRule type="colorScale" priority="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8:AJ130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28:AQ130">
    <cfRule type="colorScale" priority="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28:AY130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28:AZ130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28:AP130"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128:AW130">
    <cfRule type="cellIs" dxfId="15" priority="521" operator="lessThan">
      <formula>0.5</formula>
    </cfRule>
    <cfRule type="cellIs" dxfId="14" priority="522" operator="greaterThan">
      <formula>5</formula>
    </cfRule>
  </conditionalFormatting>
  <conditionalFormatting sqref="FF128:FF130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28:FJ130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28:FK130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28:FL130">
    <cfRule type="colorScale" priority="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28:FN130"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28:FO130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28:FP130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28:FQ130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28:FR130">
    <cfRule type="colorScale" priority="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28:FS130">
    <cfRule type="colorScale" priority="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28:FT130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28:FU130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28:FV130 GM128:GO130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28:FG130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28:GN130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28:GM130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28:GN130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28:FV130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28:FJ130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28:FK130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28:FL130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28:FM130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28:FN130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28:FO130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28:FP130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28:FQ130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28:FR130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28:FS130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28:FT130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28:FU130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28:FV130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28:FW130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28:FX130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28:FY130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28:FZ130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28:GA130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28:GB130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28:GC130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28:GD130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28:GE130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28:GF130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28:GG130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28:GH130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28:GI130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28:GJ130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ellIs" dxfId="13" priority="438" operator="lessThanOrEqual">
      <formula>0.3</formula>
    </cfRule>
    <cfRule type="cellIs" dxfId="12" priority="439" operator="greaterThanOrEqual">
      <formula>3</formula>
    </cfRule>
  </conditionalFormatting>
  <conditionalFormatting sqref="AU131">
    <cfRule type="cellIs" dxfId="11" priority="436" stopIfTrue="1" operator="lessThanOrEqual">
      <formula>0.549</formula>
    </cfRule>
    <cfRule type="cellIs" dxfId="10" priority="437" operator="greaterThanOrEqual">
      <formula>2.5</formula>
    </cfRule>
  </conditionalFormatting>
  <conditionalFormatting sqref="AG131">
    <cfRule type="cellIs" dxfId="9" priority="435" operator="greaterThanOrEqual">
      <formula>7</formula>
    </cfRule>
  </conditionalFormatting>
  <conditionalFormatting sqref="BX131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31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31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31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31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31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31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31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31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31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31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31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31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31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:BW131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31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31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1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31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1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31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1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131">
    <cfRule type="cellIs" dxfId="8" priority="328" operator="lessThan">
      <formula>0.5</formula>
    </cfRule>
    <cfRule type="cellIs" dxfId="7" priority="329" operator="greaterThan">
      <formula>5</formula>
    </cfRule>
  </conditionalFormatting>
  <conditionalFormatting sqref="AJ131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1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1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1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1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45:BX159 BX132:BX138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45:BA159 BA132:BA138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45:CE159 CE132:CE138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45:BZ159 BZ132:BZ138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45:BY159 BY132:BY138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45:CA159 CA132:CA138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45:CB159 CB132:CB138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45:CC159 CC132:CC138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45:CD159 CD132:CD138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45:CF159 CF132:CF138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45:CG159 CG132:CG138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45:CH159 CH132:CH138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45:AY159 AY132:AY138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45:AZ159 AZ132:AZ138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45:BW159 BV132:BW138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45:BW159 BW132:BW138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45:BV159 BV132:BV138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45:BD162 BD132:BD13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45:AM162 AM132:AM138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45:AN162 AN132:AN138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45:AO162 AO132:AO138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45:AQ162 AQ132:AQ138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45:AP162 AP132:AP138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45:AJ162 AJ132:AJ138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2:BX138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2:BA138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2:BD138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2:AQ138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2:AP138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2:AY138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2:AZ138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2:AJ138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2:BW138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2:BV138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32:BW138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32:BY13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31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31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31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31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31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31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31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31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31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31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31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31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1:GO131 FV131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31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1:GN131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1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31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31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31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31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31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31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3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3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3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31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3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3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31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31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31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31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31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31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31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31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3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3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31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3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31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31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31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31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31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45:FF159 FF132:FF138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45:FJ159 FJ132:FJ138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45:FK159 FK132:FK138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45:FL159 FL132:FL138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45:FN159 FN132:FN138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45:FO159 FO132:FO138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45:FP159 FP132:FP138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45:FQ159 FQ132:FQ138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45:FR159 FR132:FR138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45:FS159 FS132:FS138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45:FT159 FT132:FT138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45:FU159 FU132:FU138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45:GO159 FV145:FV159 GM132:GO138 FV132:FV138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45:FG159 FG132:FG138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45:GN159 GM132:GN138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45:GM159 GM132:GM138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45:GN159 GN132:GN138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45:FV159 FV132:FV138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45:FM159 FM132:FM138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45:FW159 FW132:FW138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45:FX159 FX132:FX138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45:FY159 FY132:FY138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45:FZ159 FZ132:FZ13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45:GA159 GA132:GA138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45:GB159 GB132:GB138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45:GC159 GC132:GC138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45:GD159 GD132:GD138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45:GE159 GE132:GE138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45:GF159 GF132:GF138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45:GG159 GG132:GG13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45:GH159 GH132:GH138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45:GI159 GI132:GI138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45:GJ159 GJ132:GJ13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32:FJ138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32:FK138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32:FL138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32:FN138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32:FO138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32:FP138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32:FQ138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32:FR138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32:FS138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32:FT138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32:FU138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32:FV138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45:BU149">
    <cfRule type="cellIs" dxfId="6" priority="58" operator="lessThanOrEqual">
      <formula>0.3</formula>
    </cfRule>
    <cfRule type="cellIs" dxfId="5" priority="59" operator="greaterThanOrEqual">
      <formula>3</formula>
    </cfRule>
  </conditionalFormatting>
  <conditionalFormatting sqref="AU145:AU149">
    <cfRule type="cellIs" dxfId="4" priority="56" stopIfTrue="1" operator="lessThanOrEqual">
      <formula>0.549</formula>
    </cfRule>
    <cfRule type="cellIs" dxfId="3" priority="57" operator="greaterThanOrEqual">
      <formula>2.5</formula>
    </cfRule>
  </conditionalFormatting>
  <conditionalFormatting sqref="AG145:AG149">
    <cfRule type="cellIs" dxfId="2" priority="55" operator="greaterThanOrEqual">
      <formula>7</formula>
    </cfRule>
  </conditionalFormatting>
  <conditionalFormatting sqref="AW145:AW149">
    <cfRule type="cellIs" dxfId="1" priority="53" operator="lessThan">
      <formula>0.5</formula>
    </cfRule>
    <cfRule type="cellIs" dxfId="0" priority="54" operator="greaterThan">
      <formula>5</formula>
    </cfRule>
  </conditionalFormatting>
  <conditionalFormatting sqref="BX160:BX16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60:BA16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60:CE16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60:BZ16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60:BY16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60:CA16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60:CB16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60:CC162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60:CD162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60:CF16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60:CG16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60:CH162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60:AY16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60:AZ16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60:BW16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60:BW16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60:BV16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60:FF16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60:FJ16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60:FK16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60:FL16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60:FN16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60:FO16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60:FP16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60:FQ16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60:FR16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60:FS16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60:FT16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60:FU16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60:GO162 FV160:FV16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60:FG16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60:GN16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60:GM16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60:GN16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60:FV16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60:FM16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60:FW16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60:FX16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60:FY16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60:FZ16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60:GA16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60:GB16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60:GC16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60:GD16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60:GE16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60:GF16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60:GG16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60:GH16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60:GI16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60:GJ16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139:BX144">
    <cfRule type="colorScale" priority="1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9:BA144">
    <cfRule type="colorScale" priority="1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9:BD144">
    <cfRule type="colorScale" priority="2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139:AM144">
    <cfRule type="colorScale" priority="2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139:AN144">
    <cfRule type="colorScale" priority="2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39:AO144">
    <cfRule type="colorScale" priority="2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139:CE144">
    <cfRule type="colorScale" priority="2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139:BZ144">
    <cfRule type="colorScale" priority="2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139:BY144">
    <cfRule type="colorScale" priority="2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139:CA144">
    <cfRule type="colorScale" priority="2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139:CB144">
    <cfRule type="colorScale" priority="2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139:CC144">
    <cfRule type="colorScale" priority="2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139:CD144">
    <cfRule type="colorScale" priority="2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39:CF144">
    <cfRule type="colorScale" priority="2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139:CG144">
    <cfRule type="colorScale" priority="2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139:CH144">
    <cfRule type="colorScale" priority="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39:AQ144">
    <cfRule type="colorScale" priority="2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139:AP144">
    <cfRule type="colorScale" priority="2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139:AY144">
    <cfRule type="colorScale" priority="2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39:AZ144">
    <cfRule type="colorScale" priority="2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39:AJ144">
    <cfRule type="colorScale" priority="2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9:BW144">
    <cfRule type="colorScale" priority="2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139:BW144">
    <cfRule type="colorScale" priority="2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139:BV144">
    <cfRule type="colorScale" priority="2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139:FF144">
    <cfRule type="colorScale" priority="2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139:FJ144">
    <cfRule type="colorScale" priority="2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139:FK144">
    <cfRule type="colorScale" priority="2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139:FL144">
    <cfRule type="colorScale" priority="2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139:FN144">
    <cfRule type="colorScale" priority="2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139:FO144">
    <cfRule type="colorScale" priority="2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139:FP144">
    <cfRule type="colorScale" priority="2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139:FQ144">
    <cfRule type="colorScale" priority="2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139:FR144">
    <cfRule type="colorScale" priority="2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139:FS144">
    <cfRule type="colorScale" priority="2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139:FT144">
    <cfRule type="colorScale" priority="2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139:FU144">
    <cfRule type="colorScale" priority="2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9:GO144 FV139:FV144">
    <cfRule type="colorScale" priority="2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139:FG144">
    <cfRule type="colorScale" priority="2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9:GN144">
    <cfRule type="colorScale" priority="2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39:GM144">
    <cfRule type="colorScale" priority="2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39:GN144">
    <cfRule type="colorScale" priority="2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139:FV144">
    <cfRule type="colorScale" priority="2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139:FM144">
    <cfRule type="colorScale" priority="2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139:FW144">
    <cfRule type="colorScale" priority="2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139:FX144">
    <cfRule type="colorScale" priority="2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139:FY144">
    <cfRule type="colorScale" priority="2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139:FZ144">
    <cfRule type="colorScale" priority="2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139:GA144">
    <cfRule type="colorScale" priority="2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139:GB144">
    <cfRule type="colorScale" priority="2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139:GC144">
    <cfRule type="colorScale" priority="2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139:GD144">
    <cfRule type="colorScale" priority="2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139:GE144">
    <cfRule type="colorScale" priority="2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139:GF144">
    <cfRule type="colorScale" priority="2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139:GG144">
    <cfRule type="colorScale" priority="2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139:GH144">
    <cfRule type="colorScale" priority="2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139:GI144">
    <cfRule type="colorScale" priority="2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139:GJ144">
    <cfRule type="colorScale" priority="2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81">
    <cfRule type="colorScale" priority="2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1">
    <cfRule type="colorScale" priority="2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1">
    <cfRule type="colorScale" priority="2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81">
    <cfRule type="colorScale" priority="2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1">
    <cfRule type="colorScale" priority="2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1">
    <cfRule type="colorScale" priority="2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81">
    <cfRule type="colorScale" priority="2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81">
    <cfRule type="colorScale" priority="2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81">
    <cfRule type="colorScale" priority="2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81">
    <cfRule type="colorScale" priority="2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81">
    <cfRule type="colorScale" priority="2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81">
    <cfRule type="colorScale" priority="2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81">
    <cfRule type="colorScale" priority="2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81">
    <cfRule type="colorScale" priority="2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81">
    <cfRule type="colorScale" priority="2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81">
    <cfRule type="colorScale" priority="2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81">
    <cfRule type="colorScale" priority="2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81">
    <cfRule type="colorScale" priority="2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81">
    <cfRule type="colorScale" priority="2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81">
    <cfRule type="colorScale" priority="2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1">
    <cfRule type="colorScale" priority="2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1:BW81">
    <cfRule type="colorScale" priority="2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81">
    <cfRule type="colorScale" priority="2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81">
    <cfRule type="colorScale" priority="2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81">
    <cfRule type="colorScale" priority="2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81">
    <cfRule type="colorScale" priority="2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81">
    <cfRule type="colorScale" priority="2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81">
    <cfRule type="colorScale" priority="2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81">
    <cfRule type="colorScale" priority="2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81">
    <cfRule type="colorScale" priority="2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81">
    <cfRule type="colorScale" priority="2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81">
    <cfRule type="colorScale" priority="2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81">
    <cfRule type="colorScale" priority="2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81">
    <cfRule type="colorScale" priority="2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81">
    <cfRule type="colorScale" priority="2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81">
    <cfRule type="colorScale" priority="2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81">
    <cfRule type="colorScale" priority="2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1:GN81">
    <cfRule type="colorScale" priority="2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1">
    <cfRule type="colorScale" priority="2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81">
    <cfRule type="colorScale" priority="2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81:GO81 FV81">
    <cfRule type="colorScale" priority="2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81">
    <cfRule type="colorScale" priority="2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8:BV79">
    <cfRule type="colorScale" priority="2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78:BV79">
    <cfRule type="colorScale" priority="2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8:BA80">
    <cfRule type="colorScale" priority="2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8:BD80">
    <cfRule type="colorScale" priority="2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78:AM80">
    <cfRule type="colorScale" priority="2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78:AN80">
    <cfRule type="colorScale" priority="2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8:AO80">
    <cfRule type="colorScale" priority="2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78:CE80">
    <cfRule type="colorScale" priority="2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78:BZ80">
    <cfRule type="colorScale" priority="2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8:BY80">
    <cfRule type="colorScale" priority="2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78:CA80">
    <cfRule type="colorScale" priority="2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78:CB80">
    <cfRule type="colorScale" priority="2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78:CC80">
    <cfRule type="colorScale" priority="2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78:CD80">
    <cfRule type="colorScale" priority="2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78:CF80">
    <cfRule type="colorScale" priority="2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78:CG80">
    <cfRule type="colorScale" priority="2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78:CH80">
    <cfRule type="colorScale" priority="2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78:AQ80">
    <cfRule type="colorScale" priority="2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78:AP80">
    <cfRule type="colorScale" priority="2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78:AY80">
    <cfRule type="colorScale" priority="2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78:AZ80">
    <cfRule type="colorScale" priority="2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78:AJ80">
    <cfRule type="colorScale" priority="2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78:FF80">
    <cfRule type="colorScale" priority="2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78:FJ80">
    <cfRule type="colorScale" priority="2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78:FK80">
    <cfRule type="colorScale" priority="2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78:FL80">
    <cfRule type="colorScale" priority="2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78:FN80">
    <cfRule type="colorScale" priority="2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78:FO80">
    <cfRule type="colorScale" priority="2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78:FP80">
    <cfRule type="colorScale" priority="2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78:FQ80">
    <cfRule type="colorScale" priority="2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78:FR80">
    <cfRule type="colorScale" priority="2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78:FS80">
    <cfRule type="colorScale" priority="2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78:FT80">
    <cfRule type="colorScale" priority="2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78:FU80">
    <cfRule type="colorScale" priority="2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78:FG80">
    <cfRule type="colorScale" priority="2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8:GN80">
    <cfRule type="colorScale" priority="2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8:GM80">
    <cfRule type="colorScale" priority="2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78:GN80">
    <cfRule type="colorScale" priority="2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78:GO80 FV78:FV80">
    <cfRule type="colorScale" priority="2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78:FV80">
    <cfRule type="colorScale" priority="2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79 BV1">
    <cfRule type="colorScale" priority="4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83 AQ1">
    <cfRule type="colorScale" priority="4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81 BV1">
    <cfRule type="colorScale" priority="4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3:AP76 AP3:AP30">
    <cfRule type="colorScale" priority="4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80 BV1">
    <cfRule type="colorScale" priority="4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73 BV1">
    <cfRule type="colorScale" priority="4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73 BW1">
    <cfRule type="colorScale" priority="4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73 BX1">
    <cfRule type="colorScale" priority="4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77 AQ1">
    <cfRule type="colorScale" priority="4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77 BA1">
    <cfRule type="colorScale" priority="4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77 BD1">
    <cfRule type="colorScale" priority="4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77 BV1">
    <cfRule type="colorScale" priority="4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77 BW1">
    <cfRule type="colorScale" priority="4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77 BX1">
    <cfRule type="colorScale" priority="4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81 AJ1">
    <cfRule type="colorScale" priority="4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81 AP1">
    <cfRule type="colorScale" priority="4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81 AQ1">
    <cfRule type="colorScale" priority="4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81 AZ1">
    <cfRule type="colorScale" priority="4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81 AY1">
    <cfRule type="colorScale" priority="4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81 BD1">
    <cfRule type="colorScale" priority="4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81 BA1">
    <cfRule type="colorScale" priority="4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81 BW1">
    <cfRule type="colorScale" priority="4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81 BX1">
    <cfRule type="colorScale" priority="4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72 BV1">
    <cfRule type="colorScale" priority="4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72 BW1">
    <cfRule type="colorScale" priority="4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72 BX1">
    <cfRule type="colorScale" priority="4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73 BA1">
    <cfRule type="colorScale" priority="4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73 AQ1">
    <cfRule type="colorScale" priority="4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73 BD1">
    <cfRule type="colorScale" priority="4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3:AM73 AM1">
    <cfRule type="colorScale" priority="4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:AN73 AN1">
    <cfRule type="colorScale" priority="4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:AO73 AO1">
    <cfRule type="colorScale" priority="4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3:CE73 CE1">
    <cfRule type="colorScale" priority="4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3:BZ73 BZ1">
    <cfRule type="colorScale" priority="4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3:BY73 BY1">
    <cfRule type="colorScale" priority="4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3:CA73 CA1">
    <cfRule type="colorScale" priority="4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B3:CB73 CB1">
    <cfRule type="colorScale" priority="4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3:CC73 CC1">
    <cfRule type="colorScale" priority="4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D3:CD73 CD1">
    <cfRule type="colorScale" priority="4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3:CF73 CF1">
    <cfRule type="colorScale" priority="4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G3:CG73 CG1">
    <cfRule type="colorScale" priority="4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H3:CH73 CH1">
    <cfRule type="colorScale" priority="48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76 AQ1">
    <cfRule type="colorScale" priority="4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76 BA1">
    <cfRule type="colorScale" priority="4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76 BD1">
    <cfRule type="colorScale" priority="4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76 BV1">
    <cfRule type="colorScale" priority="4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76 BW1">
    <cfRule type="colorScale" priority="4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76 BX1">
    <cfRule type="colorScale" priority="4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76">
    <cfRule type="colorScale" priority="4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77 AP1">
    <cfRule type="colorScale" priority="4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77 AY1">
    <cfRule type="colorScale" priority="4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77 AZ1">
    <cfRule type="colorScale" priority="4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77 AJ1">
    <cfRule type="colorScale" priority="4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F3:FF73 FF1">
    <cfRule type="colorScale" priority="4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3:FJ73 FJ1">
    <cfRule type="colorScale" priority="4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3:FK73 FK1">
    <cfRule type="colorScale" priority="4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3:FL73 FL1">
    <cfRule type="colorScale" priority="4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3:FN73 FN1">
    <cfRule type="colorScale" priority="4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3:FO73 FO1">
    <cfRule type="colorScale" priority="4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3:FP73 FP1">
    <cfRule type="colorScale" priority="4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3:FQ73 FQ1">
    <cfRule type="colorScale" priority="4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3:FR73 FR1">
    <cfRule type="colorScale" priority="4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3:FS73 FS1">
    <cfRule type="colorScale" priority="4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3:FT73 FT1">
    <cfRule type="colorScale" priority="4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3:FU73 FU1">
    <cfRule type="colorScale" priority="4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:GO1 FV1 FV3:FV73 GM3:GO73">
    <cfRule type="colorScale" priority="4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G3:FG73 FG1">
    <cfRule type="colorScale" priority="4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1:GN1 GM3:GN76">
    <cfRule type="colorScale" priority="4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3:FV76 FV1">
    <cfRule type="colorScale" priority="4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M3:GM76 GM1">
    <cfRule type="colorScale" priority="4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3:GN76 GN1">
    <cfRule type="colorScale" priority="4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80 AJ1">
    <cfRule type="colorScale" priority="4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80 AP1">
    <cfRule type="colorScale" priority="4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80 AQ1">
    <cfRule type="colorScale" priority="4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80 AZ1">
    <cfRule type="colorScale" priority="4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80 AY1">
    <cfRule type="colorScale" priority="4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80 BD1">
    <cfRule type="colorScale" priority="4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80 BA1">
    <cfRule type="colorScale" priority="4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80 BW1">
    <cfRule type="colorScale" priority="4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80 BX1">
    <cfRule type="colorScale" priority="4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84 AJ1">
    <cfRule type="colorScale" priority="4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84 AY1">
    <cfRule type="colorScale" priority="4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84 AZ1">
    <cfRule type="colorScale" priority="4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84 BA1">
    <cfRule type="colorScale" priority="4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84 BD1">
    <cfRule type="colorScale" priority="4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3:BX84 BX1">
    <cfRule type="colorScale" priority="4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3:BW84 BW1">
    <cfRule type="colorScale" priority="4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3:BV84 BV1">
    <cfRule type="colorScale" priority="4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111 AJ1">
    <cfRule type="colorScale" priority="4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111 AY1">
    <cfRule type="colorScale" priority="4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111 AZ1">
    <cfRule type="colorScale" priority="4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111 BA1">
    <cfRule type="colorScale" priority="4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111 BD1">
    <cfRule type="colorScale" priority="4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3:BY111 BY1">
    <cfRule type="colorScale" priority="4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118 AJ1">
    <cfRule type="colorScale" priority="4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118 AQ1">
    <cfRule type="colorScale" priority="4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118 AY1">
    <cfRule type="colorScale" priority="4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118 AZ1">
    <cfRule type="colorScale" priority="4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118 BA1">
    <cfRule type="colorScale" priority="4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118 AP1">
    <cfRule type="colorScale" priority="4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118 BD1">
    <cfRule type="colorScale" priority="4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130 AJ1">
    <cfRule type="colorScale" priority="4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130 AP1">
    <cfRule type="colorScale" priority="4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130 AQ1">
    <cfRule type="colorScale" priority="4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130 AY1">
    <cfRule type="colorScale" priority="4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130 AZ1">
    <cfRule type="colorScale" priority="4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130 BA1">
    <cfRule type="colorScale" priority="4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130 BD1">
    <cfRule type="colorScale" priority="4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J3:FJ111 FJ1">
    <cfRule type="colorScale" priority="4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K3:FK111 FK1">
    <cfRule type="colorScale" priority="4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L3:FL111 FL1">
    <cfRule type="colorScale" priority="4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M3:FM111 FM1">
    <cfRule type="colorScale" priority="4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N3:FN111 FN1">
    <cfRule type="colorScale" priority="4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O3:FO111 FO1">
    <cfRule type="colorScale" priority="4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P3:FP111 FP1">
    <cfRule type="colorScale" priority="4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Q3:FQ111 FQ1">
    <cfRule type="colorScale" priority="4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R3:FR111 FR1">
    <cfRule type="colorScale" priority="5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3:FS111 FS1">
    <cfRule type="colorScale" priority="5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T3:FT111 FT1">
    <cfRule type="colorScale" priority="5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U3:FU111 FU1">
    <cfRule type="colorScale" priority="5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V3:FV111 FV1">
    <cfRule type="colorScale" priority="5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W3:FW111 FW1">
    <cfRule type="colorScale" priority="5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X3:FX111 FX1">
    <cfRule type="colorScale" priority="5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Y3:FY111 FY1">
    <cfRule type="colorScale" priority="5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Z3:FZ111 FZ1">
    <cfRule type="colorScale" priority="5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A3:GA111 GA1">
    <cfRule type="colorScale" priority="5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B3:GB111 GB1">
    <cfRule type="colorScale" priority="5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C3:GC111 GC1">
    <cfRule type="colorScale" priority="5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D3:GD111 GD1">
    <cfRule type="colorScale" priority="5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E3:GE111 GE1">
    <cfRule type="colorScale" priority="5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F3:GF111 GF1">
    <cfRule type="colorScale" priority="5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G3:GG111 GG1">
    <cfRule type="colorScale" priority="5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H3:GH111 GH1">
    <cfRule type="colorScale" priority="5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I3:GI111 GI1">
    <cfRule type="colorScale" priority="5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J3:GJ111 GJ1">
    <cfRule type="colorScale" priority="5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:AJ162 AJ1">
    <cfRule type="colorScale" priority="5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:AP162 AP1">
    <cfRule type="colorScale" priority="5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3:AQ162 AQ1">
    <cfRule type="colorScale" priority="5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159 AY1">
    <cfRule type="colorScale" priority="5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159 AZ1">
    <cfRule type="colorScale" priority="5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159 BA1">
    <cfRule type="colorScale" priority="5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162 BD1">
    <cfRule type="colorScale" priority="5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:AY162 AY1">
    <cfRule type="colorScale" priority="5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3:AZ162 AZ1">
    <cfRule type="colorScale" priority="5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3:BA162 BA1">
    <cfRule type="colorScale" priority="5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16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1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</dc:creator>
  <cp:lastModifiedBy>Markéta</cp:lastModifiedBy>
  <cp:lastPrinted>2022-03-28T12:28:48Z</cp:lastPrinted>
  <dcterms:created xsi:type="dcterms:W3CDTF">2022-03-28T09:06:07Z</dcterms:created>
  <dcterms:modified xsi:type="dcterms:W3CDTF">2023-08-17T08:22:41Z</dcterms:modified>
</cp:coreProperties>
</file>