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a\Desktop\Neurotropiny\"/>
    </mc:Choice>
  </mc:AlternateContent>
  <xr:revisionPtr revIDLastSave="0" documentId="13_ncr:1_{624FC71B-1045-492D-8413-C199EF536B75}" xr6:coauthVersionLast="47" xr6:coauthVersionMax="47" xr10:uidLastSave="{00000000-0000-0000-0000-000000000000}"/>
  <bookViews>
    <workbookView xWindow="-120" yWindow="-120" windowWidth="29040" windowHeight="17640" xr2:uid="{EC859B88-C00E-43C0-B4A4-0B4DC2B17F08}"/>
  </bookViews>
  <sheets>
    <sheet name="List1" sheetId="1" r:id="rId1"/>
  </sheets>
  <definedNames>
    <definedName name="_xlnm._FilterDatabase" localSheetId="0" hidden="1">List1!$A$3:$GO$74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F8" i="1" l="1"/>
  <c r="GF5" i="1"/>
  <c r="GF6" i="1"/>
  <c r="GF7" i="1"/>
  <c r="GF9" i="1"/>
  <c r="GF10" i="1"/>
  <c r="GF11" i="1"/>
  <c r="GF12" i="1"/>
  <c r="GF13" i="1"/>
  <c r="GF14" i="1"/>
  <c r="GF15" i="1"/>
  <c r="GF16" i="1"/>
  <c r="GF17" i="1"/>
  <c r="GF18" i="1"/>
  <c r="GF19" i="1"/>
  <c r="GF20" i="1"/>
  <c r="GF21" i="1"/>
  <c r="GF22" i="1"/>
  <c r="GF23" i="1"/>
  <c r="GF24" i="1"/>
  <c r="GF25" i="1"/>
  <c r="GF26" i="1"/>
  <c r="GF27" i="1"/>
  <c r="GF28" i="1"/>
  <c r="GF29" i="1"/>
  <c r="GF30" i="1"/>
  <c r="GF31" i="1"/>
  <c r="GF32" i="1"/>
  <c r="GF33" i="1"/>
  <c r="GF34" i="1"/>
  <c r="GF35" i="1"/>
  <c r="GF36" i="1"/>
  <c r="GF37" i="1"/>
  <c r="GF38" i="1"/>
  <c r="GF39" i="1"/>
  <c r="GF4" i="1"/>
  <c r="E59" i="1"/>
  <c r="E60" i="1"/>
  <c r="E58" i="1" l="1"/>
  <c r="E57" i="1"/>
  <c r="E56" i="1"/>
  <c r="E55" i="1"/>
  <c r="E54" i="1"/>
  <c r="E53" i="1"/>
  <c r="E52" i="1"/>
  <c r="E51" i="1"/>
  <c r="E50" i="1" l="1"/>
  <c r="E49" i="1"/>
  <c r="E48" i="1"/>
  <c r="E74" i="1"/>
  <c r="E73" i="1"/>
  <c r="E72" i="1"/>
  <c r="E71" i="1"/>
  <c r="E70" i="1"/>
  <c r="E69" i="1"/>
  <c r="E39" i="1"/>
  <c r="E47" i="1"/>
  <c r="E68" i="1"/>
  <c r="E67" i="1"/>
  <c r="E66" i="1"/>
  <c r="E65" i="1"/>
  <c r="E64" i="1"/>
  <c r="E63" i="1"/>
  <c r="E62" i="1"/>
  <c r="E61" i="1"/>
  <c r="E34" i="1"/>
  <c r="E36" i="1"/>
  <c r="E35" i="1"/>
  <c r="E37" i="1"/>
  <c r="E38" i="1"/>
  <c r="E33" i="1"/>
  <c r="E32" i="1"/>
  <c r="E30" i="1"/>
  <c r="E31" i="1"/>
  <c r="E29" i="1"/>
  <c r="E46" i="1"/>
  <c r="E27" i="1"/>
  <c r="E28" i="1"/>
  <c r="E45" i="1"/>
  <c r="E44" i="1"/>
  <c r="E25" i="1"/>
  <c r="E26" i="1"/>
  <c r="E24" i="1"/>
  <c r="E22" i="1"/>
  <c r="E23" i="1"/>
  <c r="E21" i="1"/>
  <c r="E20" i="1"/>
  <c r="E43" i="1"/>
  <c r="E19" i="1"/>
  <c r="E18" i="1"/>
  <c r="E17" i="1"/>
  <c r="E15" i="1"/>
  <c r="E16" i="1"/>
  <c r="E14" i="1"/>
  <c r="E10" i="1"/>
  <c r="E13" i="1"/>
  <c r="E12" i="1"/>
  <c r="E11" i="1"/>
  <c r="E9" i="1"/>
  <c r="E8" i="1"/>
  <c r="E6" i="1"/>
  <c r="E5" i="1"/>
  <c r="E7" i="1"/>
  <c r="E42" i="1"/>
  <c r="E4" i="1"/>
  <c r="E41" i="1"/>
  <c r="E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  <author>tc={BCF119A7-C0D4-4898-9699-B4388575A25F}</author>
    <author>tc={4D4D90C9-1B79-4E4B-BAE6-41C17AC6C12F}</author>
    <author>tc={913974BF-9ECA-4AC5-8A7B-E3C11B247DD5}</author>
    <author>tc={2DA0B343-98E0-47A0-80B4-20879C4C3DA6}</author>
  </authors>
  <commentList>
    <comment ref="FV2" authorId="0" shapeId="0" xr:uid="{DCF95E64-1EF6-43BD-B2EE-C18E73ACC871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Y2" authorId="1" shapeId="0" xr:uid="{BCF119A7-C0D4-4898-9699-B4388575A25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0=negativní
1=pozitivní
na=neděláno</t>
      </text>
    </comment>
    <comment ref="GJ2" authorId="2" shapeId="0" xr:uid="{4D4D90C9-1B79-4E4B-BAE6-41C17AC6C12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0=ne
1=ano
</t>
      </text>
    </comment>
    <comment ref="GK2" authorId="3" shapeId="0" xr:uid="{913974BF-9ECA-4AC5-8A7B-E3C11B247DD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0=ne
1=ano</t>
      </text>
    </comment>
    <comment ref="GO2" authorId="4" shapeId="0" xr:uid="{2DA0B343-98E0-47A0-80B4-20879C4C3DA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1=zlepšení
2=beze změny
3=zhoršení</t>
      </text>
    </comment>
  </commentList>
</comments>
</file>

<file path=xl/sharedStrings.xml><?xml version="1.0" encoding="utf-8"?>
<sst xmlns="http://schemas.openxmlformats.org/spreadsheetml/2006/main" count="1069" uniqueCount="521">
  <si>
    <t>Surname</t>
  </si>
  <si>
    <t>Name</t>
  </si>
  <si>
    <t>Patient number</t>
  </si>
  <si>
    <t>Age</t>
  </si>
  <si>
    <t>Dg.</t>
  </si>
  <si>
    <t>Department</t>
  </si>
  <si>
    <t>Paird fluid date of analysis</t>
  </si>
  <si>
    <t>Tissue</t>
  </si>
  <si>
    <t>Koukalová</t>
  </si>
  <si>
    <t>Anna</t>
  </si>
  <si>
    <t>2023_10_30</t>
  </si>
  <si>
    <t>K579, J459, I10</t>
  </si>
  <si>
    <t>1Chir-odd3</t>
  </si>
  <si>
    <t>x</t>
  </si>
  <si>
    <t>Maťová</t>
  </si>
  <si>
    <t>Hana</t>
  </si>
  <si>
    <t>T844, Y792</t>
  </si>
  <si>
    <t>ORT-AMB</t>
  </si>
  <si>
    <t>Beránek</t>
  </si>
  <si>
    <t>František</t>
  </si>
  <si>
    <t>2023_10_31</t>
  </si>
  <si>
    <t>M171</t>
  </si>
  <si>
    <t>ORT-29a</t>
  </si>
  <si>
    <t>2023_11_01</t>
  </si>
  <si>
    <t>Sedlaříková</t>
  </si>
  <si>
    <t>Ingrid</t>
  </si>
  <si>
    <t>Kubálková</t>
  </si>
  <si>
    <t>Jana</t>
  </si>
  <si>
    <t>2023_11_02</t>
  </si>
  <si>
    <t>Blažek</t>
  </si>
  <si>
    <t>Milan</t>
  </si>
  <si>
    <t>ST+HT</t>
  </si>
  <si>
    <t>Vaněček</t>
  </si>
  <si>
    <t>Jiří</t>
  </si>
  <si>
    <t>M170, M2320</t>
  </si>
  <si>
    <t>ST</t>
  </si>
  <si>
    <t>Soldán</t>
  </si>
  <si>
    <t>Ladislav</t>
  </si>
  <si>
    <t>2023_11_03</t>
  </si>
  <si>
    <t>Továrek</t>
  </si>
  <si>
    <t>Jaromír</t>
  </si>
  <si>
    <t>M171, Y838</t>
  </si>
  <si>
    <t>Stejskal</t>
  </si>
  <si>
    <t>Miloš</t>
  </si>
  <si>
    <t>2023_11_06</t>
  </si>
  <si>
    <t>M171, M1904</t>
  </si>
  <si>
    <t>Soušková</t>
  </si>
  <si>
    <t>Růžena</t>
  </si>
  <si>
    <t>M170</t>
  </si>
  <si>
    <t>Urbášková</t>
  </si>
  <si>
    <t>Helena</t>
  </si>
  <si>
    <t>Vozihnoj</t>
  </si>
  <si>
    <t>Antonín</t>
  </si>
  <si>
    <t>M171, M170</t>
  </si>
  <si>
    <t>Berošová</t>
  </si>
  <si>
    <t>Vlasta</t>
  </si>
  <si>
    <t>2023_11_07</t>
  </si>
  <si>
    <t>Mužíková</t>
  </si>
  <si>
    <t>Marcela</t>
  </si>
  <si>
    <t>Szelagová</t>
  </si>
  <si>
    <t>Alena</t>
  </si>
  <si>
    <t>Čtvrtlíková</t>
  </si>
  <si>
    <t>Ivana</t>
  </si>
  <si>
    <t>2023_11_08</t>
  </si>
  <si>
    <t>Gajdošík</t>
  </si>
  <si>
    <t>Stanislav</t>
  </si>
  <si>
    <t>M175</t>
  </si>
  <si>
    <t>Zaoralová</t>
  </si>
  <si>
    <t>Ludmila</t>
  </si>
  <si>
    <t>Miškovská</t>
  </si>
  <si>
    <t>Zdeňka</t>
  </si>
  <si>
    <t>M171, M750</t>
  </si>
  <si>
    <t>Otavová</t>
  </si>
  <si>
    <t>2023_11_09</t>
  </si>
  <si>
    <t>Satvarčíková</t>
  </si>
  <si>
    <t>Danuše</t>
  </si>
  <si>
    <t>Líňová</t>
  </si>
  <si>
    <t>Pavlína</t>
  </si>
  <si>
    <t>HT</t>
  </si>
  <si>
    <t>Spáčil</t>
  </si>
  <si>
    <t>Jaroslav</t>
  </si>
  <si>
    <t>M173, M171</t>
  </si>
  <si>
    <t>Čep</t>
  </si>
  <si>
    <t>2023_11_13</t>
  </si>
  <si>
    <t>Sedlařík</t>
  </si>
  <si>
    <t>Petr</t>
  </si>
  <si>
    <t>Hudcová</t>
  </si>
  <si>
    <t>Pavla</t>
  </si>
  <si>
    <t>Král</t>
  </si>
  <si>
    <t>M171, M2326</t>
  </si>
  <si>
    <t>Kašpírová</t>
  </si>
  <si>
    <t>Jromíra</t>
  </si>
  <si>
    <t>Stieber</t>
  </si>
  <si>
    <t>2023_11_14</t>
  </si>
  <si>
    <t>Němec</t>
  </si>
  <si>
    <t>Pavel</t>
  </si>
  <si>
    <t>M171, M238</t>
  </si>
  <si>
    <t>Látal</t>
  </si>
  <si>
    <t>Oldřich</t>
  </si>
  <si>
    <t>M170, M171</t>
  </si>
  <si>
    <t>Hrnčíř</t>
  </si>
  <si>
    <t>Karel</t>
  </si>
  <si>
    <t>2023_11_15</t>
  </si>
  <si>
    <t>Vrajová</t>
  </si>
  <si>
    <t>2023_11_16</t>
  </si>
  <si>
    <t>Navrátil</t>
  </si>
  <si>
    <t>Krempl</t>
  </si>
  <si>
    <t>M171, M0600</t>
  </si>
  <si>
    <t>Bobáček</t>
  </si>
  <si>
    <t>2023_11_20</t>
  </si>
  <si>
    <t>M170, Z479</t>
  </si>
  <si>
    <t>Dvorský</t>
  </si>
  <si>
    <t>2023_11_21</t>
  </si>
  <si>
    <t>Kotková</t>
  </si>
  <si>
    <t>Sedláček</t>
  </si>
  <si>
    <t>Miloslav</t>
  </si>
  <si>
    <t>M170, M5456</t>
  </si>
  <si>
    <t>Svačinková</t>
  </si>
  <si>
    <t>Eva</t>
  </si>
  <si>
    <t>Tvarůžková</t>
  </si>
  <si>
    <t>Libuše</t>
  </si>
  <si>
    <t>M171, Z470</t>
  </si>
  <si>
    <t>Marie</t>
  </si>
  <si>
    <t>Metlíková</t>
  </si>
  <si>
    <t>2024_01_10</t>
  </si>
  <si>
    <t>ZK</t>
  </si>
  <si>
    <t>Sanguine odběry</t>
  </si>
  <si>
    <t>Kepáková</t>
  </si>
  <si>
    <t>Eliška</t>
  </si>
  <si>
    <t>Hubáčková</t>
  </si>
  <si>
    <t>Božena</t>
  </si>
  <si>
    <t>Thinová</t>
  </si>
  <si>
    <t>Kaláb</t>
  </si>
  <si>
    <t>Víťazka</t>
  </si>
  <si>
    <t>Juraj</t>
  </si>
  <si>
    <t>Kubíčková</t>
  </si>
  <si>
    <t>Leona</t>
  </si>
  <si>
    <t>Bartoňková</t>
  </si>
  <si>
    <t>Jitka</t>
  </si>
  <si>
    <t>Dostálová</t>
  </si>
  <si>
    <t>ZK-TEP</t>
  </si>
  <si>
    <t>Havlíčková</t>
  </si>
  <si>
    <t>2024_01_12</t>
  </si>
  <si>
    <t>Kacetlová</t>
  </si>
  <si>
    <t>Věrka</t>
  </si>
  <si>
    <t>2024_01_16</t>
  </si>
  <si>
    <t>Dostál</t>
  </si>
  <si>
    <t>Bohumil</t>
  </si>
  <si>
    <t>Reichová</t>
  </si>
  <si>
    <t>Petra</t>
  </si>
  <si>
    <t>Lindnerová</t>
  </si>
  <si>
    <t>Hlobil</t>
  </si>
  <si>
    <t>Jozef</t>
  </si>
  <si>
    <t>Langrová</t>
  </si>
  <si>
    <t>Hedvika</t>
  </si>
  <si>
    <t>Horová</t>
  </si>
  <si>
    <t>Penková</t>
  </si>
  <si>
    <t>Dáša</t>
  </si>
  <si>
    <t>Bednaříková</t>
  </si>
  <si>
    <t>Naděžda</t>
  </si>
  <si>
    <t>Patient No. (blood)</t>
  </si>
  <si>
    <t>NEU 15+16+ [Count]</t>
  </si>
  <si>
    <t>Classical monocytes [Count]</t>
  </si>
  <si>
    <t>CD3+/ Tc [Count]</t>
  </si>
  <si>
    <t>Tc/ p75 [%]</t>
  </si>
  <si>
    <t>Tc/ TrkA [%]</t>
  </si>
  <si>
    <t>Tc/ TrkB [%]</t>
  </si>
  <si>
    <t>Tc/ TrkC [%]</t>
  </si>
  <si>
    <t>CD3+/ Th [Count]</t>
  </si>
  <si>
    <t>Th/ p75 [%]</t>
  </si>
  <si>
    <t>Th/ TrkA [%]</t>
  </si>
  <si>
    <t>Th/ TrkB [%]</t>
  </si>
  <si>
    <t>Th/ TrkC [%]</t>
  </si>
  <si>
    <t>LYM/ NK [Count]</t>
  </si>
  <si>
    <t>NK/ p75 [%]</t>
  </si>
  <si>
    <t>NK/ TrkA [%]</t>
  </si>
  <si>
    <t>NK/ TrkB [%]</t>
  </si>
  <si>
    <t>NK/ TrkC [%]</t>
  </si>
  <si>
    <t>LYM/ NK CD16low [Count]</t>
  </si>
  <si>
    <t>NK CD16low/ p75 [%]</t>
  </si>
  <si>
    <t>NK CD16low/ TrkA [%]</t>
  </si>
  <si>
    <t>NK CD16low/ TrkB [%]</t>
  </si>
  <si>
    <t>NK CD16low/ TrkC [%]</t>
  </si>
  <si>
    <t>NEU 15+16+/ TrkA [MFI]</t>
  </si>
  <si>
    <t xml:space="preserve">NEU 15+16+/ p75 [%] </t>
  </si>
  <si>
    <t>NEU 15+16+/ TrkA [%]</t>
  </si>
  <si>
    <t>NEU 15+16+/ TrkB [%]</t>
  </si>
  <si>
    <t>NEU 15+16+/ TrkC [%]</t>
  </si>
  <si>
    <t>Classical monocytes/ p75 [%]</t>
  </si>
  <si>
    <t>Classical monocytes/ TrkA [%]</t>
  </si>
  <si>
    <t>Classical monocytes/ TrkB [%]</t>
  </si>
  <si>
    <t>Classical monocytes/ TrkC [%]</t>
  </si>
  <si>
    <t>Groups</t>
  </si>
  <si>
    <t>TEP</t>
  </si>
  <si>
    <t>OA</t>
  </si>
  <si>
    <t>LYM/ NK [%]</t>
  </si>
  <si>
    <t>LYM/ NK CD16low [%]</t>
  </si>
  <si>
    <t>Paired Fluid /Tissue No.</t>
  </si>
  <si>
    <t>BDNF TUBE-BLOOD</t>
  </si>
  <si>
    <t>Sedláčková</t>
  </si>
  <si>
    <t>415505407</t>
  </si>
  <si>
    <t>Matoušková</t>
  </si>
  <si>
    <t>455412473</t>
  </si>
  <si>
    <t>Eichertová</t>
  </si>
  <si>
    <t>Tatiana</t>
  </si>
  <si>
    <t>5557250116</t>
  </si>
  <si>
    <t>Václaviková</t>
  </si>
  <si>
    <t>Jaroslava</t>
  </si>
  <si>
    <t>5954022063</t>
  </si>
  <si>
    <t>Švecová</t>
  </si>
  <si>
    <t>Zdenka</t>
  </si>
  <si>
    <t>515702003</t>
  </si>
  <si>
    <t>Šišmová</t>
  </si>
  <si>
    <t>Květa</t>
  </si>
  <si>
    <t>506126209</t>
  </si>
  <si>
    <t>Lazorčáková</t>
  </si>
  <si>
    <t>Zlatuše</t>
  </si>
  <si>
    <t>5559282102</t>
  </si>
  <si>
    <t>Kouřilová</t>
  </si>
  <si>
    <t>Kamila</t>
  </si>
  <si>
    <t>365219416</t>
  </si>
  <si>
    <t>2024_01_24</t>
  </si>
  <si>
    <t>Knopová</t>
  </si>
  <si>
    <t>446123468</t>
  </si>
  <si>
    <t>Pospíšilová</t>
  </si>
  <si>
    <t>Dagmar</t>
  </si>
  <si>
    <t>525714025</t>
  </si>
  <si>
    <t>2024_01_25</t>
  </si>
  <si>
    <r>
      <t xml:space="preserve">ZK-TEP, </t>
    </r>
    <r>
      <rPr>
        <b/>
        <sz val="10"/>
        <color rgb="FFC00000"/>
        <rFont val="Calibri"/>
        <family val="2"/>
        <charset val="238"/>
      </rPr>
      <t>MGUS</t>
    </r>
  </si>
  <si>
    <t>Singlets/ LYM [%]</t>
  </si>
  <si>
    <t>Singlets/ Mon-Mf [%]</t>
  </si>
  <si>
    <t>Singlets/NEU [%]</t>
  </si>
  <si>
    <t>CD3+/ Tc [%]</t>
  </si>
  <si>
    <t>CD3+/ Th [%]</t>
  </si>
  <si>
    <t>NEU [Count]</t>
  </si>
  <si>
    <t>NEU/ p75 [%]</t>
  </si>
  <si>
    <t>NEU/ TrkA [%]</t>
  </si>
  <si>
    <t>NEU/ TrkB [%]</t>
  </si>
  <si>
    <t>NEU/ TrkC [%]</t>
  </si>
  <si>
    <t>Mon-Mf/ CD11b+ [%]</t>
  </si>
  <si>
    <t>MACRO/ p75 [%]</t>
  </si>
  <si>
    <t>MACRO/ TrkA [%]</t>
  </si>
  <si>
    <t>MACRO/ TrkB [%]</t>
  </si>
  <si>
    <t>MACRO/ TrkC [%]</t>
  </si>
  <si>
    <t>CD11b+/MACRO [Count]</t>
  </si>
  <si>
    <t>CD11b+/MACRO [%]</t>
  </si>
  <si>
    <t>CD11b+/ MON [%]</t>
  </si>
  <si>
    <t>MON [Count]</t>
  </si>
  <si>
    <t>MON/ p75 [%]</t>
  </si>
  <si>
    <t>MON/ TrkA [%]</t>
  </si>
  <si>
    <t>MON/ TrkB [%]</t>
  </si>
  <si>
    <t>MON/ TrkC [%]</t>
  </si>
  <si>
    <t>CD11b+/mDC [%]</t>
  </si>
  <si>
    <t>mDC [Count]</t>
  </si>
  <si>
    <t>mDC/ p75 [%]</t>
  </si>
  <si>
    <t>mDC/ TrkA [%]</t>
  </si>
  <si>
    <t>mDC/ TrkB [%]</t>
  </si>
  <si>
    <t>mDC/ TrkC [%]</t>
  </si>
  <si>
    <t>SYNOVIAL FLUID - BDNF TUBE</t>
  </si>
  <si>
    <t>CD45+/ LYM [%]</t>
  </si>
  <si>
    <t>CD45+/ Mon-Mf [%]</t>
  </si>
  <si>
    <t>CD45+/ NEU [%]</t>
  </si>
  <si>
    <t>CD45+/ LYM [Count]</t>
  </si>
  <si>
    <t>LYM/ CD8+ Tc [%]</t>
  </si>
  <si>
    <t>LYM/ CD8+ Tc [Count]</t>
  </si>
  <si>
    <t>Mon-Mf [Count]</t>
  </si>
  <si>
    <t>CD11b/ MACRO [%]</t>
  </si>
  <si>
    <t>MACRO/ TrkB [MFI]</t>
  </si>
  <si>
    <t>CD11b/ MON [%]</t>
  </si>
  <si>
    <t>MON/ TrkB [MFI]</t>
  </si>
  <si>
    <t>CD11b/ mDC [%]</t>
  </si>
  <si>
    <t>Singlets/ CD45-CD90- [%]</t>
  </si>
  <si>
    <t>CD45-CD90-/ p75 [%]</t>
  </si>
  <si>
    <t>CD45-CD90-/ TrkA [%]</t>
  </si>
  <si>
    <t>CD45-CD90-/ TrkB [%]</t>
  </si>
  <si>
    <t>CD45-CD90-/ TrkC [%]</t>
  </si>
  <si>
    <t>Singlets/ CD45-CD90+ [%]</t>
  </si>
  <si>
    <t>CD45-CD90+/ p75 [%]</t>
  </si>
  <si>
    <t>CD45- CD90+/ TrkA [%]</t>
  </si>
  <si>
    <t>CD45-CD90+/ TrkB [%]</t>
  </si>
  <si>
    <t>CD45-CD90+/ TrkC [%]</t>
  </si>
  <si>
    <t>SYNOVIAL TISSUE - BDNF TUBE</t>
  </si>
  <si>
    <t>MACRO/ p75 [MFI]</t>
  </si>
  <si>
    <t>HOFFOVO TĚLESO-BDNF TUBE</t>
  </si>
  <si>
    <t>NEU [%]</t>
  </si>
  <si>
    <t>Tc [Count]</t>
  </si>
  <si>
    <t>CD45-CD90- [%]</t>
  </si>
  <si>
    <t>CD90+ [%]</t>
  </si>
  <si>
    <t>CD90+/ TrkC [%]</t>
  </si>
  <si>
    <t>CD90+/ TrkB [%]</t>
  </si>
  <si>
    <t>CD90+/ TrkA [%]</t>
  </si>
  <si>
    <t>CD90+/ p75 [%]</t>
  </si>
  <si>
    <t>CD11b+/ mDC [%]</t>
  </si>
  <si>
    <t>CD11b+/ MACRO [Count]</t>
  </si>
  <si>
    <t>CD11b+/ MACRO [%]</t>
  </si>
  <si>
    <t>LYM %]</t>
  </si>
  <si>
    <t>Mon-Mf [%]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</si>
  <si>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</si>
  <si>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</si>
  <si>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</si>
  <si>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</si>
  <si>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</si>
  <si>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</si>
  <si>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</si>
  <si>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</si>
  <si>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</si>
  <si>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</si>
  <si>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</si>
  <si>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</si>
  <si>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</si>
  <si>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</si>
  <si>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</si>
  <si>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</si>
  <si>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</si>
  <si>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</si>
  <si>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</si>
  <si>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</si>
  <si>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</si>
  <si>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</si>
  <si>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</si>
  <si>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</si>
  <si>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</si>
  <si>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</si>
  <si>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</si>
  <si>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</si>
  <si>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</si>
  <si>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</si>
  <si>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</si>
  <si>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</si>
  <si>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</si>
  <si>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</si>
  <si>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</si>
  <si>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</si>
  <si>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</si>
  <si>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</si>
  <si>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</si>
  <si>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</si>
  <si>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</si>
  <si>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</si>
  <si>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</si>
  <si>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</si>
  <si>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</si>
  <si>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</si>
  <si>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</si>
  <si>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</si>
  <si>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</si>
  <si>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</si>
  <si>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</si>
  <si>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</si>
  <si>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</si>
  <si>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</si>
  <si>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</si>
  <si>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</si>
  <si>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</si>
  <si>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</si>
  <si>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</si>
  <si>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</si>
  <si>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</si>
  <si>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</si>
  <si>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</si>
  <si>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</si>
  <si>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</si>
  <si>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</si>
  <si>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</si>
  <si>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</si>
  <si>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</si>
  <si>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</si>
  <si>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</si>
  <si>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</si>
  <si>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</si>
  <si>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</si>
  <si>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</si>
  <si>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</si>
  <si>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</si>
  <si>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</si>
  <si>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</si>
  <si>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</si>
  <si>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</si>
  <si>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</si>
  <si>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</si>
  <si>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</si>
  <si>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</si>
  <si>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</si>
  <si>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</si>
  <si>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</si>
  <si>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</si>
  <si>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</si>
  <si>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</si>
  <si>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</si>
  <si>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</si>
  <si>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</si>
  <si>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</si>
  <si>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</si>
  <si>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</si>
  <si>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</si>
  <si>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</si>
  <si>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</si>
  <si>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</si>
  <si>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</si>
  <si>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</si>
  <si>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</si>
  <si>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</si>
  <si>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</si>
  <si>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</si>
  <si>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</si>
  <si>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</si>
  <si>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</si>
  <si>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</si>
  <si>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</si>
  <si>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</si>
  <si>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</si>
  <si>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</si>
  <si>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</si>
  <si>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</si>
  <si>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</si>
  <si>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</si>
  <si>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</si>
  <si>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</si>
  <si>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</si>
  <si>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</si>
  <si>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</si>
  <si>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</si>
  <si>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</si>
  <si>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</si>
  <si>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</si>
  <si>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</si>
  <si>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</si>
  <si>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</si>
  <si>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</si>
  <si>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</si>
  <si>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</si>
  <si>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</si>
  <si>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</si>
  <si>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</si>
  <si>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</si>
  <si>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</si>
  <si>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</si>
  <si>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</si>
  <si>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</si>
  <si>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</si>
  <si>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</si>
  <si>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</si>
  <si>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</si>
  <si>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</si>
  <si>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</si>
  <si>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</si>
  <si>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</si>
  <si>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</si>
  <si>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</si>
  <si>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</si>
  <si>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</si>
  <si>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</si>
  <si>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</si>
  <si>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</si>
  <si>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</si>
  <si>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</si>
  <si>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</si>
  <si>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</si>
  <si>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</si>
  <si>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</si>
  <si>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</si>
  <si>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</si>
  <si>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</si>
  <si>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</si>
  <si>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</si>
  <si>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</si>
  <si>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</si>
  <si>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</si>
  <si>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</si>
  <si>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</si>
  <si>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</si>
  <si>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</si>
  <si>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</si>
  <si>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Podezdření na 0=nic / 1=infekce se znaky infekce / 2=šedá zóna bez typických znaků infekce</t>
  </si>
  <si>
    <t>Mikrobiologie kultivace</t>
  </si>
  <si>
    <t>Body height (cm)</t>
  </si>
  <si>
    <t>Body weight (kg)</t>
  </si>
  <si>
    <t>BMI</t>
  </si>
  <si>
    <t>Jak dlouho udává potíže s kloubem zájmu (v měs.)</t>
  </si>
  <si>
    <t>Antibiotická léčka &lt;1 měsíc před punkcí až do doby punkce</t>
  </si>
  <si>
    <t>Cement</t>
  </si>
  <si>
    <t>Zastoupení im. Buněk CD45+ %</t>
  </si>
  <si>
    <t>Počet im. buněk *10e9/L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</si>
  <si>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</si>
  <si>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</si>
  <si>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</si>
  <si>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</si>
  <si>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</si>
  <si>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</si>
  <si>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</si>
  <si>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</si>
  <si>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</si>
  <si>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</si>
  <si>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</si>
  <si>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</si>
  <si>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</si>
  <si>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</si>
  <si>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</si>
  <si>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</si>
  <si>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</si>
  <si>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</si>
  <si>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na</t>
  </si>
  <si>
    <t>SF native</t>
  </si>
  <si>
    <t>VAS Bolest kloubu před operací 0-10</t>
  </si>
  <si>
    <t>Celkový objem odebraného výpotku</t>
  </si>
  <si>
    <t>Byly opakované odběry SF? 0=ne, 1=ano</t>
  </si>
  <si>
    <t>Opakované odběry SF počet</t>
  </si>
  <si>
    <t>Range of joint damage před operací</t>
  </si>
  <si>
    <t>F195</t>
  </si>
  <si>
    <t>Kloub</t>
  </si>
  <si>
    <t>F196</t>
  </si>
  <si>
    <t>VAS Bolest kloubu po operací 0-10</t>
  </si>
  <si>
    <t>F197</t>
  </si>
  <si>
    <t>Stav na následující kontrole</t>
  </si>
  <si>
    <t>Cement typ</t>
  </si>
  <si>
    <t>Endoprotéza typ</t>
  </si>
  <si>
    <t>KLINIKA</t>
  </si>
  <si>
    <t>pravé koleno</t>
  </si>
  <si>
    <r>
      <t xml:space="preserve">Date of analysis/ </t>
    </r>
    <r>
      <rPr>
        <b/>
        <sz val="10"/>
        <color rgb="FFFFFF00"/>
        <rFont val="Calibri"/>
        <family val="2"/>
        <charset val="238"/>
      </rPr>
      <t>Datum příjmu</t>
    </r>
  </si>
  <si>
    <t>levé koleno</t>
  </si>
  <si>
    <t>Mikrobiologie pozn. (vykultivovaný organismus)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</si>
</sst>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540000"/>
      <name val="Calibri"/>
      <family val="2"/>
      <charset val="238"/>
    </font>
    <font>
      <sz val="10"/>
      <color theme="7" tint="-0.249977111117893"/>
      <name val="Calibri"/>
      <family val="2"/>
      <charset val="238"/>
    </font>
    <font>
      <sz val="10"/>
      <color theme="9" tint="-0.499984740745262"/>
      <name val="Calibri"/>
      <family val="2"/>
      <charset val="238"/>
    </font>
    <font>
      <sz val="10"/>
      <color theme="5" tint="-0.499984740745262"/>
      <name val="Calibri"/>
      <family val="2"/>
      <charset val="238"/>
    </font>
    <font>
      <b/>
      <sz val="11"/>
      <color rgb="FF000000"/>
      <name val="Calibri"/>
      <family val="2"/>
    </font>
    <font>
      <b/>
      <sz val="10"/>
      <color rgb="FFC00000"/>
      <name val="Calibri"/>
      <family val="2"/>
      <charset val="238"/>
    </font>
    <font>
      <b/>
      <sz val="10"/>
      <color theme="2" tint="-9.9978637043366805E-2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FFFF0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DC3E6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vertical="top" wrapText="1"/>
    </xf>
    <xf numFmtId="1" fontId="0" fillId="0" borderId="1" xfId="0" applyNumberFormat="1" applyBorder="1"/>
    <xf numFmtId="0" fontId="2" fillId="3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164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/>
    </xf>
    <xf numFmtId="0" fontId="2" fillId="19" borderId="1" xfId="0" applyFont="1" applyFill="1" applyBorder="1" applyAlignment="1">
      <alignment horizontal="center" vertical="top" wrapText="1"/>
    </xf>
    <xf numFmtId="0" fontId="2" fillId="20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2" fillId="21" borderId="1" xfId="0" applyFont="1" applyFill="1" applyBorder="1" applyAlignment="1">
      <alignment horizontal="center" vertical="top" wrapText="1"/>
    </xf>
    <xf numFmtId="0" fontId="2" fillId="22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164" fontId="0" fillId="0" borderId="5" xfId="0" applyNumberFormat="1" applyBorder="1"/>
    <xf numFmtId="0" fontId="5" fillId="17" borderId="1" xfId="0" applyFont="1" applyFill="1" applyBorder="1" applyAlignment="1">
      <alignment horizontal="center" wrapText="1"/>
    </xf>
    <xf numFmtId="0" fontId="5" fillId="18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0" fillId="23" borderId="1" xfId="0" applyFill="1" applyBorder="1"/>
    <xf numFmtId="0" fontId="4" fillId="16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4"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strike val="0"/>
        <color rgb="FFFF0000"/>
      </font>
      <fill>
        <patternFill>
          <bgColor rgb="FFFFCCCC"/>
        </patternFill>
      </fill>
    </dxf>
    <dxf>
      <font>
        <strike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9999"/>
      <color rgb="FFFF66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éta" id="{2865F897-94CB-409C-9CF1-1646AF6C07A7}" userId="Markéta" providerId="None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Y2" dT="2024-09-09T14:00:11.52" personId="{2865F897-94CB-409C-9CF1-1646AF6C07A7}" id="{BCF119A7-C0D4-4898-9699-B4388575A25F}">
    <text>0=negativní
1=pozitivní
na=neděláno</text>
  </threadedComment>
  <threadedComment ref="GJ2" dT="2024-09-09T13:58:59.25" personId="{2865F897-94CB-409C-9CF1-1646AF6C07A7}" id="{4D4D90C9-1B79-4E4B-BAE6-41C17AC6C12F}">
    <text xml:space="preserve">0=ne
1=ano
</text>
  </threadedComment>
  <threadedComment ref="GK2" dT="2024-09-09T13:59:13.13" personId="{2865F897-94CB-409C-9CF1-1646AF6C07A7}" id="{913974BF-9ECA-4AC5-8A7B-E3C11B247DD5}">
    <text>0=ne
1=ano</text>
  </threadedComment>
  <threadedComment ref="GO2" dT="2024-09-09T13:59:38.25" personId="{2865F897-94CB-409C-9CF1-1646AF6C07A7}" id="{2DA0B343-98E0-47A0-80B4-20879C4C3DA6}">
    <text>1=zlepšení
2=beze změny
3=zhoršení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3C59-42C4-45B6-8A7C-A24E355ECBB3}">
  <sheetPr filterMode="1"/>
  <dimension ref="A1:GO74"/>
  <sheetViews>
    <sheetView tabSelected="1" zoomScale="80" zoomScaleNormal="80" workbookViewId="0">
      <pane xSplit="12" ySplit="3" topLeftCell="FW4" activePane="bottomRight" state="frozen"/>
      <selection pane="topRight" activeCell="M1" sqref="M1"/>
      <selection pane="bottomLeft" activeCell="A4" sqref="A4"/>
      <selection pane="bottomRight" activeCell="B76" sqref="B76"/>
    </sheetView>
  </sheetViews>
  <sheetFormatPr defaultRowHeight="15" x14ac:dyDescent="0.25"/>
  <cols>
    <col min="2" max="2" width="13.28515625" customWidth="1"/>
    <col min="3" max="3" width="9.140625" customWidth="1"/>
    <col min="4" max="4" width="12.7109375" customWidth="1"/>
    <col min="5" max="5" width="9.140625" customWidth="1"/>
    <col min="6" max="6" width="11.7109375" customWidth="1"/>
    <col min="7" max="7" width="15.140625" customWidth="1"/>
    <col min="8" max="8" width="12" customWidth="1"/>
    <col min="9" max="9" width="9.140625" customWidth="1"/>
    <col min="10" max="10" width="12" customWidth="1"/>
    <col min="11" max="11" width="9.140625" customWidth="1"/>
    <col min="12" max="12" width="9.140625" style="5"/>
    <col min="13" max="13" width="9.140625" hidden="1" customWidth="1"/>
    <col min="14" max="14" width="11" hidden="1" customWidth="1"/>
    <col min="15" max="15" width="11.5703125" hidden="1" customWidth="1"/>
    <col min="16" max="19" width="9.140625" hidden="1" customWidth="1"/>
    <col min="20" max="20" width="11.28515625" hidden="1" customWidth="1"/>
    <col min="21" max="21" width="9.140625" hidden="1" customWidth="1"/>
    <col min="22" max="23" width="10.5703125" hidden="1" customWidth="1"/>
    <col min="24" max="39" width="9.140625" hidden="1" customWidth="1"/>
    <col min="40" max="40" width="11" hidden="1" customWidth="1"/>
    <col min="41" max="41" width="9.140625" hidden="1" customWidth="1"/>
    <col min="42" max="42" width="10.28515625" hidden="1" customWidth="1"/>
    <col min="43" max="43" width="11.28515625" hidden="1" customWidth="1"/>
    <col min="44" max="176" width="9.140625" hidden="1" customWidth="1"/>
    <col min="177" max="178" width="0" hidden="1" customWidth="1"/>
    <col min="179" max="179" width="16.42578125" customWidth="1"/>
    <col min="180" max="180" width="15" customWidth="1"/>
    <col min="181" max="181" width="13.5703125" customWidth="1"/>
    <col min="182" max="182" width="22" customWidth="1"/>
    <col min="183" max="183" width="12" customWidth="1"/>
    <col min="184" max="185" width="12.42578125" customWidth="1"/>
    <col min="188" max="188" width="9.5703125" style="5" customWidth="1"/>
    <col min="189" max="189" width="11.42578125" customWidth="1"/>
    <col min="190" max="190" width="12.85546875" customWidth="1"/>
    <col min="191" max="191" width="14.5703125" customWidth="1"/>
    <col min="192" max="192" width="15.5703125" customWidth="1"/>
    <col min="195" max="195" width="13" customWidth="1"/>
    <col min="196" max="196" width="10.5703125" customWidth="1"/>
  </cols>
  <sheetData>
    <row r="1" spans="1:197" ht="15" customHeight="1" x14ac:dyDescent="0.25">
      <c r="A1" s="50" t="s">
        <v>160</v>
      </c>
      <c r="B1" s="50" t="s">
        <v>0</v>
      </c>
      <c r="C1" s="50" t="s">
        <v>1</v>
      </c>
      <c r="D1" s="50" t="s">
        <v>2</v>
      </c>
      <c r="E1" s="50" t="s">
        <v>3</v>
      </c>
      <c r="F1" s="50" t="s">
        <v>518</v>
      </c>
      <c r="G1" s="50" t="s">
        <v>4</v>
      </c>
      <c r="H1" s="50" t="s">
        <v>5</v>
      </c>
      <c r="I1" s="52" t="s">
        <v>197</v>
      </c>
      <c r="J1" s="52" t="s">
        <v>6</v>
      </c>
      <c r="K1" s="51" t="s">
        <v>7</v>
      </c>
      <c r="L1" s="49" t="s">
        <v>192</v>
      </c>
      <c r="M1" s="48" t="s">
        <v>198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0" t="s">
        <v>258</v>
      </c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6" t="s">
        <v>281</v>
      </c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5" t="s">
        <v>283</v>
      </c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0" t="s">
        <v>502</v>
      </c>
      <c r="FV1" s="41"/>
      <c r="FW1" s="42" t="s">
        <v>516</v>
      </c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4"/>
    </row>
    <row r="2" spans="1:197" s="14" customFormat="1" ht="72" customHeight="1" x14ac:dyDescent="0.25">
      <c r="A2" s="50"/>
      <c r="B2" s="50"/>
      <c r="C2" s="50"/>
      <c r="D2" s="50"/>
      <c r="E2" s="50"/>
      <c r="F2" s="50"/>
      <c r="G2" s="50"/>
      <c r="H2" s="50"/>
      <c r="I2" s="52"/>
      <c r="J2" s="52"/>
      <c r="K2" s="51"/>
      <c r="L2" s="49"/>
      <c r="M2" s="21" t="s">
        <v>163</v>
      </c>
      <c r="N2" s="21" t="s">
        <v>164</v>
      </c>
      <c r="O2" s="21" t="s">
        <v>165</v>
      </c>
      <c r="P2" s="21" t="s">
        <v>166</v>
      </c>
      <c r="Q2" s="21" t="s">
        <v>167</v>
      </c>
      <c r="R2" s="21" t="s">
        <v>168</v>
      </c>
      <c r="S2" s="21" t="s">
        <v>169</v>
      </c>
      <c r="T2" s="21" t="s">
        <v>170</v>
      </c>
      <c r="U2" s="21" t="s">
        <v>171</v>
      </c>
      <c r="V2" s="21" t="s">
        <v>172</v>
      </c>
      <c r="W2" s="21" t="s">
        <v>195</v>
      </c>
      <c r="X2" s="21" t="s">
        <v>173</v>
      </c>
      <c r="Y2" s="21" t="s">
        <v>174</v>
      </c>
      <c r="Z2" s="21" t="s">
        <v>175</v>
      </c>
      <c r="AA2" s="21" t="s">
        <v>176</v>
      </c>
      <c r="AB2" s="21" t="s">
        <v>177</v>
      </c>
      <c r="AC2" s="21" t="s">
        <v>196</v>
      </c>
      <c r="AD2" s="21" t="s">
        <v>178</v>
      </c>
      <c r="AE2" s="21" t="s">
        <v>179</v>
      </c>
      <c r="AF2" s="21" t="s">
        <v>180</v>
      </c>
      <c r="AG2" s="21" t="s">
        <v>181</v>
      </c>
      <c r="AH2" s="21" t="s">
        <v>182</v>
      </c>
      <c r="AI2" s="21" t="s">
        <v>161</v>
      </c>
      <c r="AJ2" s="21" t="s">
        <v>183</v>
      </c>
      <c r="AK2" s="21" t="s">
        <v>184</v>
      </c>
      <c r="AL2" s="21" t="s">
        <v>185</v>
      </c>
      <c r="AM2" s="21" t="s">
        <v>186</v>
      </c>
      <c r="AN2" s="21" t="s">
        <v>187</v>
      </c>
      <c r="AO2" s="21" t="s">
        <v>162</v>
      </c>
      <c r="AP2" s="21" t="s">
        <v>188</v>
      </c>
      <c r="AQ2" s="21" t="s">
        <v>189</v>
      </c>
      <c r="AR2" s="21" t="s">
        <v>190</v>
      </c>
      <c r="AS2" s="21" t="s">
        <v>191</v>
      </c>
      <c r="AT2" s="20" t="s">
        <v>229</v>
      </c>
      <c r="AU2" s="20" t="s">
        <v>230</v>
      </c>
      <c r="AV2" s="20" t="s">
        <v>231</v>
      </c>
      <c r="AW2" s="20" t="s">
        <v>232</v>
      </c>
      <c r="AX2" s="20" t="s">
        <v>163</v>
      </c>
      <c r="AY2" s="20" t="s">
        <v>164</v>
      </c>
      <c r="AZ2" s="20" t="s">
        <v>165</v>
      </c>
      <c r="BA2" s="20" t="s">
        <v>166</v>
      </c>
      <c r="BB2" s="20" t="s">
        <v>167</v>
      </c>
      <c r="BC2" s="20" t="s">
        <v>233</v>
      </c>
      <c r="BD2" s="20" t="s">
        <v>168</v>
      </c>
      <c r="BE2" s="20" t="s">
        <v>169</v>
      </c>
      <c r="BF2" s="20" t="s">
        <v>170</v>
      </c>
      <c r="BG2" s="20" t="s">
        <v>171</v>
      </c>
      <c r="BH2" s="20" t="s">
        <v>172</v>
      </c>
      <c r="BI2" s="20" t="s">
        <v>195</v>
      </c>
      <c r="BJ2" s="20" t="s">
        <v>173</v>
      </c>
      <c r="BK2" s="20" t="s">
        <v>174</v>
      </c>
      <c r="BL2" s="20" t="s">
        <v>175</v>
      </c>
      <c r="BM2" s="20" t="s">
        <v>176</v>
      </c>
      <c r="BN2" s="20" t="s">
        <v>177</v>
      </c>
      <c r="BO2" s="20" t="s">
        <v>234</v>
      </c>
      <c r="BP2" s="20" t="s">
        <v>235</v>
      </c>
      <c r="BQ2" s="20" t="s">
        <v>236</v>
      </c>
      <c r="BR2" s="20" t="s">
        <v>237</v>
      </c>
      <c r="BS2" s="20" t="s">
        <v>238</v>
      </c>
      <c r="BT2" s="20" t="s">
        <v>239</v>
      </c>
      <c r="BU2" s="20" t="s">
        <v>245</v>
      </c>
      <c r="BV2" s="20" t="s">
        <v>244</v>
      </c>
      <c r="BW2" s="20" t="s">
        <v>240</v>
      </c>
      <c r="BX2" s="20" t="s">
        <v>241</v>
      </c>
      <c r="BY2" s="20" t="s">
        <v>242</v>
      </c>
      <c r="BZ2" s="20" t="s">
        <v>243</v>
      </c>
      <c r="CA2" s="20" t="s">
        <v>246</v>
      </c>
      <c r="CB2" s="20" t="s">
        <v>247</v>
      </c>
      <c r="CC2" s="20" t="s">
        <v>248</v>
      </c>
      <c r="CD2" s="20" t="s">
        <v>249</v>
      </c>
      <c r="CE2" s="20" t="s">
        <v>250</v>
      </c>
      <c r="CF2" s="20" t="s">
        <v>251</v>
      </c>
      <c r="CG2" s="20" t="s">
        <v>252</v>
      </c>
      <c r="CH2" s="20" t="s">
        <v>253</v>
      </c>
      <c r="CI2" s="20" t="s">
        <v>254</v>
      </c>
      <c r="CJ2" s="20" t="s">
        <v>255</v>
      </c>
      <c r="CK2" s="20" t="s">
        <v>256</v>
      </c>
      <c r="CL2" s="20" t="s">
        <v>257</v>
      </c>
      <c r="CM2" s="18" t="s">
        <v>259</v>
      </c>
      <c r="CN2" s="18" t="s">
        <v>260</v>
      </c>
      <c r="CO2" s="18" t="s">
        <v>261</v>
      </c>
      <c r="CP2" s="18" t="s">
        <v>262</v>
      </c>
      <c r="CQ2" s="18" t="s">
        <v>263</v>
      </c>
      <c r="CR2" s="18" t="s">
        <v>264</v>
      </c>
      <c r="CS2" s="18" t="s">
        <v>164</v>
      </c>
      <c r="CT2" s="18" t="s">
        <v>165</v>
      </c>
      <c r="CU2" s="18" t="s">
        <v>166</v>
      </c>
      <c r="CV2" s="18" t="s">
        <v>167</v>
      </c>
      <c r="CW2" s="18" t="s">
        <v>265</v>
      </c>
      <c r="CX2" s="18" t="s">
        <v>266</v>
      </c>
      <c r="CY2" s="18" t="s">
        <v>240</v>
      </c>
      <c r="CZ2" s="18" t="s">
        <v>282</v>
      </c>
      <c r="DA2" s="18" t="s">
        <v>241</v>
      </c>
      <c r="DB2" s="18" t="s">
        <v>242</v>
      </c>
      <c r="DC2" s="18" t="s">
        <v>267</v>
      </c>
      <c r="DD2" s="18" t="s">
        <v>243</v>
      </c>
      <c r="DE2" s="18" t="s">
        <v>268</v>
      </c>
      <c r="DF2" s="18" t="s">
        <v>248</v>
      </c>
      <c r="DG2" s="18" t="s">
        <v>249</v>
      </c>
      <c r="DH2" s="18" t="s">
        <v>250</v>
      </c>
      <c r="DI2" s="18" t="s">
        <v>269</v>
      </c>
      <c r="DJ2" s="18" t="s">
        <v>251</v>
      </c>
      <c r="DK2" s="18" t="s">
        <v>270</v>
      </c>
      <c r="DL2" s="18" t="s">
        <v>254</v>
      </c>
      <c r="DM2" s="18" t="s">
        <v>255</v>
      </c>
      <c r="DN2" s="18" t="s">
        <v>256</v>
      </c>
      <c r="DO2" s="18" t="s">
        <v>257</v>
      </c>
      <c r="DP2" s="18" t="s">
        <v>234</v>
      </c>
      <c r="DQ2" s="18" t="s">
        <v>235</v>
      </c>
      <c r="DR2" s="18" t="s">
        <v>236</v>
      </c>
      <c r="DS2" s="18" t="s">
        <v>237</v>
      </c>
      <c r="DT2" s="18" t="s">
        <v>238</v>
      </c>
      <c r="DU2" s="18" t="s">
        <v>271</v>
      </c>
      <c r="DV2" s="18" t="s">
        <v>272</v>
      </c>
      <c r="DW2" s="18" t="s">
        <v>273</v>
      </c>
      <c r="DX2" s="18" t="s">
        <v>274</v>
      </c>
      <c r="DY2" s="18" t="s">
        <v>275</v>
      </c>
      <c r="DZ2" s="18" t="s">
        <v>276</v>
      </c>
      <c r="EA2" s="18" t="s">
        <v>277</v>
      </c>
      <c r="EB2" s="18" t="s">
        <v>278</v>
      </c>
      <c r="EC2" s="18" t="s">
        <v>279</v>
      </c>
      <c r="ED2" s="18" t="s">
        <v>280</v>
      </c>
      <c r="EE2" s="17" t="s">
        <v>295</v>
      </c>
      <c r="EF2" s="17" t="s">
        <v>296</v>
      </c>
      <c r="EG2" s="17" t="s">
        <v>284</v>
      </c>
      <c r="EH2" s="17" t="s">
        <v>263</v>
      </c>
      <c r="EI2" s="17" t="s">
        <v>285</v>
      </c>
      <c r="EJ2" s="17" t="s">
        <v>164</v>
      </c>
      <c r="EK2" s="17" t="s">
        <v>165</v>
      </c>
      <c r="EL2" s="17" t="s">
        <v>166</v>
      </c>
      <c r="EM2" s="17" t="s">
        <v>167</v>
      </c>
      <c r="EN2" s="17" t="s">
        <v>294</v>
      </c>
      <c r="EO2" s="17" t="s">
        <v>293</v>
      </c>
      <c r="EP2" s="17" t="s">
        <v>240</v>
      </c>
      <c r="EQ2" s="17" t="s">
        <v>241</v>
      </c>
      <c r="ER2" s="17" t="s">
        <v>242</v>
      </c>
      <c r="ES2" s="17" t="s">
        <v>243</v>
      </c>
      <c r="ET2" s="17" t="s">
        <v>268</v>
      </c>
      <c r="EU2" s="17" t="s">
        <v>247</v>
      </c>
      <c r="EV2" s="17" t="s">
        <v>248</v>
      </c>
      <c r="EW2" s="17" t="s">
        <v>249</v>
      </c>
      <c r="EX2" s="17" t="s">
        <v>250</v>
      </c>
      <c r="EY2" s="17" t="s">
        <v>251</v>
      </c>
      <c r="EZ2" s="17" t="s">
        <v>292</v>
      </c>
      <c r="FA2" s="17" t="s">
        <v>253</v>
      </c>
      <c r="FB2" s="17" t="s">
        <v>254</v>
      </c>
      <c r="FC2" s="17" t="s">
        <v>255</v>
      </c>
      <c r="FD2" s="17" t="s">
        <v>256</v>
      </c>
      <c r="FE2" s="17" t="s">
        <v>257</v>
      </c>
      <c r="FF2" s="17" t="s">
        <v>234</v>
      </c>
      <c r="FG2" s="17" t="s">
        <v>235</v>
      </c>
      <c r="FH2" s="17" t="s">
        <v>236</v>
      </c>
      <c r="FI2" s="17" t="s">
        <v>237</v>
      </c>
      <c r="FJ2" s="17" t="s">
        <v>238</v>
      </c>
      <c r="FK2" s="17" t="s">
        <v>286</v>
      </c>
      <c r="FL2" s="17" t="s">
        <v>272</v>
      </c>
      <c r="FM2" s="17" t="s">
        <v>273</v>
      </c>
      <c r="FN2" s="17" t="s">
        <v>274</v>
      </c>
      <c r="FO2" s="17" t="s">
        <v>275</v>
      </c>
      <c r="FP2" s="17" t="s">
        <v>287</v>
      </c>
      <c r="FQ2" s="17" t="s">
        <v>291</v>
      </c>
      <c r="FR2" s="17" t="s">
        <v>290</v>
      </c>
      <c r="FS2" s="17" t="s">
        <v>289</v>
      </c>
      <c r="FT2" s="17" t="s">
        <v>288</v>
      </c>
      <c r="FU2" s="33" t="s">
        <v>481</v>
      </c>
      <c r="FV2" s="34" t="s">
        <v>482</v>
      </c>
      <c r="FW2" s="24" t="s">
        <v>509</v>
      </c>
      <c r="FX2" s="28" t="s">
        <v>473</v>
      </c>
      <c r="FY2" s="27" t="s">
        <v>474</v>
      </c>
      <c r="FZ2" s="27" t="s">
        <v>520</v>
      </c>
      <c r="GA2" s="29" t="s">
        <v>504</v>
      </c>
      <c r="GB2" s="29" t="s">
        <v>505</v>
      </c>
      <c r="GC2" s="29" t="s">
        <v>506</v>
      </c>
      <c r="GD2" s="24" t="s">
        <v>475</v>
      </c>
      <c r="GE2" s="24" t="s">
        <v>476</v>
      </c>
      <c r="GF2" s="24" t="s">
        <v>477</v>
      </c>
      <c r="GG2" s="30" t="s">
        <v>503</v>
      </c>
      <c r="GH2" s="30" t="s">
        <v>507</v>
      </c>
      <c r="GI2" s="30" t="s">
        <v>478</v>
      </c>
      <c r="GJ2" s="30" t="s">
        <v>479</v>
      </c>
      <c r="GK2" s="28" t="s">
        <v>480</v>
      </c>
      <c r="GL2" s="28" t="s">
        <v>514</v>
      </c>
      <c r="GM2" s="28" t="s">
        <v>515</v>
      </c>
      <c r="GN2" s="31" t="s">
        <v>511</v>
      </c>
      <c r="GO2" s="26" t="s">
        <v>513</v>
      </c>
    </row>
    <row r="3" spans="1:197" s="14" customFormat="1" ht="15" customHeight="1" x14ac:dyDescent="0.25">
      <c r="A3" s="15" t="s">
        <v>297</v>
      </c>
      <c r="B3" s="15" t="s">
        <v>298</v>
      </c>
      <c r="C3" s="15" t="s">
        <v>299</v>
      </c>
      <c r="D3" s="15" t="s">
        <v>300</v>
      </c>
      <c r="E3" s="15" t="s">
        <v>301</v>
      </c>
      <c r="F3" s="15" t="s">
        <v>302</v>
      </c>
      <c r="G3" s="15" t="s">
        <v>303</v>
      </c>
      <c r="H3" s="15" t="s">
        <v>304</v>
      </c>
      <c r="I3" s="15" t="s">
        <v>305</v>
      </c>
      <c r="J3" s="15" t="s">
        <v>306</v>
      </c>
      <c r="K3" s="15" t="s">
        <v>307</v>
      </c>
      <c r="L3" s="16" t="s">
        <v>308</v>
      </c>
      <c r="M3" s="15" t="s">
        <v>309</v>
      </c>
      <c r="N3" s="15" t="s">
        <v>310</v>
      </c>
      <c r="O3" s="15" t="s">
        <v>311</v>
      </c>
      <c r="P3" s="15" t="s">
        <v>312</v>
      </c>
      <c r="Q3" s="15" t="s">
        <v>313</v>
      </c>
      <c r="R3" s="15" t="s">
        <v>314</v>
      </c>
      <c r="S3" s="15" t="s">
        <v>315</v>
      </c>
      <c r="T3" s="15" t="s">
        <v>316</v>
      </c>
      <c r="U3" s="15" t="s">
        <v>317</v>
      </c>
      <c r="V3" s="15" t="s">
        <v>318</v>
      </c>
      <c r="W3" s="15" t="s">
        <v>319</v>
      </c>
      <c r="X3" s="15" t="s">
        <v>320</v>
      </c>
      <c r="Y3" s="15" t="s">
        <v>321</v>
      </c>
      <c r="Z3" s="15" t="s">
        <v>322</v>
      </c>
      <c r="AA3" s="15" t="s">
        <v>323</v>
      </c>
      <c r="AB3" s="15" t="s">
        <v>324</v>
      </c>
      <c r="AC3" s="15" t="s">
        <v>325</v>
      </c>
      <c r="AD3" s="15" t="s">
        <v>326</v>
      </c>
      <c r="AE3" s="15" t="s">
        <v>327</v>
      </c>
      <c r="AF3" s="15" t="s">
        <v>328</v>
      </c>
      <c r="AG3" s="15" t="s">
        <v>329</v>
      </c>
      <c r="AH3" s="15" t="s">
        <v>330</v>
      </c>
      <c r="AI3" s="15" t="s">
        <v>331</v>
      </c>
      <c r="AJ3" s="15" t="s">
        <v>332</v>
      </c>
      <c r="AK3" s="15" t="s">
        <v>333</v>
      </c>
      <c r="AL3" s="15" t="s">
        <v>334</v>
      </c>
      <c r="AM3" s="15" t="s">
        <v>335</v>
      </c>
      <c r="AN3" s="15" t="s">
        <v>336</v>
      </c>
      <c r="AO3" s="15" t="s">
        <v>337</v>
      </c>
      <c r="AP3" s="15" t="s">
        <v>338</v>
      </c>
      <c r="AQ3" s="15" t="s">
        <v>339</v>
      </c>
      <c r="AR3" s="15" t="s">
        <v>340</v>
      </c>
      <c r="AS3" s="15" t="s">
        <v>341</v>
      </c>
      <c r="AT3" s="15" t="s">
        <v>342</v>
      </c>
      <c r="AU3" s="15" t="s">
        <v>343</v>
      </c>
      <c r="AV3" s="15" t="s">
        <v>344</v>
      </c>
      <c r="AW3" s="15" t="s">
        <v>345</v>
      </c>
      <c r="AX3" s="15" t="s">
        <v>346</v>
      </c>
      <c r="AY3" s="15" t="s">
        <v>347</v>
      </c>
      <c r="AZ3" s="15" t="s">
        <v>348</v>
      </c>
      <c r="BA3" s="15" t="s">
        <v>349</v>
      </c>
      <c r="BB3" s="15" t="s">
        <v>350</v>
      </c>
      <c r="BC3" s="15" t="s">
        <v>351</v>
      </c>
      <c r="BD3" s="15" t="s">
        <v>352</v>
      </c>
      <c r="BE3" s="15" t="s">
        <v>353</v>
      </c>
      <c r="BF3" s="15" t="s">
        <v>354</v>
      </c>
      <c r="BG3" s="15" t="s">
        <v>355</v>
      </c>
      <c r="BH3" s="15" t="s">
        <v>356</v>
      </c>
      <c r="BI3" s="15" t="s">
        <v>357</v>
      </c>
      <c r="BJ3" s="15" t="s">
        <v>358</v>
      </c>
      <c r="BK3" s="15" t="s">
        <v>359</v>
      </c>
      <c r="BL3" s="15" t="s">
        <v>360</v>
      </c>
      <c r="BM3" s="15" t="s">
        <v>361</v>
      </c>
      <c r="BN3" s="15" t="s">
        <v>362</v>
      </c>
      <c r="BO3" s="15" t="s">
        <v>363</v>
      </c>
      <c r="BP3" s="15" t="s">
        <v>364</v>
      </c>
      <c r="BQ3" s="15" t="s">
        <v>365</v>
      </c>
      <c r="BR3" s="15" t="s">
        <v>366</v>
      </c>
      <c r="BS3" s="15" t="s">
        <v>367</v>
      </c>
      <c r="BT3" s="15" t="s">
        <v>368</v>
      </c>
      <c r="BU3" s="15" t="s">
        <v>369</v>
      </c>
      <c r="BV3" s="15" t="s">
        <v>370</v>
      </c>
      <c r="BW3" s="15" t="s">
        <v>371</v>
      </c>
      <c r="BX3" s="15" t="s">
        <v>372</v>
      </c>
      <c r="BY3" s="15" t="s">
        <v>373</v>
      </c>
      <c r="BZ3" s="15" t="s">
        <v>374</v>
      </c>
      <c r="CA3" s="15" t="s">
        <v>375</v>
      </c>
      <c r="CB3" s="15" t="s">
        <v>376</v>
      </c>
      <c r="CC3" s="15" t="s">
        <v>377</v>
      </c>
      <c r="CD3" s="15" t="s">
        <v>378</v>
      </c>
      <c r="CE3" s="15" t="s">
        <v>379</v>
      </c>
      <c r="CF3" s="15" t="s">
        <v>380</v>
      </c>
      <c r="CG3" s="15" t="s">
        <v>381</v>
      </c>
      <c r="CH3" s="15" t="s">
        <v>382</v>
      </c>
      <c r="CI3" s="15" t="s">
        <v>383</v>
      </c>
      <c r="CJ3" s="15" t="s">
        <v>384</v>
      </c>
      <c r="CK3" s="15" t="s">
        <v>385</v>
      </c>
      <c r="CL3" s="15" t="s">
        <v>386</v>
      </c>
      <c r="CM3" s="15" t="s">
        <v>387</v>
      </c>
      <c r="CN3" s="15" t="s">
        <v>388</v>
      </c>
      <c r="CO3" s="15" t="s">
        <v>389</v>
      </c>
      <c r="CP3" s="15" t="s">
        <v>390</v>
      </c>
      <c r="CQ3" s="15" t="s">
        <v>391</v>
      </c>
      <c r="CR3" s="15" t="s">
        <v>392</v>
      </c>
      <c r="CS3" s="15" t="s">
        <v>393</v>
      </c>
      <c r="CT3" s="15" t="s">
        <v>394</v>
      </c>
      <c r="CU3" s="15" t="s">
        <v>395</v>
      </c>
      <c r="CV3" s="15" t="s">
        <v>396</v>
      </c>
      <c r="CW3" s="15" t="s">
        <v>397</v>
      </c>
      <c r="CX3" s="15" t="s">
        <v>398</v>
      </c>
      <c r="CY3" s="15" t="s">
        <v>399</v>
      </c>
      <c r="CZ3" s="15" t="s">
        <v>400</v>
      </c>
      <c r="DA3" s="15" t="s">
        <v>401</v>
      </c>
      <c r="DB3" s="15" t="s">
        <v>402</v>
      </c>
      <c r="DC3" s="15" t="s">
        <v>403</v>
      </c>
      <c r="DD3" s="15" t="s">
        <v>404</v>
      </c>
      <c r="DE3" s="15" t="s">
        <v>405</v>
      </c>
      <c r="DF3" s="15" t="s">
        <v>406</v>
      </c>
      <c r="DG3" s="15" t="s">
        <v>407</v>
      </c>
      <c r="DH3" s="15" t="s">
        <v>408</v>
      </c>
      <c r="DI3" s="15" t="s">
        <v>409</v>
      </c>
      <c r="DJ3" s="15" t="s">
        <v>410</v>
      </c>
      <c r="DK3" s="15" t="s">
        <v>411</v>
      </c>
      <c r="DL3" s="15" t="s">
        <v>412</v>
      </c>
      <c r="DM3" s="15" t="s">
        <v>413</v>
      </c>
      <c r="DN3" s="15" t="s">
        <v>414</v>
      </c>
      <c r="DO3" s="15" t="s">
        <v>415</v>
      </c>
      <c r="DP3" s="15" t="s">
        <v>416</v>
      </c>
      <c r="DQ3" s="15" t="s">
        <v>417</v>
      </c>
      <c r="DR3" s="15" t="s">
        <v>418</v>
      </c>
      <c r="DS3" s="15" t="s">
        <v>419</v>
      </c>
      <c r="DT3" s="15" t="s">
        <v>420</v>
      </c>
      <c r="DU3" s="15" t="s">
        <v>421</v>
      </c>
      <c r="DV3" s="15" t="s">
        <v>422</v>
      </c>
      <c r="DW3" s="15" t="s">
        <v>423</v>
      </c>
      <c r="DX3" s="15" t="s">
        <v>424</v>
      </c>
      <c r="DY3" s="15" t="s">
        <v>425</v>
      </c>
      <c r="DZ3" s="15" t="s">
        <v>426</v>
      </c>
      <c r="EA3" s="15" t="s">
        <v>427</v>
      </c>
      <c r="EB3" s="15" t="s">
        <v>428</v>
      </c>
      <c r="EC3" s="15" t="s">
        <v>429</v>
      </c>
      <c r="ED3" s="15" t="s">
        <v>430</v>
      </c>
      <c r="EE3" s="15" t="s">
        <v>431</v>
      </c>
      <c r="EF3" s="15" t="s">
        <v>432</v>
      </c>
      <c r="EG3" s="15" t="s">
        <v>433</v>
      </c>
      <c r="EH3" s="15" t="s">
        <v>434</v>
      </c>
      <c r="EI3" s="15" t="s">
        <v>435</v>
      </c>
      <c r="EJ3" s="15" t="s">
        <v>436</v>
      </c>
      <c r="EK3" s="15" t="s">
        <v>437</v>
      </c>
      <c r="EL3" s="15" t="s">
        <v>438</v>
      </c>
      <c r="EM3" s="15" t="s">
        <v>439</v>
      </c>
      <c r="EN3" s="15" t="s">
        <v>440</v>
      </c>
      <c r="EO3" s="15" t="s">
        <v>441</v>
      </c>
      <c r="EP3" s="15" t="s">
        <v>442</v>
      </c>
      <c r="EQ3" s="15" t="s">
        <v>443</v>
      </c>
      <c r="ER3" s="15" t="s">
        <v>444</v>
      </c>
      <c r="ES3" s="15" t="s">
        <v>445</v>
      </c>
      <c r="ET3" s="15" t="s">
        <v>446</v>
      </c>
      <c r="EU3" s="15" t="s">
        <v>447</v>
      </c>
      <c r="EV3" s="15" t="s">
        <v>448</v>
      </c>
      <c r="EW3" s="15" t="s">
        <v>449</v>
      </c>
      <c r="EX3" s="15" t="s">
        <v>450</v>
      </c>
      <c r="EY3" s="15" t="s">
        <v>451</v>
      </c>
      <c r="EZ3" s="15" t="s">
        <v>452</v>
      </c>
      <c r="FA3" s="15" t="s">
        <v>453</v>
      </c>
      <c r="FB3" s="15" t="s">
        <v>454</v>
      </c>
      <c r="FC3" s="15" t="s">
        <v>455</v>
      </c>
      <c r="FD3" s="15" t="s">
        <v>456</v>
      </c>
      <c r="FE3" s="15" t="s">
        <v>457</v>
      </c>
      <c r="FF3" s="15" t="s">
        <v>458</v>
      </c>
      <c r="FG3" s="15" t="s">
        <v>459</v>
      </c>
      <c r="FH3" s="15" t="s">
        <v>460</v>
      </c>
      <c r="FI3" s="15" t="s">
        <v>461</v>
      </c>
      <c r="FJ3" s="15" t="s">
        <v>462</v>
      </c>
      <c r="FK3" s="15" t="s">
        <v>463</v>
      </c>
      <c r="FL3" s="15" t="s">
        <v>464</v>
      </c>
      <c r="FM3" s="15" t="s">
        <v>465</v>
      </c>
      <c r="FN3" s="15" t="s">
        <v>466</v>
      </c>
      <c r="FO3" s="15" t="s">
        <v>467</v>
      </c>
      <c r="FP3" s="15" t="s">
        <v>468</v>
      </c>
      <c r="FQ3" s="15" t="s">
        <v>469</v>
      </c>
      <c r="FR3" s="15" t="s">
        <v>470</v>
      </c>
      <c r="FS3" s="15" t="s">
        <v>471</v>
      </c>
      <c r="FT3" s="15" t="s">
        <v>472</v>
      </c>
      <c r="FU3" s="15" t="s">
        <v>483</v>
      </c>
      <c r="FV3" s="15" t="s">
        <v>484</v>
      </c>
      <c r="FW3" s="15" t="s">
        <v>485</v>
      </c>
      <c r="FX3" s="15" t="s">
        <v>486</v>
      </c>
      <c r="FY3" s="15" t="s">
        <v>487</v>
      </c>
      <c r="FZ3" s="15" t="s">
        <v>488</v>
      </c>
      <c r="GA3" s="15" t="s">
        <v>489</v>
      </c>
      <c r="GB3" s="15" t="s">
        <v>490</v>
      </c>
      <c r="GC3" s="15" t="s">
        <v>491</v>
      </c>
      <c r="GD3" s="15" t="s">
        <v>492</v>
      </c>
      <c r="GE3" s="15" t="s">
        <v>493</v>
      </c>
      <c r="GF3" s="38" t="s">
        <v>494</v>
      </c>
      <c r="GG3" s="15" t="s">
        <v>495</v>
      </c>
      <c r="GH3" s="15" t="s">
        <v>496</v>
      </c>
      <c r="GI3" s="15" t="s">
        <v>497</v>
      </c>
      <c r="GJ3" s="15" t="s">
        <v>498</v>
      </c>
      <c r="GK3" s="15" t="s">
        <v>499</v>
      </c>
      <c r="GL3" s="15" t="s">
        <v>500</v>
      </c>
      <c r="GM3" s="15" t="s">
        <v>508</v>
      </c>
      <c r="GN3" s="15" t="s">
        <v>510</v>
      </c>
      <c r="GO3" s="15" t="s">
        <v>512</v>
      </c>
    </row>
    <row r="4" spans="1:197" x14ac:dyDescent="0.25">
      <c r="A4" s="1">
        <v>20213</v>
      </c>
      <c r="B4" s="2" t="s">
        <v>18</v>
      </c>
      <c r="C4" s="2" t="s">
        <v>19</v>
      </c>
      <c r="D4" s="2">
        <v>531019052</v>
      </c>
      <c r="E4" s="3">
        <f t="shared" ref="E4:E39" si="0">LEFT(F4,4)-CONCATENATE(IF(LEFT(D4, 2)&lt;MID(F4, 3, 4), 20, 19),LEFT(D4,2))</f>
        <v>70</v>
      </c>
      <c r="F4" s="2" t="s">
        <v>20</v>
      </c>
      <c r="G4" s="2" t="s">
        <v>21</v>
      </c>
      <c r="H4" s="2" t="s">
        <v>22</v>
      </c>
      <c r="I4" s="4">
        <v>20224</v>
      </c>
      <c r="J4" s="3" t="s">
        <v>23</v>
      </c>
      <c r="K4" s="2" t="s">
        <v>13</v>
      </c>
      <c r="L4" s="6" t="s">
        <v>194</v>
      </c>
      <c r="M4" s="19">
        <v>11726</v>
      </c>
      <c r="N4" s="22">
        <v>0</v>
      </c>
      <c r="O4" s="22">
        <v>0</v>
      </c>
      <c r="P4" s="22">
        <v>0.35</v>
      </c>
      <c r="Q4" s="22">
        <v>4.2999999999999997E-2</v>
      </c>
      <c r="R4" s="19">
        <v>10941</v>
      </c>
      <c r="S4" s="22">
        <v>8.2000000000000003E-2</v>
      </c>
      <c r="T4" s="22">
        <v>0</v>
      </c>
      <c r="U4" s="22">
        <v>1.23</v>
      </c>
      <c r="V4" s="22">
        <v>5.5E-2</v>
      </c>
      <c r="W4" s="10">
        <v>2.93</v>
      </c>
      <c r="X4" s="19">
        <v>843</v>
      </c>
      <c r="Y4" s="22">
        <v>3.91</v>
      </c>
      <c r="Z4" s="22">
        <v>0.95</v>
      </c>
      <c r="AA4" s="22">
        <v>0.71</v>
      </c>
      <c r="AB4" s="22">
        <v>0.12</v>
      </c>
      <c r="AC4" s="10">
        <v>0.47</v>
      </c>
      <c r="AD4" s="19">
        <v>135</v>
      </c>
      <c r="AE4" s="22">
        <v>0</v>
      </c>
      <c r="AF4" s="22">
        <v>0</v>
      </c>
      <c r="AG4" s="22">
        <v>0.74</v>
      </c>
      <c r="AH4" s="22">
        <v>0</v>
      </c>
      <c r="AI4" s="19">
        <v>60472</v>
      </c>
      <c r="AJ4" s="19">
        <v>3434</v>
      </c>
      <c r="AK4" s="22">
        <v>1.92</v>
      </c>
      <c r="AL4" s="22">
        <v>46.6</v>
      </c>
      <c r="AM4" s="22">
        <v>0.19</v>
      </c>
      <c r="AN4" s="22">
        <v>4.4999999999999998E-2</v>
      </c>
      <c r="AO4" s="19">
        <v>5355</v>
      </c>
      <c r="AP4" s="22">
        <v>2.86</v>
      </c>
      <c r="AQ4" s="22">
        <v>0</v>
      </c>
      <c r="AR4" s="22">
        <v>0.54</v>
      </c>
      <c r="AS4" s="22">
        <v>5.6000000000000001E-2</v>
      </c>
      <c r="AT4" s="10">
        <v>5.89</v>
      </c>
      <c r="AU4" s="10">
        <v>5.93</v>
      </c>
      <c r="AV4" s="10">
        <v>28.5</v>
      </c>
      <c r="AW4" s="10">
        <v>30.2</v>
      </c>
      <c r="AX4" s="19">
        <v>1429</v>
      </c>
      <c r="AY4" s="10">
        <v>6.86</v>
      </c>
      <c r="AZ4" s="10">
        <v>0.21</v>
      </c>
      <c r="BA4" s="10">
        <v>61.6</v>
      </c>
      <c r="BB4" s="10">
        <v>0.49</v>
      </c>
      <c r="BC4" s="10">
        <v>34.200000000000003</v>
      </c>
      <c r="BD4" s="19">
        <v>1618</v>
      </c>
      <c r="BE4" s="10">
        <v>7.17</v>
      </c>
      <c r="BF4" s="10">
        <v>0</v>
      </c>
      <c r="BG4" s="10">
        <v>62.5</v>
      </c>
      <c r="BH4" s="10">
        <v>0.25</v>
      </c>
      <c r="BI4" s="10">
        <v>2.36</v>
      </c>
      <c r="BJ4" s="19">
        <v>134</v>
      </c>
      <c r="BK4" s="10">
        <v>11.2</v>
      </c>
      <c r="BL4" s="10">
        <v>6.72</v>
      </c>
      <c r="BM4" s="10">
        <v>70.099999999999994</v>
      </c>
      <c r="BN4" s="10">
        <v>0</v>
      </c>
      <c r="BO4" s="19">
        <v>4686</v>
      </c>
      <c r="BP4" s="10">
        <v>22.4</v>
      </c>
      <c r="BQ4" s="10">
        <v>54.4</v>
      </c>
      <c r="BR4" s="10">
        <v>57.7</v>
      </c>
      <c r="BS4" s="10">
        <v>1.75</v>
      </c>
      <c r="BT4" s="10">
        <v>75.2</v>
      </c>
      <c r="BU4" s="10">
        <v>11.8</v>
      </c>
      <c r="BV4" s="19">
        <v>507</v>
      </c>
      <c r="BW4" s="10">
        <v>11.2</v>
      </c>
      <c r="BX4" s="10">
        <v>0</v>
      </c>
      <c r="BY4" s="10">
        <v>86.6</v>
      </c>
      <c r="BZ4" s="10">
        <v>3.55</v>
      </c>
      <c r="CA4" s="10">
        <v>34.700000000000003</v>
      </c>
      <c r="CB4" s="19">
        <v>1491</v>
      </c>
      <c r="CC4" s="10">
        <v>4.96</v>
      </c>
      <c r="CD4" s="10">
        <v>6.7000000000000004E-2</v>
      </c>
      <c r="CE4" s="10">
        <v>77.8</v>
      </c>
      <c r="CF4" s="10">
        <v>2.15</v>
      </c>
      <c r="CG4" s="10">
        <v>38.9</v>
      </c>
      <c r="CH4" s="19">
        <v>1673</v>
      </c>
      <c r="CI4" s="10">
        <v>0.24</v>
      </c>
      <c r="CJ4" s="10">
        <v>0</v>
      </c>
      <c r="CK4" s="10">
        <v>63.6</v>
      </c>
      <c r="CL4" s="10">
        <v>0</v>
      </c>
      <c r="CM4" s="10"/>
      <c r="CN4" s="10"/>
      <c r="CO4" s="10"/>
      <c r="CP4" s="19"/>
      <c r="CQ4" s="10"/>
      <c r="CR4" s="19"/>
      <c r="CS4" s="10"/>
      <c r="CT4" s="10"/>
      <c r="CU4" s="10"/>
      <c r="CV4" s="10"/>
      <c r="CW4" s="19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9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35">
        <v>2.2233361180729601</v>
      </c>
      <c r="FV4" s="25">
        <v>9.1825392941176476E-2</v>
      </c>
      <c r="FW4" s="36" t="s">
        <v>517</v>
      </c>
      <c r="FX4" s="37"/>
      <c r="FY4" s="37"/>
      <c r="FZ4" s="37"/>
      <c r="GA4" s="37"/>
      <c r="GB4" s="37"/>
      <c r="GC4" s="37"/>
      <c r="GD4" s="37"/>
      <c r="GE4" s="37"/>
      <c r="GF4" s="39" t="e">
        <f>GE4/((GD4/100)^2)</f>
        <v>#DIV/0!</v>
      </c>
      <c r="GG4" s="37"/>
      <c r="GH4" s="37"/>
      <c r="GI4" s="37"/>
      <c r="GJ4" s="37"/>
      <c r="GK4" s="37"/>
      <c r="GL4" s="37"/>
      <c r="GM4" s="37"/>
      <c r="GN4" s="37"/>
      <c r="GO4" s="37"/>
    </row>
    <row r="5" spans="1:197" x14ac:dyDescent="0.25">
      <c r="A5" s="1">
        <v>20230</v>
      </c>
      <c r="B5" s="2" t="s">
        <v>29</v>
      </c>
      <c r="C5" s="2" t="s">
        <v>30</v>
      </c>
      <c r="D5" s="2">
        <v>491003051</v>
      </c>
      <c r="E5" s="3">
        <f t="shared" si="0"/>
        <v>74</v>
      </c>
      <c r="F5" s="2" t="s">
        <v>23</v>
      </c>
      <c r="G5" s="2" t="s">
        <v>21</v>
      </c>
      <c r="H5" s="2" t="s">
        <v>22</v>
      </c>
      <c r="I5" s="13">
        <v>20241</v>
      </c>
      <c r="J5" s="3" t="s">
        <v>28</v>
      </c>
      <c r="K5" s="2" t="s">
        <v>31</v>
      </c>
      <c r="L5" s="6" t="s">
        <v>194</v>
      </c>
      <c r="M5" s="19">
        <v>2454</v>
      </c>
      <c r="N5" s="22">
        <v>0</v>
      </c>
      <c r="O5" s="22">
        <v>0</v>
      </c>
      <c r="P5" s="22">
        <v>0.33</v>
      </c>
      <c r="Q5" s="22">
        <v>0</v>
      </c>
      <c r="R5" s="19">
        <v>7210</v>
      </c>
      <c r="S5" s="22">
        <v>5.5E-2</v>
      </c>
      <c r="T5" s="22">
        <v>0</v>
      </c>
      <c r="U5" s="22">
        <v>0.68</v>
      </c>
      <c r="V5" s="22">
        <v>2.8000000000000001E-2</v>
      </c>
      <c r="W5" s="10">
        <v>21.8</v>
      </c>
      <c r="X5" s="19">
        <v>3593</v>
      </c>
      <c r="Y5" s="22">
        <v>4.7300000000000004</v>
      </c>
      <c r="Z5" s="22">
        <v>5.6000000000000001E-2</v>
      </c>
      <c r="AA5" s="22">
        <v>0.25</v>
      </c>
      <c r="AB5" s="22">
        <v>0</v>
      </c>
      <c r="AC5" s="10">
        <v>0.76</v>
      </c>
      <c r="AD5" s="19">
        <v>126</v>
      </c>
      <c r="AE5" s="22">
        <v>0.79</v>
      </c>
      <c r="AF5" s="22">
        <v>0</v>
      </c>
      <c r="AG5" s="22">
        <v>0</v>
      </c>
      <c r="AH5" s="22">
        <v>0</v>
      </c>
      <c r="AI5" s="19">
        <v>39605</v>
      </c>
      <c r="AJ5" s="19">
        <v>3279</v>
      </c>
      <c r="AK5" s="22">
        <v>0.13</v>
      </c>
      <c r="AL5" s="22">
        <v>41</v>
      </c>
      <c r="AM5" s="22">
        <v>0.04</v>
      </c>
      <c r="AN5" s="22">
        <v>0</v>
      </c>
      <c r="AO5" s="19">
        <v>5746</v>
      </c>
      <c r="AP5" s="22">
        <v>51.9</v>
      </c>
      <c r="AQ5" s="22">
        <v>3.5000000000000003E-2</v>
      </c>
      <c r="AR5" s="22">
        <v>0.38</v>
      </c>
      <c r="AS5" s="22">
        <v>7.0000000000000007E-2</v>
      </c>
      <c r="AT5" s="10"/>
      <c r="AU5" s="10"/>
      <c r="AV5" s="10"/>
      <c r="AW5" s="10"/>
      <c r="AX5" s="19"/>
      <c r="AY5" s="10"/>
      <c r="AZ5" s="10"/>
      <c r="BA5" s="10"/>
      <c r="BB5" s="10"/>
      <c r="BC5" s="10"/>
      <c r="BD5" s="19"/>
      <c r="BE5" s="10"/>
      <c r="BF5" s="10"/>
      <c r="BG5" s="10"/>
      <c r="BH5" s="10"/>
      <c r="BI5" s="10"/>
      <c r="BJ5" s="19"/>
      <c r="BK5" s="10"/>
      <c r="BL5" s="10"/>
      <c r="BM5" s="10"/>
      <c r="BN5" s="10"/>
      <c r="BO5" s="19"/>
      <c r="BP5" s="10"/>
      <c r="BQ5" s="10"/>
      <c r="BR5" s="10"/>
      <c r="BS5" s="10"/>
      <c r="BT5" s="10"/>
      <c r="BU5" s="10"/>
      <c r="BV5" s="19"/>
      <c r="BW5" s="10"/>
      <c r="BX5" s="10"/>
      <c r="BY5" s="10"/>
      <c r="BZ5" s="10"/>
      <c r="CA5" s="10"/>
      <c r="CB5" s="19"/>
      <c r="CC5" s="10"/>
      <c r="CD5" s="10"/>
      <c r="CE5" s="10"/>
      <c r="CF5" s="10"/>
      <c r="CG5" s="10"/>
      <c r="CH5" s="19"/>
      <c r="CI5" s="10"/>
      <c r="CJ5" s="10"/>
      <c r="CK5" s="10"/>
      <c r="CL5" s="10"/>
      <c r="CM5" s="10"/>
      <c r="CN5" s="10"/>
      <c r="CO5" s="10"/>
      <c r="CP5" s="19"/>
      <c r="CQ5" s="10"/>
      <c r="CR5" s="19"/>
      <c r="CS5" s="10"/>
      <c r="CT5" s="10"/>
      <c r="CU5" s="10"/>
      <c r="CV5" s="10"/>
      <c r="CW5" s="19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9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35" t="s">
        <v>501</v>
      </c>
      <c r="FV5" s="25" t="s">
        <v>501</v>
      </c>
      <c r="FW5" s="36" t="s">
        <v>517</v>
      </c>
      <c r="FX5" s="37"/>
      <c r="FY5" s="37"/>
      <c r="FZ5" s="37"/>
      <c r="GA5" s="37"/>
      <c r="GB5" s="37"/>
      <c r="GC5" s="37"/>
      <c r="GD5" s="37"/>
      <c r="GE5" s="37"/>
      <c r="GF5" s="39" t="e">
        <f t="shared" ref="GF5:GF39" si="1">GE5/((GD5/100)^2)</f>
        <v>#DIV/0!</v>
      </c>
      <c r="GG5" s="37"/>
      <c r="GH5" s="37"/>
      <c r="GI5" s="37"/>
      <c r="GJ5" s="37"/>
      <c r="GK5" s="37"/>
      <c r="GL5" s="37"/>
      <c r="GM5" s="37"/>
      <c r="GN5" s="37"/>
      <c r="GO5" s="37"/>
    </row>
    <row r="6" spans="1:197" x14ac:dyDescent="0.25">
      <c r="A6" s="1">
        <v>20231</v>
      </c>
      <c r="B6" s="2" t="s">
        <v>32</v>
      </c>
      <c r="C6" s="2" t="s">
        <v>33</v>
      </c>
      <c r="D6" s="2">
        <v>5409241585</v>
      </c>
      <c r="E6" s="3">
        <f t="shared" si="0"/>
        <v>69</v>
      </c>
      <c r="F6" s="2" t="s">
        <v>23</v>
      </c>
      <c r="G6" s="2" t="s">
        <v>34</v>
      </c>
      <c r="H6" s="2" t="s">
        <v>22</v>
      </c>
      <c r="I6" s="13">
        <v>20242</v>
      </c>
      <c r="J6" s="3" t="s">
        <v>28</v>
      </c>
      <c r="K6" s="2" t="s">
        <v>35</v>
      </c>
      <c r="L6" s="6" t="s">
        <v>194</v>
      </c>
      <c r="M6" s="19">
        <v>803</v>
      </c>
      <c r="N6" s="22">
        <v>0.62</v>
      </c>
      <c r="O6" s="22">
        <v>0</v>
      </c>
      <c r="P6" s="22">
        <v>0.5</v>
      </c>
      <c r="Q6" s="22">
        <v>0.12</v>
      </c>
      <c r="R6" s="19">
        <v>6506</v>
      </c>
      <c r="S6" s="22">
        <v>1.43</v>
      </c>
      <c r="T6" s="22">
        <v>0.15</v>
      </c>
      <c r="U6" s="22">
        <v>0.31</v>
      </c>
      <c r="V6" s="22">
        <v>4.5999999999999999E-2</v>
      </c>
      <c r="W6" s="10">
        <v>6.2E-2</v>
      </c>
      <c r="X6" s="19">
        <v>8</v>
      </c>
      <c r="Y6" s="22"/>
      <c r="Z6" s="22"/>
      <c r="AA6" s="22"/>
      <c r="AB6" s="22"/>
      <c r="AC6" s="10">
        <v>23.8</v>
      </c>
      <c r="AD6" s="19">
        <v>3080</v>
      </c>
      <c r="AE6" s="22">
        <v>33.299999999999997</v>
      </c>
      <c r="AF6" s="22">
        <v>0</v>
      </c>
      <c r="AG6" s="22">
        <v>9.7000000000000003E-2</v>
      </c>
      <c r="AH6" s="22">
        <v>3.2000000000000001E-2</v>
      </c>
      <c r="AI6" s="19">
        <v>4487</v>
      </c>
      <c r="AJ6" s="19">
        <v>403</v>
      </c>
      <c r="AK6" s="22">
        <v>99.9</v>
      </c>
      <c r="AL6" s="22">
        <v>2.74</v>
      </c>
      <c r="AM6" s="22">
        <v>4.4999999999999998E-2</v>
      </c>
      <c r="AN6" s="22">
        <v>2.34</v>
      </c>
      <c r="AO6" s="19">
        <v>5014</v>
      </c>
      <c r="AP6" s="22">
        <v>62.8</v>
      </c>
      <c r="AQ6" s="22">
        <v>0</v>
      </c>
      <c r="AR6" s="22">
        <v>0.06</v>
      </c>
      <c r="AS6" s="22">
        <v>1.68</v>
      </c>
      <c r="AT6" s="10"/>
      <c r="AU6" s="10"/>
      <c r="AV6" s="10"/>
      <c r="AW6" s="10"/>
      <c r="AX6" s="19"/>
      <c r="AY6" s="10"/>
      <c r="AZ6" s="10"/>
      <c r="BA6" s="10"/>
      <c r="BB6" s="10"/>
      <c r="BC6" s="10"/>
      <c r="BD6" s="19"/>
      <c r="BE6" s="10"/>
      <c r="BF6" s="10"/>
      <c r="BG6" s="10"/>
      <c r="BH6" s="10"/>
      <c r="BI6" s="10"/>
      <c r="BJ6" s="19"/>
      <c r="BK6" s="10"/>
      <c r="BL6" s="10"/>
      <c r="BM6" s="10"/>
      <c r="BN6" s="10"/>
      <c r="BO6" s="19"/>
      <c r="BP6" s="10"/>
      <c r="BQ6" s="10"/>
      <c r="BR6" s="10"/>
      <c r="BS6" s="10"/>
      <c r="BT6" s="10"/>
      <c r="BU6" s="10"/>
      <c r="BV6" s="19"/>
      <c r="BW6" s="10"/>
      <c r="BX6" s="10"/>
      <c r="BY6" s="10"/>
      <c r="BZ6" s="10"/>
      <c r="CA6" s="10"/>
      <c r="CB6" s="19"/>
      <c r="CC6" s="10"/>
      <c r="CD6" s="10"/>
      <c r="CE6" s="10"/>
      <c r="CF6" s="10"/>
      <c r="CG6" s="10"/>
      <c r="CH6" s="19"/>
      <c r="CI6" s="10"/>
      <c r="CJ6" s="10"/>
      <c r="CK6" s="10"/>
      <c r="CL6" s="10"/>
      <c r="CM6" s="10"/>
      <c r="CN6" s="10"/>
      <c r="CO6" s="10"/>
      <c r="CP6" s="19"/>
      <c r="CQ6" s="10"/>
      <c r="CR6" s="19"/>
      <c r="CS6" s="10"/>
      <c r="CT6" s="10"/>
      <c r="CU6" s="10"/>
      <c r="CV6" s="10"/>
      <c r="CW6" s="19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9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35" t="s">
        <v>501</v>
      </c>
      <c r="FV6" s="25" t="s">
        <v>501</v>
      </c>
      <c r="FW6" s="36" t="s">
        <v>519</v>
      </c>
      <c r="FX6" s="37"/>
      <c r="FY6" s="37"/>
      <c r="FZ6" s="37"/>
      <c r="GA6" s="37"/>
      <c r="GB6" s="37"/>
      <c r="GC6" s="37"/>
      <c r="GD6" s="37"/>
      <c r="GE6" s="37"/>
      <c r="GF6" s="39" t="e">
        <f t="shared" si="1"/>
        <v>#DIV/0!</v>
      </c>
      <c r="GG6" s="37"/>
      <c r="GH6" s="37"/>
      <c r="GI6" s="37"/>
      <c r="GJ6" s="37"/>
      <c r="GK6" s="37"/>
      <c r="GL6" s="37"/>
      <c r="GM6" s="37"/>
      <c r="GN6" s="37"/>
      <c r="GO6" s="37"/>
    </row>
    <row r="7" spans="1:197" x14ac:dyDescent="0.25">
      <c r="A7" s="1">
        <v>20228</v>
      </c>
      <c r="B7" s="2" t="s">
        <v>26</v>
      </c>
      <c r="C7" s="2" t="s">
        <v>27</v>
      </c>
      <c r="D7" s="2">
        <v>6051301157</v>
      </c>
      <c r="E7" s="3">
        <f t="shared" si="0"/>
        <v>63</v>
      </c>
      <c r="F7" s="2" t="s">
        <v>23</v>
      </c>
      <c r="G7" s="2" t="s">
        <v>21</v>
      </c>
      <c r="H7" s="2" t="s">
        <v>22</v>
      </c>
      <c r="I7" s="4">
        <v>20244</v>
      </c>
      <c r="J7" s="3" t="s">
        <v>28</v>
      </c>
      <c r="K7" s="2" t="s">
        <v>13</v>
      </c>
      <c r="L7" s="6" t="s">
        <v>194</v>
      </c>
      <c r="M7" s="19">
        <v>2211</v>
      </c>
      <c r="N7" s="22">
        <v>0.18</v>
      </c>
      <c r="O7" s="22">
        <v>4.4999999999999998E-2</v>
      </c>
      <c r="P7" s="22">
        <v>0.68</v>
      </c>
      <c r="Q7" s="22">
        <v>0.09</v>
      </c>
      <c r="R7" s="19">
        <v>3830</v>
      </c>
      <c r="S7" s="22">
        <v>0.91</v>
      </c>
      <c r="T7" s="22">
        <v>0.21</v>
      </c>
      <c r="U7" s="22">
        <v>0.73</v>
      </c>
      <c r="V7" s="22">
        <v>0</v>
      </c>
      <c r="W7" s="10">
        <v>8.7999999999999995E-2</v>
      </c>
      <c r="X7" s="19">
        <v>9</v>
      </c>
      <c r="Y7" s="22"/>
      <c r="Z7" s="22"/>
      <c r="AA7" s="22"/>
      <c r="AB7" s="22"/>
      <c r="AC7" s="10">
        <v>20.3</v>
      </c>
      <c r="AD7" s="19">
        <v>2082</v>
      </c>
      <c r="AE7" s="22">
        <v>4.76</v>
      </c>
      <c r="AF7" s="22">
        <v>0</v>
      </c>
      <c r="AG7" s="22">
        <v>4.8000000000000001E-2</v>
      </c>
      <c r="AH7" s="22">
        <v>0</v>
      </c>
      <c r="AI7" s="19">
        <v>14270</v>
      </c>
      <c r="AJ7" s="19">
        <v>1696</v>
      </c>
      <c r="AK7" s="22">
        <v>0.13</v>
      </c>
      <c r="AL7" s="22">
        <v>3.99</v>
      </c>
      <c r="AM7" s="22">
        <v>6.3E-2</v>
      </c>
      <c r="AN7" s="22">
        <v>7.0099999999999997E-3</v>
      </c>
      <c r="AO7" s="19">
        <v>2655</v>
      </c>
      <c r="AP7" s="22">
        <v>31.5</v>
      </c>
      <c r="AQ7" s="22">
        <v>3.7999999999999999E-2</v>
      </c>
      <c r="AR7" s="22">
        <v>0.23</v>
      </c>
      <c r="AS7" s="22">
        <v>3.7999999999999999E-2</v>
      </c>
      <c r="AT7" s="10">
        <v>4.28</v>
      </c>
      <c r="AU7" s="10">
        <v>9.75</v>
      </c>
      <c r="AV7" s="10">
        <v>8.74</v>
      </c>
      <c r="AW7" s="10">
        <v>51.6</v>
      </c>
      <c r="AX7" s="19">
        <v>2722</v>
      </c>
      <c r="AY7" s="10">
        <v>9.44</v>
      </c>
      <c r="AZ7" s="10">
        <v>0.48</v>
      </c>
      <c r="BA7" s="10">
        <v>94.7</v>
      </c>
      <c r="BB7" s="10">
        <v>0.92</v>
      </c>
      <c r="BC7" s="10">
        <v>17.600000000000001</v>
      </c>
      <c r="BD7" s="19">
        <v>930</v>
      </c>
      <c r="BE7" s="10">
        <v>9.7799999999999994</v>
      </c>
      <c r="BF7" s="10">
        <v>0.22</v>
      </c>
      <c r="BG7" s="10">
        <v>95.4</v>
      </c>
      <c r="BH7" s="10">
        <v>0.11</v>
      </c>
      <c r="BI7" s="10">
        <v>2.2599999999999998</v>
      </c>
      <c r="BJ7" s="19">
        <v>149</v>
      </c>
      <c r="BK7" s="10">
        <v>10.1</v>
      </c>
      <c r="BL7" s="10">
        <v>3.36</v>
      </c>
      <c r="BM7" s="10">
        <v>100</v>
      </c>
      <c r="BN7" s="10">
        <v>0.67</v>
      </c>
      <c r="BO7" s="19">
        <v>2133</v>
      </c>
      <c r="BP7" s="10">
        <v>23.4</v>
      </c>
      <c r="BQ7" s="10">
        <v>57.3</v>
      </c>
      <c r="BR7" s="10">
        <v>95.5</v>
      </c>
      <c r="BS7" s="10">
        <v>5.2</v>
      </c>
      <c r="BT7" s="10">
        <v>91.4</v>
      </c>
      <c r="BU7" s="10">
        <v>20.9</v>
      </c>
      <c r="BV7" s="19">
        <v>2872</v>
      </c>
      <c r="BW7" s="10">
        <v>37.700000000000003</v>
      </c>
      <c r="BX7" s="10">
        <v>0</v>
      </c>
      <c r="BY7" s="10">
        <v>99.9</v>
      </c>
      <c r="BZ7" s="10">
        <v>18.100000000000001</v>
      </c>
      <c r="CA7" s="10">
        <v>7.14</v>
      </c>
      <c r="CB7" s="19">
        <v>983</v>
      </c>
      <c r="CC7" s="10">
        <v>23.2</v>
      </c>
      <c r="CD7" s="10">
        <v>2.14</v>
      </c>
      <c r="CE7" s="10">
        <v>99.8</v>
      </c>
      <c r="CF7" s="10">
        <v>26.8</v>
      </c>
      <c r="CG7" s="10">
        <v>56.3</v>
      </c>
      <c r="CH7" s="19">
        <v>7746</v>
      </c>
      <c r="CI7" s="10">
        <v>1.2</v>
      </c>
      <c r="CJ7" s="10">
        <v>6.5000000000000002E-2</v>
      </c>
      <c r="CK7" s="10">
        <v>99.2</v>
      </c>
      <c r="CL7" s="10">
        <v>0</v>
      </c>
      <c r="CM7" s="10"/>
      <c r="CN7" s="10"/>
      <c r="CO7" s="10"/>
      <c r="CP7" s="19"/>
      <c r="CQ7" s="10"/>
      <c r="CR7" s="19"/>
      <c r="CS7" s="10"/>
      <c r="CT7" s="10"/>
      <c r="CU7" s="10"/>
      <c r="CV7" s="10"/>
      <c r="CW7" s="19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9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35">
        <v>20.986238532110093</v>
      </c>
      <c r="FV7" s="25">
        <v>0.11688695652173915</v>
      </c>
      <c r="FW7" s="36" t="s">
        <v>517</v>
      </c>
      <c r="FX7" s="37"/>
      <c r="FY7" s="37"/>
      <c r="FZ7" s="37"/>
      <c r="GA7" s="37"/>
      <c r="GB7" s="37"/>
      <c r="GC7" s="37"/>
      <c r="GD7" s="37"/>
      <c r="GE7" s="37"/>
      <c r="GF7" s="39" t="e">
        <f t="shared" si="1"/>
        <v>#DIV/0!</v>
      </c>
      <c r="GG7" s="37"/>
      <c r="GH7" s="37"/>
      <c r="GI7" s="37"/>
      <c r="GJ7" s="37"/>
      <c r="GK7" s="37"/>
      <c r="GL7" s="37"/>
      <c r="GM7" s="37"/>
      <c r="GN7" s="37"/>
      <c r="GO7" s="37"/>
    </row>
    <row r="8" spans="1:197" x14ac:dyDescent="0.25">
      <c r="A8" s="1">
        <v>20246</v>
      </c>
      <c r="B8" s="2" t="s">
        <v>36</v>
      </c>
      <c r="C8" s="2" t="s">
        <v>37</v>
      </c>
      <c r="D8" s="2">
        <v>500721135</v>
      </c>
      <c r="E8" s="3">
        <f t="shared" si="0"/>
        <v>73</v>
      </c>
      <c r="F8" s="2" t="s">
        <v>28</v>
      </c>
      <c r="G8" s="2" t="s">
        <v>21</v>
      </c>
      <c r="H8" s="2" t="s">
        <v>22</v>
      </c>
      <c r="I8" s="4">
        <v>20252</v>
      </c>
      <c r="J8" s="3" t="s">
        <v>38</v>
      </c>
      <c r="K8" s="2" t="s">
        <v>31</v>
      </c>
      <c r="L8" s="6" t="s">
        <v>194</v>
      </c>
      <c r="M8" s="19">
        <v>2424</v>
      </c>
      <c r="N8" s="22">
        <v>4.1000000000000002E-2</v>
      </c>
      <c r="O8" s="22">
        <v>0</v>
      </c>
      <c r="P8" s="22">
        <v>0.33</v>
      </c>
      <c r="Q8" s="22">
        <v>0</v>
      </c>
      <c r="R8" s="19">
        <v>7657</v>
      </c>
      <c r="S8" s="22">
        <v>5.1999999999999998E-2</v>
      </c>
      <c r="T8" s="22">
        <v>2.5999999999999999E-2</v>
      </c>
      <c r="U8" s="22">
        <v>1.53</v>
      </c>
      <c r="V8" s="22">
        <v>6.5000000000000002E-2</v>
      </c>
      <c r="W8" s="10">
        <v>18.3</v>
      </c>
      <c r="X8" s="19">
        <v>3426</v>
      </c>
      <c r="Y8" s="22">
        <v>1.81</v>
      </c>
      <c r="Z8" s="22">
        <v>8.7999999999999995E-2</v>
      </c>
      <c r="AA8" s="22">
        <v>8.7999999999999995E-2</v>
      </c>
      <c r="AB8" s="22">
        <v>2.9000000000000001E-2</v>
      </c>
      <c r="AC8" s="10">
        <v>2.58</v>
      </c>
      <c r="AD8" s="19">
        <v>484</v>
      </c>
      <c r="AE8" s="22">
        <v>0.41</v>
      </c>
      <c r="AF8" s="22">
        <v>0</v>
      </c>
      <c r="AG8" s="22">
        <v>0.21</v>
      </c>
      <c r="AH8" s="22">
        <v>0.21</v>
      </c>
      <c r="AI8" s="19">
        <v>92072</v>
      </c>
      <c r="AJ8" s="19">
        <v>2854</v>
      </c>
      <c r="AK8" s="22">
        <v>5.8999999999999997E-2</v>
      </c>
      <c r="AL8" s="22">
        <v>17.3</v>
      </c>
      <c r="AM8" s="22">
        <v>4.5999999999999999E-2</v>
      </c>
      <c r="AN8" s="22">
        <v>0</v>
      </c>
      <c r="AO8" s="19">
        <v>11763</v>
      </c>
      <c r="AP8" s="22">
        <v>23.5</v>
      </c>
      <c r="AQ8" s="22">
        <v>8.5000000000000006E-3</v>
      </c>
      <c r="AR8" s="22">
        <v>7.6999999999999999E-2</v>
      </c>
      <c r="AS8" s="22">
        <v>1.7000000000000001E-2</v>
      </c>
      <c r="AT8" s="10">
        <v>34.5</v>
      </c>
      <c r="AU8" s="10">
        <v>0</v>
      </c>
      <c r="AV8" s="10">
        <v>0.28000000000000003</v>
      </c>
      <c r="AW8" s="10">
        <v>65.2</v>
      </c>
      <c r="AX8" s="19">
        <v>2929</v>
      </c>
      <c r="AY8" s="10">
        <v>2.2200000000000002</v>
      </c>
      <c r="AZ8" s="10">
        <v>0.34</v>
      </c>
      <c r="BA8" s="10">
        <v>84.4</v>
      </c>
      <c r="BB8" s="10">
        <v>0.41</v>
      </c>
      <c r="BC8" s="10">
        <v>11.8</v>
      </c>
      <c r="BD8" s="19">
        <v>529</v>
      </c>
      <c r="BE8" s="10">
        <v>4.16</v>
      </c>
      <c r="BF8" s="10">
        <v>0</v>
      </c>
      <c r="BG8" s="10">
        <v>85.4</v>
      </c>
      <c r="BH8" s="10">
        <v>0.19</v>
      </c>
      <c r="BI8" s="10">
        <v>1.24</v>
      </c>
      <c r="BJ8" s="19">
        <v>68</v>
      </c>
      <c r="BK8" s="10">
        <v>44.1</v>
      </c>
      <c r="BL8" s="10">
        <v>2.94</v>
      </c>
      <c r="BM8" s="10">
        <v>91.2</v>
      </c>
      <c r="BN8" s="10">
        <v>2.94</v>
      </c>
      <c r="BO8" s="19">
        <v>22</v>
      </c>
      <c r="BP8" s="10"/>
      <c r="BQ8" s="10"/>
      <c r="BR8" s="10"/>
      <c r="BS8" s="10"/>
      <c r="BT8" s="10">
        <v>0</v>
      </c>
      <c r="BU8" s="10">
        <v>0</v>
      </c>
      <c r="BV8" s="19">
        <v>0</v>
      </c>
      <c r="BW8" s="10"/>
      <c r="BX8" s="10"/>
      <c r="BY8" s="10"/>
      <c r="BZ8" s="10"/>
      <c r="CA8" s="10">
        <v>0</v>
      </c>
      <c r="CB8" s="19">
        <v>0</v>
      </c>
      <c r="CC8" s="10"/>
      <c r="CD8" s="10"/>
      <c r="CE8" s="10"/>
      <c r="CF8" s="10"/>
      <c r="CG8" s="10">
        <v>0</v>
      </c>
      <c r="CH8" s="19">
        <v>0</v>
      </c>
      <c r="CI8" s="10"/>
      <c r="CJ8" s="10"/>
      <c r="CK8" s="10"/>
      <c r="CL8" s="10"/>
      <c r="CM8" s="10">
        <v>4.9800000000000004</v>
      </c>
      <c r="CN8" s="10">
        <v>83.9</v>
      </c>
      <c r="CO8" s="10">
        <v>0.45</v>
      </c>
      <c r="CP8" s="19">
        <v>1179</v>
      </c>
      <c r="CQ8" s="10">
        <v>21</v>
      </c>
      <c r="CR8" s="19">
        <v>248</v>
      </c>
      <c r="CS8" s="10">
        <v>33.9</v>
      </c>
      <c r="CT8" s="10">
        <v>0</v>
      </c>
      <c r="CU8" s="10">
        <v>66.099999999999994</v>
      </c>
      <c r="CV8" s="10">
        <v>2.82</v>
      </c>
      <c r="CW8" s="19">
        <v>19874</v>
      </c>
      <c r="CX8" s="10">
        <v>43.7</v>
      </c>
      <c r="CY8" s="10">
        <v>91.1</v>
      </c>
      <c r="CZ8" s="10">
        <v>2963</v>
      </c>
      <c r="DA8" s="10">
        <v>7.42</v>
      </c>
      <c r="DB8" s="10">
        <v>97.4</v>
      </c>
      <c r="DC8" s="10">
        <v>17737</v>
      </c>
      <c r="DD8" s="10">
        <v>55.8</v>
      </c>
      <c r="DE8" s="10">
        <v>52.1</v>
      </c>
      <c r="DF8" s="10">
        <v>68.5</v>
      </c>
      <c r="DG8" s="10">
        <v>0.97</v>
      </c>
      <c r="DH8" s="10">
        <v>91.9</v>
      </c>
      <c r="DI8" s="10">
        <v>11481</v>
      </c>
      <c r="DJ8" s="10">
        <v>32</v>
      </c>
      <c r="DK8" s="10">
        <v>3.3</v>
      </c>
      <c r="DL8" s="10">
        <v>13.5</v>
      </c>
      <c r="DM8" s="10">
        <v>0.32</v>
      </c>
      <c r="DN8" s="10">
        <v>64.599999999999994</v>
      </c>
      <c r="DO8" s="10">
        <v>4.66</v>
      </c>
      <c r="DP8" s="19">
        <v>106</v>
      </c>
      <c r="DQ8" s="10">
        <v>69.8</v>
      </c>
      <c r="DR8" s="10">
        <v>0</v>
      </c>
      <c r="DS8" s="10">
        <v>78.3</v>
      </c>
      <c r="DT8" s="10">
        <v>17</v>
      </c>
      <c r="DU8" s="10">
        <v>44.1</v>
      </c>
      <c r="DV8" s="10">
        <v>96.2</v>
      </c>
      <c r="DW8" s="10">
        <v>44.2</v>
      </c>
      <c r="DX8" s="10">
        <v>96.6</v>
      </c>
      <c r="DY8" s="10">
        <v>87.5</v>
      </c>
      <c r="DZ8" s="10">
        <v>16.3</v>
      </c>
      <c r="EA8" s="10">
        <v>94.9</v>
      </c>
      <c r="EB8" s="10">
        <v>9.8399999999999998E-3</v>
      </c>
      <c r="EC8" s="10">
        <v>93.2</v>
      </c>
      <c r="ED8" s="10">
        <v>28.2</v>
      </c>
      <c r="EE8" s="10">
        <v>4.7699999999999996</v>
      </c>
      <c r="EF8" s="10">
        <v>85.1</v>
      </c>
      <c r="EG8" s="10">
        <v>0.41</v>
      </c>
      <c r="EH8" s="10">
        <v>19.100000000000001</v>
      </c>
      <c r="EI8" s="10">
        <v>308</v>
      </c>
      <c r="EJ8" s="10">
        <v>7.79</v>
      </c>
      <c r="EK8" s="10">
        <v>0.97</v>
      </c>
      <c r="EL8" s="10">
        <v>41.6</v>
      </c>
      <c r="EM8" s="10">
        <v>0.65</v>
      </c>
      <c r="EN8" s="10">
        <v>52</v>
      </c>
      <c r="EO8" s="10">
        <v>14569</v>
      </c>
      <c r="EP8" s="10">
        <v>83.6</v>
      </c>
      <c r="EQ8" s="10">
        <v>2.44</v>
      </c>
      <c r="ER8" s="10">
        <v>80.400000000000006</v>
      </c>
      <c r="ES8" s="10">
        <v>13.7</v>
      </c>
      <c r="ET8" s="10">
        <v>46.6</v>
      </c>
      <c r="EU8" s="10">
        <v>13060</v>
      </c>
      <c r="EV8" s="10">
        <v>67</v>
      </c>
      <c r="EW8" s="10">
        <v>0.41</v>
      </c>
      <c r="EX8" s="10">
        <v>71.7</v>
      </c>
      <c r="EY8" s="10">
        <v>7.11</v>
      </c>
      <c r="EZ8" s="10">
        <v>1.1299999999999999</v>
      </c>
      <c r="FA8" s="10">
        <v>318</v>
      </c>
      <c r="FB8" s="10">
        <v>16.399999999999999</v>
      </c>
      <c r="FC8" s="10">
        <v>0.63</v>
      </c>
      <c r="FD8" s="10">
        <v>19.2</v>
      </c>
      <c r="FE8" s="10">
        <v>0.63</v>
      </c>
      <c r="FF8" s="10">
        <v>140</v>
      </c>
      <c r="FG8" s="10">
        <v>53.6</v>
      </c>
      <c r="FH8" s="10">
        <v>3.57</v>
      </c>
      <c r="FI8" s="10">
        <v>70.7</v>
      </c>
      <c r="FJ8" s="10">
        <v>8.57</v>
      </c>
      <c r="FK8" s="10">
        <v>22.7</v>
      </c>
      <c r="FL8" s="10">
        <v>70.7</v>
      </c>
      <c r="FM8" s="10">
        <v>45.6</v>
      </c>
      <c r="FN8" s="10">
        <v>88.5</v>
      </c>
      <c r="FO8" s="10">
        <v>67</v>
      </c>
      <c r="FP8" s="10">
        <v>25.1</v>
      </c>
      <c r="FQ8" s="10">
        <v>83.7</v>
      </c>
      <c r="FR8" s="10">
        <v>4.7699999999999999E-3</v>
      </c>
      <c r="FS8" s="10">
        <v>82.2</v>
      </c>
      <c r="FT8" s="10">
        <v>2.99</v>
      </c>
      <c r="FU8" s="35">
        <v>14.805065452475811</v>
      </c>
      <c r="FV8" s="25">
        <v>0.11531490760684732</v>
      </c>
      <c r="FW8" s="36" t="s">
        <v>517</v>
      </c>
      <c r="FX8" s="37"/>
      <c r="FY8" s="37"/>
      <c r="FZ8" s="37"/>
      <c r="GA8" s="37"/>
      <c r="GB8" s="37"/>
      <c r="GC8" s="37"/>
      <c r="GD8" s="37"/>
      <c r="GE8" s="37"/>
      <c r="GF8" s="39" t="e">
        <f>GE8/((GD8/100)^2)</f>
        <v>#DIV/0!</v>
      </c>
      <c r="GG8" s="37"/>
      <c r="GH8" s="37"/>
      <c r="GI8" s="37"/>
      <c r="GJ8" s="37"/>
      <c r="GK8" s="37"/>
      <c r="GL8" s="37"/>
      <c r="GM8" s="37"/>
      <c r="GN8" s="37"/>
      <c r="GO8" s="37"/>
    </row>
    <row r="9" spans="1:197" x14ac:dyDescent="0.25">
      <c r="A9" s="1">
        <v>20247</v>
      </c>
      <c r="B9" s="2" t="s">
        <v>39</v>
      </c>
      <c r="C9" s="2" t="s">
        <v>40</v>
      </c>
      <c r="D9" s="2">
        <v>6102022080</v>
      </c>
      <c r="E9" s="3">
        <f t="shared" si="0"/>
        <v>62</v>
      </c>
      <c r="F9" s="2" t="s">
        <v>28</v>
      </c>
      <c r="G9" s="2" t="s">
        <v>41</v>
      </c>
      <c r="H9" s="2" t="s">
        <v>22</v>
      </c>
      <c r="I9" s="4">
        <v>20253</v>
      </c>
      <c r="J9" s="3" t="s">
        <v>38</v>
      </c>
      <c r="K9" s="2" t="s">
        <v>31</v>
      </c>
      <c r="L9" s="6" t="s">
        <v>194</v>
      </c>
      <c r="M9" s="19">
        <v>6653</v>
      </c>
      <c r="N9" s="22">
        <v>4.4999999999999998E-2</v>
      </c>
      <c r="O9" s="22">
        <v>0</v>
      </c>
      <c r="P9" s="22">
        <v>0.35</v>
      </c>
      <c r="Q9" s="22">
        <v>1.4999999999999999E-2</v>
      </c>
      <c r="R9" s="19">
        <v>13939</v>
      </c>
      <c r="S9" s="22">
        <v>0.42</v>
      </c>
      <c r="T9" s="22">
        <v>0</v>
      </c>
      <c r="U9" s="22">
        <v>3.69</v>
      </c>
      <c r="V9" s="22">
        <v>0</v>
      </c>
      <c r="W9" s="10">
        <v>4.9800000000000004</v>
      </c>
      <c r="X9" s="19">
        <v>1452</v>
      </c>
      <c r="Y9" s="22">
        <v>3.58</v>
      </c>
      <c r="Z9" s="22">
        <v>0.34</v>
      </c>
      <c r="AA9" s="22">
        <v>0.34</v>
      </c>
      <c r="AB9" s="22">
        <v>6.9000000000000006E-2</v>
      </c>
      <c r="AC9" s="10">
        <v>0.49</v>
      </c>
      <c r="AD9" s="19">
        <v>143</v>
      </c>
      <c r="AE9" s="22">
        <v>0</v>
      </c>
      <c r="AF9" s="22">
        <v>0</v>
      </c>
      <c r="AG9" s="22">
        <v>0</v>
      </c>
      <c r="AH9" s="22">
        <v>0</v>
      </c>
      <c r="AI9" s="19">
        <v>20633</v>
      </c>
      <c r="AJ9" s="19">
        <v>4398</v>
      </c>
      <c r="AK9" s="22">
        <v>0.41</v>
      </c>
      <c r="AL9" s="22">
        <v>76.5</v>
      </c>
      <c r="AM9" s="22">
        <v>0.33</v>
      </c>
      <c r="AN9" s="22">
        <v>2.4E-2</v>
      </c>
      <c r="AO9" s="19">
        <v>7606</v>
      </c>
      <c r="AP9" s="22">
        <v>23.1</v>
      </c>
      <c r="AQ9" s="22">
        <v>1.2999999999999999E-2</v>
      </c>
      <c r="AR9" s="22">
        <v>0.22</v>
      </c>
      <c r="AS9" s="22">
        <v>6.6000000000000003E-2</v>
      </c>
      <c r="AT9" s="10">
        <v>3.21</v>
      </c>
      <c r="AU9" s="10">
        <v>0.56999999999999995</v>
      </c>
      <c r="AV9" s="10">
        <v>7.78</v>
      </c>
      <c r="AW9" s="10">
        <v>53.8</v>
      </c>
      <c r="AX9" s="19">
        <v>4269</v>
      </c>
      <c r="AY9" s="10">
        <v>13.6</v>
      </c>
      <c r="AZ9" s="10">
        <v>0.75</v>
      </c>
      <c r="BA9" s="10">
        <v>71.3</v>
      </c>
      <c r="BB9" s="10">
        <v>2.86</v>
      </c>
      <c r="BC9" s="10">
        <v>26.4</v>
      </c>
      <c r="BD9" s="19">
        <v>2096</v>
      </c>
      <c r="BE9" s="10">
        <v>21.7</v>
      </c>
      <c r="BF9" s="10">
        <v>9.5000000000000001E-2</v>
      </c>
      <c r="BG9" s="10">
        <v>72.900000000000006</v>
      </c>
      <c r="BH9" s="10">
        <v>1.1499999999999999</v>
      </c>
      <c r="BI9" s="10">
        <v>1.33</v>
      </c>
      <c r="BJ9" s="19">
        <v>159</v>
      </c>
      <c r="BK9" s="10">
        <v>37.700000000000003</v>
      </c>
      <c r="BL9" s="10">
        <v>4.4000000000000004</v>
      </c>
      <c r="BM9" s="10">
        <v>84.9</v>
      </c>
      <c r="BN9" s="10">
        <v>6.92</v>
      </c>
      <c r="BO9" s="19">
        <v>1329</v>
      </c>
      <c r="BP9" s="10">
        <v>57.9</v>
      </c>
      <c r="BQ9" s="10">
        <v>57.2</v>
      </c>
      <c r="BR9" s="10">
        <v>82.2</v>
      </c>
      <c r="BS9" s="10">
        <v>24.8</v>
      </c>
      <c r="BT9" s="10">
        <v>55.9</v>
      </c>
      <c r="BU9" s="10">
        <v>24.9</v>
      </c>
      <c r="BV9" s="19">
        <v>297</v>
      </c>
      <c r="BW9" s="10">
        <v>93.9</v>
      </c>
      <c r="BX9" s="10">
        <v>0</v>
      </c>
      <c r="BY9" s="10">
        <v>95.3</v>
      </c>
      <c r="BZ9" s="10">
        <v>28.3</v>
      </c>
      <c r="CA9" s="10">
        <v>30.8</v>
      </c>
      <c r="CB9" s="19">
        <v>367</v>
      </c>
      <c r="CC9" s="10">
        <v>86.1</v>
      </c>
      <c r="CD9" s="10">
        <v>10.6</v>
      </c>
      <c r="CE9" s="10">
        <v>95.9</v>
      </c>
      <c r="CF9" s="10">
        <v>45.5</v>
      </c>
      <c r="CG9" s="10">
        <v>34.5</v>
      </c>
      <c r="CH9" s="19">
        <v>411</v>
      </c>
      <c r="CI9" s="10">
        <v>68.599999999999994</v>
      </c>
      <c r="CJ9" s="10">
        <v>13.9</v>
      </c>
      <c r="CK9" s="10">
        <v>87.6</v>
      </c>
      <c r="CL9" s="10">
        <v>0</v>
      </c>
      <c r="CM9" s="10">
        <v>9.4499999999999993</v>
      </c>
      <c r="CN9" s="10">
        <v>65.400000000000006</v>
      </c>
      <c r="CO9" s="10">
        <v>0.56000000000000005</v>
      </c>
      <c r="CP9" s="19">
        <v>987</v>
      </c>
      <c r="CQ9" s="10">
        <v>20.5</v>
      </c>
      <c r="CR9" s="19">
        <v>202</v>
      </c>
      <c r="CS9" s="10">
        <v>29.2</v>
      </c>
      <c r="CT9" s="10">
        <v>0</v>
      </c>
      <c r="CU9" s="10">
        <v>48</v>
      </c>
      <c r="CV9" s="10">
        <v>1.98</v>
      </c>
      <c r="CW9" s="19">
        <v>6831</v>
      </c>
      <c r="CX9" s="10">
        <v>39.5</v>
      </c>
      <c r="CY9" s="10">
        <v>85.8</v>
      </c>
      <c r="CZ9" s="10">
        <v>3723</v>
      </c>
      <c r="DA9" s="10">
        <v>7.52</v>
      </c>
      <c r="DB9" s="10">
        <v>91.2</v>
      </c>
      <c r="DC9" s="10">
        <v>14021</v>
      </c>
      <c r="DD9" s="10">
        <v>48.1</v>
      </c>
      <c r="DE9" s="10">
        <v>58.7</v>
      </c>
      <c r="DF9" s="10">
        <v>58.4</v>
      </c>
      <c r="DG9" s="10">
        <v>1.49</v>
      </c>
      <c r="DH9" s="10">
        <v>75.8</v>
      </c>
      <c r="DI9" s="10">
        <v>8411</v>
      </c>
      <c r="DJ9" s="10">
        <v>21.2</v>
      </c>
      <c r="DK9" s="10">
        <v>1.58</v>
      </c>
      <c r="DL9" s="10">
        <v>3.88</v>
      </c>
      <c r="DM9" s="10">
        <v>0</v>
      </c>
      <c r="DN9" s="10">
        <v>13.6</v>
      </c>
      <c r="DO9" s="10">
        <v>1.94</v>
      </c>
      <c r="DP9" s="19">
        <v>59</v>
      </c>
      <c r="DQ9" s="10">
        <v>61</v>
      </c>
      <c r="DR9" s="10">
        <v>0</v>
      </c>
      <c r="DS9" s="10">
        <v>62.7</v>
      </c>
      <c r="DT9" s="10">
        <v>5.08</v>
      </c>
      <c r="DU9" s="10">
        <v>55.2</v>
      </c>
      <c r="DV9" s="10">
        <v>96.6</v>
      </c>
      <c r="DW9" s="10">
        <v>51.7</v>
      </c>
      <c r="DX9" s="10">
        <v>93.2</v>
      </c>
      <c r="DY9" s="10">
        <v>84</v>
      </c>
      <c r="DZ9" s="10">
        <v>19.399999999999999</v>
      </c>
      <c r="EA9" s="10">
        <v>94.7</v>
      </c>
      <c r="EB9" s="10">
        <v>0</v>
      </c>
      <c r="EC9" s="10">
        <v>84.6</v>
      </c>
      <c r="ED9" s="10">
        <v>26.9</v>
      </c>
      <c r="EE9" s="10">
        <v>19.100000000000001</v>
      </c>
      <c r="EF9" s="10">
        <v>42.4</v>
      </c>
      <c r="EG9" s="10">
        <v>0.6</v>
      </c>
      <c r="EH9" s="10">
        <v>30.1</v>
      </c>
      <c r="EI9" s="10">
        <v>374</v>
      </c>
      <c r="EJ9" s="10">
        <v>6.42</v>
      </c>
      <c r="EK9" s="10">
        <v>0</v>
      </c>
      <c r="EL9" s="10">
        <v>28.6</v>
      </c>
      <c r="EM9" s="10">
        <v>0</v>
      </c>
      <c r="EN9" s="10">
        <v>31.2</v>
      </c>
      <c r="EO9" s="10">
        <v>805</v>
      </c>
      <c r="EP9" s="10">
        <v>93.2</v>
      </c>
      <c r="EQ9" s="10">
        <v>7.08</v>
      </c>
      <c r="ER9" s="10">
        <v>87</v>
      </c>
      <c r="ES9" s="10">
        <v>30.6</v>
      </c>
      <c r="ET9" s="10">
        <v>62.3</v>
      </c>
      <c r="EU9" s="10">
        <v>1611</v>
      </c>
      <c r="EV9" s="10">
        <v>75.400000000000006</v>
      </c>
      <c r="EW9" s="10">
        <v>1.18</v>
      </c>
      <c r="EX9" s="10">
        <v>72.7</v>
      </c>
      <c r="EY9" s="10">
        <v>19.899999999999999</v>
      </c>
      <c r="EZ9" s="10">
        <v>4.91</v>
      </c>
      <c r="FA9" s="10">
        <v>127</v>
      </c>
      <c r="FB9" s="10">
        <v>24.4</v>
      </c>
      <c r="FC9" s="10">
        <v>1.57</v>
      </c>
      <c r="FD9" s="10">
        <v>17.3</v>
      </c>
      <c r="FE9" s="10">
        <v>1.57</v>
      </c>
      <c r="FF9" s="10">
        <v>39</v>
      </c>
      <c r="FG9" s="10">
        <v>69.2</v>
      </c>
      <c r="FH9" s="10">
        <v>5.13</v>
      </c>
      <c r="FI9" s="10">
        <v>69.2</v>
      </c>
      <c r="FJ9" s="10">
        <v>10.3</v>
      </c>
      <c r="FK9" s="10">
        <v>21.3</v>
      </c>
      <c r="FL9" s="10">
        <v>73.2</v>
      </c>
      <c r="FM9" s="10">
        <v>39.6</v>
      </c>
      <c r="FN9" s="10">
        <v>92</v>
      </c>
      <c r="FO9" s="10">
        <v>70.400000000000006</v>
      </c>
      <c r="FP9" s="10">
        <v>45.7</v>
      </c>
      <c r="FQ9" s="10">
        <v>86.7</v>
      </c>
      <c r="FR9" s="10">
        <v>6.5000000000000002E-2</v>
      </c>
      <c r="FS9" s="10">
        <v>78.400000000000006</v>
      </c>
      <c r="FT9" s="10">
        <v>1.33</v>
      </c>
      <c r="FU9" s="35">
        <v>7.5890531714549025</v>
      </c>
      <c r="FV9" s="25">
        <v>0.17976450485436893</v>
      </c>
      <c r="FW9" s="36" t="s">
        <v>519</v>
      </c>
      <c r="FX9" s="37"/>
      <c r="FY9" s="37"/>
      <c r="FZ9" s="37"/>
      <c r="GA9" s="37"/>
      <c r="GB9" s="37"/>
      <c r="GC9" s="37"/>
      <c r="GD9" s="37"/>
      <c r="GE9" s="37"/>
      <c r="GF9" s="39" t="e">
        <f t="shared" si="1"/>
        <v>#DIV/0!</v>
      </c>
      <c r="GG9" s="37"/>
      <c r="GH9" s="37"/>
      <c r="GI9" s="37"/>
      <c r="GJ9" s="37"/>
      <c r="GK9" s="37"/>
      <c r="GL9" s="37"/>
      <c r="GM9" s="37"/>
      <c r="GN9" s="37"/>
      <c r="GO9" s="37"/>
    </row>
    <row r="10" spans="1:197" x14ac:dyDescent="0.25">
      <c r="A10" s="1">
        <v>20263</v>
      </c>
      <c r="B10" s="2" t="s">
        <v>51</v>
      </c>
      <c r="C10" s="2" t="s">
        <v>52</v>
      </c>
      <c r="D10" s="2">
        <v>460323429</v>
      </c>
      <c r="E10" s="3">
        <f t="shared" si="0"/>
        <v>77</v>
      </c>
      <c r="F10" s="2" t="s">
        <v>44</v>
      </c>
      <c r="G10" s="2" t="s">
        <v>53</v>
      </c>
      <c r="H10" s="2" t="s">
        <v>22</v>
      </c>
      <c r="I10" s="4">
        <v>20258</v>
      </c>
      <c r="J10" s="3" t="s">
        <v>44</v>
      </c>
      <c r="K10" s="2" t="s">
        <v>31</v>
      </c>
      <c r="L10" s="6" t="s">
        <v>194</v>
      </c>
      <c r="M10" s="19">
        <v>1669</v>
      </c>
      <c r="N10" s="22">
        <v>0.06</v>
      </c>
      <c r="O10" s="22">
        <v>0</v>
      </c>
      <c r="P10" s="22">
        <v>7.55</v>
      </c>
      <c r="Q10" s="22">
        <v>0</v>
      </c>
      <c r="R10" s="19">
        <v>1288</v>
      </c>
      <c r="S10" s="22">
        <v>0.23</v>
      </c>
      <c r="T10" s="22">
        <v>7.8E-2</v>
      </c>
      <c r="U10" s="22">
        <v>6.21</v>
      </c>
      <c r="V10" s="22">
        <v>0</v>
      </c>
      <c r="W10" s="10">
        <v>9.02</v>
      </c>
      <c r="X10" s="19">
        <v>1220</v>
      </c>
      <c r="Y10" s="22">
        <v>2.7</v>
      </c>
      <c r="Z10" s="22">
        <v>7.3</v>
      </c>
      <c r="AA10" s="22">
        <v>3.85</v>
      </c>
      <c r="AB10" s="22">
        <v>0.16</v>
      </c>
      <c r="AC10" s="10">
        <v>1.86</v>
      </c>
      <c r="AD10" s="19">
        <v>252</v>
      </c>
      <c r="AE10" s="22">
        <v>4.76</v>
      </c>
      <c r="AF10" s="22">
        <v>1.19</v>
      </c>
      <c r="AG10" s="22">
        <v>2.38</v>
      </c>
      <c r="AH10" s="22">
        <v>0</v>
      </c>
      <c r="AI10" s="19">
        <v>16090</v>
      </c>
      <c r="AJ10" s="19">
        <v>1373</v>
      </c>
      <c r="AK10" s="22">
        <v>4.6100000000000003</v>
      </c>
      <c r="AL10" s="22">
        <v>2.96</v>
      </c>
      <c r="AM10" s="22">
        <v>4.25</v>
      </c>
      <c r="AN10" s="22">
        <v>0.36</v>
      </c>
      <c r="AO10" s="19">
        <v>2288</v>
      </c>
      <c r="AP10" s="22">
        <v>74.7</v>
      </c>
      <c r="AQ10" s="22">
        <v>4.3999999999999997E-2</v>
      </c>
      <c r="AR10" s="22">
        <v>13</v>
      </c>
      <c r="AS10" s="22">
        <v>0.17</v>
      </c>
      <c r="AT10" s="10">
        <v>1.1100000000000001</v>
      </c>
      <c r="AU10" s="10">
        <v>2.13</v>
      </c>
      <c r="AV10" s="10">
        <v>13.4</v>
      </c>
      <c r="AW10" s="10">
        <v>40.4</v>
      </c>
      <c r="AX10" s="19">
        <v>555</v>
      </c>
      <c r="AY10" s="10">
        <v>16.899999999999999</v>
      </c>
      <c r="AZ10" s="10">
        <v>1.8</v>
      </c>
      <c r="BA10" s="10">
        <v>77.099999999999994</v>
      </c>
      <c r="BB10" s="10">
        <v>6.31</v>
      </c>
      <c r="BC10" s="10">
        <v>44.1</v>
      </c>
      <c r="BD10" s="19">
        <v>605</v>
      </c>
      <c r="BE10" s="10">
        <v>18.8</v>
      </c>
      <c r="BF10" s="10">
        <v>0</v>
      </c>
      <c r="BG10" s="10">
        <v>80.5</v>
      </c>
      <c r="BH10" s="10">
        <v>2.48</v>
      </c>
      <c r="BI10" s="10">
        <v>5.57</v>
      </c>
      <c r="BJ10" s="19">
        <v>136</v>
      </c>
      <c r="BK10" s="10">
        <v>34.6</v>
      </c>
      <c r="BL10" s="10">
        <v>15.4</v>
      </c>
      <c r="BM10" s="10">
        <v>90.4</v>
      </c>
      <c r="BN10" s="10">
        <v>6.62</v>
      </c>
      <c r="BO10" s="19">
        <v>1135</v>
      </c>
      <c r="BP10" s="10">
        <v>50.8</v>
      </c>
      <c r="BQ10" s="10">
        <v>94.3</v>
      </c>
      <c r="BR10" s="10">
        <v>82.1</v>
      </c>
      <c r="BS10" s="10">
        <v>8.7200000000000006</v>
      </c>
      <c r="BT10" s="10">
        <v>62.7</v>
      </c>
      <c r="BU10" s="10">
        <v>47.7</v>
      </c>
      <c r="BV10" s="19">
        <v>1405</v>
      </c>
      <c r="BW10" s="10">
        <v>92.3</v>
      </c>
      <c r="BX10" s="10">
        <v>7.0999999999999994E-2</v>
      </c>
      <c r="BY10" s="10">
        <v>99.1</v>
      </c>
      <c r="BZ10" s="10">
        <v>43.6</v>
      </c>
      <c r="CA10" s="10">
        <v>21.5</v>
      </c>
      <c r="CB10" s="19">
        <v>633</v>
      </c>
      <c r="CC10" s="10">
        <v>72.5</v>
      </c>
      <c r="CD10" s="10">
        <v>8.06</v>
      </c>
      <c r="CE10" s="10">
        <v>95.3</v>
      </c>
      <c r="CF10" s="10">
        <v>39.700000000000003</v>
      </c>
      <c r="CG10" s="10">
        <v>27.4</v>
      </c>
      <c r="CH10" s="19">
        <v>806</v>
      </c>
      <c r="CI10" s="10">
        <v>57.6</v>
      </c>
      <c r="CJ10" s="10">
        <v>7.07</v>
      </c>
      <c r="CK10" s="10">
        <v>91.8</v>
      </c>
      <c r="CL10" s="10">
        <v>0</v>
      </c>
      <c r="CM10" s="10">
        <v>54.6</v>
      </c>
      <c r="CN10" s="10">
        <v>16.3</v>
      </c>
      <c r="CO10" s="10">
        <v>1.95</v>
      </c>
      <c r="CP10" s="19">
        <v>1990</v>
      </c>
      <c r="CQ10" s="10">
        <v>18.899999999999999</v>
      </c>
      <c r="CR10" s="19">
        <v>377</v>
      </c>
      <c r="CS10" s="10">
        <v>53.3</v>
      </c>
      <c r="CT10" s="10">
        <v>21.2</v>
      </c>
      <c r="CU10" s="10">
        <v>62.3</v>
      </c>
      <c r="CV10" s="10">
        <v>28.9</v>
      </c>
      <c r="CW10" s="19">
        <v>593</v>
      </c>
      <c r="CX10" s="10">
        <v>12.5</v>
      </c>
      <c r="CY10" s="10">
        <v>100</v>
      </c>
      <c r="CZ10" s="10">
        <v>5202</v>
      </c>
      <c r="DA10" s="10">
        <v>55.4</v>
      </c>
      <c r="DB10" s="10">
        <v>100</v>
      </c>
      <c r="DC10" s="10">
        <v>27215</v>
      </c>
      <c r="DD10" s="10">
        <v>90.5</v>
      </c>
      <c r="DE10" s="10">
        <v>72.2</v>
      </c>
      <c r="DF10" s="10">
        <v>63.8</v>
      </c>
      <c r="DG10" s="10">
        <v>11.9</v>
      </c>
      <c r="DH10" s="10">
        <v>81.099999999999994</v>
      </c>
      <c r="DI10" s="10">
        <v>9974</v>
      </c>
      <c r="DJ10" s="10">
        <v>21.5</v>
      </c>
      <c r="DK10" s="10">
        <v>15</v>
      </c>
      <c r="DL10" s="10">
        <v>27</v>
      </c>
      <c r="DM10" s="10">
        <v>3.37</v>
      </c>
      <c r="DN10" s="10">
        <v>38.200000000000003</v>
      </c>
      <c r="DO10" s="10">
        <v>15.7</v>
      </c>
      <c r="DP10" s="19">
        <v>71</v>
      </c>
      <c r="DQ10" s="10">
        <v>91.5</v>
      </c>
      <c r="DR10" s="10">
        <v>0</v>
      </c>
      <c r="DS10" s="10">
        <v>90.1</v>
      </c>
      <c r="DT10" s="10">
        <v>53.5</v>
      </c>
      <c r="DU10" s="10">
        <v>89.8</v>
      </c>
      <c r="DV10" s="10">
        <v>48.6</v>
      </c>
      <c r="DW10" s="10">
        <v>28.5</v>
      </c>
      <c r="DX10" s="10">
        <v>50.2</v>
      </c>
      <c r="DY10" s="10">
        <v>36.200000000000003</v>
      </c>
      <c r="DZ10" s="10">
        <v>7.43</v>
      </c>
      <c r="EA10" s="10">
        <v>69.8</v>
      </c>
      <c r="EB10" s="10">
        <v>0</v>
      </c>
      <c r="EC10" s="10">
        <v>69.099999999999994</v>
      </c>
      <c r="ED10" s="10">
        <v>21.4</v>
      </c>
      <c r="EE10" s="10">
        <v>29.1</v>
      </c>
      <c r="EF10" s="10">
        <v>15.1</v>
      </c>
      <c r="EG10" s="10">
        <v>0.15</v>
      </c>
      <c r="EH10" s="10">
        <v>12.3</v>
      </c>
      <c r="EI10" s="10">
        <v>96</v>
      </c>
      <c r="EJ10" s="10">
        <v>37.5</v>
      </c>
      <c r="EK10" s="10">
        <v>5.21</v>
      </c>
      <c r="EL10" s="10">
        <v>51</v>
      </c>
      <c r="EM10" s="10">
        <v>3.12</v>
      </c>
      <c r="EN10" s="10">
        <v>53.9</v>
      </c>
      <c r="EO10" s="10">
        <v>166</v>
      </c>
      <c r="EP10" s="10">
        <v>100</v>
      </c>
      <c r="EQ10" s="10">
        <v>83.7</v>
      </c>
      <c r="ER10" s="10">
        <v>99.4</v>
      </c>
      <c r="ES10" s="10">
        <v>85.5</v>
      </c>
      <c r="ET10" s="10">
        <v>18.5</v>
      </c>
      <c r="EU10" s="10">
        <v>57</v>
      </c>
      <c r="EV10" s="10">
        <v>84.2</v>
      </c>
      <c r="EW10" s="10">
        <v>0</v>
      </c>
      <c r="EX10" s="10">
        <v>75.400000000000006</v>
      </c>
      <c r="EY10" s="10">
        <v>8.77</v>
      </c>
      <c r="EZ10" s="10">
        <v>13.3</v>
      </c>
      <c r="FA10" s="10">
        <v>41</v>
      </c>
      <c r="FB10" s="10">
        <v>73.2</v>
      </c>
      <c r="FC10" s="10">
        <v>48.8</v>
      </c>
      <c r="FD10" s="10">
        <v>78</v>
      </c>
      <c r="FE10" s="10">
        <v>43.9</v>
      </c>
      <c r="FF10" s="10">
        <v>4</v>
      </c>
      <c r="FG10" s="10">
        <v>100</v>
      </c>
      <c r="FH10" s="10">
        <v>25</v>
      </c>
      <c r="FI10" s="10">
        <v>100</v>
      </c>
      <c r="FJ10" s="10">
        <v>100</v>
      </c>
      <c r="FK10" s="10">
        <v>90</v>
      </c>
      <c r="FL10" s="10">
        <v>14.3</v>
      </c>
      <c r="FM10" s="10">
        <v>17.7</v>
      </c>
      <c r="FN10" s="10">
        <v>41.6</v>
      </c>
      <c r="FO10" s="10">
        <v>10.9</v>
      </c>
      <c r="FP10" s="10">
        <v>4</v>
      </c>
      <c r="FQ10" s="10">
        <v>62.1</v>
      </c>
      <c r="FR10" s="10">
        <v>4.3999999999999997E-2</v>
      </c>
      <c r="FS10" s="10">
        <v>59.6</v>
      </c>
      <c r="FT10" s="10">
        <v>3</v>
      </c>
      <c r="FU10" s="35">
        <v>10.565265312549204</v>
      </c>
      <c r="FV10" s="25">
        <v>0.16204782608695653</v>
      </c>
      <c r="FW10" s="36" t="s">
        <v>517</v>
      </c>
      <c r="FX10" s="37"/>
      <c r="FY10" s="37"/>
      <c r="FZ10" s="37"/>
      <c r="GA10" s="37"/>
      <c r="GB10" s="37"/>
      <c r="GC10" s="37"/>
      <c r="GD10" s="37"/>
      <c r="GE10" s="37"/>
      <c r="GF10" s="39" t="e">
        <f t="shared" si="1"/>
        <v>#DIV/0!</v>
      </c>
      <c r="GG10" s="37"/>
      <c r="GH10" s="37"/>
      <c r="GI10" s="37"/>
      <c r="GJ10" s="37"/>
      <c r="GK10" s="37"/>
      <c r="GL10" s="37"/>
      <c r="GM10" s="37"/>
      <c r="GN10" s="37"/>
      <c r="GO10" s="37"/>
    </row>
    <row r="11" spans="1:197" x14ac:dyDescent="0.25">
      <c r="A11" s="1">
        <v>20260</v>
      </c>
      <c r="B11" s="2" t="s">
        <v>42</v>
      </c>
      <c r="C11" s="2" t="s">
        <v>43</v>
      </c>
      <c r="D11" s="2">
        <v>5402260226</v>
      </c>
      <c r="E11" s="3">
        <f t="shared" si="0"/>
        <v>69</v>
      </c>
      <c r="F11" s="2" t="s">
        <v>44</v>
      </c>
      <c r="G11" s="2" t="s">
        <v>45</v>
      </c>
      <c r="H11" s="2" t="s">
        <v>22</v>
      </c>
      <c r="I11" s="4">
        <v>20264</v>
      </c>
      <c r="J11" s="3" t="s">
        <v>44</v>
      </c>
      <c r="K11" s="2" t="s">
        <v>31</v>
      </c>
      <c r="L11" s="6" t="s">
        <v>194</v>
      </c>
      <c r="M11" s="19">
        <v>13619</v>
      </c>
      <c r="N11" s="22">
        <v>0.2</v>
      </c>
      <c r="O11" s="22">
        <v>4.3999999999999997E-2</v>
      </c>
      <c r="P11" s="22">
        <v>5.9</v>
      </c>
      <c r="Q11" s="22">
        <v>4.3999999999999997E-2</v>
      </c>
      <c r="R11" s="19">
        <v>3803</v>
      </c>
      <c r="S11" s="22">
        <v>1.71</v>
      </c>
      <c r="T11" s="22">
        <v>5.2999999999999999E-2</v>
      </c>
      <c r="U11" s="22">
        <v>5.5</v>
      </c>
      <c r="V11" s="22">
        <v>0</v>
      </c>
      <c r="W11" s="10">
        <v>6.76</v>
      </c>
      <c r="X11" s="19">
        <v>4203</v>
      </c>
      <c r="Y11" s="22">
        <v>3.07</v>
      </c>
      <c r="Z11" s="22">
        <v>6.19</v>
      </c>
      <c r="AA11" s="22">
        <v>6.76</v>
      </c>
      <c r="AB11" s="22">
        <v>0.56999999999999995</v>
      </c>
      <c r="AC11" s="10">
        <v>0.45</v>
      </c>
      <c r="AD11" s="19">
        <v>279</v>
      </c>
      <c r="AE11" s="22">
        <v>4.66</v>
      </c>
      <c r="AF11" s="22">
        <v>0.72</v>
      </c>
      <c r="AG11" s="22">
        <v>4.66</v>
      </c>
      <c r="AH11" s="22">
        <v>0.72</v>
      </c>
      <c r="AI11" s="19">
        <v>18001</v>
      </c>
      <c r="AJ11" s="19">
        <v>1381</v>
      </c>
      <c r="AK11" s="22">
        <v>0.87</v>
      </c>
      <c r="AL11" s="22">
        <v>2.77</v>
      </c>
      <c r="AM11" s="22">
        <v>0.45</v>
      </c>
      <c r="AN11" s="22">
        <v>0.11</v>
      </c>
      <c r="AO11" s="19">
        <v>4075</v>
      </c>
      <c r="AP11" s="22">
        <v>82.4</v>
      </c>
      <c r="AQ11" s="22">
        <v>0.12</v>
      </c>
      <c r="AR11" s="22">
        <v>5.6</v>
      </c>
      <c r="AS11" s="22">
        <v>0.28999999999999998</v>
      </c>
      <c r="AT11" s="10">
        <v>1.32</v>
      </c>
      <c r="AU11" s="10">
        <v>1.74</v>
      </c>
      <c r="AV11" s="10">
        <v>13.5</v>
      </c>
      <c r="AW11" s="10">
        <v>48.9</v>
      </c>
      <c r="AX11" s="19">
        <v>1846</v>
      </c>
      <c r="AY11" s="10">
        <v>17.399999999999999</v>
      </c>
      <c r="AZ11" s="10">
        <v>2.87</v>
      </c>
      <c r="BA11" s="10">
        <v>79.5</v>
      </c>
      <c r="BB11" s="10">
        <v>3.95</v>
      </c>
      <c r="BC11" s="10">
        <v>38</v>
      </c>
      <c r="BD11" s="19">
        <v>1434</v>
      </c>
      <c r="BE11" s="10">
        <v>18.3</v>
      </c>
      <c r="BF11" s="10">
        <v>0</v>
      </c>
      <c r="BG11" s="10">
        <v>79.900000000000006</v>
      </c>
      <c r="BH11" s="10">
        <v>1.67</v>
      </c>
      <c r="BI11" s="10">
        <v>1.48</v>
      </c>
      <c r="BJ11" s="19">
        <v>63</v>
      </c>
      <c r="BK11" s="10">
        <v>44.4</v>
      </c>
      <c r="BL11" s="10">
        <v>19</v>
      </c>
      <c r="BM11" s="10">
        <v>95.2</v>
      </c>
      <c r="BN11" s="10">
        <v>0</v>
      </c>
      <c r="BO11" s="19">
        <v>1608</v>
      </c>
      <c r="BP11" s="10">
        <v>39.1</v>
      </c>
      <c r="BQ11" s="10">
        <v>86.6</v>
      </c>
      <c r="BR11" s="10">
        <v>77.7</v>
      </c>
      <c r="BS11" s="10">
        <v>4.29</v>
      </c>
      <c r="BT11" s="10">
        <v>71</v>
      </c>
      <c r="BU11" s="10">
        <v>51.6</v>
      </c>
      <c r="BV11" s="19">
        <v>2054</v>
      </c>
      <c r="BW11" s="10">
        <v>88.7</v>
      </c>
      <c r="BX11" s="10">
        <v>0</v>
      </c>
      <c r="BY11" s="10">
        <v>96.9</v>
      </c>
      <c r="BZ11" s="10">
        <v>9.98</v>
      </c>
      <c r="CA11" s="10">
        <v>15.1</v>
      </c>
      <c r="CB11" s="19">
        <v>603</v>
      </c>
      <c r="CC11" s="10">
        <v>76.5</v>
      </c>
      <c r="CD11" s="10">
        <v>10.9</v>
      </c>
      <c r="CE11" s="10">
        <v>95.7</v>
      </c>
      <c r="CF11" s="10">
        <v>20.7</v>
      </c>
      <c r="CG11" s="10">
        <v>27.2</v>
      </c>
      <c r="CH11" s="19">
        <v>1084</v>
      </c>
      <c r="CI11" s="10">
        <v>58</v>
      </c>
      <c r="CJ11" s="10">
        <v>10.9</v>
      </c>
      <c r="CK11" s="10">
        <v>92.2</v>
      </c>
      <c r="CL11" s="10">
        <v>0</v>
      </c>
      <c r="CM11" s="10">
        <v>7.66</v>
      </c>
      <c r="CN11" s="10">
        <v>82.9</v>
      </c>
      <c r="CO11" s="10">
        <v>1.18</v>
      </c>
      <c r="CP11" s="19">
        <v>461</v>
      </c>
      <c r="CQ11" s="10">
        <v>39</v>
      </c>
      <c r="CR11" s="19">
        <v>180</v>
      </c>
      <c r="CS11" s="10">
        <v>77.8</v>
      </c>
      <c r="CT11" s="10">
        <v>30</v>
      </c>
      <c r="CU11" s="10">
        <v>80</v>
      </c>
      <c r="CV11" s="10">
        <v>60</v>
      </c>
      <c r="CW11" s="19">
        <v>4988</v>
      </c>
      <c r="CX11" s="10">
        <v>94</v>
      </c>
      <c r="CY11" s="10">
        <v>98.2</v>
      </c>
      <c r="CZ11" s="10">
        <v>8411</v>
      </c>
      <c r="DA11" s="10">
        <v>31.6</v>
      </c>
      <c r="DB11" s="10">
        <v>99</v>
      </c>
      <c r="DC11" s="10">
        <v>44012</v>
      </c>
      <c r="DD11" s="10">
        <v>87.3</v>
      </c>
      <c r="DE11" s="10">
        <v>5.59</v>
      </c>
      <c r="DF11" s="10">
        <v>78.5</v>
      </c>
      <c r="DG11" s="10">
        <v>2.15</v>
      </c>
      <c r="DH11" s="10">
        <v>88.5</v>
      </c>
      <c r="DI11" s="10">
        <v>14119</v>
      </c>
      <c r="DJ11" s="10">
        <v>30.5</v>
      </c>
      <c r="DK11" s="10">
        <v>0.3</v>
      </c>
      <c r="DL11" s="10">
        <v>40</v>
      </c>
      <c r="DM11" s="10">
        <v>0</v>
      </c>
      <c r="DN11" s="10">
        <v>33.299999999999997</v>
      </c>
      <c r="DO11" s="10">
        <v>0</v>
      </c>
      <c r="DP11" s="19">
        <v>71</v>
      </c>
      <c r="DQ11" s="10">
        <v>100</v>
      </c>
      <c r="DR11" s="10">
        <v>39.4</v>
      </c>
      <c r="DS11" s="10">
        <v>100</v>
      </c>
      <c r="DT11" s="10">
        <v>91.5</v>
      </c>
      <c r="DU11" s="10">
        <v>50.1</v>
      </c>
      <c r="DV11" s="10">
        <v>98.3</v>
      </c>
      <c r="DW11" s="10">
        <v>81.7</v>
      </c>
      <c r="DX11" s="10">
        <v>98.4</v>
      </c>
      <c r="DY11" s="10">
        <v>96.9</v>
      </c>
      <c r="DZ11" s="10">
        <v>25.5</v>
      </c>
      <c r="EA11" s="10">
        <v>98.2</v>
      </c>
      <c r="EB11" s="10">
        <v>0.18</v>
      </c>
      <c r="EC11" s="10">
        <v>98.5</v>
      </c>
      <c r="ED11" s="10">
        <v>85.8</v>
      </c>
      <c r="EE11" s="10">
        <v>57.9</v>
      </c>
      <c r="EF11" s="10">
        <v>26.5</v>
      </c>
      <c r="EG11" s="10">
        <v>0.67</v>
      </c>
      <c r="EH11" s="10">
        <v>20.8</v>
      </c>
      <c r="EI11" s="10">
        <v>448</v>
      </c>
      <c r="EJ11" s="10">
        <v>50.7</v>
      </c>
      <c r="EK11" s="10">
        <v>6.25</v>
      </c>
      <c r="EL11" s="10">
        <v>68.3</v>
      </c>
      <c r="EM11" s="10">
        <v>10</v>
      </c>
      <c r="EN11" s="10">
        <v>59.9</v>
      </c>
      <c r="EO11" s="10">
        <v>470</v>
      </c>
      <c r="EP11" s="10">
        <v>97.2</v>
      </c>
      <c r="EQ11" s="10">
        <v>5.96</v>
      </c>
      <c r="ER11" s="10">
        <v>96.8</v>
      </c>
      <c r="ES11" s="10">
        <v>60.2</v>
      </c>
      <c r="ET11" s="10">
        <v>38.799999999999997</v>
      </c>
      <c r="EU11" s="10">
        <v>304</v>
      </c>
      <c r="EV11" s="10">
        <v>69.400000000000006</v>
      </c>
      <c r="EW11" s="10">
        <v>0.66</v>
      </c>
      <c r="EX11" s="10">
        <v>73</v>
      </c>
      <c r="EY11" s="10">
        <v>9.5399999999999991</v>
      </c>
      <c r="EZ11" s="10">
        <v>1.02</v>
      </c>
      <c r="FA11" s="10">
        <v>8</v>
      </c>
      <c r="FB11" s="10">
        <v>37.5</v>
      </c>
      <c r="FC11" s="10">
        <v>0</v>
      </c>
      <c r="FD11" s="10">
        <v>50</v>
      </c>
      <c r="FE11" s="10">
        <v>0</v>
      </c>
      <c r="FF11" s="10">
        <v>25</v>
      </c>
      <c r="FG11" s="10">
        <v>84</v>
      </c>
      <c r="FH11" s="10">
        <v>4</v>
      </c>
      <c r="FI11" s="10">
        <v>84</v>
      </c>
      <c r="FJ11" s="10">
        <v>60</v>
      </c>
      <c r="FK11" s="10">
        <v>39.299999999999997</v>
      </c>
      <c r="FL11" s="10">
        <v>90.8</v>
      </c>
      <c r="FM11" s="10">
        <v>44.7</v>
      </c>
      <c r="FN11" s="10">
        <v>96.7</v>
      </c>
      <c r="FO11" s="10">
        <v>89.9</v>
      </c>
      <c r="FP11" s="10">
        <v>26.2</v>
      </c>
      <c r="FQ11" s="10">
        <v>97.9</v>
      </c>
      <c r="FR11" s="10">
        <v>0.18</v>
      </c>
      <c r="FS11" s="10">
        <v>95.8</v>
      </c>
      <c r="FT11" s="10">
        <v>33.6</v>
      </c>
      <c r="FU11" s="35">
        <v>8.6172192472750755</v>
      </c>
      <c r="FV11" s="25">
        <v>0.18549710653955512</v>
      </c>
      <c r="FW11" s="36" t="s">
        <v>519</v>
      </c>
      <c r="FX11" s="37"/>
      <c r="FY11" s="37"/>
      <c r="FZ11" s="37"/>
      <c r="GA11" s="37"/>
      <c r="GB11" s="37"/>
      <c r="GC11" s="37"/>
      <c r="GD11" s="37"/>
      <c r="GE11" s="37"/>
      <c r="GF11" s="39" t="e">
        <f t="shared" si="1"/>
        <v>#DIV/0!</v>
      </c>
      <c r="GG11" s="37"/>
      <c r="GH11" s="37"/>
      <c r="GI11" s="37"/>
      <c r="GJ11" s="37"/>
      <c r="GK11" s="37"/>
      <c r="GL11" s="37"/>
      <c r="GM11" s="37"/>
      <c r="GN11" s="37"/>
      <c r="GO11" s="37"/>
    </row>
    <row r="12" spans="1:197" x14ac:dyDescent="0.25">
      <c r="A12" s="1">
        <v>20261</v>
      </c>
      <c r="B12" s="2" t="s">
        <v>46</v>
      </c>
      <c r="C12" s="2" t="s">
        <v>47</v>
      </c>
      <c r="D12" s="2">
        <v>485303423</v>
      </c>
      <c r="E12" s="3">
        <f t="shared" si="0"/>
        <v>75</v>
      </c>
      <c r="F12" s="2" t="s">
        <v>44</v>
      </c>
      <c r="G12" s="2" t="s">
        <v>48</v>
      </c>
      <c r="H12" s="2" t="s">
        <v>22</v>
      </c>
      <c r="I12" s="13">
        <v>20265</v>
      </c>
      <c r="J12" s="3" t="s">
        <v>44</v>
      </c>
      <c r="K12" s="2" t="s">
        <v>31</v>
      </c>
      <c r="L12" s="6" t="s">
        <v>194</v>
      </c>
      <c r="M12" s="19">
        <v>8168</v>
      </c>
      <c r="N12" s="22">
        <v>7.2999999999999995E-2</v>
      </c>
      <c r="O12" s="22">
        <v>2.4E-2</v>
      </c>
      <c r="P12" s="22">
        <v>10.1</v>
      </c>
      <c r="Q12" s="22">
        <v>0</v>
      </c>
      <c r="R12" s="19">
        <v>15380</v>
      </c>
      <c r="S12" s="22">
        <v>0.21</v>
      </c>
      <c r="T12" s="22">
        <v>4.5999999999999999E-2</v>
      </c>
      <c r="U12" s="22">
        <v>5.68</v>
      </c>
      <c r="V12" s="22">
        <v>1.2999999999999999E-2</v>
      </c>
      <c r="W12" s="10">
        <v>5.0199999999999996</v>
      </c>
      <c r="X12" s="19">
        <v>2962</v>
      </c>
      <c r="Y12" s="22">
        <v>7.9</v>
      </c>
      <c r="Z12" s="22">
        <v>1.65</v>
      </c>
      <c r="AA12" s="22">
        <v>4.25</v>
      </c>
      <c r="AB12" s="22">
        <v>0.17</v>
      </c>
      <c r="AC12" s="10">
        <v>0.32</v>
      </c>
      <c r="AD12" s="19">
        <v>191</v>
      </c>
      <c r="AE12" s="22">
        <v>6.81</v>
      </c>
      <c r="AF12" s="22">
        <v>1.05</v>
      </c>
      <c r="AG12" s="22">
        <v>3.66</v>
      </c>
      <c r="AH12" s="22">
        <v>0</v>
      </c>
      <c r="AI12" s="19">
        <v>37884</v>
      </c>
      <c r="AJ12" s="19">
        <v>1407</v>
      </c>
      <c r="AK12" s="22">
        <v>1.52</v>
      </c>
      <c r="AL12" s="22">
        <v>2.2400000000000002</v>
      </c>
      <c r="AM12" s="22">
        <v>2.06</v>
      </c>
      <c r="AN12" s="22">
        <v>0.32</v>
      </c>
      <c r="AO12" s="19">
        <v>12910</v>
      </c>
      <c r="AP12" s="22">
        <v>60.2</v>
      </c>
      <c r="AQ12" s="22">
        <v>5.3999999999999999E-2</v>
      </c>
      <c r="AR12" s="22">
        <v>14.8</v>
      </c>
      <c r="AS12" s="22">
        <v>0.15</v>
      </c>
      <c r="AT12" s="10"/>
      <c r="AU12" s="10"/>
      <c r="AV12" s="10"/>
      <c r="AW12" s="10"/>
      <c r="AX12" s="19"/>
      <c r="AY12" s="10"/>
      <c r="AZ12" s="10"/>
      <c r="BA12" s="10"/>
      <c r="BB12" s="10"/>
      <c r="BC12" s="10"/>
      <c r="BD12" s="19"/>
      <c r="BE12" s="10"/>
      <c r="BF12" s="10"/>
      <c r="BG12" s="10"/>
      <c r="BH12" s="10"/>
      <c r="BI12" s="10"/>
      <c r="BJ12" s="19"/>
      <c r="BK12" s="10"/>
      <c r="BL12" s="10"/>
      <c r="BM12" s="10"/>
      <c r="BN12" s="10"/>
      <c r="BO12" s="19"/>
      <c r="BP12" s="10"/>
      <c r="BQ12" s="10"/>
      <c r="BR12" s="10"/>
      <c r="BS12" s="10"/>
      <c r="BT12" s="10"/>
      <c r="BU12" s="10"/>
      <c r="BV12" s="19"/>
      <c r="BW12" s="10"/>
      <c r="BX12" s="10"/>
      <c r="BY12" s="10"/>
      <c r="BZ12" s="10"/>
      <c r="CA12" s="10"/>
      <c r="CB12" s="19"/>
      <c r="CC12" s="10"/>
      <c r="CD12" s="10"/>
      <c r="CE12" s="10"/>
      <c r="CF12" s="10"/>
      <c r="CG12" s="10"/>
      <c r="CH12" s="19"/>
      <c r="CI12" s="10"/>
      <c r="CJ12" s="10"/>
      <c r="CK12" s="10"/>
      <c r="CL12" s="10"/>
      <c r="CM12" s="10">
        <v>14.8</v>
      </c>
      <c r="CN12" s="10">
        <v>51.7</v>
      </c>
      <c r="CO12" s="10">
        <v>17.600000000000001</v>
      </c>
      <c r="CP12" s="19">
        <v>969</v>
      </c>
      <c r="CQ12" s="10">
        <v>24</v>
      </c>
      <c r="CR12" s="19">
        <v>233</v>
      </c>
      <c r="CS12" s="10">
        <v>63.1</v>
      </c>
      <c r="CT12" s="10">
        <v>4.29</v>
      </c>
      <c r="CU12" s="10">
        <v>73</v>
      </c>
      <c r="CV12" s="10">
        <v>27.9</v>
      </c>
      <c r="CW12" s="19">
        <v>3374</v>
      </c>
      <c r="CX12" s="10">
        <v>52.3</v>
      </c>
      <c r="CY12" s="10">
        <v>91.3</v>
      </c>
      <c r="CZ12" s="10">
        <v>4731</v>
      </c>
      <c r="DA12" s="10">
        <v>15.9</v>
      </c>
      <c r="DB12" s="10">
        <v>97.7</v>
      </c>
      <c r="DC12" s="10">
        <v>22770</v>
      </c>
      <c r="DD12" s="10">
        <v>68.2</v>
      </c>
      <c r="DE12" s="10">
        <v>42.8</v>
      </c>
      <c r="DF12" s="10">
        <v>65.400000000000006</v>
      </c>
      <c r="DG12" s="10">
        <v>1.94</v>
      </c>
      <c r="DH12" s="10">
        <v>86.8</v>
      </c>
      <c r="DI12" s="10">
        <v>10110</v>
      </c>
      <c r="DJ12" s="10">
        <v>23.3</v>
      </c>
      <c r="DK12" s="10">
        <v>4.71</v>
      </c>
      <c r="DL12" s="10">
        <v>30.2</v>
      </c>
      <c r="DM12" s="10">
        <v>0.63</v>
      </c>
      <c r="DN12" s="10">
        <v>45.3</v>
      </c>
      <c r="DO12" s="10">
        <v>0.63</v>
      </c>
      <c r="DP12" s="19">
        <v>1146</v>
      </c>
      <c r="DQ12" s="10">
        <v>81.400000000000006</v>
      </c>
      <c r="DR12" s="10">
        <v>0.26</v>
      </c>
      <c r="DS12" s="10">
        <v>84.1</v>
      </c>
      <c r="DT12" s="10">
        <v>42.8</v>
      </c>
      <c r="DU12" s="10">
        <v>51.5</v>
      </c>
      <c r="DV12" s="10">
        <v>95.2</v>
      </c>
      <c r="DW12" s="10">
        <v>41.6</v>
      </c>
      <c r="DX12" s="10">
        <v>96.6</v>
      </c>
      <c r="DY12" s="10">
        <v>90.8</v>
      </c>
      <c r="DZ12" s="10">
        <v>18.2</v>
      </c>
      <c r="EA12" s="10">
        <v>95.8</v>
      </c>
      <c r="EB12" s="10">
        <v>2.4E-2</v>
      </c>
      <c r="EC12" s="10">
        <v>94.2</v>
      </c>
      <c r="ED12" s="10">
        <v>48.3</v>
      </c>
      <c r="EE12" s="10">
        <v>5.5</v>
      </c>
      <c r="EF12" s="10">
        <v>50.2</v>
      </c>
      <c r="EG12" s="10">
        <v>2.75</v>
      </c>
      <c r="EH12" s="10">
        <v>25.6</v>
      </c>
      <c r="EI12" s="10">
        <v>40</v>
      </c>
      <c r="EJ12" s="10">
        <v>35</v>
      </c>
      <c r="EK12" s="10">
        <v>7.5</v>
      </c>
      <c r="EL12" s="10">
        <v>60</v>
      </c>
      <c r="EM12" s="10">
        <v>10</v>
      </c>
      <c r="EN12" s="10">
        <v>74.400000000000006</v>
      </c>
      <c r="EO12" s="10">
        <v>775</v>
      </c>
      <c r="EP12" s="10">
        <v>96.9</v>
      </c>
      <c r="EQ12" s="10">
        <v>9.94</v>
      </c>
      <c r="ER12" s="10">
        <v>96.8</v>
      </c>
      <c r="ES12" s="10">
        <v>55.6</v>
      </c>
      <c r="ET12" s="10">
        <v>23.4</v>
      </c>
      <c r="EU12" s="10">
        <v>244</v>
      </c>
      <c r="EV12" s="10">
        <v>82</v>
      </c>
      <c r="EW12" s="10">
        <v>0</v>
      </c>
      <c r="EX12" s="10">
        <v>86.5</v>
      </c>
      <c r="EY12" s="10">
        <v>9.43</v>
      </c>
      <c r="EZ12" s="10">
        <v>1.54</v>
      </c>
      <c r="FA12" s="10">
        <v>16</v>
      </c>
      <c r="FB12" s="10">
        <v>50</v>
      </c>
      <c r="FC12" s="10">
        <v>0</v>
      </c>
      <c r="FD12" s="10">
        <v>56.2</v>
      </c>
      <c r="FE12" s="10">
        <v>6.25</v>
      </c>
      <c r="FF12" s="10">
        <v>78</v>
      </c>
      <c r="FG12" s="10">
        <v>93.6</v>
      </c>
      <c r="FH12" s="10">
        <v>6.41</v>
      </c>
      <c r="FI12" s="10">
        <v>94.9</v>
      </c>
      <c r="FJ12" s="10">
        <v>71.8</v>
      </c>
      <c r="FK12" s="10">
        <v>43.3</v>
      </c>
      <c r="FL12" s="10">
        <v>93.2</v>
      </c>
      <c r="FM12" s="10">
        <v>65.400000000000006</v>
      </c>
      <c r="FN12" s="10">
        <v>98.6</v>
      </c>
      <c r="FO12" s="10">
        <v>94.1</v>
      </c>
      <c r="FP12" s="10">
        <v>25.3</v>
      </c>
      <c r="FQ12" s="10">
        <v>96.9</v>
      </c>
      <c r="FR12" s="10">
        <v>7.4999999999999997E-2</v>
      </c>
      <c r="FS12" s="10">
        <v>96.8</v>
      </c>
      <c r="FT12" s="10">
        <v>32.799999999999997</v>
      </c>
      <c r="FU12" s="35" t="s">
        <v>501</v>
      </c>
      <c r="FV12" s="25" t="s">
        <v>501</v>
      </c>
      <c r="FW12" s="36" t="s">
        <v>517</v>
      </c>
      <c r="FX12" s="37"/>
      <c r="FY12" s="37"/>
      <c r="FZ12" s="37"/>
      <c r="GA12" s="37"/>
      <c r="GB12" s="37"/>
      <c r="GC12" s="37"/>
      <c r="GD12" s="37"/>
      <c r="GE12" s="37"/>
      <c r="GF12" s="39" t="e">
        <f t="shared" si="1"/>
        <v>#DIV/0!</v>
      </c>
      <c r="GG12" s="37"/>
      <c r="GH12" s="37"/>
      <c r="GI12" s="37"/>
      <c r="GJ12" s="37"/>
      <c r="GK12" s="37"/>
      <c r="GL12" s="37"/>
      <c r="GM12" s="37"/>
      <c r="GN12" s="37"/>
      <c r="GO12" s="37"/>
    </row>
    <row r="13" spans="1:197" x14ac:dyDescent="0.25">
      <c r="A13" s="1">
        <v>20262</v>
      </c>
      <c r="B13" s="2" t="s">
        <v>49</v>
      </c>
      <c r="C13" s="2" t="s">
        <v>50</v>
      </c>
      <c r="D13" s="2">
        <v>495324023</v>
      </c>
      <c r="E13" s="3">
        <f t="shared" si="0"/>
        <v>74</v>
      </c>
      <c r="F13" s="2" t="s">
        <v>44</v>
      </c>
      <c r="G13" s="2" t="s">
        <v>21</v>
      </c>
      <c r="H13" s="2" t="s">
        <v>22</v>
      </c>
      <c r="I13" s="4">
        <v>20269</v>
      </c>
      <c r="J13" s="3" t="s">
        <v>44</v>
      </c>
      <c r="K13" s="2" t="s">
        <v>13</v>
      </c>
      <c r="L13" s="6" t="s">
        <v>194</v>
      </c>
      <c r="M13" s="19">
        <v>5789</v>
      </c>
      <c r="N13" s="22">
        <v>8.5999999999999993E-2</v>
      </c>
      <c r="O13" s="22">
        <v>0</v>
      </c>
      <c r="P13" s="22">
        <v>4.4400000000000004</v>
      </c>
      <c r="Q13" s="22">
        <v>1.7000000000000001E-2</v>
      </c>
      <c r="R13" s="19">
        <v>3637</v>
      </c>
      <c r="S13" s="22">
        <v>0.36</v>
      </c>
      <c r="T13" s="22">
        <v>8.2000000000000003E-2</v>
      </c>
      <c r="U13" s="22">
        <v>5.5</v>
      </c>
      <c r="V13" s="22">
        <v>0</v>
      </c>
      <c r="W13" s="10">
        <v>18.600000000000001</v>
      </c>
      <c r="X13" s="19">
        <v>7691</v>
      </c>
      <c r="Y13" s="22">
        <v>2.67</v>
      </c>
      <c r="Z13" s="22">
        <v>1.73</v>
      </c>
      <c r="AA13" s="22">
        <v>1.87</v>
      </c>
      <c r="AB13" s="22">
        <v>0.12</v>
      </c>
      <c r="AC13" s="10">
        <v>1.55</v>
      </c>
      <c r="AD13" s="19">
        <v>644</v>
      </c>
      <c r="AE13" s="22">
        <v>6.37</v>
      </c>
      <c r="AF13" s="22">
        <v>0.93</v>
      </c>
      <c r="AG13" s="22">
        <v>2.02</v>
      </c>
      <c r="AH13" s="22">
        <v>0.31</v>
      </c>
      <c r="AI13" s="19">
        <v>24649</v>
      </c>
      <c r="AJ13" s="19">
        <v>1498</v>
      </c>
      <c r="AK13" s="22">
        <v>0.54</v>
      </c>
      <c r="AL13" s="22">
        <v>3.53</v>
      </c>
      <c r="AM13" s="22">
        <v>0.96</v>
      </c>
      <c r="AN13" s="22">
        <v>0.1</v>
      </c>
      <c r="AO13" s="19">
        <v>6342</v>
      </c>
      <c r="AP13" s="22">
        <v>67.400000000000006</v>
      </c>
      <c r="AQ13" s="22">
        <v>0</v>
      </c>
      <c r="AR13" s="22">
        <v>6.21</v>
      </c>
      <c r="AS13" s="22">
        <v>4.7E-2</v>
      </c>
      <c r="AT13" s="10">
        <v>21.1</v>
      </c>
      <c r="AU13" s="10">
        <v>13.3</v>
      </c>
      <c r="AV13" s="10">
        <v>59.6</v>
      </c>
      <c r="AW13" s="10">
        <v>28.8</v>
      </c>
      <c r="AX13" s="19">
        <v>1764</v>
      </c>
      <c r="AY13" s="10">
        <v>29.5</v>
      </c>
      <c r="AZ13" s="10">
        <v>0.62</v>
      </c>
      <c r="BA13" s="10">
        <v>89.6</v>
      </c>
      <c r="BB13" s="10">
        <v>20.2</v>
      </c>
      <c r="BC13" s="10">
        <v>50.5</v>
      </c>
      <c r="BD13" s="19">
        <v>3091</v>
      </c>
      <c r="BE13" s="10">
        <v>27.1</v>
      </c>
      <c r="BF13" s="10">
        <v>0</v>
      </c>
      <c r="BG13" s="10">
        <v>86.3</v>
      </c>
      <c r="BH13" s="10">
        <v>9.48</v>
      </c>
      <c r="BI13" s="10">
        <v>20.6</v>
      </c>
      <c r="BJ13" s="19">
        <v>1915</v>
      </c>
      <c r="BK13" s="10">
        <v>39.799999999999997</v>
      </c>
      <c r="BL13" s="10">
        <v>43.6</v>
      </c>
      <c r="BM13" s="10">
        <v>90.5</v>
      </c>
      <c r="BN13" s="10">
        <v>9.56</v>
      </c>
      <c r="BO13" s="19">
        <v>23583</v>
      </c>
      <c r="BP13" s="10">
        <v>64.599999999999994</v>
      </c>
      <c r="BQ13" s="10">
        <v>84.1</v>
      </c>
      <c r="BR13" s="10">
        <v>94.1</v>
      </c>
      <c r="BS13" s="10">
        <v>43.7</v>
      </c>
      <c r="BT13" s="10">
        <v>58.4</v>
      </c>
      <c r="BU13" s="10">
        <v>17.399999999999999</v>
      </c>
      <c r="BV13" s="19">
        <v>593</v>
      </c>
      <c r="BW13" s="10">
        <v>94.8</v>
      </c>
      <c r="BX13" s="10">
        <v>0</v>
      </c>
      <c r="BY13" s="10">
        <v>99.8</v>
      </c>
      <c r="BZ13" s="10">
        <v>72.5</v>
      </c>
      <c r="CA13" s="10">
        <v>57.6</v>
      </c>
      <c r="CB13" s="19">
        <v>1966</v>
      </c>
      <c r="CC13" s="10">
        <v>80.2</v>
      </c>
      <c r="CD13" s="10">
        <v>2.14</v>
      </c>
      <c r="CE13" s="10">
        <v>99.3</v>
      </c>
      <c r="CF13" s="10">
        <v>57.8</v>
      </c>
      <c r="CG13" s="10">
        <v>21.6</v>
      </c>
      <c r="CH13" s="19">
        <v>736</v>
      </c>
      <c r="CI13" s="10">
        <v>77.2</v>
      </c>
      <c r="CJ13" s="10">
        <v>2.85</v>
      </c>
      <c r="CK13" s="10">
        <v>98.4</v>
      </c>
      <c r="CL13" s="10">
        <v>0</v>
      </c>
      <c r="CM13" s="10"/>
      <c r="CN13" s="10"/>
      <c r="CO13" s="10"/>
      <c r="CP13" s="19"/>
      <c r="CQ13" s="10"/>
      <c r="CR13" s="19"/>
      <c r="CS13" s="10"/>
      <c r="CT13" s="10"/>
      <c r="CU13" s="10"/>
      <c r="CV13" s="10"/>
      <c r="CW13" s="19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9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35">
        <v>0.23250936329588015</v>
      </c>
      <c r="FV13" s="25">
        <v>0.30344704</v>
      </c>
      <c r="FW13" s="36" t="s">
        <v>517</v>
      </c>
      <c r="FX13" s="37"/>
      <c r="FY13" s="37"/>
      <c r="FZ13" s="37"/>
      <c r="GA13" s="37"/>
      <c r="GB13" s="37"/>
      <c r="GC13" s="37"/>
      <c r="GD13" s="37"/>
      <c r="GE13" s="37"/>
      <c r="GF13" s="39" t="e">
        <f t="shared" si="1"/>
        <v>#DIV/0!</v>
      </c>
      <c r="GG13" s="37"/>
      <c r="GH13" s="37"/>
      <c r="GI13" s="37"/>
      <c r="GJ13" s="37"/>
      <c r="GK13" s="37"/>
      <c r="GL13" s="37"/>
      <c r="GM13" s="37"/>
      <c r="GN13" s="37"/>
      <c r="GO13" s="37"/>
    </row>
    <row r="14" spans="1:197" x14ac:dyDescent="0.25">
      <c r="A14" s="1">
        <v>20266</v>
      </c>
      <c r="B14" s="2" t="s">
        <v>54</v>
      </c>
      <c r="C14" s="2" t="s">
        <v>55</v>
      </c>
      <c r="D14" s="2">
        <v>505425036</v>
      </c>
      <c r="E14" s="3">
        <f t="shared" si="0"/>
        <v>73</v>
      </c>
      <c r="F14" s="2" t="s">
        <v>44</v>
      </c>
      <c r="G14" s="2" t="s">
        <v>21</v>
      </c>
      <c r="H14" s="2" t="s">
        <v>22</v>
      </c>
      <c r="I14" s="4">
        <v>20272</v>
      </c>
      <c r="J14" s="3" t="s">
        <v>56</v>
      </c>
      <c r="K14" s="2" t="s">
        <v>31</v>
      </c>
      <c r="L14" s="6" t="s">
        <v>194</v>
      </c>
      <c r="M14" s="19">
        <v>5438</v>
      </c>
      <c r="N14" s="22">
        <v>1.7999999999999999E-2</v>
      </c>
      <c r="O14" s="22">
        <v>0</v>
      </c>
      <c r="P14" s="22">
        <v>6.33</v>
      </c>
      <c r="Q14" s="22">
        <v>0</v>
      </c>
      <c r="R14" s="19">
        <v>15225</v>
      </c>
      <c r="S14" s="22">
        <v>0.28000000000000003</v>
      </c>
      <c r="T14" s="22">
        <v>6.5700000000000003E-3</v>
      </c>
      <c r="U14" s="22">
        <v>6.15</v>
      </c>
      <c r="V14" s="22">
        <v>0</v>
      </c>
      <c r="W14" s="10">
        <v>7.05</v>
      </c>
      <c r="X14" s="19">
        <v>2127</v>
      </c>
      <c r="Y14" s="22">
        <v>5.55</v>
      </c>
      <c r="Z14" s="22">
        <v>2.73</v>
      </c>
      <c r="AA14" s="22">
        <v>2.77</v>
      </c>
      <c r="AB14" s="22">
        <v>0.19</v>
      </c>
      <c r="AC14" s="10">
        <v>2.57</v>
      </c>
      <c r="AD14" s="19">
        <v>775</v>
      </c>
      <c r="AE14" s="22">
        <v>2.97</v>
      </c>
      <c r="AF14" s="22">
        <v>0.39</v>
      </c>
      <c r="AG14" s="22">
        <v>1.68</v>
      </c>
      <c r="AH14" s="22">
        <v>0</v>
      </c>
      <c r="AI14" s="19">
        <v>39780</v>
      </c>
      <c r="AJ14" s="19">
        <v>3518</v>
      </c>
      <c r="AK14" s="22">
        <v>0.15</v>
      </c>
      <c r="AL14" s="22">
        <v>50.9</v>
      </c>
      <c r="AM14" s="22">
        <v>0.5</v>
      </c>
      <c r="AN14" s="22">
        <v>5.2999999999999999E-2</v>
      </c>
      <c r="AO14" s="19">
        <v>2816</v>
      </c>
      <c r="AP14" s="22">
        <v>72.8</v>
      </c>
      <c r="AQ14" s="22">
        <v>0</v>
      </c>
      <c r="AR14" s="22">
        <v>8.6300000000000008</v>
      </c>
      <c r="AS14" s="22">
        <v>0</v>
      </c>
      <c r="AT14" s="10">
        <v>21.5</v>
      </c>
      <c r="AU14" s="10">
        <v>12.7</v>
      </c>
      <c r="AV14" s="10">
        <v>58.9</v>
      </c>
      <c r="AW14" s="10">
        <v>53</v>
      </c>
      <c r="AX14" s="19">
        <v>3388</v>
      </c>
      <c r="AY14" s="10">
        <v>21.4</v>
      </c>
      <c r="AZ14" s="10">
        <v>0.8</v>
      </c>
      <c r="BA14" s="10">
        <v>71.599999999999994</v>
      </c>
      <c r="BB14" s="10">
        <v>14.7</v>
      </c>
      <c r="BC14" s="10">
        <v>36.6</v>
      </c>
      <c r="BD14" s="19">
        <v>2336</v>
      </c>
      <c r="BE14" s="10">
        <v>25.6</v>
      </c>
      <c r="BF14" s="10">
        <v>8.5999999999999993E-2</v>
      </c>
      <c r="BG14" s="10">
        <v>70.7</v>
      </c>
      <c r="BH14" s="10">
        <v>8.69</v>
      </c>
      <c r="BI14" s="10">
        <v>2.77</v>
      </c>
      <c r="BJ14" s="19">
        <v>207</v>
      </c>
      <c r="BK14" s="10">
        <v>38.200000000000003</v>
      </c>
      <c r="BL14" s="10">
        <v>3.38</v>
      </c>
      <c r="BM14" s="10">
        <v>78.7</v>
      </c>
      <c r="BN14" s="10">
        <v>11.6</v>
      </c>
      <c r="BO14" s="19">
        <v>18752</v>
      </c>
      <c r="BP14" s="10">
        <v>48.6</v>
      </c>
      <c r="BQ14" s="10">
        <v>8.75</v>
      </c>
      <c r="BR14" s="10">
        <v>75.599999999999994</v>
      </c>
      <c r="BS14" s="10">
        <v>29.4</v>
      </c>
      <c r="BT14" s="10">
        <v>56.6</v>
      </c>
      <c r="BU14" s="10">
        <v>12</v>
      </c>
      <c r="BV14" s="19">
        <v>300</v>
      </c>
      <c r="BW14" s="10">
        <v>89.7</v>
      </c>
      <c r="BX14" s="10">
        <v>0.33</v>
      </c>
      <c r="BY14" s="10">
        <v>95.7</v>
      </c>
      <c r="BZ14" s="10">
        <v>44.3</v>
      </c>
      <c r="CA14" s="10">
        <v>33.5</v>
      </c>
      <c r="CB14" s="19">
        <v>834</v>
      </c>
      <c r="CC14" s="10">
        <v>70.099999999999994</v>
      </c>
      <c r="CD14" s="10">
        <v>10.1</v>
      </c>
      <c r="CE14" s="10">
        <v>88.5</v>
      </c>
      <c r="CF14" s="10">
        <v>47</v>
      </c>
      <c r="CG14" s="10">
        <v>50.4</v>
      </c>
      <c r="CH14" s="19">
        <v>1254</v>
      </c>
      <c r="CI14" s="10">
        <v>67.099999999999994</v>
      </c>
      <c r="CJ14" s="10">
        <v>16.399999999999999</v>
      </c>
      <c r="CK14" s="10">
        <v>87.4</v>
      </c>
      <c r="CL14" s="10">
        <v>0</v>
      </c>
      <c r="CM14" s="10">
        <v>17.100000000000001</v>
      </c>
      <c r="CN14" s="10">
        <v>36.6</v>
      </c>
      <c r="CO14" s="10">
        <v>1.64</v>
      </c>
      <c r="CP14" s="19">
        <v>11040</v>
      </c>
      <c r="CQ14" s="10">
        <v>25.9</v>
      </c>
      <c r="CR14" s="19">
        <v>2855</v>
      </c>
      <c r="CS14" s="10">
        <v>35.200000000000003</v>
      </c>
      <c r="CT14" s="10">
        <v>0.88</v>
      </c>
      <c r="CU14" s="10">
        <v>70.7</v>
      </c>
      <c r="CV14" s="10">
        <v>2.59</v>
      </c>
      <c r="CW14" s="19">
        <v>23560</v>
      </c>
      <c r="CX14" s="10">
        <v>41.8</v>
      </c>
      <c r="CY14" s="10">
        <v>91.1</v>
      </c>
      <c r="CZ14" s="10">
        <v>2539</v>
      </c>
      <c r="DA14" s="10">
        <v>22.6</v>
      </c>
      <c r="DB14" s="10">
        <v>98.4</v>
      </c>
      <c r="DC14" s="10">
        <v>13606</v>
      </c>
      <c r="DD14" s="10">
        <v>40.299999999999997</v>
      </c>
      <c r="DE14" s="10">
        <v>57.4</v>
      </c>
      <c r="DF14" s="10">
        <v>78.900000000000006</v>
      </c>
      <c r="DG14" s="10">
        <v>8.2200000000000006</v>
      </c>
      <c r="DH14" s="10">
        <v>94.7</v>
      </c>
      <c r="DI14" s="10">
        <v>10041</v>
      </c>
      <c r="DJ14" s="10">
        <v>21</v>
      </c>
      <c r="DK14" s="10">
        <v>0.78</v>
      </c>
      <c r="DL14" s="10">
        <v>46.2</v>
      </c>
      <c r="DM14" s="10">
        <v>14.7</v>
      </c>
      <c r="DN14" s="10">
        <v>60.9</v>
      </c>
      <c r="DO14" s="10">
        <v>8.15</v>
      </c>
      <c r="DP14" s="19">
        <v>1054</v>
      </c>
      <c r="DQ14" s="10">
        <v>58.8</v>
      </c>
      <c r="DR14" s="10">
        <v>9.5000000000000001E-2</v>
      </c>
      <c r="DS14" s="10">
        <v>67.5</v>
      </c>
      <c r="DT14" s="10">
        <v>10.9</v>
      </c>
      <c r="DU14" s="10">
        <v>39.6</v>
      </c>
      <c r="DV14" s="10">
        <v>97</v>
      </c>
      <c r="DW14" s="10">
        <v>46.2</v>
      </c>
      <c r="DX14" s="10">
        <v>97.5</v>
      </c>
      <c r="DY14" s="10">
        <v>88.4</v>
      </c>
      <c r="DZ14" s="10">
        <v>13.9</v>
      </c>
      <c r="EA14" s="10">
        <v>96.1</v>
      </c>
      <c r="EB14" s="10">
        <v>5.0499999999999998E-3</v>
      </c>
      <c r="EC14" s="10">
        <v>93.6</v>
      </c>
      <c r="ED14" s="10">
        <v>13.8</v>
      </c>
      <c r="EE14" s="10">
        <v>13.8</v>
      </c>
      <c r="EF14" s="10">
        <v>51.6</v>
      </c>
      <c r="EG14" s="10">
        <v>0.33</v>
      </c>
      <c r="EH14" s="10">
        <v>16.8</v>
      </c>
      <c r="EI14" s="10">
        <v>121</v>
      </c>
      <c r="EJ14" s="10">
        <v>0.83</v>
      </c>
      <c r="EK14" s="10">
        <v>0.83</v>
      </c>
      <c r="EL14" s="10">
        <v>24</v>
      </c>
      <c r="EM14" s="10">
        <v>0</v>
      </c>
      <c r="EN14" s="10">
        <v>27.2</v>
      </c>
      <c r="EO14" s="10">
        <v>693</v>
      </c>
      <c r="EP14" s="10">
        <v>60.9</v>
      </c>
      <c r="EQ14" s="10">
        <v>1.44</v>
      </c>
      <c r="ER14" s="10">
        <v>68.7</v>
      </c>
      <c r="ES14" s="10">
        <v>5.92</v>
      </c>
      <c r="ET14" s="10">
        <v>71</v>
      </c>
      <c r="EU14" s="10">
        <v>1810</v>
      </c>
      <c r="EV14" s="10">
        <v>42.7</v>
      </c>
      <c r="EW14" s="10">
        <v>0.11</v>
      </c>
      <c r="EX14" s="10">
        <v>56.3</v>
      </c>
      <c r="EY14" s="10">
        <v>1.27</v>
      </c>
      <c r="EZ14" s="10">
        <v>1.65</v>
      </c>
      <c r="FA14" s="10">
        <v>42</v>
      </c>
      <c r="FB14" s="10">
        <v>21.4</v>
      </c>
      <c r="FC14" s="10">
        <v>0</v>
      </c>
      <c r="FD14" s="10">
        <v>26.2</v>
      </c>
      <c r="FE14" s="10">
        <v>0</v>
      </c>
      <c r="FF14" s="10">
        <v>17</v>
      </c>
      <c r="FG14" s="10">
        <v>52.9</v>
      </c>
      <c r="FH14" s="10">
        <v>0</v>
      </c>
      <c r="FI14" s="10">
        <v>64.7</v>
      </c>
      <c r="FJ14" s="10">
        <v>11.8</v>
      </c>
      <c r="FK14" s="10">
        <v>36.700000000000003</v>
      </c>
      <c r="FL14" s="10">
        <v>51.3</v>
      </c>
      <c r="FM14" s="10">
        <v>37.4</v>
      </c>
      <c r="FN14" s="10">
        <v>81.2</v>
      </c>
      <c r="FO14" s="10">
        <v>53.1</v>
      </c>
      <c r="FP14" s="10">
        <v>34</v>
      </c>
      <c r="FQ14" s="10">
        <v>72</v>
      </c>
      <c r="FR14" s="10">
        <v>0</v>
      </c>
      <c r="FS14" s="10">
        <v>69.8</v>
      </c>
      <c r="FT14" s="10">
        <v>1.31</v>
      </c>
      <c r="FU14" s="35">
        <v>1.5963637507470667</v>
      </c>
      <c r="FV14" s="25">
        <v>0.16537733333333332</v>
      </c>
      <c r="FW14" s="36" t="s">
        <v>519</v>
      </c>
      <c r="FX14" s="37"/>
      <c r="FY14" s="37"/>
      <c r="FZ14" s="37"/>
      <c r="GA14" s="37"/>
      <c r="GB14" s="37"/>
      <c r="GC14" s="37"/>
      <c r="GD14" s="37"/>
      <c r="GE14" s="37"/>
      <c r="GF14" s="39" t="e">
        <f t="shared" si="1"/>
        <v>#DIV/0!</v>
      </c>
      <c r="GG14" s="37"/>
      <c r="GH14" s="37"/>
      <c r="GI14" s="37"/>
      <c r="GJ14" s="37"/>
      <c r="GK14" s="37"/>
      <c r="GL14" s="37"/>
      <c r="GM14" s="37"/>
      <c r="GN14" s="37"/>
      <c r="GO14" s="37"/>
    </row>
    <row r="15" spans="1:197" x14ac:dyDescent="0.25">
      <c r="A15" s="1">
        <v>20268</v>
      </c>
      <c r="B15" s="2" t="s">
        <v>59</v>
      </c>
      <c r="C15" s="2" t="s">
        <v>60</v>
      </c>
      <c r="D15" s="2">
        <v>505804220</v>
      </c>
      <c r="E15" s="3">
        <f t="shared" si="0"/>
        <v>73</v>
      </c>
      <c r="F15" s="2" t="s">
        <v>44</v>
      </c>
      <c r="G15" s="2" t="s">
        <v>21</v>
      </c>
      <c r="H15" s="2" t="s">
        <v>22</v>
      </c>
      <c r="I15" s="4">
        <v>20273</v>
      </c>
      <c r="J15" s="3" t="s">
        <v>56</v>
      </c>
      <c r="K15" s="2" t="s">
        <v>31</v>
      </c>
      <c r="L15" s="6" t="s">
        <v>194</v>
      </c>
      <c r="M15" s="19">
        <v>3171</v>
      </c>
      <c r="N15" s="22">
        <v>3.2000000000000001E-2</v>
      </c>
      <c r="O15" s="22">
        <v>0</v>
      </c>
      <c r="P15" s="22">
        <v>4.67</v>
      </c>
      <c r="Q15" s="22">
        <v>6.3E-2</v>
      </c>
      <c r="R15" s="19">
        <v>13431</v>
      </c>
      <c r="S15" s="22">
        <v>0.25</v>
      </c>
      <c r="T15" s="22">
        <v>0.03</v>
      </c>
      <c r="U15" s="22">
        <v>5.4</v>
      </c>
      <c r="V15" s="22">
        <v>0.03</v>
      </c>
      <c r="W15" s="10">
        <v>10</v>
      </c>
      <c r="X15" s="19">
        <v>2303</v>
      </c>
      <c r="Y15" s="22">
        <v>3.34</v>
      </c>
      <c r="Z15" s="22">
        <v>2.91</v>
      </c>
      <c r="AA15" s="22">
        <v>2</v>
      </c>
      <c r="AB15" s="22">
        <v>4.2999999999999997E-2</v>
      </c>
      <c r="AC15" s="10">
        <v>1.52</v>
      </c>
      <c r="AD15" s="19">
        <v>349</v>
      </c>
      <c r="AE15" s="22">
        <v>2.0099999999999998</v>
      </c>
      <c r="AF15" s="22">
        <v>1.43</v>
      </c>
      <c r="AG15" s="22">
        <v>1.72</v>
      </c>
      <c r="AH15" s="22">
        <v>0</v>
      </c>
      <c r="AI15" s="19">
        <v>31386</v>
      </c>
      <c r="AJ15" s="19">
        <v>3077</v>
      </c>
      <c r="AK15" s="22">
        <v>9.1999999999999998E-2</v>
      </c>
      <c r="AL15" s="22">
        <v>29.4</v>
      </c>
      <c r="AM15" s="22">
        <v>0.16</v>
      </c>
      <c r="AN15" s="22">
        <v>2.9000000000000001E-2</v>
      </c>
      <c r="AO15" s="19">
        <v>2183</v>
      </c>
      <c r="AP15" s="22">
        <v>72.099999999999994</v>
      </c>
      <c r="AQ15" s="22">
        <v>9.1999999999999998E-2</v>
      </c>
      <c r="AR15" s="22">
        <v>4.17</v>
      </c>
      <c r="AS15" s="22">
        <v>4.5999999999999999E-2</v>
      </c>
      <c r="AT15" s="10">
        <v>38.1</v>
      </c>
      <c r="AU15" s="10">
        <v>11.7</v>
      </c>
      <c r="AV15" s="10">
        <v>37.200000000000003</v>
      </c>
      <c r="AW15" s="10">
        <v>40.5</v>
      </c>
      <c r="AX15" s="19">
        <v>902</v>
      </c>
      <c r="AY15" s="10">
        <v>16</v>
      </c>
      <c r="AZ15" s="10">
        <v>2.77</v>
      </c>
      <c r="BA15" s="10">
        <v>39.4</v>
      </c>
      <c r="BB15" s="10">
        <v>11.8</v>
      </c>
      <c r="BC15" s="10">
        <v>51.4</v>
      </c>
      <c r="BD15" s="19">
        <v>1145</v>
      </c>
      <c r="BE15" s="10">
        <v>21</v>
      </c>
      <c r="BF15" s="10">
        <v>8.6999999999999994E-2</v>
      </c>
      <c r="BG15" s="10">
        <v>44.4</v>
      </c>
      <c r="BH15" s="10">
        <v>8.1199999999999992</v>
      </c>
      <c r="BI15" s="10">
        <v>13</v>
      </c>
      <c r="BJ15" s="19">
        <v>404</v>
      </c>
      <c r="BK15" s="10">
        <v>28</v>
      </c>
      <c r="BL15" s="10">
        <v>17.8</v>
      </c>
      <c r="BM15" s="10">
        <v>48.3</v>
      </c>
      <c r="BN15" s="10">
        <v>9.41</v>
      </c>
      <c r="BO15" s="19">
        <v>2648</v>
      </c>
      <c r="BP15" s="10">
        <v>42.3</v>
      </c>
      <c r="BQ15" s="10">
        <v>24.5</v>
      </c>
      <c r="BR15" s="10">
        <v>53.3</v>
      </c>
      <c r="BS15" s="10">
        <v>13.1</v>
      </c>
      <c r="BT15" s="10">
        <v>73.5</v>
      </c>
      <c r="BU15" s="10">
        <v>12.6</v>
      </c>
      <c r="BV15" s="19">
        <v>89</v>
      </c>
      <c r="BW15" s="10">
        <v>84.3</v>
      </c>
      <c r="BX15" s="10">
        <v>0</v>
      </c>
      <c r="BY15" s="10">
        <v>84.3</v>
      </c>
      <c r="BZ15" s="10">
        <v>53.9</v>
      </c>
      <c r="CA15" s="10">
        <v>27.3</v>
      </c>
      <c r="CB15" s="19">
        <v>192</v>
      </c>
      <c r="CC15" s="10">
        <v>45.3</v>
      </c>
      <c r="CD15" s="10">
        <v>12.5</v>
      </c>
      <c r="CE15" s="10">
        <v>57.3</v>
      </c>
      <c r="CF15" s="10">
        <v>35.4</v>
      </c>
      <c r="CG15" s="10">
        <v>52.1</v>
      </c>
      <c r="CH15" s="19">
        <v>367</v>
      </c>
      <c r="CI15" s="10">
        <v>43.1</v>
      </c>
      <c r="CJ15" s="10">
        <v>10.6</v>
      </c>
      <c r="CK15" s="10">
        <v>52.6</v>
      </c>
      <c r="CL15" s="10">
        <v>0</v>
      </c>
      <c r="CM15" s="10">
        <v>22.6</v>
      </c>
      <c r="CN15" s="10">
        <v>37.700000000000003</v>
      </c>
      <c r="CO15" s="10">
        <v>6.78</v>
      </c>
      <c r="CP15" s="19">
        <v>730</v>
      </c>
      <c r="CQ15" s="10">
        <v>33.799999999999997</v>
      </c>
      <c r="CR15" s="19">
        <v>247</v>
      </c>
      <c r="CS15" s="10">
        <v>58.3</v>
      </c>
      <c r="CT15" s="10">
        <v>11.7</v>
      </c>
      <c r="CU15" s="10">
        <v>69.2</v>
      </c>
      <c r="CV15" s="10">
        <v>36</v>
      </c>
      <c r="CW15" s="19">
        <v>1219</v>
      </c>
      <c r="CX15" s="10">
        <v>60.8</v>
      </c>
      <c r="CY15" s="10">
        <v>96.4</v>
      </c>
      <c r="CZ15" s="10">
        <v>6107</v>
      </c>
      <c r="DA15" s="10">
        <v>43</v>
      </c>
      <c r="DB15" s="10">
        <v>98</v>
      </c>
      <c r="DC15" s="10">
        <v>36197</v>
      </c>
      <c r="DD15" s="10">
        <v>80.7</v>
      </c>
      <c r="DE15" s="10">
        <v>34.700000000000003</v>
      </c>
      <c r="DF15" s="10">
        <v>76.099999999999994</v>
      </c>
      <c r="DG15" s="10">
        <v>10.6</v>
      </c>
      <c r="DH15" s="10">
        <v>89.1</v>
      </c>
      <c r="DI15" s="10">
        <v>15782</v>
      </c>
      <c r="DJ15" s="10">
        <v>34.5</v>
      </c>
      <c r="DK15" s="10">
        <v>4.0999999999999996</v>
      </c>
      <c r="DL15" s="10">
        <v>38</v>
      </c>
      <c r="DM15" s="10">
        <v>6</v>
      </c>
      <c r="DN15" s="10">
        <v>72</v>
      </c>
      <c r="DO15" s="10">
        <v>42</v>
      </c>
      <c r="DP15" s="19">
        <v>219</v>
      </c>
      <c r="DQ15" s="10">
        <v>78.5</v>
      </c>
      <c r="DR15" s="10">
        <v>0.91</v>
      </c>
      <c r="DS15" s="10">
        <v>76.7</v>
      </c>
      <c r="DT15" s="10">
        <v>35.200000000000003</v>
      </c>
      <c r="DU15" s="10">
        <v>63</v>
      </c>
      <c r="DV15" s="10">
        <v>94.4</v>
      </c>
      <c r="DW15" s="10">
        <v>65.2</v>
      </c>
      <c r="DX15" s="10">
        <v>95.4</v>
      </c>
      <c r="DY15" s="10">
        <v>91.3</v>
      </c>
      <c r="DZ15" s="10">
        <v>23.7</v>
      </c>
      <c r="EA15" s="10">
        <v>93.7</v>
      </c>
      <c r="EB15" s="10">
        <v>5.8999999999999997E-2</v>
      </c>
      <c r="EC15" s="10">
        <v>93.1</v>
      </c>
      <c r="ED15" s="10">
        <v>55.9</v>
      </c>
      <c r="EE15" s="10">
        <v>32.9</v>
      </c>
      <c r="EF15" s="10">
        <v>21.9</v>
      </c>
      <c r="EG15" s="10">
        <v>22.3</v>
      </c>
      <c r="EH15" s="10">
        <v>17.3</v>
      </c>
      <c r="EI15" s="10">
        <v>161</v>
      </c>
      <c r="EJ15" s="10">
        <v>19.899999999999999</v>
      </c>
      <c r="EK15" s="10">
        <v>3.73</v>
      </c>
      <c r="EL15" s="10">
        <v>44.7</v>
      </c>
      <c r="EM15" s="10">
        <v>2.48</v>
      </c>
      <c r="EN15" s="10">
        <v>32</v>
      </c>
      <c r="EO15" s="10">
        <v>180</v>
      </c>
      <c r="EP15" s="10">
        <v>100</v>
      </c>
      <c r="EQ15" s="10">
        <v>17.2</v>
      </c>
      <c r="ER15" s="10">
        <v>99.4</v>
      </c>
      <c r="ES15" s="10">
        <v>73.900000000000006</v>
      </c>
      <c r="ET15" s="10">
        <v>63.6</v>
      </c>
      <c r="EU15" s="10">
        <v>358</v>
      </c>
      <c r="EV15" s="10">
        <v>66.2</v>
      </c>
      <c r="EW15" s="10">
        <v>0.56000000000000005</v>
      </c>
      <c r="EX15" s="10">
        <v>74.599999999999994</v>
      </c>
      <c r="EY15" s="10">
        <v>12.3</v>
      </c>
      <c r="EZ15" s="10">
        <v>4.09</v>
      </c>
      <c r="FA15" s="10">
        <v>23</v>
      </c>
      <c r="FB15" s="10">
        <v>21.7</v>
      </c>
      <c r="FC15" s="10">
        <v>0</v>
      </c>
      <c r="FD15" s="10">
        <v>39.1</v>
      </c>
      <c r="FE15" s="10">
        <v>0</v>
      </c>
      <c r="FF15" s="10">
        <v>633</v>
      </c>
      <c r="FG15" s="10">
        <v>78.2</v>
      </c>
      <c r="FH15" s="10">
        <v>23.2</v>
      </c>
      <c r="FI15" s="10">
        <v>78.2</v>
      </c>
      <c r="FJ15" s="10">
        <v>31.9</v>
      </c>
      <c r="FK15" s="10">
        <v>52.1</v>
      </c>
      <c r="FL15" s="10">
        <v>82.4</v>
      </c>
      <c r="FM15" s="10">
        <v>54.3</v>
      </c>
      <c r="FN15" s="10">
        <v>92.4</v>
      </c>
      <c r="FO15" s="10">
        <v>80.900000000000006</v>
      </c>
      <c r="FP15" s="10">
        <v>22.5</v>
      </c>
      <c r="FQ15" s="10">
        <v>90.1</v>
      </c>
      <c r="FR15" s="10">
        <v>0.11</v>
      </c>
      <c r="FS15" s="10">
        <v>87</v>
      </c>
      <c r="FT15" s="10">
        <v>18.3</v>
      </c>
      <c r="FU15" s="35">
        <v>0.46368938083534383</v>
      </c>
      <c r="FV15" s="25">
        <v>0.11766109735435944</v>
      </c>
      <c r="FW15" s="36" t="s">
        <v>517</v>
      </c>
      <c r="FX15" s="37"/>
      <c r="FY15" s="37"/>
      <c r="FZ15" s="37"/>
      <c r="GA15" s="37"/>
      <c r="GB15" s="37"/>
      <c r="GC15" s="37"/>
      <c r="GD15" s="37"/>
      <c r="GE15" s="37"/>
      <c r="GF15" s="39" t="e">
        <f t="shared" si="1"/>
        <v>#DIV/0!</v>
      </c>
      <c r="GG15" s="37"/>
      <c r="GH15" s="37"/>
      <c r="GI15" s="37"/>
      <c r="GJ15" s="37"/>
      <c r="GK15" s="37"/>
      <c r="GL15" s="37"/>
      <c r="GM15" s="37"/>
      <c r="GN15" s="37"/>
      <c r="GO15" s="37"/>
    </row>
    <row r="16" spans="1:197" x14ac:dyDescent="0.25">
      <c r="A16" s="1">
        <v>20267</v>
      </c>
      <c r="B16" s="2" t="s">
        <v>57</v>
      </c>
      <c r="C16" s="2" t="s">
        <v>58</v>
      </c>
      <c r="D16" s="2">
        <v>5861011178</v>
      </c>
      <c r="E16" s="3">
        <f t="shared" si="0"/>
        <v>65</v>
      </c>
      <c r="F16" s="2" t="s">
        <v>44</v>
      </c>
      <c r="G16" s="2" t="s">
        <v>48</v>
      </c>
      <c r="H16" s="2" t="s">
        <v>22</v>
      </c>
      <c r="I16" s="13">
        <v>20279</v>
      </c>
      <c r="J16" s="3" t="s">
        <v>56</v>
      </c>
      <c r="K16" s="2" t="s">
        <v>13</v>
      </c>
      <c r="L16" s="6" t="s">
        <v>194</v>
      </c>
      <c r="M16" s="19">
        <v>2019</v>
      </c>
      <c r="N16" s="22">
        <v>0</v>
      </c>
      <c r="O16" s="22">
        <v>0</v>
      </c>
      <c r="P16" s="22">
        <v>7.33</v>
      </c>
      <c r="Q16" s="22">
        <v>0</v>
      </c>
      <c r="R16" s="19">
        <v>7744</v>
      </c>
      <c r="S16" s="22">
        <v>7.6999999999999999E-2</v>
      </c>
      <c r="T16" s="22">
        <v>5.1999999999999998E-2</v>
      </c>
      <c r="U16" s="22">
        <v>6.61</v>
      </c>
      <c r="V16" s="22">
        <v>2.5999999999999999E-2</v>
      </c>
      <c r="W16" s="10">
        <v>7.65</v>
      </c>
      <c r="X16" s="19">
        <v>1083</v>
      </c>
      <c r="Y16" s="22">
        <v>2.0299999999999998</v>
      </c>
      <c r="Z16" s="22">
        <v>4.34</v>
      </c>
      <c r="AA16" s="22">
        <v>1.1100000000000001</v>
      </c>
      <c r="AB16" s="22">
        <v>9.1999999999999998E-2</v>
      </c>
      <c r="AC16" s="10">
        <v>1.1399999999999999</v>
      </c>
      <c r="AD16" s="19">
        <v>161</v>
      </c>
      <c r="AE16" s="22">
        <v>1.24</v>
      </c>
      <c r="AF16" s="22">
        <v>1.86</v>
      </c>
      <c r="AG16" s="22">
        <v>0.62</v>
      </c>
      <c r="AH16" s="22">
        <v>0</v>
      </c>
      <c r="AI16" s="19">
        <v>26999</v>
      </c>
      <c r="AJ16" s="19">
        <v>2963</v>
      </c>
      <c r="AK16" s="22">
        <v>0.36</v>
      </c>
      <c r="AL16" s="22">
        <v>24.7</v>
      </c>
      <c r="AM16" s="22">
        <v>0.59</v>
      </c>
      <c r="AN16" s="22">
        <v>0.14000000000000001</v>
      </c>
      <c r="AO16" s="19">
        <v>2248</v>
      </c>
      <c r="AP16" s="22">
        <v>76</v>
      </c>
      <c r="AQ16" s="22">
        <v>0</v>
      </c>
      <c r="AR16" s="22">
        <v>4.18</v>
      </c>
      <c r="AS16" s="22">
        <v>0.13</v>
      </c>
      <c r="AT16" s="10"/>
      <c r="AU16" s="10"/>
      <c r="AV16" s="10"/>
      <c r="AW16" s="10"/>
      <c r="AX16" s="19"/>
      <c r="AY16" s="10"/>
      <c r="AZ16" s="10"/>
      <c r="BA16" s="10"/>
      <c r="BB16" s="10"/>
      <c r="BC16" s="10"/>
      <c r="BD16" s="19"/>
      <c r="BE16" s="10"/>
      <c r="BF16" s="10"/>
      <c r="BG16" s="10"/>
      <c r="BH16" s="10"/>
      <c r="BI16" s="10"/>
      <c r="BJ16" s="19"/>
      <c r="BK16" s="10"/>
      <c r="BL16" s="10"/>
      <c r="BM16" s="10"/>
      <c r="BN16" s="10"/>
      <c r="BO16" s="19"/>
      <c r="BP16" s="10"/>
      <c r="BQ16" s="10"/>
      <c r="BR16" s="10"/>
      <c r="BS16" s="10"/>
      <c r="BT16" s="10"/>
      <c r="BU16" s="10"/>
      <c r="BV16" s="19"/>
      <c r="BW16" s="10"/>
      <c r="BX16" s="10"/>
      <c r="BY16" s="10"/>
      <c r="BZ16" s="10"/>
      <c r="CA16" s="10"/>
      <c r="CB16" s="19"/>
      <c r="CC16" s="10"/>
      <c r="CD16" s="10"/>
      <c r="CE16" s="10"/>
      <c r="CF16" s="10"/>
      <c r="CG16" s="10"/>
      <c r="CH16" s="19"/>
      <c r="CI16" s="10"/>
      <c r="CJ16" s="10"/>
      <c r="CK16" s="10"/>
      <c r="CL16" s="10"/>
      <c r="CM16" s="10"/>
      <c r="CN16" s="10"/>
      <c r="CO16" s="10"/>
      <c r="CP16" s="19"/>
      <c r="CQ16" s="10"/>
      <c r="CR16" s="19"/>
      <c r="CS16" s="10"/>
      <c r="CT16" s="10"/>
      <c r="CU16" s="10"/>
      <c r="CV16" s="10"/>
      <c r="CW16" s="19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9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35">
        <v>8.6169284467713787</v>
      </c>
      <c r="FV16" s="25">
        <v>0.14301925925925926</v>
      </c>
      <c r="FW16" s="36" t="s">
        <v>519</v>
      </c>
      <c r="FX16" s="37"/>
      <c r="FY16" s="37"/>
      <c r="FZ16" s="37"/>
      <c r="GA16" s="37"/>
      <c r="GB16" s="37"/>
      <c r="GC16" s="37"/>
      <c r="GD16" s="37"/>
      <c r="GE16" s="37"/>
      <c r="GF16" s="39" t="e">
        <f t="shared" si="1"/>
        <v>#DIV/0!</v>
      </c>
      <c r="GG16" s="37"/>
      <c r="GH16" s="37"/>
      <c r="GI16" s="37"/>
      <c r="GJ16" s="37"/>
      <c r="GK16" s="37"/>
      <c r="GL16" s="37"/>
      <c r="GM16" s="37"/>
      <c r="GN16" s="37"/>
      <c r="GO16" s="37"/>
    </row>
    <row r="17" spans="1:197" x14ac:dyDescent="0.25">
      <c r="A17" s="1">
        <v>20276</v>
      </c>
      <c r="B17" s="2" t="s">
        <v>61</v>
      </c>
      <c r="C17" s="2" t="s">
        <v>62</v>
      </c>
      <c r="D17" s="2">
        <v>6054091384</v>
      </c>
      <c r="E17" s="3">
        <f t="shared" si="0"/>
        <v>63</v>
      </c>
      <c r="F17" s="2" t="s">
        <v>56</v>
      </c>
      <c r="G17" s="2" t="s">
        <v>53</v>
      </c>
      <c r="H17" s="2" t="s">
        <v>22</v>
      </c>
      <c r="I17" s="13">
        <v>20285</v>
      </c>
      <c r="J17" s="3" t="s">
        <v>63</v>
      </c>
      <c r="K17" s="2" t="s">
        <v>31</v>
      </c>
      <c r="L17" s="6" t="s">
        <v>194</v>
      </c>
      <c r="M17" s="19">
        <v>6254</v>
      </c>
      <c r="N17" s="22">
        <v>1.6E-2</v>
      </c>
      <c r="O17" s="22">
        <v>0</v>
      </c>
      <c r="P17" s="22">
        <v>2.54</v>
      </c>
      <c r="Q17" s="22">
        <v>0</v>
      </c>
      <c r="R17" s="19">
        <v>30780</v>
      </c>
      <c r="S17" s="22">
        <v>0.75</v>
      </c>
      <c r="T17" s="22">
        <v>6.4999999999999997E-3</v>
      </c>
      <c r="U17" s="22">
        <v>2.25</v>
      </c>
      <c r="V17" s="22">
        <v>1.9E-2</v>
      </c>
      <c r="W17" s="10">
        <v>7.54</v>
      </c>
      <c r="X17" s="19">
        <v>4100</v>
      </c>
      <c r="Y17" s="22">
        <v>4.46</v>
      </c>
      <c r="Z17" s="22">
        <v>0.85</v>
      </c>
      <c r="AA17" s="22">
        <v>0.39</v>
      </c>
      <c r="AB17" s="22">
        <v>4.9000000000000002E-2</v>
      </c>
      <c r="AC17" s="10">
        <v>0.55000000000000004</v>
      </c>
      <c r="AD17" s="19">
        <v>300</v>
      </c>
      <c r="AE17" s="22">
        <v>1.67</v>
      </c>
      <c r="AF17" s="22">
        <v>0.67</v>
      </c>
      <c r="AG17" s="22">
        <v>0.33</v>
      </c>
      <c r="AH17" s="22">
        <v>0</v>
      </c>
      <c r="AI17" s="19">
        <v>25662</v>
      </c>
      <c r="AJ17" s="19">
        <v>1065</v>
      </c>
      <c r="AK17" s="22">
        <v>0.18</v>
      </c>
      <c r="AL17" s="22">
        <v>1.06</v>
      </c>
      <c r="AM17" s="22">
        <v>0.13</v>
      </c>
      <c r="AN17" s="22">
        <v>0</v>
      </c>
      <c r="AO17" s="19">
        <v>10762</v>
      </c>
      <c r="AP17" s="22">
        <v>84</v>
      </c>
      <c r="AQ17" s="22">
        <v>0</v>
      </c>
      <c r="AR17" s="22">
        <v>0.55000000000000004</v>
      </c>
      <c r="AS17" s="22">
        <v>1.9E-2</v>
      </c>
      <c r="AT17" s="10"/>
      <c r="AU17" s="10"/>
      <c r="AV17" s="10"/>
      <c r="AW17" s="10"/>
      <c r="AX17" s="19"/>
      <c r="AY17" s="10"/>
      <c r="AZ17" s="10"/>
      <c r="BA17" s="10"/>
      <c r="BB17" s="10"/>
      <c r="BC17" s="10"/>
      <c r="BD17" s="19"/>
      <c r="BE17" s="10"/>
      <c r="BF17" s="10"/>
      <c r="BG17" s="10"/>
      <c r="BH17" s="10"/>
      <c r="BI17" s="10"/>
      <c r="BJ17" s="19"/>
      <c r="BK17" s="10"/>
      <c r="BL17" s="10"/>
      <c r="BM17" s="10"/>
      <c r="BN17" s="10"/>
      <c r="BO17" s="19"/>
      <c r="BP17" s="10"/>
      <c r="BQ17" s="10"/>
      <c r="BR17" s="10"/>
      <c r="BS17" s="10"/>
      <c r="BT17" s="10"/>
      <c r="BU17" s="10"/>
      <c r="BV17" s="19"/>
      <c r="BW17" s="10"/>
      <c r="BX17" s="10"/>
      <c r="BY17" s="10"/>
      <c r="BZ17" s="10"/>
      <c r="CA17" s="10"/>
      <c r="CB17" s="19"/>
      <c r="CC17" s="10"/>
      <c r="CD17" s="10"/>
      <c r="CE17" s="10"/>
      <c r="CF17" s="10"/>
      <c r="CG17" s="10"/>
      <c r="CH17" s="19"/>
      <c r="CI17" s="10"/>
      <c r="CJ17" s="10"/>
      <c r="CK17" s="10"/>
      <c r="CL17" s="10"/>
      <c r="CM17" s="10">
        <v>5.77</v>
      </c>
      <c r="CN17" s="10">
        <v>81.900000000000006</v>
      </c>
      <c r="CO17" s="10">
        <v>0.17</v>
      </c>
      <c r="CP17" s="19">
        <v>695</v>
      </c>
      <c r="CQ17" s="10">
        <v>23.9</v>
      </c>
      <c r="CR17" s="19">
        <v>166</v>
      </c>
      <c r="CS17" s="10">
        <v>42.8</v>
      </c>
      <c r="CT17" s="10">
        <v>4.82</v>
      </c>
      <c r="CU17" s="10">
        <v>65.099999999999994</v>
      </c>
      <c r="CV17" s="10">
        <v>7.23</v>
      </c>
      <c r="CW17" s="19">
        <v>9868</v>
      </c>
      <c r="CX17" s="10">
        <v>68.599999999999994</v>
      </c>
      <c r="CY17" s="10">
        <v>99.1</v>
      </c>
      <c r="CZ17" s="10">
        <v>7680</v>
      </c>
      <c r="DA17" s="10">
        <v>30.8</v>
      </c>
      <c r="DB17" s="10">
        <v>99.6</v>
      </c>
      <c r="DC17" s="10">
        <v>33921</v>
      </c>
      <c r="DD17" s="10">
        <v>89.8</v>
      </c>
      <c r="DE17" s="10">
        <v>30</v>
      </c>
      <c r="DF17" s="10">
        <v>87.9</v>
      </c>
      <c r="DG17" s="10">
        <v>3.38</v>
      </c>
      <c r="DH17" s="10">
        <v>94.5</v>
      </c>
      <c r="DI17" s="10">
        <v>15746</v>
      </c>
      <c r="DJ17" s="10">
        <v>54.6</v>
      </c>
      <c r="DK17" s="10">
        <v>1.1599999999999999</v>
      </c>
      <c r="DL17" s="10">
        <v>43.9</v>
      </c>
      <c r="DM17" s="10">
        <v>1.75</v>
      </c>
      <c r="DN17" s="10">
        <v>57</v>
      </c>
      <c r="DO17" s="10">
        <v>3.51</v>
      </c>
      <c r="DP17" s="19">
        <v>21</v>
      </c>
      <c r="DQ17" s="10">
        <v>95.2</v>
      </c>
      <c r="DR17" s="10">
        <v>0</v>
      </c>
      <c r="DS17" s="10">
        <v>100</v>
      </c>
      <c r="DT17" s="10">
        <v>47.6</v>
      </c>
      <c r="DU17" s="10">
        <v>48.1</v>
      </c>
      <c r="DV17" s="10">
        <v>95.5</v>
      </c>
      <c r="DW17" s="10">
        <v>45</v>
      </c>
      <c r="DX17" s="10">
        <v>94.1</v>
      </c>
      <c r="DY17" s="10">
        <v>85</v>
      </c>
      <c r="DZ17" s="10">
        <v>8.6199999999999992</v>
      </c>
      <c r="EA17" s="10">
        <v>92.4</v>
      </c>
      <c r="EB17" s="10">
        <v>0.04</v>
      </c>
      <c r="EC17" s="10">
        <v>87.7</v>
      </c>
      <c r="ED17" s="10">
        <v>31</v>
      </c>
      <c r="EE17" s="10">
        <v>11.2</v>
      </c>
      <c r="EF17" s="10">
        <v>53.6</v>
      </c>
      <c r="EG17" s="10">
        <v>2.5099999999999998</v>
      </c>
      <c r="EH17" s="10">
        <v>12.2</v>
      </c>
      <c r="EI17" s="10">
        <v>12</v>
      </c>
      <c r="EJ17" s="10">
        <v>8.33</v>
      </c>
      <c r="EK17" s="10">
        <v>0</v>
      </c>
      <c r="EL17" s="10">
        <v>33.299999999999997</v>
      </c>
      <c r="EM17" s="10">
        <v>0</v>
      </c>
      <c r="EN17" s="10">
        <v>52.6</v>
      </c>
      <c r="EO17" s="10">
        <v>216</v>
      </c>
      <c r="EP17" s="10">
        <v>75.5</v>
      </c>
      <c r="EQ17" s="10">
        <v>6.94</v>
      </c>
      <c r="ER17" s="10">
        <v>70.8</v>
      </c>
      <c r="ES17" s="10">
        <v>18.5</v>
      </c>
      <c r="ET17" s="10">
        <v>43.8</v>
      </c>
      <c r="EU17" s="10">
        <v>180</v>
      </c>
      <c r="EV17" s="10">
        <v>44.4</v>
      </c>
      <c r="EW17" s="10">
        <v>0</v>
      </c>
      <c r="EX17" s="10">
        <v>41.7</v>
      </c>
      <c r="EY17" s="10">
        <v>2.2200000000000002</v>
      </c>
      <c r="EZ17" s="10">
        <v>1.22</v>
      </c>
      <c r="FA17" s="10">
        <v>5</v>
      </c>
      <c r="FB17" s="10">
        <v>20</v>
      </c>
      <c r="FC17" s="10">
        <v>0</v>
      </c>
      <c r="FD17" s="10">
        <v>20</v>
      </c>
      <c r="FE17" s="10">
        <v>20</v>
      </c>
      <c r="FF17" s="10">
        <v>22</v>
      </c>
      <c r="FG17" s="10">
        <v>59.1</v>
      </c>
      <c r="FH17" s="10">
        <v>0</v>
      </c>
      <c r="FI17" s="10">
        <v>63.6</v>
      </c>
      <c r="FJ17" s="10">
        <v>0</v>
      </c>
      <c r="FK17" s="10">
        <v>57.8</v>
      </c>
      <c r="FL17" s="10">
        <v>60.1</v>
      </c>
      <c r="FM17" s="10">
        <v>42</v>
      </c>
      <c r="FN17" s="10">
        <v>78.7</v>
      </c>
      <c r="FO17" s="10">
        <v>59.7</v>
      </c>
      <c r="FP17" s="10">
        <v>16.2</v>
      </c>
      <c r="FQ17" s="10">
        <v>73.2</v>
      </c>
      <c r="FR17" s="10">
        <v>0</v>
      </c>
      <c r="FS17" s="10">
        <v>69.599999999999994</v>
      </c>
      <c r="FT17" s="10">
        <v>12.1</v>
      </c>
      <c r="FU17" s="35" t="s">
        <v>501</v>
      </c>
      <c r="FV17" s="25" t="s">
        <v>501</v>
      </c>
      <c r="FW17" s="36" t="s">
        <v>517</v>
      </c>
      <c r="FX17" s="37"/>
      <c r="FY17" s="37"/>
      <c r="FZ17" s="37"/>
      <c r="GA17" s="37"/>
      <c r="GB17" s="37"/>
      <c r="GC17" s="37"/>
      <c r="GD17" s="37"/>
      <c r="GE17" s="37"/>
      <c r="GF17" s="39" t="e">
        <f t="shared" si="1"/>
        <v>#DIV/0!</v>
      </c>
      <c r="GG17" s="37"/>
      <c r="GH17" s="37"/>
      <c r="GI17" s="37"/>
      <c r="GJ17" s="37"/>
      <c r="GK17" s="37"/>
      <c r="GL17" s="37"/>
      <c r="GM17" s="37"/>
      <c r="GN17" s="37"/>
      <c r="GO17" s="37"/>
    </row>
    <row r="18" spans="1:197" x14ac:dyDescent="0.25">
      <c r="A18" s="1">
        <v>20277</v>
      </c>
      <c r="B18" s="2" t="s">
        <v>64</v>
      </c>
      <c r="C18" s="2" t="s">
        <v>65</v>
      </c>
      <c r="D18" s="2">
        <v>471122441</v>
      </c>
      <c r="E18" s="3">
        <f t="shared" si="0"/>
        <v>76</v>
      </c>
      <c r="F18" s="2" t="s">
        <v>56</v>
      </c>
      <c r="G18" s="2" t="s">
        <v>66</v>
      </c>
      <c r="H18" s="2" t="s">
        <v>22</v>
      </c>
      <c r="I18" s="13">
        <v>20286</v>
      </c>
      <c r="J18" s="3" t="s">
        <v>63</v>
      </c>
      <c r="K18" s="2" t="s">
        <v>31</v>
      </c>
      <c r="L18" s="6" t="s">
        <v>194</v>
      </c>
      <c r="M18" s="19">
        <v>1098</v>
      </c>
      <c r="N18" s="22">
        <v>0</v>
      </c>
      <c r="O18" s="22">
        <v>9.0999999999999998E-2</v>
      </c>
      <c r="P18" s="22">
        <v>9.02</v>
      </c>
      <c r="Q18" s="22">
        <v>0</v>
      </c>
      <c r="R18" s="19">
        <v>6444</v>
      </c>
      <c r="S18" s="22">
        <v>0.11</v>
      </c>
      <c r="T18" s="22">
        <v>7.8E-2</v>
      </c>
      <c r="U18" s="22">
        <v>12.7</v>
      </c>
      <c r="V18" s="22">
        <v>1.6E-2</v>
      </c>
      <c r="W18" s="10">
        <v>7.94</v>
      </c>
      <c r="X18" s="19">
        <v>900</v>
      </c>
      <c r="Y18" s="22">
        <v>18.399999999999999</v>
      </c>
      <c r="Z18" s="22">
        <v>2.33</v>
      </c>
      <c r="AA18" s="22">
        <v>3.78</v>
      </c>
      <c r="AB18" s="22">
        <v>0</v>
      </c>
      <c r="AC18" s="10">
        <v>1.4</v>
      </c>
      <c r="AD18" s="19">
        <v>159</v>
      </c>
      <c r="AE18" s="22">
        <v>3.77</v>
      </c>
      <c r="AF18" s="22">
        <v>0</v>
      </c>
      <c r="AG18" s="22">
        <v>1.89</v>
      </c>
      <c r="AH18" s="22">
        <v>0</v>
      </c>
      <c r="AI18" s="19">
        <v>19224</v>
      </c>
      <c r="AJ18" s="19">
        <v>831</v>
      </c>
      <c r="AK18" s="22">
        <v>0.82</v>
      </c>
      <c r="AL18" s="22">
        <v>1.2</v>
      </c>
      <c r="AM18" s="22">
        <v>0.12</v>
      </c>
      <c r="AN18" s="22">
        <v>2.1000000000000001E-2</v>
      </c>
      <c r="AO18" s="19">
        <v>4745</v>
      </c>
      <c r="AP18" s="22">
        <v>66.2</v>
      </c>
      <c r="AQ18" s="22">
        <v>2.1000000000000001E-2</v>
      </c>
      <c r="AR18" s="22">
        <v>4.97</v>
      </c>
      <c r="AS18" s="22">
        <v>6.3E-2</v>
      </c>
      <c r="AT18" s="10"/>
      <c r="AU18" s="10"/>
      <c r="AV18" s="10"/>
      <c r="AW18" s="10"/>
      <c r="AX18" s="19"/>
      <c r="AY18" s="10"/>
      <c r="AZ18" s="10"/>
      <c r="BA18" s="10"/>
      <c r="BB18" s="10"/>
      <c r="BC18" s="10"/>
      <c r="BD18" s="19"/>
      <c r="BE18" s="10"/>
      <c r="BF18" s="10"/>
      <c r="BG18" s="10"/>
      <c r="BH18" s="10"/>
      <c r="BI18" s="10"/>
      <c r="BJ18" s="19"/>
      <c r="BK18" s="10"/>
      <c r="BL18" s="10"/>
      <c r="BM18" s="10"/>
      <c r="BN18" s="10"/>
      <c r="BO18" s="19"/>
      <c r="BP18" s="10"/>
      <c r="BQ18" s="10"/>
      <c r="BR18" s="10"/>
      <c r="BS18" s="10"/>
      <c r="BT18" s="10"/>
      <c r="BU18" s="10"/>
      <c r="BV18" s="19"/>
      <c r="BW18" s="10"/>
      <c r="BX18" s="10"/>
      <c r="BY18" s="10"/>
      <c r="BZ18" s="10"/>
      <c r="CA18" s="10"/>
      <c r="CB18" s="19"/>
      <c r="CC18" s="10"/>
      <c r="CD18" s="10"/>
      <c r="CE18" s="10"/>
      <c r="CF18" s="10"/>
      <c r="CG18" s="10"/>
      <c r="CH18" s="19"/>
      <c r="CI18" s="10"/>
      <c r="CJ18" s="10"/>
      <c r="CK18" s="10"/>
      <c r="CL18" s="10"/>
      <c r="CM18" s="10">
        <v>5.74</v>
      </c>
      <c r="CN18" s="10">
        <v>76.2</v>
      </c>
      <c r="CO18" s="10">
        <v>0.61</v>
      </c>
      <c r="CP18" s="19">
        <v>1502</v>
      </c>
      <c r="CQ18" s="10">
        <v>30.4</v>
      </c>
      <c r="CR18" s="19">
        <v>457</v>
      </c>
      <c r="CS18" s="10">
        <v>34.4</v>
      </c>
      <c r="CT18" s="10">
        <v>2.63</v>
      </c>
      <c r="CU18" s="10">
        <v>52.1</v>
      </c>
      <c r="CV18" s="10">
        <v>8.32</v>
      </c>
      <c r="CW18" s="19">
        <v>19944</v>
      </c>
      <c r="CX18" s="10">
        <v>71.099999999999994</v>
      </c>
      <c r="CY18" s="10">
        <v>72.2</v>
      </c>
      <c r="CZ18" s="10">
        <v>2934</v>
      </c>
      <c r="DA18" s="10">
        <v>18</v>
      </c>
      <c r="DB18" s="10">
        <v>80</v>
      </c>
      <c r="DC18" s="10">
        <v>14449</v>
      </c>
      <c r="DD18" s="10">
        <v>32.700000000000003</v>
      </c>
      <c r="DE18" s="10">
        <v>26</v>
      </c>
      <c r="DF18" s="10">
        <v>48.8</v>
      </c>
      <c r="DG18" s="10">
        <v>4.42</v>
      </c>
      <c r="DH18" s="10">
        <v>65.2</v>
      </c>
      <c r="DI18" s="10">
        <v>9197</v>
      </c>
      <c r="DJ18" s="10">
        <v>10.199999999999999</v>
      </c>
      <c r="DK18" s="10">
        <v>2.13</v>
      </c>
      <c r="DL18" s="10">
        <v>23.8</v>
      </c>
      <c r="DM18" s="10">
        <v>3.76</v>
      </c>
      <c r="DN18" s="10">
        <v>39.1</v>
      </c>
      <c r="DO18" s="10">
        <v>1.65</v>
      </c>
      <c r="DP18" s="19">
        <v>159</v>
      </c>
      <c r="DQ18" s="10">
        <v>51.6</v>
      </c>
      <c r="DR18" s="10">
        <v>0.63</v>
      </c>
      <c r="DS18" s="10">
        <v>64.2</v>
      </c>
      <c r="DT18" s="10">
        <v>11.3</v>
      </c>
      <c r="DU18" s="10">
        <v>32.1</v>
      </c>
      <c r="DV18" s="10">
        <v>74</v>
      </c>
      <c r="DW18" s="10">
        <v>29.9</v>
      </c>
      <c r="DX18" s="10">
        <v>76.2</v>
      </c>
      <c r="DY18" s="10">
        <v>62.4</v>
      </c>
      <c r="DZ18" s="10">
        <v>41.1</v>
      </c>
      <c r="EA18" s="10">
        <v>80.599999999999994</v>
      </c>
      <c r="EB18" s="10">
        <v>2.3800000000000002E-3</v>
      </c>
      <c r="EC18" s="10">
        <v>77.2</v>
      </c>
      <c r="ED18" s="10">
        <v>29.5</v>
      </c>
      <c r="EE18" s="10">
        <v>20.5</v>
      </c>
      <c r="EF18" s="10">
        <v>47.1</v>
      </c>
      <c r="EG18" s="10">
        <v>0.98</v>
      </c>
      <c r="EH18" s="10">
        <v>18.600000000000001</v>
      </c>
      <c r="EI18" s="10">
        <v>35</v>
      </c>
      <c r="EJ18" s="10">
        <v>22.9</v>
      </c>
      <c r="EK18" s="10">
        <v>5.71</v>
      </c>
      <c r="EL18" s="10">
        <v>37.1</v>
      </c>
      <c r="EM18" s="10">
        <v>2.86</v>
      </c>
      <c r="EN18" s="10">
        <v>35.5</v>
      </c>
      <c r="EO18" s="10">
        <v>102</v>
      </c>
      <c r="EP18" s="10">
        <v>98</v>
      </c>
      <c r="EQ18" s="10">
        <v>25.5</v>
      </c>
      <c r="ER18" s="10">
        <v>94.1</v>
      </c>
      <c r="ES18" s="10">
        <v>38.200000000000003</v>
      </c>
      <c r="ET18" s="10">
        <v>51.6</v>
      </c>
      <c r="EU18" s="10">
        <v>148</v>
      </c>
      <c r="EV18" s="10">
        <v>59.5</v>
      </c>
      <c r="EW18" s="10">
        <v>0.68</v>
      </c>
      <c r="EX18" s="10">
        <v>43.2</v>
      </c>
      <c r="EY18" s="10">
        <v>0.68</v>
      </c>
      <c r="EZ18" s="10">
        <v>9.06</v>
      </c>
      <c r="FA18" s="10">
        <v>26</v>
      </c>
      <c r="FB18" s="10">
        <v>42.3</v>
      </c>
      <c r="FC18" s="10">
        <v>11.5</v>
      </c>
      <c r="FD18" s="10">
        <v>30.8</v>
      </c>
      <c r="FE18" s="10">
        <v>11.5</v>
      </c>
      <c r="FF18" s="10">
        <v>9</v>
      </c>
      <c r="FG18" s="10">
        <v>100</v>
      </c>
      <c r="FH18" s="10">
        <v>11.1</v>
      </c>
      <c r="FI18" s="10">
        <v>100</v>
      </c>
      <c r="FJ18" s="10">
        <v>44.4</v>
      </c>
      <c r="FK18" s="10">
        <v>61.8</v>
      </c>
      <c r="FL18" s="10">
        <v>65.900000000000006</v>
      </c>
      <c r="FM18" s="10">
        <v>47.8</v>
      </c>
      <c r="FN18" s="10">
        <v>83</v>
      </c>
      <c r="FO18" s="10">
        <v>60.4</v>
      </c>
      <c r="FP18" s="10">
        <v>24</v>
      </c>
      <c r="FQ18" s="10">
        <v>85.3</v>
      </c>
      <c r="FR18" s="10">
        <v>2.5999999999999999E-2</v>
      </c>
      <c r="FS18" s="10">
        <v>73</v>
      </c>
      <c r="FT18" s="10">
        <v>9.39</v>
      </c>
      <c r="FU18" s="35" t="s">
        <v>501</v>
      </c>
      <c r="FV18" s="25" t="s">
        <v>501</v>
      </c>
      <c r="FW18" s="36" t="s">
        <v>519</v>
      </c>
      <c r="FX18" s="37"/>
      <c r="FY18" s="37"/>
      <c r="FZ18" s="37"/>
      <c r="GA18" s="37"/>
      <c r="GB18" s="37"/>
      <c r="GC18" s="37"/>
      <c r="GD18" s="37"/>
      <c r="GE18" s="37"/>
      <c r="GF18" s="39" t="e">
        <f t="shared" si="1"/>
        <v>#DIV/0!</v>
      </c>
      <c r="GG18" s="37"/>
      <c r="GH18" s="37"/>
      <c r="GI18" s="37"/>
      <c r="GJ18" s="37"/>
      <c r="GK18" s="37"/>
      <c r="GL18" s="37"/>
      <c r="GM18" s="37"/>
      <c r="GN18" s="37"/>
      <c r="GO18" s="37"/>
    </row>
    <row r="19" spans="1:197" x14ac:dyDescent="0.25">
      <c r="A19" s="1">
        <v>20278</v>
      </c>
      <c r="B19" s="2" t="s">
        <v>67</v>
      </c>
      <c r="C19" s="2" t="s">
        <v>68</v>
      </c>
      <c r="D19" s="2">
        <v>505510099</v>
      </c>
      <c r="E19" s="3">
        <f t="shared" si="0"/>
        <v>73</v>
      </c>
      <c r="F19" s="2" t="s">
        <v>56</v>
      </c>
      <c r="G19" s="2" t="s">
        <v>21</v>
      </c>
      <c r="H19" s="2" t="s">
        <v>22</v>
      </c>
      <c r="I19" s="13">
        <v>20290</v>
      </c>
      <c r="J19" s="3" t="s">
        <v>63</v>
      </c>
      <c r="K19" s="2" t="s">
        <v>13</v>
      </c>
      <c r="L19" s="6" t="s">
        <v>194</v>
      </c>
      <c r="M19" s="19">
        <v>1536</v>
      </c>
      <c r="N19" s="22">
        <v>0</v>
      </c>
      <c r="O19" s="22">
        <v>0</v>
      </c>
      <c r="P19" s="22">
        <v>24.6</v>
      </c>
      <c r="Q19" s="22">
        <v>0</v>
      </c>
      <c r="R19" s="19">
        <v>5132</v>
      </c>
      <c r="S19" s="22">
        <v>0.66</v>
      </c>
      <c r="T19" s="22">
        <v>1.9E-2</v>
      </c>
      <c r="U19" s="22">
        <v>58.8</v>
      </c>
      <c r="V19" s="22">
        <v>1.9E-2</v>
      </c>
      <c r="W19" s="10">
        <v>10.199999999999999</v>
      </c>
      <c r="X19" s="19">
        <v>1190</v>
      </c>
      <c r="Y19" s="22">
        <v>3.53</v>
      </c>
      <c r="Z19" s="22">
        <v>0.25</v>
      </c>
      <c r="AA19" s="22">
        <v>3.78</v>
      </c>
      <c r="AB19" s="22">
        <v>0</v>
      </c>
      <c r="AC19" s="10">
        <v>3.25</v>
      </c>
      <c r="AD19" s="19">
        <v>380</v>
      </c>
      <c r="AE19" s="22">
        <v>2.89</v>
      </c>
      <c r="AF19" s="22">
        <v>0.79</v>
      </c>
      <c r="AG19" s="22">
        <v>4.21</v>
      </c>
      <c r="AH19" s="22">
        <v>0</v>
      </c>
      <c r="AI19" s="19">
        <v>7596</v>
      </c>
      <c r="AJ19" s="19">
        <v>1392</v>
      </c>
      <c r="AK19" s="22">
        <v>3.13</v>
      </c>
      <c r="AL19" s="22">
        <v>7.03</v>
      </c>
      <c r="AM19" s="22">
        <v>5.28</v>
      </c>
      <c r="AN19" s="22">
        <v>1.46</v>
      </c>
      <c r="AO19" s="19">
        <v>2921</v>
      </c>
      <c r="AP19" s="22">
        <v>77.3</v>
      </c>
      <c r="AQ19" s="22">
        <v>0.62</v>
      </c>
      <c r="AR19" s="22">
        <v>7.36</v>
      </c>
      <c r="AS19" s="22">
        <v>6.8000000000000005E-2</v>
      </c>
      <c r="AT19" s="10"/>
      <c r="AU19" s="10"/>
      <c r="AV19" s="10"/>
      <c r="AW19" s="10"/>
      <c r="AX19" s="19"/>
      <c r="AY19" s="10"/>
      <c r="AZ19" s="10"/>
      <c r="BA19" s="10"/>
      <c r="BB19" s="10"/>
      <c r="BC19" s="10"/>
      <c r="BD19" s="19"/>
      <c r="BE19" s="10"/>
      <c r="BF19" s="10"/>
      <c r="BG19" s="10"/>
      <c r="BH19" s="10"/>
      <c r="BI19" s="10"/>
      <c r="BJ19" s="19"/>
      <c r="BK19" s="10"/>
      <c r="BL19" s="10"/>
      <c r="BM19" s="10"/>
      <c r="BN19" s="10"/>
      <c r="BO19" s="19"/>
      <c r="BP19" s="10"/>
      <c r="BQ19" s="10"/>
      <c r="BR19" s="10"/>
      <c r="BS19" s="10"/>
      <c r="BT19" s="10"/>
      <c r="BU19" s="10"/>
      <c r="BV19" s="19"/>
      <c r="BW19" s="10"/>
      <c r="BX19" s="10"/>
      <c r="BY19" s="10"/>
      <c r="BZ19" s="10"/>
      <c r="CA19" s="10"/>
      <c r="CB19" s="19"/>
      <c r="CC19" s="10"/>
      <c r="CD19" s="10"/>
      <c r="CE19" s="10"/>
      <c r="CF19" s="10"/>
      <c r="CG19" s="10"/>
      <c r="CH19" s="19"/>
      <c r="CI19" s="10"/>
      <c r="CJ19" s="10"/>
      <c r="CK19" s="10"/>
      <c r="CL19" s="10"/>
      <c r="CM19" s="10"/>
      <c r="CN19" s="10"/>
      <c r="CO19" s="10"/>
      <c r="CP19" s="19"/>
      <c r="CQ19" s="10"/>
      <c r="CR19" s="19"/>
      <c r="CS19" s="10"/>
      <c r="CT19" s="10"/>
      <c r="CU19" s="10"/>
      <c r="CV19" s="10"/>
      <c r="CW19" s="19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9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35" t="s">
        <v>501</v>
      </c>
      <c r="FV19" s="25" t="s">
        <v>501</v>
      </c>
      <c r="FW19" s="36" t="s">
        <v>517</v>
      </c>
      <c r="FX19" s="37"/>
      <c r="FY19" s="37"/>
      <c r="FZ19" s="37"/>
      <c r="GA19" s="37"/>
      <c r="GB19" s="37"/>
      <c r="GC19" s="37"/>
      <c r="GD19" s="37"/>
      <c r="GE19" s="37"/>
      <c r="GF19" s="39" t="e">
        <f t="shared" si="1"/>
        <v>#DIV/0!</v>
      </c>
      <c r="GG19" s="37"/>
      <c r="GH19" s="37"/>
      <c r="GI19" s="37"/>
      <c r="GJ19" s="37"/>
      <c r="GK19" s="37"/>
      <c r="GL19" s="37"/>
      <c r="GM19" s="37"/>
      <c r="GN19" s="37"/>
      <c r="GO19" s="37"/>
    </row>
    <row r="20" spans="1:197" x14ac:dyDescent="0.25">
      <c r="A20" s="1">
        <v>20287</v>
      </c>
      <c r="B20" s="2" t="s">
        <v>72</v>
      </c>
      <c r="C20" s="2" t="s">
        <v>50</v>
      </c>
      <c r="D20" s="2">
        <v>465430412</v>
      </c>
      <c r="E20" s="3">
        <f t="shared" si="0"/>
        <v>77</v>
      </c>
      <c r="F20" s="2" t="s">
        <v>63</v>
      </c>
      <c r="G20" s="2" t="s">
        <v>48</v>
      </c>
      <c r="H20" s="2" t="s">
        <v>22</v>
      </c>
      <c r="I20" s="4">
        <v>20297</v>
      </c>
      <c r="J20" s="3" t="s">
        <v>73</v>
      </c>
      <c r="K20" s="2" t="s">
        <v>31</v>
      </c>
      <c r="L20" s="6" t="s">
        <v>194</v>
      </c>
      <c r="M20" s="19">
        <v>9440</v>
      </c>
      <c r="N20" s="22">
        <v>0</v>
      </c>
      <c r="O20" s="22">
        <v>1.0999999999999999E-2</v>
      </c>
      <c r="P20" s="22">
        <v>2</v>
      </c>
      <c r="Q20" s="22">
        <v>0</v>
      </c>
      <c r="R20" s="19">
        <v>16028</v>
      </c>
      <c r="S20" s="22">
        <v>0.38</v>
      </c>
      <c r="T20" s="22">
        <v>2.5000000000000001E-2</v>
      </c>
      <c r="U20" s="22">
        <v>1.73</v>
      </c>
      <c r="V20" s="22">
        <v>0</v>
      </c>
      <c r="W20" s="10">
        <v>10.5</v>
      </c>
      <c r="X20" s="19">
        <v>3917</v>
      </c>
      <c r="Y20" s="22">
        <v>2.27</v>
      </c>
      <c r="Z20" s="22">
        <v>0.41</v>
      </c>
      <c r="AA20" s="22">
        <v>1.56</v>
      </c>
      <c r="AB20" s="22">
        <v>0.13</v>
      </c>
      <c r="AC20" s="10">
        <v>1.23</v>
      </c>
      <c r="AD20" s="19">
        <v>457</v>
      </c>
      <c r="AE20" s="22">
        <v>1.53</v>
      </c>
      <c r="AF20" s="22">
        <v>0</v>
      </c>
      <c r="AG20" s="22">
        <v>0.22</v>
      </c>
      <c r="AH20" s="22">
        <v>0</v>
      </c>
      <c r="AI20" s="19">
        <v>53643</v>
      </c>
      <c r="AJ20" s="19">
        <v>2588</v>
      </c>
      <c r="AK20" s="22">
        <v>0.13</v>
      </c>
      <c r="AL20" s="22">
        <v>12.8</v>
      </c>
      <c r="AM20" s="22">
        <v>0.12</v>
      </c>
      <c r="AN20" s="22">
        <v>0</v>
      </c>
      <c r="AO20" s="19">
        <v>3855</v>
      </c>
      <c r="AP20" s="22">
        <v>62.6</v>
      </c>
      <c r="AQ20" s="22">
        <v>2.5999999999999999E-2</v>
      </c>
      <c r="AR20" s="22">
        <v>0.47</v>
      </c>
      <c r="AS20" s="22">
        <v>2.5999999999999999E-2</v>
      </c>
      <c r="AT20" s="10">
        <v>8.77</v>
      </c>
      <c r="AU20" s="10">
        <v>4.93</v>
      </c>
      <c r="AV20" s="10">
        <v>81.8</v>
      </c>
      <c r="AW20" s="10">
        <v>44</v>
      </c>
      <c r="AX20" s="19">
        <v>2351</v>
      </c>
      <c r="AY20" s="10">
        <v>16.399999999999999</v>
      </c>
      <c r="AZ20" s="10">
        <v>1.23</v>
      </c>
      <c r="BA20" s="10">
        <v>52.3</v>
      </c>
      <c r="BB20" s="10">
        <v>8.17</v>
      </c>
      <c r="BC20" s="10">
        <v>44.7</v>
      </c>
      <c r="BD20" s="19">
        <v>2391</v>
      </c>
      <c r="BE20" s="10">
        <v>13.9</v>
      </c>
      <c r="BF20" s="10">
        <v>4.2000000000000003E-2</v>
      </c>
      <c r="BG20" s="10">
        <v>47.5</v>
      </c>
      <c r="BH20" s="10">
        <v>3.3</v>
      </c>
      <c r="BI20" s="10">
        <v>6.54</v>
      </c>
      <c r="BJ20" s="19">
        <v>505</v>
      </c>
      <c r="BK20" s="10">
        <v>22.8</v>
      </c>
      <c r="BL20" s="10">
        <v>14.1</v>
      </c>
      <c r="BM20" s="10">
        <v>65.900000000000006</v>
      </c>
      <c r="BN20" s="10">
        <v>6.14</v>
      </c>
      <c r="BO20" s="19">
        <v>68556</v>
      </c>
      <c r="BP20" s="10">
        <v>30</v>
      </c>
      <c r="BQ20" s="10">
        <v>11.2</v>
      </c>
      <c r="BR20" s="10">
        <v>51.3</v>
      </c>
      <c r="BS20" s="10">
        <v>20.6</v>
      </c>
      <c r="BT20" s="10">
        <v>65.400000000000006</v>
      </c>
      <c r="BU20" s="10">
        <v>47.7</v>
      </c>
      <c r="BV20" s="19">
        <v>1352</v>
      </c>
      <c r="BW20" s="10">
        <v>57.5</v>
      </c>
      <c r="BX20" s="10">
        <v>0</v>
      </c>
      <c r="BY20" s="10">
        <v>72.8</v>
      </c>
      <c r="BZ20" s="10">
        <v>21.4</v>
      </c>
      <c r="CA20" s="10">
        <v>20.2</v>
      </c>
      <c r="CB20" s="19">
        <v>573</v>
      </c>
      <c r="CC20" s="10">
        <v>40.5</v>
      </c>
      <c r="CD20" s="10">
        <v>4.8899999999999997</v>
      </c>
      <c r="CE20" s="10">
        <v>61.6</v>
      </c>
      <c r="CF20" s="10">
        <v>19.2</v>
      </c>
      <c r="CG20" s="10">
        <v>21.2</v>
      </c>
      <c r="CH20" s="19">
        <v>602</v>
      </c>
      <c r="CI20" s="10">
        <v>34.9</v>
      </c>
      <c r="CJ20" s="10">
        <v>7.14</v>
      </c>
      <c r="CK20" s="10">
        <v>56</v>
      </c>
      <c r="CL20" s="10">
        <v>0</v>
      </c>
      <c r="CM20" s="10">
        <v>27.5</v>
      </c>
      <c r="CN20" s="10">
        <v>55.2</v>
      </c>
      <c r="CO20" s="10">
        <v>1.81</v>
      </c>
      <c r="CP20" s="19">
        <v>6130</v>
      </c>
      <c r="CQ20" s="10">
        <v>28</v>
      </c>
      <c r="CR20" s="19">
        <v>1715</v>
      </c>
      <c r="CS20" s="10">
        <v>58.3</v>
      </c>
      <c r="CT20" s="10">
        <v>15.7</v>
      </c>
      <c r="CU20" s="10">
        <v>63.3</v>
      </c>
      <c r="CV20" s="10">
        <v>40.6</v>
      </c>
      <c r="CW20" s="19">
        <v>12287</v>
      </c>
      <c r="CX20" s="10">
        <v>70.8</v>
      </c>
      <c r="CY20" s="10">
        <v>99.5</v>
      </c>
      <c r="CZ20" s="10">
        <v>15600</v>
      </c>
      <c r="DA20" s="10">
        <v>68.400000000000006</v>
      </c>
      <c r="DB20" s="10">
        <v>99.8</v>
      </c>
      <c r="DC20" s="10">
        <v>60785</v>
      </c>
      <c r="DD20" s="10">
        <v>97.8</v>
      </c>
      <c r="DE20" s="10">
        <v>26.8</v>
      </c>
      <c r="DF20" s="10">
        <v>78.7</v>
      </c>
      <c r="DG20" s="10">
        <v>7.95</v>
      </c>
      <c r="DH20" s="10">
        <v>85.9</v>
      </c>
      <c r="DI20" s="10">
        <v>15782</v>
      </c>
      <c r="DJ20" s="10">
        <v>48.4</v>
      </c>
      <c r="DK20" s="10">
        <v>2.38</v>
      </c>
      <c r="DL20" s="10">
        <v>56.5</v>
      </c>
      <c r="DM20" s="10">
        <v>3.42</v>
      </c>
      <c r="DN20" s="10">
        <v>61.6</v>
      </c>
      <c r="DO20" s="10">
        <v>9.25</v>
      </c>
      <c r="DP20" s="19">
        <v>403</v>
      </c>
      <c r="DQ20" s="10">
        <v>96.8</v>
      </c>
      <c r="DR20" s="10">
        <v>42.7</v>
      </c>
      <c r="DS20" s="10">
        <v>95.5</v>
      </c>
      <c r="DT20" s="10">
        <v>87.8</v>
      </c>
      <c r="DU20" s="10">
        <v>47.4</v>
      </c>
      <c r="DV20" s="10">
        <v>77.099999999999994</v>
      </c>
      <c r="DW20" s="10">
        <v>49.5</v>
      </c>
      <c r="DX20" s="10">
        <v>77.099999999999994</v>
      </c>
      <c r="DY20" s="10">
        <v>71.400000000000006</v>
      </c>
      <c r="DZ20" s="10">
        <v>20.7</v>
      </c>
      <c r="EA20" s="10">
        <v>93.6</v>
      </c>
      <c r="EB20" s="10">
        <v>0.02</v>
      </c>
      <c r="EC20" s="10">
        <v>91.1</v>
      </c>
      <c r="ED20" s="10">
        <v>70</v>
      </c>
      <c r="EE20" s="10">
        <v>7.84</v>
      </c>
      <c r="EF20" s="10">
        <v>66</v>
      </c>
      <c r="EG20" s="10">
        <v>0.18</v>
      </c>
      <c r="EH20" s="10">
        <v>28.5</v>
      </c>
      <c r="EI20" s="10">
        <v>51</v>
      </c>
      <c r="EJ20" s="10">
        <v>31.4</v>
      </c>
      <c r="EK20" s="10">
        <v>7.84</v>
      </c>
      <c r="EL20" s="10">
        <v>56.9</v>
      </c>
      <c r="EM20" s="10">
        <v>1.96</v>
      </c>
      <c r="EN20" s="10">
        <v>69.099999999999994</v>
      </c>
      <c r="EO20" s="10">
        <v>984</v>
      </c>
      <c r="EP20" s="10">
        <v>92</v>
      </c>
      <c r="EQ20" s="10">
        <v>12.9</v>
      </c>
      <c r="ER20" s="10">
        <v>89.5</v>
      </c>
      <c r="ES20" s="10">
        <v>27.4</v>
      </c>
      <c r="ET20" s="10">
        <v>28.9</v>
      </c>
      <c r="EU20" s="10">
        <v>412</v>
      </c>
      <c r="EV20" s="10">
        <v>68.2</v>
      </c>
      <c r="EW20" s="10">
        <v>1.21</v>
      </c>
      <c r="EX20" s="10">
        <v>70.400000000000006</v>
      </c>
      <c r="EY20" s="10">
        <v>1.94</v>
      </c>
      <c r="EZ20" s="10">
        <v>1.33</v>
      </c>
      <c r="FA20" s="10">
        <v>19</v>
      </c>
      <c r="FB20" s="10">
        <v>42.1</v>
      </c>
      <c r="FC20" s="10">
        <v>5.26</v>
      </c>
      <c r="FD20" s="10">
        <v>42.1</v>
      </c>
      <c r="FE20" s="10">
        <v>5.26</v>
      </c>
      <c r="FF20" s="10">
        <v>4</v>
      </c>
      <c r="FG20" s="10">
        <v>100</v>
      </c>
      <c r="FH20" s="10">
        <v>25</v>
      </c>
      <c r="FI20" s="10">
        <v>100</v>
      </c>
      <c r="FJ20" s="10">
        <v>75</v>
      </c>
      <c r="FK20" s="10">
        <v>87.9</v>
      </c>
      <c r="FL20" s="10">
        <v>22</v>
      </c>
      <c r="FM20" s="10">
        <v>22</v>
      </c>
      <c r="FN20" s="10">
        <v>47.1</v>
      </c>
      <c r="FO20" s="10">
        <v>17.5</v>
      </c>
      <c r="FP20" s="10">
        <v>4.49</v>
      </c>
      <c r="FQ20" s="10">
        <v>85.3</v>
      </c>
      <c r="FR20" s="10">
        <v>0.2</v>
      </c>
      <c r="FS20" s="10">
        <v>81.7</v>
      </c>
      <c r="FT20" s="10">
        <v>14.9</v>
      </c>
      <c r="FU20" s="35">
        <v>0.69388868272923587</v>
      </c>
      <c r="FV20" s="25">
        <v>0.45526161232246443</v>
      </c>
      <c r="FW20" s="36" t="s">
        <v>517</v>
      </c>
      <c r="FX20" s="37"/>
      <c r="FY20" s="37"/>
      <c r="FZ20" s="37"/>
      <c r="GA20" s="37"/>
      <c r="GB20" s="37"/>
      <c r="GC20" s="37"/>
      <c r="GD20" s="37"/>
      <c r="GE20" s="37"/>
      <c r="GF20" s="39" t="e">
        <f t="shared" si="1"/>
        <v>#DIV/0!</v>
      </c>
      <c r="GG20" s="37"/>
      <c r="GH20" s="37"/>
      <c r="GI20" s="37"/>
      <c r="GJ20" s="37"/>
      <c r="GK20" s="37"/>
      <c r="GL20" s="37"/>
      <c r="GM20" s="37"/>
      <c r="GN20" s="37"/>
      <c r="GO20" s="37"/>
    </row>
    <row r="21" spans="1:197" x14ac:dyDescent="0.25">
      <c r="A21" s="1">
        <v>20288</v>
      </c>
      <c r="B21" s="2" t="s">
        <v>74</v>
      </c>
      <c r="C21" s="2" t="s">
        <v>75</v>
      </c>
      <c r="D21" s="2">
        <v>495717007</v>
      </c>
      <c r="E21" s="3">
        <f t="shared" si="0"/>
        <v>74</v>
      </c>
      <c r="F21" s="2" t="s">
        <v>63</v>
      </c>
      <c r="G21" s="2" t="s">
        <v>21</v>
      </c>
      <c r="H21" s="2" t="s">
        <v>22</v>
      </c>
      <c r="I21" s="4">
        <v>20302</v>
      </c>
      <c r="J21" s="3" t="s">
        <v>73</v>
      </c>
      <c r="K21" s="2" t="s">
        <v>31</v>
      </c>
      <c r="L21" s="6" t="s">
        <v>194</v>
      </c>
      <c r="M21" s="19">
        <v>4735</v>
      </c>
      <c r="N21" s="22">
        <v>1.18</v>
      </c>
      <c r="O21" s="22">
        <v>0</v>
      </c>
      <c r="P21" s="22">
        <v>3.36</v>
      </c>
      <c r="Q21" s="22">
        <v>0</v>
      </c>
      <c r="R21" s="19">
        <v>11714</v>
      </c>
      <c r="S21" s="22">
        <v>0.65</v>
      </c>
      <c r="T21" s="22">
        <v>8.5400000000000007E-3</v>
      </c>
      <c r="U21" s="22">
        <v>2.25</v>
      </c>
      <c r="V21" s="22">
        <v>0</v>
      </c>
      <c r="W21" s="10">
        <v>8.66</v>
      </c>
      <c r="X21" s="19">
        <v>2442</v>
      </c>
      <c r="Y21" s="22">
        <v>2.62</v>
      </c>
      <c r="Z21" s="22">
        <v>2.13</v>
      </c>
      <c r="AA21" s="22">
        <v>0.56999999999999995</v>
      </c>
      <c r="AB21" s="22">
        <v>4.1000000000000002E-2</v>
      </c>
      <c r="AC21" s="10">
        <v>1.04</v>
      </c>
      <c r="AD21" s="19">
        <v>292</v>
      </c>
      <c r="AE21" s="22">
        <v>1.71</v>
      </c>
      <c r="AF21" s="22">
        <v>0.34</v>
      </c>
      <c r="AG21" s="22">
        <v>1.03</v>
      </c>
      <c r="AH21" s="22">
        <v>0</v>
      </c>
      <c r="AI21" s="19">
        <v>63698</v>
      </c>
      <c r="AJ21" s="19">
        <v>2040</v>
      </c>
      <c r="AK21" s="22">
        <v>0.1</v>
      </c>
      <c r="AL21" s="22">
        <v>1.3</v>
      </c>
      <c r="AM21" s="22">
        <v>4.5999999999999999E-2</v>
      </c>
      <c r="AN21" s="22">
        <v>0</v>
      </c>
      <c r="AO21" s="19">
        <v>4176</v>
      </c>
      <c r="AP21" s="22">
        <v>57.9</v>
      </c>
      <c r="AQ21" s="22">
        <v>0</v>
      </c>
      <c r="AR21" s="22">
        <v>0.5</v>
      </c>
      <c r="AS21" s="22">
        <v>4.8000000000000001E-2</v>
      </c>
      <c r="AT21" s="10">
        <v>0.24</v>
      </c>
      <c r="AU21" s="10">
        <v>0.48</v>
      </c>
      <c r="AV21" s="10">
        <v>26.3</v>
      </c>
      <c r="AW21" s="10">
        <v>42.2</v>
      </c>
      <c r="AX21" s="19">
        <v>288</v>
      </c>
      <c r="AY21" s="10">
        <v>12.8</v>
      </c>
      <c r="AZ21" s="10">
        <v>3.12</v>
      </c>
      <c r="BA21" s="10">
        <v>77.8</v>
      </c>
      <c r="BB21" s="10">
        <v>3.82</v>
      </c>
      <c r="BC21" s="10">
        <v>49.2</v>
      </c>
      <c r="BD21" s="19">
        <v>336</v>
      </c>
      <c r="BE21" s="10">
        <v>16.7</v>
      </c>
      <c r="BF21" s="10">
        <v>0</v>
      </c>
      <c r="BG21" s="10">
        <v>77.400000000000006</v>
      </c>
      <c r="BH21" s="10">
        <v>0.3</v>
      </c>
      <c r="BI21" s="10">
        <v>2.94</v>
      </c>
      <c r="BJ21" s="19">
        <v>28</v>
      </c>
      <c r="BK21" s="10">
        <v>32.1</v>
      </c>
      <c r="BL21" s="10">
        <v>17.899999999999999</v>
      </c>
      <c r="BM21" s="10">
        <v>82.1</v>
      </c>
      <c r="BN21" s="10">
        <v>0</v>
      </c>
      <c r="BO21" s="19">
        <v>1267</v>
      </c>
      <c r="BP21" s="10">
        <v>30.8</v>
      </c>
      <c r="BQ21" s="10">
        <v>37.799999999999997</v>
      </c>
      <c r="BR21" s="10">
        <v>55.2</v>
      </c>
      <c r="BS21" s="10">
        <v>1.66</v>
      </c>
      <c r="BT21" s="10">
        <v>53.4</v>
      </c>
      <c r="BU21" s="10">
        <v>33.9</v>
      </c>
      <c r="BV21" s="19">
        <v>346</v>
      </c>
      <c r="BW21" s="10">
        <v>85.8</v>
      </c>
      <c r="BX21" s="10">
        <v>0</v>
      </c>
      <c r="BY21" s="10">
        <v>93.6</v>
      </c>
      <c r="BZ21" s="10">
        <v>7.8</v>
      </c>
      <c r="CA21" s="10">
        <v>36.6</v>
      </c>
      <c r="CB21" s="19">
        <v>374</v>
      </c>
      <c r="CC21" s="10">
        <v>79.099999999999994</v>
      </c>
      <c r="CD21" s="10">
        <v>17.399999999999999</v>
      </c>
      <c r="CE21" s="10">
        <v>95.2</v>
      </c>
      <c r="CF21" s="10">
        <v>19.5</v>
      </c>
      <c r="CG21" s="10">
        <v>26.7</v>
      </c>
      <c r="CH21" s="19">
        <v>273</v>
      </c>
      <c r="CI21" s="10">
        <v>59</v>
      </c>
      <c r="CJ21" s="10">
        <v>17.899999999999999</v>
      </c>
      <c r="CK21" s="10">
        <v>86.4</v>
      </c>
      <c r="CL21" s="10">
        <v>0</v>
      </c>
      <c r="CM21" s="10">
        <v>11.1</v>
      </c>
      <c r="CN21" s="10">
        <v>64.8</v>
      </c>
      <c r="CO21" s="10">
        <v>4.1500000000000004</v>
      </c>
      <c r="CP21" s="19">
        <v>1323</v>
      </c>
      <c r="CQ21" s="10">
        <v>24.3</v>
      </c>
      <c r="CR21" s="19">
        <v>322</v>
      </c>
      <c r="CS21" s="10">
        <v>65.8</v>
      </c>
      <c r="CT21" s="10">
        <v>18.3</v>
      </c>
      <c r="CU21" s="10">
        <v>71.400000000000006</v>
      </c>
      <c r="CV21" s="10">
        <v>41</v>
      </c>
      <c r="CW21" s="19">
        <v>7717</v>
      </c>
      <c r="CX21" s="10">
        <v>74.3</v>
      </c>
      <c r="CY21" s="10">
        <v>99.4</v>
      </c>
      <c r="CZ21" s="10">
        <v>11377</v>
      </c>
      <c r="DA21" s="10">
        <v>65.900000000000006</v>
      </c>
      <c r="DB21" s="10">
        <v>99.7</v>
      </c>
      <c r="DC21" s="10">
        <v>68666</v>
      </c>
      <c r="DD21" s="10">
        <v>95.9</v>
      </c>
      <c r="DE21" s="10">
        <v>24.8</v>
      </c>
      <c r="DF21" s="10">
        <v>91.3</v>
      </c>
      <c r="DG21" s="10">
        <v>17</v>
      </c>
      <c r="DH21" s="10">
        <v>95.4</v>
      </c>
      <c r="DI21" s="10">
        <v>25763</v>
      </c>
      <c r="DJ21" s="10">
        <v>63.2</v>
      </c>
      <c r="DK21" s="10">
        <v>0.79</v>
      </c>
      <c r="DL21" s="10">
        <v>52.5</v>
      </c>
      <c r="DM21" s="10">
        <v>9.84</v>
      </c>
      <c r="DN21" s="10">
        <v>67.2</v>
      </c>
      <c r="DO21" s="10">
        <v>24.6</v>
      </c>
      <c r="DP21" s="19">
        <v>494</v>
      </c>
      <c r="DQ21" s="10">
        <v>99</v>
      </c>
      <c r="DR21" s="10">
        <v>43.9</v>
      </c>
      <c r="DS21" s="10">
        <v>99.4</v>
      </c>
      <c r="DT21" s="10">
        <v>91.5</v>
      </c>
      <c r="DU21" s="10">
        <v>48.9</v>
      </c>
      <c r="DV21" s="10">
        <v>93.9</v>
      </c>
      <c r="DW21" s="10">
        <v>68.2</v>
      </c>
      <c r="DX21" s="10">
        <v>94.1</v>
      </c>
      <c r="DY21" s="10">
        <v>90.5</v>
      </c>
      <c r="DZ21" s="10">
        <v>26</v>
      </c>
      <c r="EA21" s="10">
        <v>96.2</v>
      </c>
      <c r="EB21" s="10">
        <v>2.1999999999999999E-2</v>
      </c>
      <c r="EC21" s="10">
        <v>95.6</v>
      </c>
      <c r="ED21" s="10">
        <v>73.099999999999994</v>
      </c>
      <c r="EE21" s="10">
        <v>2.61</v>
      </c>
      <c r="EF21" s="10">
        <v>90</v>
      </c>
      <c r="EG21" s="10">
        <v>0.35</v>
      </c>
      <c r="EH21" s="10">
        <v>13.5</v>
      </c>
      <c r="EI21" s="10">
        <v>34</v>
      </c>
      <c r="EJ21" s="10">
        <v>29.4</v>
      </c>
      <c r="EK21" s="10">
        <v>0</v>
      </c>
      <c r="EL21" s="10">
        <v>64.7</v>
      </c>
      <c r="EM21" s="10">
        <v>0</v>
      </c>
      <c r="EN21" s="10">
        <v>86.3</v>
      </c>
      <c r="EO21" s="10">
        <v>7452</v>
      </c>
      <c r="EP21" s="10">
        <v>99.8</v>
      </c>
      <c r="EQ21" s="10">
        <v>22.9</v>
      </c>
      <c r="ER21" s="10">
        <v>99.3</v>
      </c>
      <c r="ES21" s="10">
        <v>38.299999999999997</v>
      </c>
      <c r="ET21" s="10">
        <v>13.5</v>
      </c>
      <c r="EU21" s="10">
        <v>1165</v>
      </c>
      <c r="EV21" s="10">
        <v>98.1</v>
      </c>
      <c r="EW21" s="10">
        <v>1.1200000000000001</v>
      </c>
      <c r="EX21" s="10">
        <v>95.1</v>
      </c>
      <c r="EY21" s="10">
        <v>11.8</v>
      </c>
      <c r="EZ21" s="10">
        <v>0.16</v>
      </c>
      <c r="FA21" s="10">
        <v>14</v>
      </c>
      <c r="FB21" s="10">
        <v>78.599999999999994</v>
      </c>
      <c r="FC21" s="10">
        <v>0</v>
      </c>
      <c r="FD21" s="10">
        <v>35.700000000000003</v>
      </c>
      <c r="FE21" s="10">
        <v>0</v>
      </c>
      <c r="FF21" s="10">
        <v>34</v>
      </c>
      <c r="FG21" s="10">
        <v>94.1</v>
      </c>
      <c r="FH21" s="10">
        <v>2.94</v>
      </c>
      <c r="FI21" s="10">
        <v>100</v>
      </c>
      <c r="FJ21" s="10">
        <v>32.4</v>
      </c>
      <c r="FK21" s="10">
        <v>30.8</v>
      </c>
      <c r="FL21" s="10">
        <v>96.6</v>
      </c>
      <c r="FM21" s="10">
        <v>80.599999999999994</v>
      </c>
      <c r="FN21" s="10">
        <v>99.8</v>
      </c>
      <c r="FO21" s="10">
        <v>95.5</v>
      </c>
      <c r="FP21" s="10">
        <v>28.2</v>
      </c>
      <c r="FQ21" s="10">
        <v>99.3</v>
      </c>
      <c r="FR21" s="10">
        <v>2.5000000000000001E-2</v>
      </c>
      <c r="FS21" s="10">
        <v>99.3</v>
      </c>
      <c r="FT21" s="10">
        <v>18.8</v>
      </c>
      <c r="FU21" s="35">
        <v>16.020040325044295</v>
      </c>
      <c r="FV21" s="25">
        <v>0.25632672000000001</v>
      </c>
      <c r="FW21" s="36" t="s">
        <v>519</v>
      </c>
      <c r="FX21" s="37"/>
      <c r="FY21" s="37"/>
      <c r="FZ21" s="37"/>
      <c r="GA21" s="37"/>
      <c r="GB21" s="37"/>
      <c r="GC21" s="37"/>
      <c r="GD21" s="37"/>
      <c r="GE21" s="37"/>
      <c r="GF21" s="39" t="e">
        <f t="shared" si="1"/>
        <v>#DIV/0!</v>
      </c>
      <c r="GG21" s="37"/>
      <c r="GH21" s="37"/>
      <c r="GI21" s="37"/>
      <c r="GJ21" s="37"/>
      <c r="GK21" s="37"/>
      <c r="GL21" s="37"/>
      <c r="GM21" s="37"/>
      <c r="GN21" s="37"/>
      <c r="GO21" s="37"/>
    </row>
    <row r="22" spans="1:197" x14ac:dyDescent="0.25">
      <c r="A22" s="1">
        <v>20304</v>
      </c>
      <c r="B22" s="2" t="s">
        <v>79</v>
      </c>
      <c r="C22" s="2" t="s">
        <v>80</v>
      </c>
      <c r="D22" s="2">
        <v>6209051794</v>
      </c>
      <c r="E22" s="3">
        <f t="shared" si="0"/>
        <v>61</v>
      </c>
      <c r="F22" s="2" t="s">
        <v>73</v>
      </c>
      <c r="G22" s="2" t="s">
        <v>81</v>
      </c>
      <c r="H22" s="2" t="s">
        <v>22</v>
      </c>
      <c r="I22" s="13">
        <v>20306</v>
      </c>
      <c r="J22" s="3" t="s">
        <v>73</v>
      </c>
      <c r="K22" s="2" t="s">
        <v>78</v>
      </c>
      <c r="L22" s="6" t="s">
        <v>194</v>
      </c>
      <c r="M22" s="19">
        <v>5784</v>
      </c>
      <c r="N22" s="22">
        <v>6.9000000000000006E-2</v>
      </c>
      <c r="O22" s="22">
        <v>0</v>
      </c>
      <c r="P22" s="22">
        <v>4.79</v>
      </c>
      <c r="Q22" s="22">
        <v>1.7000000000000001E-2</v>
      </c>
      <c r="R22" s="19">
        <v>10115</v>
      </c>
      <c r="S22" s="22">
        <v>0.4</v>
      </c>
      <c r="T22" s="22">
        <v>9.8899999999999995E-3</v>
      </c>
      <c r="U22" s="22">
        <v>15.5</v>
      </c>
      <c r="V22" s="22">
        <v>0</v>
      </c>
      <c r="W22" s="10">
        <v>4.6500000000000004</v>
      </c>
      <c r="X22" s="19">
        <v>1021</v>
      </c>
      <c r="Y22" s="22">
        <v>2.64</v>
      </c>
      <c r="Z22" s="22">
        <v>5.97</v>
      </c>
      <c r="AA22" s="22">
        <v>2.84</v>
      </c>
      <c r="AB22" s="22">
        <v>0</v>
      </c>
      <c r="AC22" s="10">
        <v>0.87</v>
      </c>
      <c r="AD22" s="19">
        <v>190</v>
      </c>
      <c r="AE22" s="22">
        <v>3.16</v>
      </c>
      <c r="AF22" s="22">
        <v>3.68</v>
      </c>
      <c r="AG22" s="22">
        <v>2.11</v>
      </c>
      <c r="AH22" s="22">
        <v>0.53</v>
      </c>
      <c r="AI22" s="19">
        <v>47018</v>
      </c>
      <c r="AJ22" s="19">
        <v>2424</v>
      </c>
      <c r="AK22" s="22">
        <v>0.12</v>
      </c>
      <c r="AL22" s="22">
        <v>10.5</v>
      </c>
      <c r="AM22" s="22">
        <v>1.1200000000000001</v>
      </c>
      <c r="AN22" s="22">
        <v>0.23</v>
      </c>
      <c r="AO22" s="19">
        <v>5389</v>
      </c>
      <c r="AP22" s="22">
        <v>76.099999999999994</v>
      </c>
      <c r="AQ22" s="22">
        <v>1.9E-2</v>
      </c>
      <c r="AR22" s="22">
        <v>1.67</v>
      </c>
      <c r="AS22" s="22">
        <v>5.6000000000000001E-2</v>
      </c>
      <c r="AT22" s="10"/>
      <c r="AU22" s="10"/>
      <c r="AV22" s="10"/>
      <c r="AW22" s="10"/>
      <c r="AX22" s="19"/>
      <c r="AY22" s="10"/>
      <c r="AZ22" s="10"/>
      <c r="BA22" s="10"/>
      <c r="BB22" s="10"/>
      <c r="BC22" s="10"/>
      <c r="BD22" s="19"/>
      <c r="BE22" s="10"/>
      <c r="BF22" s="10"/>
      <c r="BG22" s="10"/>
      <c r="BH22" s="10"/>
      <c r="BI22" s="10"/>
      <c r="BJ22" s="19"/>
      <c r="BK22" s="10"/>
      <c r="BL22" s="10"/>
      <c r="BM22" s="10"/>
      <c r="BN22" s="10"/>
      <c r="BO22" s="19"/>
      <c r="BP22" s="10"/>
      <c r="BQ22" s="10"/>
      <c r="BR22" s="10"/>
      <c r="BS22" s="10"/>
      <c r="BT22" s="10"/>
      <c r="BU22" s="10"/>
      <c r="BV22" s="19"/>
      <c r="BW22" s="10"/>
      <c r="BX22" s="10"/>
      <c r="BY22" s="10"/>
      <c r="BZ22" s="10"/>
      <c r="CA22" s="10"/>
      <c r="CB22" s="19"/>
      <c r="CC22" s="10"/>
      <c r="CD22" s="10"/>
      <c r="CE22" s="10"/>
      <c r="CF22" s="10"/>
      <c r="CG22" s="10"/>
      <c r="CH22" s="19"/>
      <c r="CI22" s="10"/>
      <c r="CJ22" s="10"/>
      <c r="CK22" s="10"/>
      <c r="CL22" s="10"/>
      <c r="CM22" s="10"/>
      <c r="CN22" s="10"/>
      <c r="CO22" s="10"/>
      <c r="CP22" s="19"/>
      <c r="CQ22" s="10"/>
      <c r="CR22" s="19"/>
      <c r="CS22" s="10"/>
      <c r="CT22" s="10"/>
      <c r="CU22" s="10"/>
      <c r="CV22" s="10"/>
      <c r="CW22" s="19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9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>
        <v>8.42</v>
      </c>
      <c r="EF22" s="10">
        <v>76.099999999999994</v>
      </c>
      <c r="EG22" s="10">
        <v>3.95</v>
      </c>
      <c r="EH22" s="10">
        <v>24.3</v>
      </c>
      <c r="EI22" s="10">
        <v>69</v>
      </c>
      <c r="EJ22" s="10">
        <v>29</v>
      </c>
      <c r="EK22" s="10">
        <v>4.3499999999999996</v>
      </c>
      <c r="EL22" s="10">
        <v>53.6</v>
      </c>
      <c r="EM22" s="10">
        <v>0</v>
      </c>
      <c r="EN22" s="10">
        <v>62.6</v>
      </c>
      <c r="EO22" s="10">
        <v>1525</v>
      </c>
      <c r="EP22" s="10">
        <v>99.2</v>
      </c>
      <c r="EQ22" s="10">
        <v>17.8</v>
      </c>
      <c r="ER22" s="10">
        <v>99</v>
      </c>
      <c r="ES22" s="10">
        <v>53.1</v>
      </c>
      <c r="ET22" s="10">
        <v>35.6</v>
      </c>
      <c r="EU22" s="10">
        <v>868</v>
      </c>
      <c r="EV22" s="10">
        <v>90.1</v>
      </c>
      <c r="EW22" s="10">
        <v>0.12</v>
      </c>
      <c r="EX22" s="10">
        <v>89.4</v>
      </c>
      <c r="EY22" s="10">
        <v>8.5299999999999994</v>
      </c>
      <c r="EZ22" s="10">
        <v>1.52</v>
      </c>
      <c r="FA22" s="10">
        <v>37</v>
      </c>
      <c r="FB22" s="10">
        <v>59.5</v>
      </c>
      <c r="FC22" s="10">
        <v>2.7</v>
      </c>
      <c r="FD22" s="10">
        <v>48.6</v>
      </c>
      <c r="FE22" s="10">
        <v>0</v>
      </c>
      <c r="FF22" s="10">
        <v>133</v>
      </c>
      <c r="FG22" s="10">
        <v>91.7</v>
      </c>
      <c r="FH22" s="10">
        <v>0.75</v>
      </c>
      <c r="FI22" s="10">
        <v>97</v>
      </c>
      <c r="FJ22" s="10">
        <v>48.9</v>
      </c>
      <c r="FK22" s="10">
        <v>54.9</v>
      </c>
      <c r="FL22" s="10">
        <v>85.6</v>
      </c>
      <c r="FM22" s="10">
        <v>73.900000000000006</v>
      </c>
      <c r="FN22" s="10">
        <v>96.6</v>
      </c>
      <c r="FO22" s="10">
        <v>83.4</v>
      </c>
      <c r="FP22" s="10">
        <v>16.3</v>
      </c>
      <c r="FQ22" s="10">
        <v>94.8</v>
      </c>
      <c r="FR22" s="10">
        <v>7.6999999999999999E-2</v>
      </c>
      <c r="FS22" s="10">
        <v>94.9</v>
      </c>
      <c r="FT22" s="10">
        <v>15</v>
      </c>
      <c r="FU22" s="35">
        <v>7.2822105430801081</v>
      </c>
      <c r="FV22" s="25">
        <v>0.13754080000000002</v>
      </c>
      <c r="FW22" s="36" t="s">
        <v>519</v>
      </c>
      <c r="FX22" s="37"/>
      <c r="FY22" s="37"/>
      <c r="FZ22" s="37"/>
      <c r="GA22" s="37"/>
      <c r="GB22" s="37"/>
      <c r="GC22" s="37"/>
      <c r="GD22" s="37"/>
      <c r="GE22" s="37"/>
      <c r="GF22" s="39" t="e">
        <f t="shared" si="1"/>
        <v>#DIV/0!</v>
      </c>
      <c r="GG22" s="37"/>
      <c r="GH22" s="37"/>
      <c r="GI22" s="37"/>
      <c r="GJ22" s="37"/>
      <c r="GK22" s="37"/>
      <c r="GL22" s="37"/>
      <c r="GM22" s="37"/>
      <c r="GN22" s="37"/>
      <c r="GO22" s="37"/>
    </row>
    <row r="23" spans="1:197" x14ac:dyDescent="0.25">
      <c r="A23" s="1">
        <v>20303</v>
      </c>
      <c r="B23" s="2" t="s">
        <v>76</v>
      </c>
      <c r="C23" s="2" t="s">
        <v>77</v>
      </c>
      <c r="D23" s="2">
        <v>6055271090</v>
      </c>
      <c r="E23" s="3">
        <f t="shared" si="0"/>
        <v>63</v>
      </c>
      <c r="F23" s="2" t="s">
        <v>73</v>
      </c>
      <c r="G23" s="2" t="s">
        <v>21</v>
      </c>
      <c r="H23" s="2" t="s">
        <v>22</v>
      </c>
      <c r="I23" s="4">
        <v>20308</v>
      </c>
      <c r="J23" s="3" t="s">
        <v>73</v>
      </c>
      <c r="K23" s="2" t="s">
        <v>78</v>
      </c>
      <c r="L23" s="6" t="s">
        <v>194</v>
      </c>
      <c r="M23" s="19">
        <v>3303</v>
      </c>
      <c r="N23" s="22">
        <v>0.03</v>
      </c>
      <c r="O23" s="22">
        <v>0</v>
      </c>
      <c r="P23" s="22">
        <v>4.87</v>
      </c>
      <c r="Q23" s="22">
        <v>0</v>
      </c>
      <c r="R23" s="19">
        <v>6453</v>
      </c>
      <c r="S23" s="22">
        <v>0.22</v>
      </c>
      <c r="T23" s="22">
        <v>1.4999999999999999E-2</v>
      </c>
      <c r="U23" s="22">
        <v>5.97</v>
      </c>
      <c r="V23" s="22">
        <v>0</v>
      </c>
      <c r="W23" s="10">
        <v>15</v>
      </c>
      <c r="X23" s="19">
        <v>2389</v>
      </c>
      <c r="Y23" s="22">
        <v>0.88</v>
      </c>
      <c r="Z23" s="22">
        <v>0.38</v>
      </c>
      <c r="AA23" s="22">
        <v>1.05</v>
      </c>
      <c r="AB23" s="22">
        <v>0.13</v>
      </c>
      <c r="AC23" s="10">
        <v>1.0900000000000001</v>
      </c>
      <c r="AD23" s="19">
        <v>173</v>
      </c>
      <c r="AE23" s="22">
        <v>0.57999999999999996</v>
      </c>
      <c r="AF23" s="22">
        <v>0</v>
      </c>
      <c r="AG23" s="22">
        <v>1.1599999999999999</v>
      </c>
      <c r="AH23" s="22">
        <v>0</v>
      </c>
      <c r="AI23" s="19">
        <v>39457</v>
      </c>
      <c r="AJ23" s="19">
        <v>1655</v>
      </c>
      <c r="AK23" s="22">
        <v>0.16</v>
      </c>
      <c r="AL23" s="22">
        <v>1.91</v>
      </c>
      <c r="AM23" s="22">
        <v>0.43</v>
      </c>
      <c r="AN23" s="22">
        <v>9.0999999999999998E-2</v>
      </c>
      <c r="AO23" s="19">
        <v>1497</v>
      </c>
      <c r="AP23" s="22">
        <v>65.7</v>
      </c>
      <c r="AQ23" s="22">
        <v>0</v>
      </c>
      <c r="AR23" s="22">
        <v>2.4700000000000002</v>
      </c>
      <c r="AS23" s="22">
        <v>0</v>
      </c>
      <c r="AT23" s="10">
        <v>2.95</v>
      </c>
      <c r="AU23" s="10">
        <v>5.09</v>
      </c>
      <c r="AV23" s="10">
        <v>14.4</v>
      </c>
      <c r="AW23" s="10">
        <v>63.1</v>
      </c>
      <c r="AX23" s="19">
        <v>4543</v>
      </c>
      <c r="AY23" s="10">
        <v>17.5</v>
      </c>
      <c r="AZ23" s="10">
        <v>1.58</v>
      </c>
      <c r="BA23" s="10">
        <v>89.6</v>
      </c>
      <c r="BB23" s="10">
        <v>5.41</v>
      </c>
      <c r="BC23" s="10">
        <v>24.3</v>
      </c>
      <c r="BD23" s="19">
        <v>1753</v>
      </c>
      <c r="BE23" s="10">
        <v>22.1</v>
      </c>
      <c r="BF23" s="10">
        <v>0</v>
      </c>
      <c r="BG23" s="10">
        <v>90.2</v>
      </c>
      <c r="BH23" s="10">
        <v>1.83</v>
      </c>
      <c r="BI23" s="10">
        <v>3.41</v>
      </c>
      <c r="BJ23" s="19">
        <v>329</v>
      </c>
      <c r="BK23" s="10">
        <v>40.700000000000003</v>
      </c>
      <c r="BL23" s="10">
        <v>4.5599999999999996</v>
      </c>
      <c r="BM23" s="10">
        <v>93.6</v>
      </c>
      <c r="BN23" s="10">
        <v>3.95</v>
      </c>
      <c r="BO23" s="19">
        <v>4969</v>
      </c>
      <c r="BP23" s="10">
        <v>35.700000000000003</v>
      </c>
      <c r="BQ23" s="10">
        <v>7.29</v>
      </c>
      <c r="BR23" s="10">
        <v>88.9</v>
      </c>
      <c r="BS23" s="10">
        <v>12.6</v>
      </c>
      <c r="BT23" s="10">
        <v>67.5</v>
      </c>
      <c r="BU23" s="10">
        <v>36.700000000000003</v>
      </c>
      <c r="BV23" s="19">
        <v>4124</v>
      </c>
      <c r="BW23" s="10">
        <v>92.7</v>
      </c>
      <c r="BX23" s="10">
        <v>0</v>
      </c>
      <c r="BY23" s="10">
        <v>99.6</v>
      </c>
      <c r="BZ23" s="10">
        <v>25</v>
      </c>
      <c r="CA23" s="10">
        <v>12.6</v>
      </c>
      <c r="CB23" s="19">
        <v>1411</v>
      </c>
      <c r="CC23" s="10">
        <v>79.2</v>
      </c>
      <c r="CD23" s="10">
        <v>14.9</v>
      </c>
      <c r="CE23" s="10">
        <v>99.1</v>
      </c>
      <c r="CF23" s="10">
        <v>38.6</v>
      </c>
      <c r="CG23" s="10">
        <v>37.5</v>
      </c>
      <c r="CH23" s="19">
        <v>4211</v>
      </c>
      <c r="CI23" s="10">
        <v>69.099999999999994</v>
      </c>
      <c r="CJ23" s="10">
        <v>21.9</v>
      </c>
      <c r="CK23" s="10">
        <v>98.2</v>
      </c>
      <c r="CL23" s="10">
        <v>0</v>
      </c>
      <c r="CM23" s="10"/>
      <c r="CN23" s="10"/>
      <c r="CO23" s="10"/>
      <c r="CP23" s="19"/>
      <c r="CQ23" s="10"/>
      <c r="CR23" s="19"/>
      <c r="CS23" s="10"/>
      <c r="CT23" s="10"/>
      <c r="CU23" s="10"/>
      <c r="CV23" s="10"/>
      <c r="CW23" s="19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9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>
        <v>27.3</v>
      </c>
      <c r="EF23" s="10">
        <v>36.9</v>
      </c>
      <c r="EG23" s="10">
        <v>0.68</v>
      </c>
      <c r="EH23" s="10">
        <v>32.799999999999997</v>
      </c>
      <c r="EI23" s="10">
        <v>301</v>
      </c>
      <c r="EJ23" s="10">
        <v>11.3</v>
      </c>
      <c r="EK23" s="10">
        <v>0.33</v>
      </c>
      <c r="EL23" s="10">
        <v>46.2</v>
      </c>
      <c r="EM23" s="10">
        <v>0</v>
      </c>
      <c r="EN23" s="10">
        <v>16</v>
      </c>
      <c r="EO23" s="10">
        <v>149</v>
      </c>
      <c r="EP23" s="10">
        <v>98.7</v>
      </c>
      <c r="EQ23" s="10">
        <v>36.9</v>
      </c>
      <c r="ER23" s="10">
        <v>98.7</v>
      </c>
      <c r="ES23" s="10">
        <v>40.299999999999997</v>
      </c>
      <c r="ET23" s="10">
        <v>77</v>
      </c>
      <c r="EU23" s="10">
        <v>716</v>
      </c>
      <c r="EV23" s="10">
        <v>69.099999999999994</v>
      </c>
      <c r="EW23" s="10">
        <v>0.98</v>
      </c>
      <c r="EX23" s="10">
        <v>74.3</v>
      </c>
      <c r="EY23" s="10">
        <v>2.93</v>
      </c>
      <c r="EZ23" s="10">
        <v>5.38</v>
      </c>
      <c r="FA23" s="10">
        <v>50</v>
      </c>
      <c r="FB23" s="10">
        <v>46</v>
      </c>
      <c r="FC23" s="10">
        <v>16</v>
      </c>
      <c r="FD23" s="10">
        <v>40</v>
      </c>
      <c r="FE23" s="10">
        <v>16</v>
      </c>
      <c r="FF23" s="10">
        <v>23</v>
      </c>
      <c r="FG23" s="10">
        <v>87</v>
      </c>
      <c r="FH23" s="10">
        <v>0</v>
      </c>
      <c r="FI23" s="10">
        <v>95.7</v>
      </c>
      <c r="FJ23" s="10">
        <v>39.1</v>
      </c>
      <c r="FK23" s="10">
        <v>88.9</v>
      </c>
      <c r="FL23" s="10">
        <v>22.2</v>
      </c>
      <c r="FM23" s="10">
        <v>12.4</v>
      </c>
      <c r="FN23" s="10">
        <v>56.4</v>
      </c>
      <c r="FO23" s="10">
        <v>18.100000000000001</v>
      </c>
      <c r="FP23" s="10">
        <v>3.93</v>
      </c>
      <c r="FQ23" s="10">
        <v>76.3</v>
      </c>
      <c r="FR23" s="10">
        <v>0.06</v>
      </c>
      <c r="FS23" s="10">
        <v>72.599999999999994</v>
      </c>
      <c r="FT23" s="10">
        <v>2.2599999999999998</v>
      </c>
      <c r="FU23" s="35">
        <v>14.645987862440998</v>
      </c>
      <c r="FV23" s="25">
        <v>0.2654184</v>
      </c>
      <c r="FW23" s="36" t="s">
        <v>517</v>
      </c>
      <c r="FX23" s="37"/>
      <c r="FY23" s="37"/>
      <c r="FZ23" s="37"/>
      <c r="GA23" s="37"/>
      <c r="GB23" s="37"/>
      <c r="GC23" s="37"/>
      <c r="GD23" s="37"/>
      <c r="GE23" s="37"/>
      <c r="GF23" s="39" t="e">
        <f t="shared" si="1"/>
        <v>#DIV/0!</v>
      </c>
      <c r="GG23" s="37"/>
      <c r="GH23" s="37"/>
      <c r="GI23" s="37"/>
      <c r="GJ23" s="37"/>
      <c r="GK23" s="37"/>
      <c r="GL23" s="37"/>
      <c r="GM23" s="37"/>
      <c r="GN23" s="37"/>
      <c r="GO23" s="37"/>
    </row>
    <row r="24" spans="1:197" x14ac:dyDescent="0.25">
      <c r="A24" s="1">
        <v>20310</v>
      </c>
      <c r="B24" s="2" t="s">
        <v>82</v>
      </c>
      <c r="C24" s="2" t="s">
        <v>33</v>
      </c>
      <c r="D24" s="2">
        <v>440820485</v>
      </c>
      <c r="E24" s="3">
        <f t="shared" si="0"/>
        <v>79</v>
      </c>
      <c r="F24" s="2" t="s">
        <v>83</v>
      </c>
      <c r="G24" s="2" t="s">
        <v>21</v>
      </c>
      <c r="H24" s="2" t="s">
        <v>22</v>
      </c>
      <c r="I24" s="4">
        <v>20315</v>
      </c>
      <c r="J24" s="3" t="s">
        <v>83</v>
      </c>
      <c r="K24" s="2" t="s">
        <v>31</v>
      </c>
      <c r="L24" s="6" t="s">
        <v>194</v>
      </c>
      <c r="M24" s="19">
        <v>2367</v>
      </c>
      <c r="N24" s="22">
        <v>4.2000000000000003E-2</v>
      </c>
      <c r="O24" s="22">
        <v>0</v>
      </c>
      <c r="P24" s="22">
        <v>6.08</v>
      </c>
      <c r="Q24" s="22">
        <v>4.2000000000000003E-2</v>
      </c>
      <c r="R24" s="19">
        <v>6831</v>
      </c>
      <c r="S24" s="22">
        <v>7.2999999999999995E-2</v>
      </c>
      <c r="T24" s="22">
        <v>0.12</v>
      </c>
      <c r="U24" s="22">
        <v>5.43</v>
      </c>
      <c r="V24" s="22">
        <v>4.3999999999999997E-2</v>
      </c>
      <c r="W24" s="10">
        <v>9.9499999999999993</v>
      </c>
      <c r="X24" s="19">
        <v>1410</v>
      </c>
      <c r="Y24" s="22">
        <v>4.47</v>
      </c>
      <c r="Z24" s="22">
        <v>0.64</v>
      </c>
      <c r="AA24" s="22">
        <v>4.1100000000000003</v>
      </c>
      <c r="AB24" s="22">
        <v>0.14000000000000001</v>
      </c>
      <c r="AC24" s="10">
        <v>1.1499999999999999</v>
      </c>
      <c r="AD24" s="19">
        <v>163</v>
      </c>
      <c r="AE24" s="22">
        <v>2.4500000000000002</v>
      </c>
      <c r="AF24" s="22">
        <v>0</v>
      </c>
      <c r="AG24" s="22">
        <v>3.07</v>
      </c>
      <c r="AH24" s="22">
        <v>0</v>
      </c>
      <c r="AI24" s="19">
        <v>3460</v>
      </c>
      <c r="AJ24" s="19">
        <v>880</v>
      </c>
      <c r="AK24" s="22">
        <v>0.26</v>
      </c>
      <c r="AL24" s="22">
        <v>0.38</v>
      </c>
      <c r="AM24" s="22">
        <v>1.85</v>
      </c>
      <c r="AN24" s="22">
        <v>2.9000000000000001E-2</v>
      </c>
      <c r="AO24" s="19">
        <v>1324</v>
      </c>
      <c r="AP24" s="22">
        <v>65.599999999999994</v>
      </c>
      <c r="AQ24" s="22">
        <v>0</v>
      </c>
      <c r="AR24" s="22">
        <v>6.12</v>
      </c>
      <c r="AS24" s="22">
        <v>0</v>
      </c>
      <c r="AT24" s="10">
        <v>25.9</v>
      </c>
      <c r="AU24" s="10">
        <v>27.8</v>
      </c>
      <c r="AV24" s="10">
        <v>11.7</v>
      </c>
      <c r="AW24" s="10">
        <v>36.799999999999997</v>
      </c>
      <c r="AX24" s="19">
        <v>10841</v>
      </c>
      <c r="AY24" s="10">
        <v>25.6</v>
      </c>
      <c r="AZ24" s="10">
        <v>0.86</v>
      </c>
      <c r="BA24" s="10">
        <v>78.3</v>
      </c>
      <c r="BB24" s="10">
        <v>12.3</v>
      </c>
      <c r="BC24" s="10">
        <v>46.8</v>
      </c>
      <c r="BD24" s="19">
        <v>13800</v>
      </c>
      <c r="BE24" s="10">
        <v>27.7</v>
      </c>
      <c r="BF24" s="10">
        <v>0</v>
      </c>
      <c r="BG24" s="10">
        <v>76.900000000000006</v>
      </c>
      <c r="BH24" s="10">
        <v>4.53</v>
      </c>
      <c r="BI24" s="10">
        <v>3.29</v>
      </c>
      <c r="BJ24" s="19">
        <v>1258</v>
      </c>
      <c r="BK24" s="10">
        <v>36.200000000000003</v>
      </c>
      <c r="BL24" s="10">
        <v>3.66</v>
      </c>
      <c r="BM24" s="10">
        <v>81.5</v>
      </c>
      <c r="BN24" s="10">
        <v>6.76</v>
      </c>
      <c r="BO24" s="19">
        <v>11200</v>
      </c>
      <c r="BP24" s="10">
        <v>36.5</v>
      </c>
      <c r="BQ24" s="10">
        <v>9.8000000000000007</v>
      </c>
      <c r="BR24" s="10">
        <v>72.5</v>
      </c>
      <c r="BS24" s="10">
        <v>11.8</v>
      </c>
      <c r="BT24" s="10">
        <v>76.2</v>
      </c>
      <c r="BU24" s="10">
        <v>43.5</v>
      </c>
      <c r="BV24" s="19">
        <v>13619</v>
      </c>
      <c r="BW24" s="10">
        <v>87.5</v>
      </c>
      <c r="BX24" s="10">
        <v>0</v>
      </c>
      <c r="BY24" s="10">
        <v>96.8</v>
      </c>
      <c r="BZ24" s="10">
        <v>23</v>
      </c>
      <c r="CA24" s="10">
        <v>16.5</v>
      </c>
      <c r="CB24" s="19">
        <v>5170</v>
      </c>
      <c r="CC24" s="10">
        <v>78.400000000000006</v>
      </c>
      <c r="CD24" s="10">
        <v>3.11</v>
      </c>
      <c r="CE24" s="10">
        <v>94.5</v>
      </c>
      <c r="CF24" s="10">
        <v>40</v>
      </c>
      <c r="CG24" s="10">
        <v>36.299999999999997</v>
      </c>
      <c r="CH24" s="19">
        <v>11360</v>
      </c>
      <c r="CI24" s="10">
        <v>65.5</v>
      </c>
      <c r="CJ24" s="10">
        <v>2.0099999999999998</v>
      </c>
      <c r="CK24" s="10">
        <v>91</v>
      </c>
      <c r="CL24" s="10">
        <v>0</v>
      </c>
      <c r="CM24" s="10">
        <v>33.299999999999997</v>
      </c>
      <c r="CN24" s="10">
        <v>4.8499999999999996</v>
      </c>
      <c r="CO24" s="10">
        <v>0.14000000000000001</v>
      </c>
      <c r="CP24" s="19">
        <v>13379</v>
      </c>
      <c r="CQ24" s="10">
        <v>29.4</v>
      </c>
      <c r="CR24" s="19">
        <v>3932</v>
      </c>
      <c r="CS24" s="10">
        <v>61.2</v>
      </c>
      <c r="CT24" s="10">
        <v>3.66</v>
      </c>
      <c r="CU24" s="10">
        <v>78.5</v>
      </c>
      <c r="CV24" s="10">
        <v>16.100000000000001</v>
      </c>
      <c r="CW24" s="19">
        <v>1951</v>
      </c>
      <c r="CX24" s="10">
        <v>98.1</v>
      </c>
      <c r="CY24" s="10">
        <v>100</v>
      </c>
      <c r="CZ24" s="10">
        <v>8620</v>
      </c>
      <c r="DA24" s="10">
        <v>91.4</v>
      </c>
      <c r="DB24" s="10">
        <v>100</v>
      </c>
      <c r="DC24" s="10">
        <v>28072</v>
      </c>
      <c r="DD24" s="10">
        <v>96.1</v>
      </c>
      <c r="DE24" s="10">
        <v>1.64</v>
      </c>
      <c r="DF24" s="10">
        <v>87.5</v>
      </c>
      <c r="DG24" s="10">
        <v>18.8</v>
      </c>
      <c r="DH24" s="10">
        <v>100</v>
      </c>
      <c r="DI24" s="10">
        <v>9729</v>
      </c>
      <c r="DJ24" s="10">
        <v>71.900000000000006</v>
      </c>
      <c r="DK24" s="10">
        <v>0.26</v>
      </c>
      <c r="DL24" s="10">
        <v>80</v>
      </c>
      <c r="DM24" s="10">
        <v>0</v>
      </c>
      <c r="DN24" s="10">
        <v>100</v>
      </c>
      <c r="DO24" s="10">
        <v>40</v>
      </c>
      <c r="DP24" s="19">
        <v>57</v>
      </c>
      <c r="DQ24" s="10">
        <v>98.2</v>
      </c>
      <c r="DR24" s="10">
        <v>8.77</v>
      </c>
      <c r="DS24" s="10">
        <v>100</v>
      </c>
      <c r="DT24" s="10">
        <v>84.2</v>
      </c>
      <c r="DU24" s="10">
        <v>41.9</v>
      </c>
      <c r="DV24" s="10">
        <v>97.2</v>
      </c>
      <c r="DW24" s="10">
        <v>72.2</v>
      </c>
      <c r="DX24" s="10">
        <v>98.3</v>
      </c>
      <c r="DY24" s="10">
        <v>94.6</v>
      </c>
      <c r="DZ24" s="10">
        <v>16.899999999999999</v>
      </c>
      <c r="EA24" s="10">
        <v>98.7</v>
      </c>
      <c r="EB24" s="10">
        <v>5.8199999999999997E-3</v>
      </c>
      <c r="EC24" s="10">
        <v>97.6</v>
      </c>
      <c r="ED24" s="10">
        <v>56</v>
      </c>
      <c r="EE24" s="10">
        <v>14.4</v>
      </c>
      <c r="EF24" s="10">
        <v>65.099999999999994</v>
      </c>
      <c r="EG24" s="10">
        <v>7.2999999999999995E-2</v>
      </c>
      <c r="EH24" s="10">
        <v>27.6</v>
      </c>
      <c r="EI24" s="10">
        <v>757</v>
      </c>
      <c r="EJ24" s="10">
        <v>26</v>
      </c>
      <c r="EK24" s="10">
        <v>3.04</v>
      </c>
      <c r="EL24" s="10">
        <v>67.900000000000006</v>
      </c>
      <c r="EM24" s="10">
        <v>0.66</v>
      </c>
      <c r="EN24" s="10">
        <v>88.9</v>
      </c>
      <c r="EO24" s="10">
        <v>10889</v>
      </c>
      <c r="EP24" s="10">
        <v>100</v>
      </c>
      <c r="EQ24" s="10">
        <v>51.6</v>
      </c>
      <c r="ER24" s="10">
        <v>100</v>
      </c>
      <c r="ES24" s="10">
        <v>74.7</v>
      </c>
      <c r="ET24" s="10">
        <v>10.9</v>
      </c>
      <c r="EU24" s="10">
        <v>1339</v>
      </c>
      <c r="EV24" s="10">
        <v>97.8</v>
      </c>
      <c r="EW24" s="10">
        <v>3.36</v>
      </c>
      <c r="EX24" s="10">
        <v>91.7</v>
      </c>
      <c r="EY24" s="10">
        <v>3.88</v>
      </c>
      <c r="EZ24" s="10">
        <v>0.15</v>
      </c>
      <c r="FA24" s="10">
        <v>18</v>
      </c>
      <c r="FB24" s="10">
        <v>77.8</v>
      </c>
      <c r="FC24" s="10">
        <v>5.56</v>
      </c>
      <c r="FD24" s="10">
        <v>27.8</v>
      </c>
      <c r="FE24" s="10">
        <v>5.56</v>
      </c>
      <c r="FF24" s="10">
        <v>14</v>
      </c>
      <c r="FG24" s="10">
        <v>100</v>
      </c>
      <c r="FH24" s="10">
        <v>0</v>
      </c>
      <c r="FI24" s="10">
        <v>100</v>
      </c>
      <c r="FJ24" s="10">
        <v>85.7</v>
      </c>
      <c r="FK24" s="10">
        <v>48.1</v>
      </c>
      <c r="FL24" s="10">
        <v>96.6</v>
      </c>
      <c r="FM24" s="10">
        <v>85.3</v>
      </c>
      <c r="FN24" s="10">
        <v>99.7</v>
      </c>
      <c r="FO24" s="10">
        <v>95.6</v>
      </c>
      <c r="FP24" s="10">
        <v>20.3</v>
      </c>
      <c r="FQ24" s="10">
        <v>99.2</v>
      </c>
      <c r="FR24" s="10">
        <v>1.2999999999999999E-2</v>
      </c>
      <c r="FS24" s="10">
        <v>98.8</v>
      </c>
      <c r="FT24" s="10">
        <v>26.2</v>
      </c>
      <c r="FU24" s="35">
        <v>34.591689605452878</v>
      </c>
      <c r="FV24" s="25">
        <v>0.16124289999999999</v>
      </c>
      <c r="FW24" s="36" t="s">
        <v>517</v>
      </c>
      <c r="FX24" s="37"/>
      <c r="FY24" s="37"/>
      <c r="FZ24" s="37"/>
      <c r="GA24" s="37"/>
      <c r="GB24" s="37"/>
      <c r="GC24" s="37"/>
      <c r="GD24" s="37"/>
      <c r="GE24" s="37"/>
      <c r="GF24" s="39" t="e">
        <f t="shared" si="1"/>
        <v>#DIV/0!</v>
      </c>
      <c r="GG24" s="37"/>
      <c r="GH24" s="37"/>
      <c r="GI24" s="37"/>
      <c r="GJ24" s="37"/>
      <c r="GK24" s="37"/>
      <c r="GL24" s="37"/>
      <c r="GM24" s="37"/>
      <c r="GN24" s="37"/>
      <c r="GO24" s="37"/>
    </row>
    <row r="25" spans="1:197" x14ac:dyDescent="0.25">
      <c r="A25" s="1">
        <v>20312</v>
      </c>
      <c r="B25" s="2" t="s">
        <v>86</v>
      </c>
      <c r="C25" s="2" t="s">
        <v>87</v>
      </c>
      <c r="D25" s="2">
        <v>505413020</v>
      </c>
      <c r="E25" s="3">
        <f t="shared" si="0"/>
        <v>73</v>
      </c>
      <c r="F25" s="2" t="s">
        <v>83</v>
      </c>
      <c r="G25" s="2" t="s">
        <v>21</v>
      </c>
      <c r="H25" s="2" t="s">
        <v>22</v>
      </c>
      <c r="I25" s="13">
        <v>20316</v>
      </c>
      <c r="J25" s="3" t="s">
        <v>83</v>
      </c>
      <c r="K25" s="2" t="s">
        <v>35</v>
      </c>
      <c r="L25" s="6" t="s">
        <v>194</v>
      </c>
      <c r="M25" s="19">
        <v>4240</v>
      </c>
      <c r="N25" s="22">
        <v>4.7E-2</v>
      </c>
      <c r="O25" s="22">
        <v>0</v>
      </c>
      <c r="P25" s="22">
        <v>3.28</v>
      </c>
      <c r="Q25" s="22">
        <v>4.7E-2</v>
      </c>
      <c r="R25" s="19">
        <v>21598</v>
      </c>
      <c r="S25" s="22">
        <v>0.2</v>
      </c>
      <c r="T25" s="22">
        <v>0.38</v>
      </c>
      <c r="U25" s="22">
        <v>3.43</v>
      </c>
      <c r="V25" s="22">
        <v>0</v>
      </c>
      <c r="W25" s="10">
        <v>12.2</v>
      </c>
      <c r="X25" s="19">
        <v>5065</v>
      </c>
      <c r="Y25" s="22">
        <v>3.83</v>
      </c>
      <c r="Z25" s="22">
        <v>1.1100000000000001</v>
      </c>
      <c r="AA25" s="22">
        <v>0.93</v>
      </c>
      <c r="AB25" s="22">
        <v>0.12</v>
      </c>
      <c r="AC25" s="10">
        <v>3.18</v>
      </c>
      <c r="AD25" s="19">
        <v>1319</v>
      </c>
      <c r="AE25" s="22">
        <v>2.88</v>
      </c>
      <c r="AF25" s="22">
        <v>0</v>
      </c>
      <c r="AG25" s="22">
        <v>0.99</v>
      </c>
      <c r="AH25" s="22">
        <v>0.15</v>
      </c>
      <c r="AI25" s="19">
        <v>8820</v>
      </c>
      <c r="AJ25" s="19">
        <v>1179</v>
      </c>
      <c r="AK25" s="22">
        <v>0.63</v>
      </c>
      <c r="AL25" s="22">
        <v>5.16</v>
      </c>
      <c r="AM25" s="22">
        <v>0.31</v>
      </c>
      <c r="AN25" s="22">
        <v>4.4999999999999998E-2</v>
      </c>
      <c r="AO25" s="19">
        <v>4593</v>
      </c>
      <c r="AP25" s="22">
        <v>80.3</v>
      </c>
      <c r="AQ25" s="22">
        <v>8.6999999999999994E-2</v>
      </c>
      <c r="AR25" s="22">
        <v>1.26</v>
      </c>
      <c r="AS25" s="22">
        <v>4.3999999999999997E-2</v>
      </c>
      <c r="AT25" s="10"/>
      <c r="AU25" s="10"/>
      <c r="AV25" s="10"/>
      <c r="AW25" s="10"/>
      <c r="AX25" s="19"/>
      <c r="AY25" s="10"/>
      <c r="AZ25" s="10"/>
      <c r="BA25" s="10"/>
      <c r="BB25" s="10"/>
      <c r="BC25" s="10"/>
      <c r="BD25" s="19"/>
      <c r="BE25" s="10"/>
      <c r="BF25" s="10"/>
      <c r="BG25" s="10"/>
      <c r="BH25" s="10"/>
      <c r="BI25" s="10"/>
      <c r="BJ25" s="19"/>
      <c r="BK25" s="10"/>
      <c r="BL25" s="10"/>
      <c r="BM25" s="10"/>
      <c r="BN25" s="10"/>
      <c r="BO25" s="19"/>
      <c r="BP25" s="10"/>
      <c r="BQ25" s="10"/>
      <c r="BR25" s="10"/>
      <c r="BS25" s="10"/>
      <c r="BT25" s="10"/>
      <c r="BU25" s="10"/>
      <c r="BV25" s="19"/>
      <c r="BW25" s="10"/>
      <c r="BX25" s="10"/>
      <c r="BY25" s="10"/>
      <c r="BZ25" s="10"/>
      <c r="CA25" s="10"/>
      <c r="CB25" s="19"/>
      <c r="CC25" s="10"/>
      <c r="CD25" s="10"/>
      <c r="CE25" s="10"/>
      <c r="CF25" s="10"/>
      <c r="CG25" s="10"/>
      <c r="CH25" s="19"/>
      <c r="CI25" s="10"/>
      <c r="CJ25" s="10"/>
      <c r="CK25" s="10"/>
      <c r="CL25" s="10"/>
      <c r="CM25" s="10">
        <v>8.06</v>
      </c>
      <c r="CN25" s="10">
        <v>74.400000000000006</v>
      </c>
      <c r="CO25" s="10">
        <v>0.63</v>
      </c>
      <c r="CP25" s="19">
        <v>551</v>
      </c>
      <c r="CQ25" s="10">
        <v>22.5</v>
      </c>
      <c r="CR25" s="19">
        <v>124</v>
      </c>
      <c r="CS25" s="10">
        <v>64.5</v>
      </c>
      <c r="CT25" s="10">
        <v>10.5</v>
      </c>
      <c r="CU25" s="10">
        <v>81.5</v>
      </c>
      <c r="CV25" s="10">
        <v>29.8</v>
      </c>
      <c r="CW25" s="19">
        <v>5089</v>
      </c>
      <c r="CX25" s="10">
        <v>85.6</v>
      </c>
      <c r="CY25" s="10">
        <v>99.8</v>
      </c>
      <c r="CZ25" s="10">
        <v>11222</v>
      </c>
      <c r="DA25" s="10">
        <v>80.599999999999994</v>
      </c>
      <c r="DB25" s="10">
        <v>100</v>
      </c>
      <c r="DC25" s="10">
        <v>53045</v>
      </c>
      <c r="DD25" s="10">
        <v>95.5</v>
      </c>
      <c r="DE25" s="10">
        <v>14.2</v>
      </c>
      <c r="DF25" s="10">
        <v>89.4</v>
      </c>
      <c r="DG25" s="10">
        <v>21.9</v>
      </c>
      <c r="DH25" s="10">
        <v>96.7</v>
      </c>
      <c r="DI25" s="10">
        <v>15384</v>
      </c>
      <c r="DJ25" s="10">
        <v>49.4</v>
      </c>
      <c r="DK25" s="10">
        <v>9.8000000000000004E-2</v>
      </c>
      <c r="DL25" s="10">
        <v>80</v>
      </c>
      <c r="DM25" s="10">
        <v>60</v>
      </c>
      <c r="DN25" s="10">
        <v>80</v>
      </c>
      <c r="DO25" s="10">
        <v>40</v>
      </c>
      <c r="DP25" s="19">
        <v>43</v>
      </c>
      <c r="DQ25" s="10">
        <v>97.7</v>
      </c>
      <c r="DR25" s="10">
        <v>25.6</v>
      </c>
      <c r="DS25" s="10">
        <v>97.7</v>
      </c>
      <c r="DT25" s="10">
        <v>76.7</v>
      </c>
      <c r="DU25" s="10">
        <v>51.5</v>
      </c>
      <c r="DV25" s="10">
        <v>97.2</v>
      </c>
      <c r="DW25" s="10">
        <v>77.400000000000006</v>
      </c>
      <c r="DX25" s="10">
        <v>98.2</v>
      </c>
      <c r="DY25" s="10">
        <v>95.4</v>
      </c>
      <c r="DZ25" s="10">
        <v>27.8</v>
      </c>
      <c r="EA25" s="10">
        <v>98.9</v>
      </c>
      <c r="EB25" s="10">
        <v>0.01</v>
      </c>
      <c r="EC25" s="10">
        <v>99.2</v>
      </c>
      <c r="ED25" s="10">
        <v>65.2</v>
      </c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35" t="s">
        <v>501</v>
      </c>
      <c r="FV25" s="25" t="s">
        <v>501</v>
      </c>
      <c r="FW25" s="36" t="s">
        <v>519</v>
      </c>
      <c r="FX25" s="37"/>
      <c r="FY25" s="37"/>
      <c r="FZ25" s="37"/>
      <c r="GA25" s="37"/>
      <c r="GB25" s="37"/>
      <c r="GC25" s="37"/>
      <c r="GD25" s="37"/>
      <c r="GE25" s="37"/>
      <c r="GF25" s="39" t="e">
        <f t="shared" si="1"/>
        <v>#DIV/0!</v>
      </c>
      <c r="GG25" s="37"/>
      <c r="GH25" s="37"/>
      <c r="GI25" s="37"/>
      <c r="GJ25" s="37"/>
      <c r="GK25" s="37"/>
      <c r="GL25" s="37"/>
      <c r="GM25" s="37"/>
      <c r="GN25" s="37"/>
      <c r="GO25" s="37"/>
    </row>
    <row r="26" spans="1:197" x14ac:dyDescent="0.25">
      <c r="A26" s="1">
        <v>20311</v>
      </c>
      <c r="B26" s="2" t="s">
        <v>84</v>
      </c>
      <c r="C26" s="2" t="s">
        <v>85</v>
      </c>
      <c r="D26" s="2">
        <v>510924182</v>
      </c>
      <c r="E26" s="3">
        <f t="shared" si="0"/>
        <v>72</v>
      </c>
      <c r="F26" s="2" t="s">
        <v>83</v>
      </c>
      <c r="G26" s="2" t="s">
        <v>53</v>
      </c>
      <c r="H26" s="2" t="s">
        <v>22</v>
      </c>
      <c r="I26" s="13">
        <v>20322</v>
      </c>
      <c r="J26" s="3" t="s">
        <v>83</v>
      </c>
      <c r="K26" s="2" t="s">
        <v>13</v>
      </c>
      <c r="L26" s="6" t="s">
        <v>194</v>
      </c>
      <c r="M26" s="19">
        <v>6527</v>
      </c>
      <c r="N26" s="22">
        <v>1.4999999999999999E-2</v>
      </c>
      <c r="O26" s="22">
        <v>6.0999999999999999E-2</v>
      </c>
      <c r="P26" s="22">
        <v>9.6199999999999992</v>
      </c>
      <c r="Q26" s="22">
        <v>1.4999999999999999E-2</v>
      </c>
      <c r="R26" s="19">
        <v>12506</v>
      </c>
      <c r="S26" s="22">
        <v>0.57999999999999996</v>
      </c>
      <c r="T26" s="22">
        <v>0.38</v>
      </c>
      <c r="U26" s="22">
        <v>7.96</v>
      </c>
      <c r="V26" s="22">
        <v>0</v>
      </c>
      <c r="W26" s="10">
        <v>6.99</v>
      </c>
      <c r="X26" s="19">
        <v>1694</v>
      </c>
      <c r="Y26" s="22">
        <v>5.19</v>
      </c>
      <c r="Z26" s="22">
        <v>0.35</v>
      </c>
      <c r="AA26" s="22">
        <v>5.43</v>
      </c>
      <c r="AB26" s="22">
        <v>0.3</v>
      </c>
      <c r="AC26" s="10">
        <v>1.47</v>
      </c>
      <c r="AD26" s="19">
        <v>356</v>
      </c>
      <c r="AE26" s="22">
        <v>2.5299999999999998</v>
      </c>
      <c r="AF26" s="22">
        <v>0.84</v>
      </c>
      <c r="AG26" s="22">
        <v>3.93</v>
      </c>
      <c r="AH26" s="22">
        <v>0.28000000000000003</v>
      </c>
      <c r="AI26" s="19">
        <v>7651</v>
      </c>
      <c r="AJ26" s="19">
        <v>1204</v>
      </c>
      <c r="AK26" s="22">
        <v>1.45</v>
      </c>
      <c r="AL26" s="22">
        <v>0.22</v>
      </c>
      <c r="AM26" s="22">
        <v>2.64</v>
      </c>
      <c r="AN26" s="22">
        <v>0.22</v>
      </c>
      <c r="AO26" s="19">
        <v>2450</v>
      </c>
      <c r="AP26" s="22">
        <v>59.9</v>
      </c>
      <c r="AQ26" s="22">
        <v>8.2000000000000003E-2</v>
      </c>
      <c r="AR26" s="22">
        <v>11.1</v>
      </c>
      <c r="AS26" s="22">
        <v>0.16</v>
      </c>
      <c r="AT26" s="10"/>
      <c r="AU26" s="10"/>
      <c r="AV26" s="10"/>
      <c r="AW26" s="10"/>
      <c r="AX26" s="19"/>
      <c r="AY26" s="10"/>
      <c r="AZ26" s="10"/>
      <c r="BA26" s="10"/>
      <c r="BB26" s="10"/>
      <c r="BC26" s="10"/>
      <c r="BD26" s="19"/>
      <c r="BE26" s="10"/>
      <c r="BF26" s="10"/>
      <c r="BG26" s="10"/>
      <c r="BH26" s="10"/>
      <c r="BI26" s="10"/>
      <c r="BJ26" s="19"/>
      <c r="BK26" s="10"/>
      <c r="BL26" s="10"/>
      <c r="BM26" s="10"/>
      <c r="BN26" s="10"/>
      <c r="BO26" s="19"/>
      <c r="BP26" s="10"/>
      <c r="BQ26" s="10"/>
      <c r="BR26" s="10"/>
      <c r="BS26" s="10"/>
      <c r="BT26" s="10"/>
      <c r="BU26" s="10"/>
      <c r="BV26" s="19"/>
      <c r="BW26" s="10"/>
      <c r="BX26" s="10"/>
      <c r="BY26" s="10"/>
      <c r="BZ26" s="10"/>
      <c r="CA26" s="10"/>
      <c r="CB26" s="19"/>
      <c r="CC26" s="10"/>
      <c r="CD26" s="10"/>
      <c r="CE26" s="10"/>
      <c r="CF26" s="10"/>
      <c r="CG26" s="10"/>
      <c r="CH26" s="19"/>
      <c r="CI26" s="10"/>
      <c r="CJ26" s="10"/>
      <c r="CK26" s="10"/>
      <c r="CL26" s="10"/>
      <c r="CM26" s="10"/>
      <c r="CN26" s="10"/>
      <c r="CO26" s="10"/>
      <c r="CP26" s="19"/>
      <c r="CQ26" s="10"/>
      <c r="CR26" s="19"/>
      <c r="CS26" s="10"/>
      <c r="CT26" s="10"/>
      <c r="CU26" s="10"/>
      <c r="CV26" s="10"/>
      <c r="CW26" s="19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9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35">
        <v>1.0479616306954436</v>
      </c>
      <c r="FV26" s="25">
        <v>0.26700699999999999</v>
      </c>
      <c r="FW26" s="36" t="s">
        <v>519</v>
      </c>
      <c r="FX26" s="37"/>
      <c r="FY26" s="37"/>
      <c r="FZ26" s="37"/>
      <c r="GA26" s="37"/>
      <c r="GB26" s="37"/>
      <c r="GC26" s="37"/>
      <c r="GD26" s="37"/>
      <c r="GE26" s="37"/>
      <c r="GF26" s="39" t="e">
        <f t="shared" si="1"/>
        <v>#DIV/0!</v>
      </c>
      <c r="GG26" s="37"/>
      <c r="GH26" s="37"/>
      <c r="GI26" s="37"/>
      <c r="GJ26" s="37"/>
      <c r="GK26" s="37"/>
      <c r="GL26" s="37"/>
      <c r="GM26" s="37"/>
      <c r="GN26" s="37"/>
      <c r="GO26" s="37"/>
    </row>
    <row r="27" spans="1:197" x14ac:dyDescent="0.25">
      <c r="A27" s="1">
        <v>20321</v>
      </c>
      <c r="B27" s="2" t="s">
        <v>94</v>
      </c>
      <c r="C27" s="2" t="s">
        <v>95</v>
      </c>
      <c r="D27" s="2">
        <v>5906021638</v>
      </c>
      <c r="E27" s="3">
        <f t="shared" si="0"/>
        <v>64</v>
      </c>
      <c r="F27" s="2" t="s">
        <v>83</v>
      </c>
      <c r="G27" s="2" t="s">
        <v>96</v>
      </c>
      <c r="H27" s="2" t="s">
        <v>22</v>
      </c>
      <c r="I27" s="4">
        <v>20329</v>
      </c>
      <c r="J27" s="3" t="s">
        <v>93</v>
      </c>
      <c r="K27" s="2" t="s">
        <v>31</v>
      </c>
      <c r="L27" s="6" t="s">
        <v>194</v>
      </c>
      <c r="M27" s="19">
        <v>2823</v>
      </c>
      <c r="N27" s="22">
        <v>3.5000000000000003E-2</v>
      </c>
      <c r="O27" s="22">
        <v>0</v>
      </c>
      <c r="P27" s="22">
        <v>6.94</v>
      </c>
      <c r="Q27" s="22">
        <v>3.5000000000000003E-2</v>
      </c>
      <c r="R27" s="19">
        <v>13549</v>
      </c>
      <c r="S27" s="22">
        <v>0.51</v>
      </c>
      <c r="T27" s="22">
        <v>0</v>
      </c>
      <c r="U27" s="22">
        <v>41.4</v>
      </c>
      <c r="V27" s="22">
        <v>2.1999999999999999E-2</v>
      </c>
      <c r="W27" s="10">
        <v>3.23</v>
      </c>
      <c r="X27" s="19">
        <v>622</v>
      </c>
      <c r="Y27" s="22">
        <v>1.29</v>
      </c>
      <c r="Z27" s="22">
        <v>3.05</v>
      </c>
      <c r="AA27" s="22">
        <v>5.31</v>
      </c>
      <c r="AB27" s="22">
        <v>0</v>
      </c>
      <c r="AC27" s="10">
        <v>0.35</v>
      </c>
      <c r="AD27" s="19">
        <v>67</v>
      </c>
      <c r="AE27" s="22">
        <v>4.4800000000000004</v>
      </c>
      <c r="AF27" s="22">
        <v>4.4800000000000004</v>
      </c>
      <c r="AG27" s="22">
        <v>1.49</v>
      </c>
      <c r="AH27" s="22">
        <v>0</v>
      </c>
      <c r="AI27" s="19">
        <v>69281</v>
      </c>
      <c r="AJ27" s="19">
        <v>1667</v>
      </c>
      <c r="AK27" s="22">
        <v>0.49</v>
      </c>
      <c r="AL27" s="22">
        <v>2.37</v>
      </c>
      <c r="AM27" s="22">
        <v>0.28999999999999998</v>
      </c>
      <c r="AN27" s="22">
        <v>5.77E-3</v>
      </c>
      <c r="AO27" s="19">
        <v>6118</v>
      </c>
      <c r="AP27" s="22">
        <v>74.400000000000006</v>
      </c>
      <c r="AQ27" s="22">
        <v>1.6E-2</v>
      </c>
      <c r="AR27" s="22">
        <v>2.21</v>
      </c>
      <c r="AS27" s="22">
        <v>6.5000000000000002E-2</v>
      </c>
      <c r="AT27" s="10">
        <v>2.7</v>
      </c>
      <c r="AU27" s="10">
        <v>10.8</v>
      </c>
      <c r="AV27" s="10">
        <v>3.06</v>
      </c>
      <c r="AW27" s="10">
        <v>54.5</v>
      </c>
      <c r="AX27" s="19">
        <v>709</v>
      </c>
      <c r="AY27" s="10">
        <v>4.8</v>
      </c>
      <c r="AZ27" s="10">
        <v>0.14000000000000001</v>
      </c>
      <c r="BA27" s="10">
        <v>81.2</v>
      </c>
      <c r="BB27" s="10">
        <v>0.28000000000000003</v>
      </c>
      <c r="BC27" s="10">
        <v>38.9</v>
      </c>
      <c r="BD27" s="19">
        <v>506</v>
      </c>
      <c r="BE27" s="10">
        <v>9.2899999999999991</v>
      </c>
      <c r="BF27" s="10">
        <v>0</v>
      </c>
      <c r="BG27" s="10">
        <v>78.900000000000006</v>
      </c>
      <c r="BH27" s="10">
        <v>0.4</v>
      </c>
      <c r="BI27" s="10">
        <v>1.71</v>
      </c>
      <c r="BJ27" s="19">
        <v>35</v>
      </c>
      <c r="BK27" s="10">
        <v>25.7</v>
      </c>
      <c r="BL27" s="10">
        <v>11.4</v>
      </c>
      <c r="BM27" s="10">
        <v>88.6</v>
      </c>
      <c r="BN27" s="10">
        <v>0</v>
      </c>
      <c r="BO27" s="19">
        <v>344</v>
      </c>
      <c r="BP27" s="10">
        <v>33.4</v>
      </c>
      <c r="BQ27" s="10">
        <v>51.2</v>
      </c>
      <c r="BR27" s="10">
        <v>82.3</v>
      </c>
      <c r="BS27" s="10">
        <v>0.57999999999999996</v>
      </c>
      <c r="BT27" s="10">
        <v>80.2</v>
      </c>
      <c r="BU27" s="10">
        <v>22.7</v>
      </c>
      <c r="BV27" s="19">
        <v>1483</v>
      </c>
      <c r="BW27" s="10">
        <v>88</v>
      </c>
      <c r="BX27" s="10">
        <v>0</v>
      </c>
      <c r="BY27" s="10">
        <v>98</v>
      </c>
      <c r="BZ27" s="10">
        <v>16.3</v>
      </c>
      <c r="CA27" s="10">
        <v>14</v>
      </c>
      <c r="CB27" s="19">
        <v>911</v>
      </c>
      <c r="CC27" s="10">
        <v>77.7</v>
      </c>
      <c r="CD27" s="10">
        <v>5.05</v>
      </c>
      <c r="CE27" s="10">
        <v>97.4</v>
      </c>
      <c r="CF27" s="10">
        <v>16</v>
      </c>
      <c r="CG27" s="10">
        <v>59.4</v>
      </c>
      <c r="CH27" s="19">
        <v>3874</v>
      </c>
      <c r="CI27" s="10">
        <v>54</v>
      </c>
      <c r="CJ27" s="10">
        <v>0.52</v>
      </c>
      <c r="CK27" s="10">
        <v>95.7</v>
      </c>
      <c r="CL27" s="10">
        <v>0</v>
      </c>
      <c r="CM27" s="10">
        <v>48.7</v>
      </c>
      <c r="CN27" s="10">
        <v>23.4</v>
      </c>
      <c r="CO27" s="10">
        <v>3.1</v>
      </c>
      <c r="CP27" s="19">
        <v>25831</v>
      </c>
      <c r="CQ27" s="10">
        <v>17.8</v>
      </c>
      <c r="CR27" s="19">
        <v>4610</v>
      </c>
      <c r="CS27" s="10">
        <v>49.9</v>
      </c>
      <c r="CT27" s="10">
        <v>11.4</v>
      </c>
      <c r="CU27" s="10">
        <v>62</v>
      </c>
      <c r="CV27" s="10">
        <v>25.3</v>
      </c>
      <c r="CW27" s="19">
        <v>12431</v>
      </c>
      <c r="CX27" s="10">
        <v>64.5</v>
      </c>
      <c r="CY27" s="10">
        <v>98</v>
      </c>
      <c r="CZ27" s="10">
        <v>6432</v>
      </c>
      <c r="DA27" s="10">
        <v>38</v>
      </c>
      <c r="DB27" s="10">
        <v>99.1</v>
      </c>
      <c r="DC27" s="10">
        <v>32721</v>
      </c>
      <c r="DD27" s="10">
        <v>87.8</v>
      </c>
      <c r="DE27" s="10">
        <v>31.2</v>
      </c>
      <c r="DF27" s="10">
        <v>74</v>
      </c>
      <c r="DG27" s="10">
        <v>6.42</v>
      </c>
      <c r="DH27" s="10">
        <v>83.8</v>
      </c>
      <c r="DI27" s="10">
        <v>11613</v>
      </c>
      <c r="DJ27" s="10">
        <v>32</v>
      </c>
      <c r="DK27" s="10">
        <v>3.92</v>
      </c>
      <c r="DL27" s="10">
        <v>32.200000000000003</v>
      </c>
      <c r="DM27" s="10">
        <v>9.24</v>
      </c>
      <c r="DN27" s="10">
        <v>41.1</v>
      </c>
      <c r="DO27" s="10">
        <v>6.16</v>
      </c>
      <c r="DP27" s="19">
        <v>1642</v>
      </c>
      <c r="DQ27" s="10">
        <v>73.400000000000006</v>
      </c>
      <c r="DR27" s="10">
        <v>3.05</v>
      </c>
      <c r="DS27" s="10">
        <v>78.2</v>
      </c>
      <c r="DT27" s="10">
        <v>40.9</v>
      </c>
      <c r="DU27" s="10">
        <v>31.8</v>
      </c>
      <c r="DV27" s="10">
        <v>89.8</v>
      </c>
      <c r="DW27" s="10">
        <v>53.5</v>
      </c>
      <c r="DX27" s="10">
        <v>89.8</v>
      </c>
      <c r="DY27" s="10">
        <v>84</v>
      </c>
      <c r="DZ27" s="10">
        <v>19.100000000000001</v>
      </c>
      <c r="EA27" s="10">
        <v>92.5</v>
      </c>
      <c r="EB27" s="10">
        <v>2.8000000000000001E-2</v>
      </c>
      <c r="EC27" s="10">
        <v>89.1</v>
      </c>
      <c r="ED27" s="10">
        <v>43.2</v>
      </c>
      <c r="EE27" s="10">
        <v>12</v>
      </c>
      <c r="EF27" s="10">
        <v>57.5</v>
      </c>
      <c r="EG27" s="10">
        <v>2.15</v>
      </c>
      <c r="EH27" s="10">
        <v>28.1</v>
      </c>
      <c r="EI27" s="10">
        <v>361</v>
      </c>
      <c r="EJ27" s="10">
        <v>28.8</v>
      </c>
      <c r="EK27" s="10">
        <v>8.31</v>
      </c>
      <c r="EL27" s="10">
        <v>44.9</v>
      </c>
      <c r="EM27" s="10">
        <v>2.4900000000000002</v>
      </c>
      <c r="EN27" s="10">
        <v>73.2</v>
      </c>
      <c r="EO27" s="10">
        <v>4118</v>
      </c>
      <c r="EP27" s="10">
        <v>98.8</v>
      </c>
      <c r="EQ27" s="10">
        <v>33</v>
      </c>
      <c r="ER27" s="10">
        <v>98.3</v>
      </c>
      <c r="ES27" s="10">
        <v>79.7</v>
      </c>
      <c r="ET27" s="10">
        <v>23.9</v>
      </c>
      <c r="EU27" s="10">
        <v>1344</v>
      </c>
      <c r="EV27" s="10">
        <v>82.3</v>
      </c>
      <c r="EW27" s="10">
        <v>1.34</v>
      </c>
      <c r="EX27" s="10">
        <v>78.900000000000006</v>
      </c>
      <c r="EY27" s="10">
        <v>16.3</v>
      </c>
      <c r="EZ27" s="10">
        <v>2.19</v>
      </c>
      <c r="FA27" s="10">
        <v>123</v>
      </c>
      <c r="FB27" s="10">
        <v>68.3</v>
      </c>
      <c r="FC27" s="10">
        <v>39</v>
      </c>
      <c r="FD27" s="10">
        <v>66.7</v>
      </c>
      <c r="FE27" s="10">
        <v>39.799999999999997</v>
      </c>
      <c r="FF27" s="10">
        <v>230</v>
      </c>
      <c r="FG27" s="10">
        <v>94.3</v>
      </c>
      <c r="FH27" s="10">
        <v>6.96</v>
      </c>
      <c r="FI27" s="10">
        <v>94.8</v>
      </c>
      <c r="FJ27" s="10">
        <v>57.4</v>
      </c>
      <c r="FK27" s="10">
        <v>36.5</v>
      </c>
      <c r="FL27" s="10">
        <v>78.599999999999994</v>
      </c>
      <c r="FM27" s="10">
        <v>57.8</v>
      </c>
      <c r="FN27" s="10">
        <v>90.8</v>
      </c>
      <c r="FO27" s="10">
        <v>82.4</v>
      </c>
      <c r="FP27" s="10">
        <v>23.8</v>
      </c>
      <c r="FQ27" s="10">
        <v>86.2</v>
      </c>
      <c r="FR27" s="10">
        <v>3.2000000000000001E-2</v>
      </c>
      <c r="FS27" s="10">
        <v>82.4</v>
      </c>
      <c r="FT27" s="10">
        <v>15.9</v>
      </c>
      <c r="FU27" s="35">
        <v>12.119143654979833</v>
      </c>
      <c r="FV27" s="25">
        <v>5.0238206504578463E-2</v>
      </c>
      <c r="FW27" s="36" t="s">
        <v>519</v>
      </c>
      <c r="FX27" s="37"/>
      <c r="FY27" s="37"/>
      <c r="FZ27" s="37"/>
      <c r="GA27" s="37"/>
      <c r="GB27" s="37"/>
      <c r="GC27" s="37"/>
      <c r="GD27" s="37"/>
      <c r="GE27" s="37"/>
      <c r="GF27" s="39" t="e">
        <f t="shared" si="1"/>
        <v>#DIV/0!</v>
      </c>
      <c r="GG27" s="37"/>
      <c r="GH27" s="37"/>
      <c r="GI27" s="37"/>
      <c r="GJ27" s="37"/>
      <c r="GK27" s="37"/>
      <c r="GL27" s="37"/>
      <c r="GM27" s="37"/>
      <c r="GN27" s="37"/>
      <c r="GO27" s="37"/>
    </row>
    <row r="28" spans="1:197" x14ac:dyDescent="0.25">
      <c r="A28" s="1">
        <v>20320</v>
      </c>
      <c r="B28" s="2" t="s">
        <v>92</v>
      </c>
      <c r="C28" s="2" t="s">
        <v>80</v>
      </c>
      <c r="D28" s="2">
        <v>490401006</v>
      </c>
      <c r="E28" s="3">
        <f t="shared" si="0"/>
        <v>74</v>
      </c>
      <c r="F28" s="2" t="s">
        <v>83</v>
      </c>
      <c r="G28" s="2" t="s">
        <v>21</v>
      </c>
      <c r="H28" s="2" t="s">
        <v>22</v>
      </c>
      <c r="I28" s="4">
        <v>20330</v>
      </c>
      <c r="J28" s="3" t="s">
        <v>93</v>
      </c>
      <c r="K28" s="2" t="s">
        <v>31</v>
      </c>
      <c r="L28" s="6" t="s">
        <v>194</v>
      </c>
      <c r="M28" s="19">
        <v>897</v>
      </c>
      <c r="N28" s="22">
        <v>0</v>
      </c>
      <c r="O28" s="22">
        <v>0</v>
      </c>
      <c r="P28" s="22">
        <v>13.4</v>
      </c>
      <c r="Q28" s="22">
        <v>0</v>
      </c>
      <c r="R28" s="19">
        <v>17476</v>
      </c>
      <c r="S28" s="22">
        <v>0.21</v>
      </c>
      <c r="T28" s="22">
        <v>0</v>
      </c>
      <c r="U28" s="22">
        <v>22.6</v>
      </c>
      <c r="V28" s="22">
        <v>0</v>
      </c>
      <c r="W28" s="10">
        <v>11.9</v>
      </c>
      <c r="X28" s="19">
        <v>3202</v>
      </c>
      <c r="Y28" s="22">
        <v>1.81</v>
      </c>
      <c r="Z28" s="22">
        <v>0.56000000000000005</v>
      </c>
      <c r="AA28" s="22">
        <v>7.75</v>
      </c>
      <c r="AB28" s="22">
        <v>0.16</v>
      </c>
      <c r="AC28" s="10">
        <v>1.51</v>
      </c>
      <c r="AD28" s="19">
        <v>406</v>
      </c>
      <c r="AE28" s="22">
        <v>0.99</v>
      </c>
      <c r="AF28" s="22">
        <v>0.99</v>
      </c>
      <c r="AG28" s="22">
        <v>4.68</v>
      </c>
      <c r="AH28" s="22">
        <v>0.49</v>
      </c>
      <c r="AI28" s="19">
        <v>51037</v>
      </c>
      <c r="AJ28" s="19">
        <v>1523</v>
      </c>
      <c r="AK28" s="22">
        <v>0.44</v>
      </c>
      <c r="AL28" s="22">
        <v>2.09</v>
      </c>
      <c r="AM28" s="22">
        <v>1.29</v>
      </c>
      <c r="AN28" s="22">
        <v>3.5000000000000003E-2</v>
      </c>
      <c r="AO28" s="19">
        <v>3913</v>
      </c>
      <c r="AP28" s="22">
        <v>58.3</v>
      </c>
      <c r="AQ28" s="22">
        <v>0</v>
      </c>
      <c r="AR28" s="22">
        <v>9.51</v>
      </c>
      <c r="AS28" s="22">
        <v>5.0999999999999997E-2</v>
      </c>
      <c r="AT28" s="10">
        <v>29.6</v>
      </c>
      <c r="AU28" s="10">
        <v>20.5</v>
      </c>
      <c r="AV28" s="10">
        <v>41.9</v>
      </c>
      <c r="AW28" s="10">
        <v>11.2</v>
      </c>
      <c r="AX28" s="19">
        <v>422</v>
      </c>
      <c r="AY28" s="10">
        <v>46</v>
      </c>
      <c r="AZ28" s="10">
        <v>1.9</v>
      </c>
      <c r="BA28" s="10">
        <v>89.6</v>
      </c>
      <c r="BB28" s="10">
        <v>72</v>
      </c>
      <c r="BC28" s="10">
        <v>76.8</v>
      </c>
      <c r="BD28" s="19">
        <v>2892</v>
      </c>
      <c r="BE28" s="10">
        <v>35.4</v>
      </c>
      <c r="BF28" s="10">
        <v>0</v>
      </c>
      <c r="BG28" s="10">
        <v>85.3</v>
      </c>
      <c r="BH28" s="10">
        <v>50.9</v>
      </c>
      <c r="BI28" s="10">
        <v>6.59</v>
      </c>
      <c r="BJ28" s="19">
        <v>356</v>
      </c>
      <c r="BK28" s="10">
        <v>54.8</v>
      </c>
      <c r="BL28" s="10">
        <v>33.700000000000003</v>
      </c>
      <c r="BM28" s="10">
        <v>89.3</v>
      </c>
      <c r="BN28" s="10">
        <v>49.4</v>
      </c>
      <c r="BO28" s="19">
        <v>7190</v>
      </c>
      <c r="BP28" s="10">
        <v>69.3</v>
      </c>
      <c r="BQ28" s="10">
        <v>21.2</v>
      </c>
      <c r="BR28" s="10">
        <v>92</v>
      </c>
      <c r="BS28" s="10">
        <v>83.7</v>
      </c>
      <c r="BT28" s="10">
        <v>77.599999999999994</v>
      </c>
      <c r="BU28" s="10">
        <v>25.7</v>
      </c>
      <c r="BV28" s="19">
        <v>747</v>
      </c>
      <c r="BW28" s="10">
        <v>95.7</v>
      </c>
      <c r="BX28" s="10">
        <v>0</v>
      </c>
      <c r="BY28" s="10">
        <v>99.7</v>
      </c>
      <c r="BZ28" s="10">
        <v>90.6</v>
      </c>
      <c r="CA28" s="10">
        <v>39</v>
      </c>
      <c r="CB28" s="19">
        <v>1133</v>
      </c>
      <c r="CC28" s="10">
        <v>83.1</v>
      </c>
      <c r="CD28" s="10">
        <v>3.27</v>
      </c>
      <c r="CE28" s="10">
        <v>98.1</v>
      </c>
      <c r="CF28" s="10">
        <v>92.8</v>
      </c>
      <c r="CG28" s="10">
        <v>32</v>
      </c>
      <c r="CH28" s="19">
        <v>929</v>
      </c>
      <c r="CI28" s="10">
        <v>76.900000000000006</v>
      </c>
      <c r="CJ28" s="10">
        <v>2.8</v>
      </c>
      <c r="CK28" s="10">
        <v>95.9</v>
      </c>
      <c r="CL28" s="10">
        <v>0</v>
      </c>
      <c r="CM28" s="10">
        <v>9.58</v>
      </c>
      <c r="CN28" s="10">
        <v>61</v>
      </c>
      <c r="CO28" s="10">
        <v>1.1399999999999999</v>
      </c>
      <c r="CP28" s="19">
        <v>960</v>
      </c>
      <c r="CQ28" s="10">
        <v>15.4</v>
      </c>
      <c r="CR28" s="19">
        <v>148</v>
      </c>
      <c r="CS28" s="10">
        <v>67.599999999999994</v>
      </c>
      <c r="CT28" s="10">
        <v>29.7</v>
      </c>
      <c r="CU28" s="10">
        <v>77.7</v>
      </c>
      <c r="CV28" s="10">
        <v>46.6</v>
      </c>
      <c r="CW28" s="19">
        <v>6114</v>
      </c>
      <c r="CX28" s="10">
        <v>71.599999999999994</v>
      </c>
      <c r="CY28" s="10">
        <v>99.5</v>
      </c>
      <c r="CZ28" s="10">
        <v>7095</v>
      </c>
      <c r="DA28" s="10">
        <v>36.4</v>
      </c>
      <c r="DB28" s="10">
        <v>99.9</v>
      </c>
      <c r="DC28" s="10">
        <v>33116</v>
      </c>
      <c r="DD28" s="10">
        <v>90.7</v>
      </c>
      <c r="DE28" s="10">
        <v>26.3</v>
      </c>
      <c r="DF28" s="10">
        <v>83.1</v>
      </c>
      <c r="DG28" s="10">
        <v>4.91</v>
      </c>
      <c r="DH28" s="10">
        <v>91.8</v>
      </c>
      <c r="DI28" s="10">
        <v>13512</v>
      </c>
      <c r="DJ28" s="10">
        <v>43.4</v>
      </c>
      <c r="DK28" s="10">
        <v>1.96</v>
      </c>
      <c r="DL28" s="10">
        <v>54.2</v>
      </c>
      <c r="DM28" s="10">
        <v>13.3</v>
      </c>
      <c r="DN28" s="10">
        <v>72.5</v>
      </c>
      <c r="DO28" s="10">
        <v>26.7</v>
      </c>
      <c r="DP28" s="19">
        <v>114</v>
      </c>
      <c r="DQ28" s="10">
        <v>86.8</v>
      </c>
      <c r="DR28" s="10">
        <v>3.51</v>
      </c>
      <c r="DS28" s="10">
        <v>87.7</v>
      </c>
      <c r="DT28" s="10">
        <v>52.6</v>
      </c>
      <c r="DU28" s="10">
        <v>69.5</v>
      </c>
      <c r="DV28" s="10">
        <v>91.8</v>
      </c>
      <c r="DW28" s="10">
        <v>57.4</v>
      </c>
      <c r="DX28" s="10">
        <v>92.8</v>
      </c>
      <c r="DY28" s="10">
        <v>86.6</v>
      </c>
      <c r="DZ28" s="10">
        <v>7.81</v>
      </c>
      <c r="EA28" s="10">
        <v>95</v>
      </c>
      <c r="EB28" s="10">
        <v>0.16</v>
      </c>
      <c r="EC28" s="10">
        <v>90.7</v>
      </c>
      <c r="ED28" s="10">
        <v>44.3</v>
      </c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35">
        <v>0.72741650064680574</v>
      </c>
      <c r="FV28" s="25">
        <v>8.8876990980617923E-2</v>
      </c>
      <c r="FW28" s="36" t="s">
        <v>519</v>
      </c>
      <c r="FX28" s="37"/>
      <c r="FY28" s="37"/>
      <c r="FZ28" s="37"/>
      <c r="GA28" s="37"/>
      <c r="GB28" s="37"/>
      <c r="GC28" s="37"/>
      <c r="GD28" s="37"/>
      <c r="GE28" s="37"/>
      <c r="GF28" s="39" t="e">
        <f t="shared" si="1"/>
        <v>#DIV/0!</v>
      </c>
      <c r="GG28" s="37"/>
      <c r="GH28" s="37"/>
      <c r="GI28" s="37"/>
      <c r="GJ28" s="37"/>
      <c r="GK28" s="37"/>
      <c r="GL28" s="37"/>
      <c r="GM28" s="37"/>
      <c r="GN28" s="37"/>
      <c r="GO28" s="37"/>
    </row>
    <row r="29" spans="1:197" x14ac:dyDescent="0.25">
      <c r="A29" s="1">
        <v>20332</v>
      </c>
      <c r="B29" s="2" t="s">
        <v>100</v>
      </c>
      <c r="C29" s="2" t="s">
        <v>101</v>
      </c>
      <c r="D29" s="2">
        <v>471123091</v>
      </c>
      <c r="E29" s="3">
        <f t="shared" si="0"/>
        <v>76</v>
      </c>
      <c r="F29" s="2" t="s">
        <v>93</v>
      </c>
      <c r="G29" s="2" t="s">
        <v>48</v>
      </c>
      <c r="H29" s="2" t="s">
        <v>22</v>
      </c>
      <c r="I29" s="4">
        <v>20337</v>
      </c>
      <c r="J29" s="3" t="s">
        <v>102</v>
      </c>
      <c r="K29" s="2" t="s">
        <v>31</v>
      </c>
      <c r="L29" s="6" t="s">
        <v>194</v>
      </c>
      <c r="M29" s="19">
        <v>642</v>
      </c>
      <c r="N29" s="22">
        <v>0</v>
      </c>
      <c r="O29" s="22">
        <v>0</v>
      </c>
      <c r="P29" s="22">
        <v>13.1</v>
      </c>
      <c r="Q29" s="22">
        <v>0</v>
      </c>
      <c r="R29" s="19">
        <v>6614</v>
      </c>
      <c r="S29" s="22">
        <v>1.62</v>
      </c>
      <c r="T29" s="22">
        <v>0</v>
      </c>
      <c r="U29" s="22">
        <v>47.4</v>
      </c>
      <c r="V29" s="22">
        <v>0.06</v>
      </c>
      <c r="W29" s="10">
        <v>11.6</v>
      </c>
      <c r="X29" s="19">
        <v>1346</v>
      </c>
      <c r="Y29" s="22">
        <v>2.75</v>
      </c>
      <c r="Z29" s="22">
        <v>5.65</v>
      </c>
      <c r="AA29" s="22">
        <v>2.97</v>
      </c>
      <c r="AB29" s="22">
        <v>0.52</v>
      </c>
      <c r="AC29" s="10">
        <v>1.86</v>
      </c>
      <c r="AD29" s="19">
        <v>216</v>
      </c>
      <c r="AE29" s="22">
        <v>4.17</v>
      </c>
      <c r="AF29" s="22">
        <v>1.85</v>
      </c>
      <c r="AG29" s="22">
        <v>1.85</v>
      </c>
      <c r="AH29" s="22">
        <v>0</v>
      </c>
      <c r="AI29" s="19">
        <v>11993</v>
      </c>
      <c r="AJ29" s="19">
        <v>1487</v>
      </c>
      <c r="AK29" s="22">
        <v>1.23</v>
      </c>
      <c r="AL29" s="22">
        <v>4.99</v>
      </c>
      <c r="AM29" s="22">
        <v>2.77</v>
      </c>
      <c r="AN29" s="22">
        <v>0.79</v>
      </c>
      <c r="AO29" s="19">
        <v>4382</v>
      </c>
      <c r="AP29" s="22">
        <v>70.7</v>
      </c>
      <c r="AQ29" s="22">
        <v>0</v>
      </c>
      <c r="AR29" s="22">
        <v>3.79</v>
      </c>
      <c r="AS29" s="22">
        <v>0.14000000000000001</v>
      </c>
      <c r="AT29" s="10">
        <v>27.1</v>
      </c>
      <c r="AU29" s="10">
        <v>26.7</v>
      </c>
      <c r="AV29" s="10">
        <v>34.4</v>
      </c>
      <c r="AW29" s="10">
        <v>43.5</v>
      </c>
      <c r="AX29" s="19">
        <v>1132</v>
      </c>
      <c r="AY29" s="10">
        <v>16.899999999999999</v>
      </c>
      <c r="AZ29" s="10">
        <v>0.35</v>
      </c>
      <c r="BA29" s="10">
        <v>55.1</v>
      </c>
      <c r="BB29" s="10">
        <v>9.4499999999999993</v>
      </c>
      <c r="BC29" s="10">
        <v>47.5</v>
      </c>
      <c r="BD29" s="19">
        <v>1235</v>
      </c>
      <c r="BE29" s="10">
        <v>18.3</v>
      </c>
      <c r="BF29" s="10">
        <v>0</v>
      </c>
      <c r="BG29" s="10">
        <v>52.7</v>
      </c>
      <c r="BH29" s="10">
        <v>3.56</v>
      </c>
      <c r="BI29" s="10">
        <v>6.95</v>
      </c>
      <c r="BJ29" s="19">
        <v>232</v>
      </c>
      <c r="BK29" s="10">
        <v>28.4</v>
      </c>
      <c r="BL29" s="10">
        <v>0.86</v>
      </c>
      <c r="BM29" s="10">
        <v>56</v>
      </c>
      <c r="BN29" s="10">
        <v>5.6</v>
      </c>
      <c r="BO29" s="19">
        <v>3826</v>
      </c>
      <c r="BP29" s="10">
        <v>41.8</v>
      </c>
      <c r="BQ29" s="10">
        <v>4.34</v>
      </c>
      <c r="BR29" s="10">
        <v>64.2</v>
      </c>
      <c r="BS29" s="10">
        <v>25.1</v>
      </c>
      <c r="BT29" s="10">
        <v>59.8</v>
      </c>
      <c r="BU29" s="10">
        <v>24.1</v>
      </c>
      <c r="BV29" s="19">
        <v>475</v>
      </c>
      <c r="BW29" s="10">
        <v>81.5</v>
      </c>
      <c r="BX29" s="10">
        <v>0</v>
      </c>
      <c r="BY29" s="10">
        <v>86.7</v>
      </c>
      <c r="BZ29" s="10">
        <v>56.2</v>
      </c>
      <c r="CA29" s="10">
        <v>31</v>
      </c>
      <c r="CB29" s="19">
        <v>610</v>
      </c>
      <c r="CC29" s="10">
        <v>65.2</v>
      </c>
      <c r="CD29" s="10">
        <v>2.62</v>
      </c>
      <c r="CE29" s="10">
        <v>77.400000000000006</v>
      </c>
      <c r="CF29" s="10">
        <v>46.2</v>
      </c>
      <c r="CG29" s="10">
        <v>39.4</v>
      </c>
      <c r="CH29" s="19">
        <v>776</v>
      </c>
      <c r="CI29" s="10">
        <v>55.7</v>
      </c>
      <c r="CJ29" s="10">
        <v>1.42</v>
      </c>
      <c r="CK29" s="10">
        <v>72.2</v>
      </c>
      <c r="CL29" s="10">
        <v>0</v>
      </c>
      <c r="CM29" s="10">
        <v>25.9</v>
      </c>
      <c r="CN29" s="10">
        <v>35</v>
      </c>
      <c r="CO29" s="10">
        <v>1.34</v>
      </c>
      <c r="CP29" s="19">
        <v>4059</v>
      </c>
      <c r="CQ29" s="10">
        <v>28.3</v>
      </c>
      <c r="CR29" s="19">
        <v>1148</v>
      </c>
      <c r="CS29" s="10">
        <v>60.6</v>
      </c>
      <c r="CT29" s="10">
        <v>6.18</v>
      </c>
      <c r="CU29" s="10">
        <v>77.8</v>
      </c>
      <c r="CV29" s="10">
        <v>22.7</v>
      </c>
      <c r="CW29" s="19">
        <v>5486</v>
      </c>
      <c r="CX29" s="10">
        <v>91.7</v>
      </c>
      <c r="CY29" s="10">
        <v>99.8</v>
      </c>
      <c r="CZ29" s="10">
        <v>8299</v>
      </c>
      <c r="DA29" s="10">
        <v>75.900000000000006</v>
      </c>
      <c r="DB29" s="10">
        <v>99.9</v>
      </c>
      <c r="DC29" s="10">
        <v>37258</v>
      </c>
      <c r="DD29" s="10">
        <v>95.1</v>
      </c>
      <c r="DE29" s="10">
        <v>7.84</v>
      </c>
      <c r="DF29" s="10">
        <v>94.9</v>
      </c>
      <c r="DG29" s="10">
        <v>18.399999999999999</v>
      </c>
      <c r="DH29" s="10">
        <v>97.9</v>
      </c>
      <c r="DI29" s="10">
        <v>12611</v>
      </c>
      <c r="DJ29" s="10">
        <v>46.7</v>
      </c>
      <c r="DK29" s="10">
        <v>0.35</v>
      </c>
      <c r="DL29" s="10">
        <v>68.400000000000006</v>
      </c>
      <c r="DM29" s="10">
        <v>31.6</v>
      </c>
      <c r="DN29" s="10">
        <v>89.5</v>
      </c>
      <c r="DO29" s="10">
        <v>5.26</v>
      </c>
      <c r="DP29" s="19">
        <v>210</v>
      </c>
      <c r="DQ29" s="10">
        <v>93.8</v>
      </c>
      <c r="DR29" s="10">
        <v>1.9</v>
      </c>
      <c r="DS29" s="10">
        <v>95.2</v>
      </c>
      <c r="DT29" s="10">
        <v>58.1</v>
      </c>
      <c r="DU29" s="10">
        <v>60.1</v>
      </c>
      <c r="DV29" s="10">
        <v>98.6</v>
      </c>
      <c r="DW29" s="10">
        <v>82.6</v>
      </c>
      <c r="DX29" s="10">
        <v>99</v>
      </c>
      <c r="DY29" s="10">
        <v>97</v>
      </c>
      <c r="DZ29" s="10">
        <v>16.399999999999999</v>
      </c>
      <c r="EA29" s="10">
        <v>98.5</v>
      </c>
      <c r="EB29" s="10">
        <v>8.7399999999999995E-3</v>
      </c>
      <c r="EC29" s="10">
        <v>98.2</v>
      </c>
      <c r="ED29" s="10">
        <v>59.1</v>
      </c>
      <c r="EE29" s="10">
        <v>41.8</v>
      </c>
      <c r="EF29" s="10">
        <v>29.6</v>
      </c>
      <c r="EG29" s="10">
        <v>7.95</v>
      </c>
      <c r="EH29" s="10">
        <v>39</v>
      </c>
      <c r="EI29" s="10">
        <v>291</v>
      </c>
      <c r="EJ29" s="10">
        <v>14.4</v>
      </c>
      <c r="EK29" s="10">
        <v>0.69</v>
      </c>
      <c r="EL29" s="10">
        <v>40.200000000000003</v>
      </c>
      <c r="EM29" s="10">
        <v>0</v>
      </c>
      <c r="EN29" s="10">
        <v>28.3</v>
      </c>
      <c r="EO29" s="10">
        <v>131</v>
      </c>
      <c r="EP29" s="10">
        <v>97.7</v>
      </c>
      <c r="EQ29" s="10">
        <v>16</v>
      </c>
      <c r="ER29" s="10">
        <v>92.4</v>
      </c>
      <c r="ES29" s="10">
        <v>32.799999999999997</v>
      </c>
      <c r="ET29" s="10">
        <v>52.5</v>
      </c>
      <c r="EU29" s="10">
        <v>243</v>
      </c>
      <c r="EV29" s="10">
        <v>51.9</v>
      </c>
      <c r="EW29" s="10">
        <v>1.23</v>
      </c>
      <c r="EX29" s="10">
        <v>49.8</v>
      </c>
      <c r="EY29" s="10">
        <v>2.06</v>
      </c>
      <c r="EZ29" s="10">
        <v>17.5</v>
      </c>
      <c r="FA29" s="10">
        <v>81</v>
      </c>
      <c r="FB29" s="10">
        <v>34.6</v>
      </c>
      <c r="FC29" s="10">
        <v>6.17</v>
      </c>
      <c r="FD29" s="10">
        <v>23.5</v>
      </c>
      <c r="FE29" s="10">
        <v>6.17</v>
      </c>
      <c r="FF29" s="10">
        <v>142</v>
      </c>
      <c r="FG29" s="10">
        <v>62.7</v>
      </c>
      <c r="FH29" s="10">
        <v>7.75</v>
      </c>
      <c r="FI29" s="10">
        <v>71.099999999999994</v>
      </c>
      <c r="FJ29" s="10">
        <v>17.600000000000001</v>
      </c>
      <c r="FK29" s="10">
        <v>47.7</v>
      </c>
      <c r="FL29" s="10">
        <v>65.099999999999994</v>
      </c>
      <c r="FM29" s="10">
        <v>54.2</v>
      </c>
      <c r="FN29" s="10">
        <v>84.5</v>
      </c>
      <c r="FO29" s="10">
        <v>60.8</v>
      </c>
      <c r="FP29" s="10">
        <v>22.8</v>
      </c>
      <c r="FQ29" s="10">
        <v>87</v>
      </c>
      <c r="FR29" s="10">
        <v>0.15</v>
      </c>
      <c r="FS29" s="10">
        <v>75.7</v>
      </c>
      <c r="FT29" s="10">
        <v>6.13</v>
      </c>
      <c r="FU29" s="35">
        <v>0.15511811023622046</v>
      </c>
      <c r="FV29" s="25">
        <v>7.2220199999999984E-2</v>
      </c>
      <c r="FW29" s="36" t="s">
        <v>519</v>
      </c>
      <c r="FX29" s="37"/>
      <c r="FY29" s="37"/>
      <c r="FZ29" s="37"/>
      <c r="GA29" s="37"/>
      <c r="GB29" s="37"/>
      <c r="GC29" s="37"/>
      <c r="GD29" s="37"/>
      <c r="GE29" s="37"/>
      <c r="GF29" s="39" t="e">
        <f t="shared" si="1"/>
        <v>#DIV/0!</v>
      </c>
      <c r="GG29" s="37"/>
      <c r="GH29" s="37"/>
      <c r="GI29" s="37"/>
      <c r="GJ29" s="37"/>
      <c r="GK29" s="37"/>
      <c r="GL29" s="37"/>
      <c r="GM29" s="37"/>
      <c r="GN29" s="37"/>
      <c r="GO29" s="37"/>
    </row>
    <row r="30" spans="1:197" x14ac:dyDescent="0.25">
      <c r="A30" s="1">
        <v>20340</v>
      </c>
      <c r="B30" s="2" t="s">
        <v>105</v>
      </c>
      <c r="C30" s="2" t="s">
        <v>80</v>
      </c>
      <c r="D30" s="2">
        <v>6404142327</v>
      </c>
      <c r="E30" s="3">
        <f t="shared" si="0"/>
        <v>59</v>
      </c>
      <c r="F30" s="2" t="s">
        <v>102</v>
      </c>
      <c r="G30" s="2" t="s">
        <v>21</v>
      </c>
      <c r="H30" s="2" t="s">
        <v>22</v>
      </c>
      <c r="I30" s="4">
        <v>20349</v>
      </c>
      <c r="J30" s="3" t="s">
        <v>104</v>
      </c>
      <c r="K30" s="2" t="s">
        <v>31</v>
      </c>
      <c r="L30" s="6" t="s">
        <v>194</v>
      </c>
      <c r="M30" s="19">
        <v>2965</v>
      </c>
      <c r="N30" s="22">
        <v>3.4000000000000002E-2</v>
      </c>
      <c r="O30" s="22">
        <v>0</v>
      </c>
      <c r="P30" s="22">
        <v>0.98</v>
      </c>
      <c r="Q30" s="22">
        <v>0</v>
      </c>
      <c r="R30" s="19">
        <v>5578</v>
      </c>
      <c r="S30" s="22">
        <v>0.56999999999999995</v>
      </c>
      <c r="T30" s="22">
        <v>1.7999999999999999E-2</v>
      </c>
      <c r="U30" s="22">
        <v>2.87</v>
      </c>
      <c r="V30" s="22">
        <v>0</v>
      </c>
      <c r="W30" s="10">
        <v>5.29</v>
      </c>
      <c r="X30" s="19">
        <v>601</v>
      </c>
      <c r="Y30" s="22">
        <v>3.33</v>
      </c>
      <c r="Z30" s="22">
        <v>22.8</v>
      </c>
      <c r="AA30" s="22">
        <v>2.5</v>
      </c>
      <c r="AB30" s="22">
        <v>0</v>
      </c>
      <c r="AC30" s="10">
        <v>1.18</v>
      </c>
      <c r="AD30" s="19">
        <v>134</v>
      </c>
      <c r="AE30" s="22">
        <v>4.4800000000000004</v>
      </c>
      <c r="AF30" s="22">
        <v>6.72</v>
      </c>
      <c r="AG30" s="22">
        <v>1.49</v>
      </c>
      <c r="AH30" s="22">
        <v>0</v>
      </c>
      <c r="AI30" s="19">
        <v>18729</v>
      </c>
      <c r="AJ30" s="19">
        <v>748</v>
      </c>
      <c r="AK30" s="22">
        <v>8.5000000000000006E-2</v>
      </c>
      <c r="AL30" s="22">
        <v>0.26</v>
      </c>
      <c r="AM30" s="22">
        <v>0.1</v>
      </c>
      <c r="AN30" s="22">
        <v>0.11</v>
      </c>
      <c r="AO30" s="19">
        <v>1858</v>
      </c>
      <c r="AP30" s="22">
        <v>77.2</v>
      </c>
      <c r="AQ30" s="22">
        <v>0</v>
      </c>
      <c r="AR30" s="22">
        <v>4.47</v>
      </c>
      <c r="AS30" s="22">
        <v>5.3999999999999999E-2</v>
      </c>
      <c r="AT30" s="10">
        <v>32.9</v>
      </c>
      <c r="AU30" s="10">
        <v>10.9</v>
      </c>
      <c r="AV30" s="10">
        <v>45.4</v>
      </c>
      <c r="AW30" s="10">
        <v>42</v>
      </c>
      <c r="AX30" s="19">
        <v>457</v>
      </c>
      <c r="AY30" s="10">
        <v>9.85</v>
      </c>
      <c r="AZ30" s="10">
        <v>0</v>
      </c>
      <c r="BA30" s="10">
        <v>55.8</v>
      </c>
      <c r="BB30" s="10">
        <v>3.28</v>
      </c>
      <c r="BC30" s="10">
        <v>49.6</v>
      </c>
      <c r="BD30" s="19">
        <v>540</v>
      </c>
      <c r="BE30" s="10">
        <v>7.22</v>
      </c>
      <c r="BF30" s="10">
        <v>0</v>
      </c>
      <c r="BG30" s="10">
        <v>48</v>
      </c>
      <c r="BH30" s="10">
        <v>0.19</v>
      </c>
      <c r="BI30" s="10">
        <v>3.22</v>
      </c>
      <c r="BJ30" s="19">
        <v>41</v>
      </c>
      <c r="BK30" s="10">
        <v>24.4</v>
      </c>
      <c r="BL30" s="10">
        <v>7.32</v>
      </c>
      <c r="BM30" s="10">
        <v>61</v>
      </c>
      <c r="BN30" s="10">
        <v>0</v>
      </c>
      <c r="BO30" s="19">
        <v>1681</v>
      </c>
      <c r="BP30" s="10">
        <v>29.1</v>
      </c>
      <c r="BQ30" s="10">
        <v>6.48</v>
      </c>
      <c r="BR30" s="10">
        <v>62.1</v>
      </c>
      <c r="BS30" s="10">
        <v>17.399999999999999</v>
      </c>
      <c r="BT30" s="10">
        <v>73.900000000000006</v>
      </c>
      <c r="BU30" s="10">
        <v>28</v>
      </c>
      <c r="BV30" s="19">
        <v>87</v>
      </c>
      <c r="BW30" s="10">
        <v>56.3</v>
      </c>
      <c r="BX30" s="10">
        <v>0</v>
      </c>
      <c r="BY30" s="10">
        <v>79.3</v>
      </c>
      <c r="BZ30" s="10">
        <v>16.100000000000001</v>
      </c>
      <c r="CA30" s="10">
        <v>42.8</v>
      </c>
      <c r="CB30" s="19">
        <v>133</v>
      </c>
      <c r="CC30" s="10">
        <v>53.4</v>
      </c>
      <c r="CD30" s="10">
        <v>0.75</v>
      </c>
      <c r="CE30" s="10">
        <v>76.7</v>
      </c>
      <c r="CF30" s="10">
        <v>19.5</v>
      </c>
      <c r="CG30" s="10">
        <v>25.1</v>
      </c>
      <c r="CH30" s="19">
        <v>78</v>
      </c>
      <c r="CI30" s="10">
        <v>35.9</v>
      </c>
      <c r="CJ30" s="10">
        <v>1.28</v>
      </c>
      <c r="CK30" s="10">
        <v>67.900000000000006</v>
      </c>
      <c r="CL30" s="10">
        <v>0</v>
      </c>
      <c r="CM30" s="10">
        <v>21.3</v>
      </c>
      <c r="CN30" s="10">
        <v>53.3</v>
      </c>
      <c r="CO30" s="10">
        <v>0.22</v>
      </c>
      <c r="CP30" s="19">
        <v>6803</v>
      </c>
      <c r="CQ30" s="10">
        <v>31.4</v>
      </c>
      <c r="CR30" s="19">
        <v>2137</v>
      </c>
      <c r="CS30" s="10">
        <v>40.1</v>
      </c>
      <c r="CT30" s="10">
        <v>2.99</v>
      </c>
      <c r="CU30" s="10">
        <v>61.7</v>
      </c>
      <c r="CV30" s="10">
        <v>8.14</v>
      </c>
      <c r="CW30" s="19">
        <v>17042</v>
      </c>
      <c r="CX30" s="10">
        <v>44.1</v>
      </c>
      <c r="CY30" s="10">
        <v>99.8</v>
      </c>
      <c r="CZ30" s="10">
        <v>7205</v>
      </c>
      <c r="DA30" s="10">
        <v>52.7</v>
      </c>
      <c r="DB30" s="10">
        <v>99.9</v>
      </c>
      <c r="DC30" s="10">
        <v>34580</v>
      </c>
      <c r="DD30" s="10">
        <v>91.8</v>
      </c>
      <c r="DE30" s="10">
        <v>54.9</v>
      </c>
      <c r="DF30" s="10">
        <v>93.1</v>
      </c>
      <c r="DG30" s="10">
        <v>10.3</v>
      </c>
      <c r="DH30" s="10">
        <v>96.6</v>
      </c>
      <c r="DI30" s="10">
        <v>16230</v>
      </c>
      <c r="DJ30" s="10">
        <v>56.2</v>
      </c>
      <c r="DK30" s="10">
        <v>0.8</v>
      </c>
      <c r="DL30" s="10">
        <v>62.5</v>
      </c>
      <c r="DM30" s="10">
        <v>17.600000000000001</v>
      </c>
      <c r="DN30" s="10">
        <v>76.5</v>
      </c>
      <c r="DO30" s="10">
        <v>11</v>
      </c>
      <c r="DP30" s="19">
        <v>70</v>
      </c>
      <c r="DQ30" s="10">
        <v>87.1</v>
      </c>
      <c r="DR30" s="10">
        <v>1.43</v>
      </c>
      <c r="DS30" s="10">
        <v>92.9</v>
      </c>
      <c r="DT30" s="10">
        <v>31.4</v>
      </c>
      <c r="DU30" s="10">
        <v>43.3</v>
      </c>
      <c r="DV30" s="10">
        <v>95.4</v>
      </c>
      <c r="DW30" s="10">
        <v>55.2</v>
      </c>
      <c r="DX30" s="10">
        <v>96.2</v>
      </c>
      <c r="DY30" s="10">
        <v>89.3</v>
      </c>
      <c r="DZ30" s="10">
        <v>10.8</v>
      </c>
      <c r="EA30" s="10">
        <v>95.3</v>
      </c>
      <c r="EB30" s="10">
        <v>1.2999999999999999E-2</v>
      </c>
      <c r="EC30" s="10">
        <v>93.8</v>
      </c>
      <c r="ED30" s="10">
        <v>40.4</v>
      </c>
      <c r="EE30" s="10">
        <v>11.4</v>
      </c>
      <c r="EF30" s="10">
        <v>70.099999999999994</v>
      </c>
      <c r="EG30" s="10">
        <v>0.45</v>
      </c>
      <c r="EH30" s="10">
        <v>28.4</v>
      </c>
      <c r="EI30" s="10">
        <v>50</v>
      </c>
      <c r="EJ30" s="10">
        <v>12</v>
      </c>
      <c r="EK30" s="10">
        <v>0</v>
      </c>
      <c r="EL30" s="10">
        <v>40</v>
      </c>
      <c r="EM30" s="10">
        <v>0</v>
      </c>
      <c r="EN30" s="10">
        <v>34.799999999999997</v>
      </c>
      <c r="EO30" s="10">
        <v>366</v>
      </c>
      <c r="EP30" s="10">
        <v>99.2</v>
      </c>
      <c r="EQ30" s="10">
        <v>25.7</v>
      </c>
      <c r="ER30" s="10">
        <v>98.4</v>
      </c>
      <c r="ES30" s="10">
        <v>44.8</v>
      </c>
      <c r="ET30" s="10">
        <v>55.9</v>
      </c>
      <c r="EU30" s="10">
        <v>589</v>
      </c>
      <c r="EV30" s="10">
        <v>78.3</v>
      </c>
      <c r="EW30" s="10">
        <v>2.04</v>
      </c>
      <c r="EX30" s="10">
        <v>83.5</v>
      </c>
      <c r="EY30" s="10">
        <v>9.17</v>
      </c>
      <c r="EZ30" s="10">
        <v>7.88</v>
      </c>
      <c r="FA30" s="10">
        <v>83</v>
      </c>
      <c r="FB30" s="10">
        <v>57.8</v>
      </c>
      <c r="FC30" s="10">
        <v>0</v>
      </c>
      <c r="FD30" s="10">
        <v>48.2</v>
      </c>
      <c r="FE30" s="10">
        <v>0</v>
      </c>
      <c r="FF30" s="10">
        <v>7</v>
      </c>
      <c r="FG30" s="10">
        <v>100</v>
      </c>
      <c r="FH30" s="10">
        <v>0</v>
      </c>
      <c r="FI30" s="10">
        <v>100</v>
      </c>
      <c r="FJ30" s="10">
        <v>57.1</v>
      </c>
      <c r="FK30" s="10">
        <v>56.1</v>
      </c>
      <c r="FL30" s="10">
        <v>68.5</v>
      </c>
      <c r="FM30" s="10">
        <v>56.2</v>
      </c>
      <c r="FN30" s="10">
        <v>83.5</v>
      </c>
      <c r="FO30" s="10">
        <v>60.2</v>
      </c>
      <c r="FP30" s="10">
        <v>20.7</v>
      </c>
      <c r="FQ30" s="10">
        <v>89.5</v>
      </c>
      <c r="FR30" s="10">
        <v>0</v>
      </c>
      <c r="FS30" s="10">
        <v>80.5</v>
      </c>
      <c r="FT30" s="10">
        <v>6.26</v>
      </c>
      <c r="FU30" s="35">
        <v>0.12476359338061466</v>
      </c>
      <c r="FV30" s="25">
        <v>0.12898210000000002</v>
      </c>
      <c r="FW30" s="36" t="s">
        <v>519</v>
      </c>
      <c r="FX30" s="37"/>
      <c r="FY30" s="37"/>
      <c r="FZ30" s="37"/>
      <c r="GA30" s="37"/>
      <c r="GB30" s="37"/>
      <c r="GC30" s="37"/>
      <c r="GD30" s="37"/>
      <c r="GE30" s="37"/>
      <c r="GF30" s="39" t="e">
        <f t="shared" si="1"/>
        <v>#DIV/0!</v>
      </c>
      <c r="GG30" s="37"/>
      <c r="GH30" s="37"/>
      <c r="GI30" s="37"/>
      <c r="GJ30" s="37"/>
      <c r="GK30" s="37"/>
      <c r="GL30" s="37"/>
      <c r="GM30" s="37"/>
      <c r="GN30" s="37"/>
      <c r="GO30" s="37"/>
    </row>
    <row r="31" spans="1:197" x14ac:dyDescent="0.25">
      <c r="A31" s="1">
        <v>20339</v>
      </c>
      <c r="B31" s="2" t="s">
        <v>103</v>
      </c>
      <c r="C31" s="2" t="s">
        <v>47</v>
      </c>
      <c r="D31" s="2">
        <v>476102198</v>
      </c>
      <c r="E31" s="3">
        <f t="shared" si="0"/>
        <v>76</v>
      </c>
      <c r="F31" s="2" t="s">
        <v>102</v>
      </c>
      <c r="G31" s="2" t="s">
        <v>21</v>
      </c>
      <c r="H31" s="2" t="s">
        <v>22</v>
      </c>
      <c r="I31" s="4">
        <v>20350</v>
      </c>
      <c r="J31" s="3" t="s">
        <v>104</v>
      </c>
      <c r="K31" s="2" t="s">
        <v>31</v>
      </c>
      <c r="L31" s="6" t="s">
        <v>194</v>
      </c>
      <c r="M31" s="19"/>
      <c r="N31" s="23"/>
      <c r="O31" s="23"/>
      <c r="P31" s="23"/>
      <c r="Q31" s="23"/>
      <c r="R31" s="19"/>
      <c r="S31" s="23"/>
      <c r="T31" s="23"/>
      <c r="U31" s="23"/>
      <c r="V31" s="23"/>
      <c r="W31" s="23"/>
      <c r="X31" s="19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19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10">
        <v>0.39</v>
      </c>
      <c r="AU31" s="10">
        <v>0.79</v>
      </c>
      <c r="AV31" s="10">
        <v>36</v>
      </c>
      <c r="AW31" s="10">
        <v>49.8</v>
      </c>
      <c r="AX31" s="19">
        <v>768</v>
      </c>
      <c r="AY31" s="10">
        <v>4.82</v>
      </c>
      <c r="AZ31" s="10">
        <v>0</v>
      </c>
      <c r="BA31" s="10">
        <v>87.4</v>
      </c>
      <c r="BB31" s="10">
        <v>1.3</v>
      </c>
      <c r="BC31" s="10">
        <v>46.7</v>
      </c>
      <c r="BD31" s="19">
        <v>720</v>
      </c>
      <c r="BE31" s="10">
        <v>4.8600000000000003</v>
      </c>
      <c r="BF31" s="10">
        <v>0</v>
      </c>
      <c r="BG31" s="10">
        <v>87.5</v>
      </c>
      <c r="BH31" s="10">
        <v>0.42</v>
      </c>
      <c r="BI31" s="10">
        <v>2.73</v>
      </c>
      <c r="BJ31" s="19">
        <v>74</v>
      </c>
      <c r="BK31" s="10">
        <v>25.7</v>
      </c>
      <c r="BL31" s="10">
        <v>6.76</v>
      </c>
      <c r="BM31" s="10">
        <v>91.9</v>
      </c>
      <c r="BN31" s="10">
        <v>1.35</v>
      </c>
      <c r="BO31" s="19">
        <v>5193</v>
      </c>
      <c r="BP31" s="10">
        <v>19</v>
      </c>
      <c r="BQ31" s="10">
        <v>21.5</v>
      </c>
      <c r="BR31" s="10">
        <v>90.6</v>
      </c>
      <c r="BS31" s="10">
        <v>2.64</v>
      </c>
      <c r="BT31" s="10">
        <v>66.7</v>
      </c>
      <c r="BU31" s="10">
        <v>36.299999999999997</v>
      </c>
      <c r="BV31" s="19">
        <v>1318</v>
      </c>
      <c r="BW31" s="10">
        <v>66.5</v>
      </c>
      <c r="BX31" s="10">
        <v>7.5999999999999998E-2</v>
      </c>
      <c r="BY31" s="10">
        <v>99.6</v>
      </c>
      <c r="BZ31" s="10">
        <v>6.9</v>
      </c>
      <c r="CA31" s="10">
        <v>46</v>
      </c>
      <c r="CB31" s="19">
        <v>1669</v>
      </c>
      <c r="CC31" s="10">
        <v>53.7</v>
      </c>
      <c r="CD31" s="10">
        <v>4.8499999999999996</v>
      </c>
      <c r="CE31" s="10">
        <v>99.3</v>
      </c>
      <c r="CF31" s="10">
        <v>13.6</v>
      </c>
      <c r="CG31" s="10">
        <v>16.3</v>
      </c>
      <c r="CH31" s="19">
        <v>592</v>
      </c>
      <c r="CI31" s="10">
        <v>40.4</v>
      </c>
      <c r="CJ31" s="10">
        <v>0.68</v>
      </c>
      <c r="CK31" s="10">
        <v>97.3</v>
      </c>
      <c r="CL31" s="10">
        <v>0</v>
      </c>
      <c r="CM31" s="10">
        <v>16.5</v>
      </c>
      <c r="CN31" s="10">
        <v>69.2</v>
      </c>
      <c r="CO31" s="10">
        <v>2.46</v>
      </c>
      <c r="CP31" s="19">
        <v>3089</v>
      </c>
      <c r="CQ31" s="10">
        <v>22.4</v>
      </c>
      <c r="CR31" s="19">
        <v>692</v>
      </c>
      <c r="CS31" s="10">
        <v>50.4</v>
      </c>
      <c r="CT31" s="10">
        <v>6.5</v>
      </c>
      <c r="CU31" s="10">
        <v>66.900000000000006</v>
      </c>
      <c r="CV31" s="10">
        <v>17.2</v>
      </c>
      <c r="CW31" s="19">
        <v>12962</v>
      </c>
      <c r="CX31" s="10">
        <v>62.7</v>
      </c>
      <c r="CY31" s="10">
        <v>96.3</v>
      </c>
      <c r="CZ31" s="10">
        <v>7189</v>
      </c>
      <c r="DA31" s="10">
        <v>29.9</v>
      </c>
      <c r="DB31" s="10">
        <v>99.2</v>
      </c>
      <c r="DC31" s="10">
        <v>34497</v>
      </c>
      <c r="DD31" s="10">
        <v>86.1</v>
      </c>
      <c r="DE31" s="10">
        <v>35.299999999999997</v>
      </c>
      <c r="DF31" s="10">
        <v>77.2</v>
      </c>
      <c r="DG31" s="10">
        <v>1.99</v>
      </c>
      <c r="DH31" s="10">
        <v>92.7</v>
      </c>
      <c r="DI31" s="10">
        <v>12904</v>
      </c>
      <c r="DJ31" s="10">
        <v>45.6</v>
      </c>
      <c r="DK31" s="10">
        <v>1.64</v>
      </c>
      <c r="DL31" s="10">
        <v>43.4</v>
      </c>
      <c r="DM31" s="10">
        <v>7.08</v>
      </c>
      <c r="DN31" s="10">
        <v>65.599999999999994</v>
      </c>
      <c r="DO31" s="10">
        <v>8.49</v>
      </c>
      <c r="DP31" s="19">
        <v>460</v>
      </c>
      <c r="DQ31" s="10">
        <v>80.400000000000006</v>
      </c>
      <c r="DR31" s="10">
        <v>0.87</v>
      </c>
      <c r="DS31" s="10">
        <v>80.900000000000006</v>
      </c>
      <c r="DT31" s="10">
        <v>36.700000000000003</v>
      </c>
      <c r="DU31" s="10">
        <v>61.7</v>
      </c>
      <c r="DV31" s="10">
        <v>93.4</v>
      </c>
      <c r="DW31" s="10">
        <v>43.8</v>
      </c>
      <c r="DX31" s="10">
        <v>94.2</v>
      </c>
      <c r="DY31" s="10">
        <v>84</v>
      </c>
      <c r="DZ31" s="10">
        <v>16.3</v>
      </c>
      <c r="EA31" s="10">
        <v>93.1</v>
      </c>
      <c r="EB31" s="10">
        <v>0</v>
      </c>
      <c r="EC31" s="10">
        <v>91.3</v>
      </c>
      <c r="ED31" s="10">
        <v>36.5</v>
      </c>
      <c r="EE31" s="10">
        <v>42.6</v>
      </c>
      <c r="EF31" s="10">
        <v>14.6</v>
      </c>
      <c r="EG31" s="10">
        <v>14.5</v>
      </c>
      <c r="EH31" s="10">
        <v>9.7799999999999994</v>
      </c>
      <c r="EI31" s="10">
        <v>74</v>
      </c>
      <c r="EJ31" s="10">
        <v>20.3</v>
      </c>
      <c r="EK31" s="10">
        <v>1.35</v>
      </c>
      <c r="EL31" s="10">
        <v>29.7</v>
      </c>
      <c r="EM31" s="10">
        <v>1.35</v>
      </c>
      <c r="EN31" s="10">
        <v>28.1</v>
      </c>
      <c r="EO31" s="10">
        <v>59</v>
      </c>
      <c r="EP31" s="10">
        <v>91.5</v>
      </c>
      <c r="EQ31" s="10">
        <v>45.8</v>
      </c>
      <c r="ER31" s="10">
        <v>79.7</v>
      </c>
      <c r="ES31" s="10">
        <v>52.5</v>
      </c>
      <c r="ET31" s="10">
        <v>50.5</v>
      </c>
      <c r="EU31" s="10">
        <v>106</v>
      </c>
      <c r="EV31" s="10">
        <v>51.9</v>
      </c>
      <c r="EW31" s="10">
        <v>0.94</v>
      </c>
      <c r="EX31" s="10">
        <v>44.3</v>
      </c>
      <c r="EY31" s="10">
        <v>1.89</v>
      </c>
      <c r="EZ31" s="10">
        <v>14.3</v>
      </c>
      <c r="FA31" s="10">
        <v>30</v>
      </c>
      <c r="FB31" s="10">
        <v>23.3</v>
      </c>
      <c r="FC31" s="10">
        <v>13.3</v>
      </c>
      <c r="FD31" s="10">
        <v>23.3</v>
      </c>
      <c r="FE31" s="10">
        <v>13.3</v>
      </c>
      <c r="FF31" s="10">
        <v>257</v>
      </c>
      <c r="FG31" s="10">
        <v>45.5</v>
      </c>
      <c r="FH31" s="10">
        <v>14</v>
      </c>
      <c r="FI31" s="10">
        <v>40.9</v>
      </c>
      <c r="FJ31" s="10">
        <v>8.17</v>
      </c>
      <c r="FK31" s="10">
        <v>56.3</v>
      </c>
      <c r="FL31" s="10">
        <v>54.2</v>
      </c>
      <c r="FM31" s="10">
        <v>36</v>
      </c>
      <c r="FN31" s="10">
        <v>73.3</v>
      </c>
      <c r="FO31" s="10">
        <v>46</v>
      </c>
      <c r="FP31" s="10">
        <v>21.3</v>
      </c>
      <c r="FQ31" s="10">
        <v>75</v>
      </c>
      <c r="FR31" s="10">
        <v>0</v>
      </c>
      <c r="FS31" s="10">
        <v>62.9</v>
      </c>
      <c r="FT31" s="10">
        <v>6.01</v>
      </c>
      <c r="FU31" s="35">
        <v>4.9866854243078933</v>
      </c>
      <c r="FV31" s="25">
        <v>0.18537791364157433</v>
      </c>
      <c r="FW31" s="36" t="s">
        <v>517</v>
      </c>
      <c r="FX31" s="37"/>
      <c r="FY31" s="37"/>
      <c r="FZ31" s="37"/>
      <c r="GA31" s="37"/>
      <c r="GB31" s="37"/>
      <c r="GC31" s="37"/>
      <c r="GD31" s="37"/>
      <c r="GE31" s="37"/>
      <c r="GF31" s="39" t="e">
        <f t="shared" si="1"/>
        <v>#DIV/0!</v>
      </c>
      <c r="GG31" s="37"/>
      <c r="GH31" s="37"/>
      <c r="GI31" s="37"/>
      <c r="GJ31" s="37"/>
      <c r="GK31" s="37"/>
      <c r="GL31" s="37"/>
      <c r="GM31" s="37"/>
      <c r="GN31" s="37"/>
      <c r="GO31" s="37"/>
    </row>
    <row r="32" spans="1:197" x14ac:dyDescent="0.25">
      <c r="A32" s="1">
        <v>20341</v>
      </c>
      <c r="B32" s="2" t="s">
        <v>106</v>
      </c>
      <c r="C32" s="2" t="s">
        <v>85</v>
      </c>
      <c r="D32" s="2">
        <v>5808121913</v>
      </c>
      <c r="E32" s="3">
        <f t="shared" si="0"/>
        <v>65</v>
      </c>
      <c r="F32" s="2" t="s">
        <v>102</v>
      </c>
      <c r="G32" s="2" t="s">
        <v>107</v>
      </c>
      <c r="H32" s="2" t="s">
        <v>22</v>
      </c>
      <c r="I32" s="4">
        <v>20354</v>
      </c>
      <c r="J32" s="3" t="s">
        <v>104</v>
      </c>
      <c r="K32" s="2" t="s">
        <v>13</v>
      </c>
      <c r="L32" s="6" t="s">
        <v>194</v>
      </c>
      <c r="M32" s="19">
        <v>769</v>
      </c>
      <c r="N32" s="22">
        <v>0</v>
      </c>
      <c r="O32" s="22">
        <v>0.13</v>
      </c>
      <c r="P32" s="22">
        <v>2.08</v>
      </c>
      <c r="Q32" s="22">
        <v>0</v>
      </c>
      <c r="R32" s="19">
        <v>4099</v>
      </c>
      <c r="S32" s="22">
        <v>0</v>
      </c>
      <c r="T32" s="22">
        <v>0</v>
      </c>
      <c r="U32" s="22">
        <v>3</v>
      </c>
      <c r="V32" s="22">
        <v>0</v>
      </c>
      <c r="W32" s="10">
        <v>2.61</v>
      </c>
      <c r="X32" s="19">
        <v>179</v>
      </c>
      <c r="Y32" s="22">
        <v>2.23</v>
      </c>
      <c r="Z32" s="22">
        <v>15.1</v>
      </c>
      <c r="AA32" s="22">
        <v>1.1200000000000001</v>
      </c>
      <c r="AB32" s="22">
        <v>0</v>
      </c>
      <c r="AC32" s="10">
        <v>1.52</v>
      </c>
      <c r="AD32" s="19">
        <v>104</v>
      </c>
      <c r="AE32" s="22">
        <v>0.96</v>
      </c>
      <c r="AF32" s="22">
        <v>0.96</v>
      </c>
      <c r="AG32" s="22">
        <v>0</v>
      </c>
      <c r="AH32" s="22">
        <v>0</v>
      </c>
      <c r="AI32" s="19">
        <v>9000</v>
      </c>
      <c r="AJ32" s="19">
        <v>890</v>
      </c>
      <c r="AK32" s="22">
        <v>4.3999999999999997E-2</v>
      </c>
      <c r="AL32" s="22">
        <v>1.22</v>
      </c>
      <c r="AM32" s="22">
        <v>1.0999999999999999E-2</v>
      </c>
      <c r="AN32" s="22">
        <v>4.3999999999999997E-2</v>
      </c>
      <c r="AO32" s="19">
        <v>1039</v>
      </c>
      <c r="AP32" s="22">
        <v>73.7</v>
      </c>
      <c r="AQ32" s="22">
        <v>9.6000000000000002E-2</v>
      </c>
      <c r="AR32" s="22">
        <v>3.66</v>
      </c>
      <c r="AS32" s="22">
        <v>9.6000000000000002E-2</v>
      </c>
      <c r="AT32" s="10">
        <v>19.7</v>
      </c>
      <c r="AU32" s="10">
        <v>23.2</v>
      </c>
      <c r="AV32" s="10">
        <v>30.6</v>
      </c>
      <c r="AW32" s="10">
        <v>22.6</v>
      </c>
      <c r="AX32" s="19">
        <v>234</v>
      </c>
      <c r="AY32" s="10">
        <v>16.7</v>
      </c>
      <c r="AZ32" s="10">
        <v>0.43</v>
      </c>
      <c r="BA32" s="10">
        <v>51.3</v>
      </c>
      <c r="BB32" s="10">
        <v>10.3</v>
      </c>
      <c r="BC32" s="10">
        <v>73.099999999999994</v>
      </c>
      <c r="BD32" s="19">
        <v>757</v>
      </c>
      <c r="BE32" s="10">
        <v>17.399999999999999</v>
      </c>
      <c r="BF32" s="10">
        <v>0</v>
      </c>
      <c r="BG32" s="10">
        <v>51.9</v>
      </c>
      <c r="BH32" s="10">
        <v>5.28</v>
      </c>
      <c r="BI32" s="10">
        <v>1.98</v>
      </c>
      <c r="BJ32" s="19">
        <v>27</v>
      </c>
      <c r="BK32" s="10">
        <v>29.6</v>
      </c>
      <c r="BL32" s="10">
        <v>0</v>
      </c>
      <c r="BM32" s="10">
        <v>55.6</v>
      </c>
      <c r="BN32" s="10">
        <v>3.7</v>
      </c>
      <c r="BO32" s="19">
        <v>1707</v>
      </c>
      <c r="BP32" s="10">
        <v>41.4</v>
      </c>
      <c r="BQ32" s="10">
        <v>3.16</v>
      </c>
      <c r="BR32" s="10">
        <v>58.2</v>
      </c>
      <c r="BS32" s="10">
        <v>26</v>
      </c>
      <c r="BT32" s="10">
        <v>62.5</v>
      </c>
      <c r="BU32" s="10">
        <v>33.6</v>
      </c>
      <c r="BV32" s="19">
        <v>338</v>
      </c>
      <c r="BW32" s="10">
        <v>89.6</v>
      </c>
      <c r="BX32" s="10">
        <v>0</v>
      </c>
      <c r="BY32" s="10">
        <v>91.7</v>
      </c>
      <c r="BZ32" s="10">
        <v>55.6</v>
      </c>
      <c r="CA32" s="10">
        <v>39.200000000000003</v>
      </c>
      <c r="CB32" s="19">
        <v>394</v>
      </c>
      <c r="CC32" s="10">
        <v>48.2</v>
      </c>
      <c r="CD32" s="10">
        <v>0.25</v>
      </c>
      <c r="CE32" s="10">
        <v>65.7</v>
      </c>
      <c r="CF32" s="10">
        <v>29.9</v>
      </c>
      <c r="CG32" s="10">
        <v>20.3</v>
      </c>
      <c r="CH32" s="19">
        <v>204</v>
      </c>
      <c r="CI32" s="10">
        <v>25.5</v>
      </c>
      <c r="CJ32" s="10">
        <v>0.49</v>
      </c>
      <c r="CK32" s="10">
        <v>45.6</v>
      </c>
      <c r="CL32" s="10">
        <v>0</v>
      </c>
      <c r="CM32" s="10"/>
      <c r="CN32" s="10"/>
      <c r="CO32" s="10"/>
      <c r="CP32" s="19"/>
      <c r="CQ32" s="10"/>
      <c r="CR32" s="19"/>
      <c r="CS32" s="10"/>
      <c r="CT32" s="10"/>
      <c r="CU32" s="10"/>
      <c r="CV32" s="10"/>
      <c r="CW32" s="19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9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35">
        <v>0.6114221149401674</v>
      </c>
      <c r="FV32" s="25">
        <v>0.1454791</v>
      </c>
      <c r="FW32" s="36" t="s">
        <v>517</v>
      </c>
      <c r="FX32" s="37"/>
      <c r="FY32" s="37"/>
      <c r="FZ32" s="37"/>
      <c r="GA32" s="37"/>
      <c r="GB32" s="37"/>
      <c r="GC32" s="37"/>
      <c r="GD32" s="37"/>
      <c r="GE32" s="37"/>
      <c r="GF32" s="39" t="e">
        <f t="shared" si="1"/>
        <v>#DIV/0!</v>
      </c>
      <c r="GG32" s="37"/>
      <c r="GH32" s="37"/>
      <c r="GI32" s="37"/>
      <c r="GJ32" s="37"/>
      <c r="GK32" s="37"/>
      <c r="GL32" s="37"/>
      <c r="GM32" s="37"/>
      <c r="GN32" s="37"/>
      <c r="GO32" s="37"/>
    </row>
    <row r="33" spans="1:197" x14ac:dyDescent="0.25">
      <c r="A33" s="1">
        <v>20359</v>
      </c>
      <c r="B33" s="2" t="s">
        <v>108</v>
      </c>
      <c r="C33" s="2" t="s">
        <v>95</v>
      </c>
      <c r="D33" s="2">
        <v>6106030645</v>
      </c>
      <c r="E33" s="3">
        <f t="shared" si="0"/>
        <v>62</v>
      </c>
      <c r="F33" s="2" t="s">
        <v>109</v>
      </c>
      <c r="G33" s="2" t="s">
        <v>110</v>
      </c>
      <c r="H33" s="2" t="s">
        <v>22</v>
      </c>
      <c r="I33" s="4">
        <v>20357</v>
      </c>
      <c r="J33" s="3" t="s">
        <v>109</v>
      </c>
      <c r="K33" s="2" t="s">
        <v>31</v>
      </c>
      <c r="L33" s="6" t="s">
        <v>194</v>
      </c>
      <c r="M33" s="19">
        <v>6706</v>
      </c>
      <c r="N33" s="22">
        <v>1.4999999999999999E-2</v>
      </c>
      <c r="O33" s="22">
        <v>0</v>
      </c>
      <c r="P33" s="22">
        <v>8.93</v>
      </c>
      <c r="Q33" s="22">
        <v>1.4999999999999999E-2</v>
      </c>
      <c r="R33" s="19">
        <v>20808</v>
      </c>
      <c r="S33" s="22">
        <v>0.16</v>
      </c>
      <c r="T33" s="22">
        <v>0</v>
      </c>
      <c r="U33" s="22">
        <v>4.68</v>
      </c>
      <c r="V33" s="22">
        <v>0</v>
      </c>
      <c r="W33" s="10">
        <v>17</v>
      </c>
      <c r="X33" s="19">
        <v>6951</v>
      </c>
      <c r="Y33" s="22">
        <v>1.93</v>
      </c>
      <c r="Z33" s="22">
        <v>1.4E-2</v>
      </c>
      <c r="AA33" s="22">
        <v>2.73</v>
      </c>
      <c r="AB33" s="22">
        <v>0.5</v>
      </c>
      <c r="AC33" s="10">
        <v>1.88</v>
      </c>
      <c r="AD33" s="19">
        <v>770</v>
      </c>
      <c r="AE33" s="22">
        <v>3.51</v>
      </c>
      <c r="AF33" s="22">
        <v>0</v>
      </c>
      <c r="AG33" s="22">
        <v>2.4700000000000002</v>
      </c>
      <c r="AH33" s="22">
        <v>0.26</v>
      </c>
      <c r="AI33" s="19">
        <v>29069</v>
      </c>
      <c r="AJ33" s="19">
        <v>1870</v>
      </c>
      <c r="AK33" s="22">
        <v>2.02</v>
      </c>
      <c r="AL33" s="22">
        <v>2.62</v>
      </c>
      <c r="AM33" s="22">
        <v>3.84</v>
      </c>
      <c r="AN33" s="22">
        <v>1.46</v>
      </c>
      <c r="AO33" s="19">
        <v>6382</v>
      </c>
      <c r="AP33" s="22">
        <v>78.400000000000006</v>
      </c>
      <c r="AQ33" s="22">
        <v>0</v>
      </c>
      <c r="AR33" s="22">
        <v>2.85</v>
      </c>
      <c r="AS33" s="22">
        <v>0.13</v>
      </c>
      <c r="AT33" s="10">
        <v>41.5</v>
      </c>
      <c r="AU33" s="10">
        <v>18</v>
      </c>
      <c r="AV33" s="10">
        <v>34.6</v>
      </c>
      <c r="AW33" s="10">
        <v>59.5</v>
      </c>
      <c r="AX33" s="19">
        <v>14601</v>
      </c>
      <c r="AY33" s="10">
        <v>25</v>
      </c>
      <c r="AZ33" s="10">
        <v>0.41</v>
      </c>
      <c r="BA33" s="10">
        <v>73.8</v>
      </c>
      <c r="BB33" s="10">
        <v>11</v>
      </c>
      <c r="BC33" s="10">
        <v>38.1</v>
      </c>
      <c r="BD33" s="19">
        <v>9341</v>
      </c>
      <c r="BE33" s="10">
        <v>21.4</v>
      </c>
      <c r="BF33" s="10">
        <v>1.0999999999999999E-2</v>
      </c>
      <c r="BG33" s="10">
        <v>70.400000000000006</v>
      </c>
      <c r="BH33" s="10">
        <v>3.46</v>
      </c>
      <c r="BI33" s="10">
        <v>5.24</v>
      </c>
      <c r="BJ33" s="19">
        <v>1518</v>
      </c>
      <c r="BK33" s="10">
        <v>29.1</v>
      </c>
      <c r="BL33" s="10">
        <v>16.3</v>
      </c>
      <c r="BM33" s="10">
        <v>76.5</v>
      </c>
      <c r="BN33" s="10">
        <v>4.41</v>
      </c>
      <c r="BO33" s="19">
        <v>23248</v>
      </c>
      <c r="BP33" s="10">
        <v>46.4</v>
      </c>
      <c r="BQ33" s="10">
        <v>16.2</v>
      </c>
      <c r="BR33" s="10">
        <v>76.900000000000006</v>
      </c>
      <c r="BS33" s="10">
        <v>26.6</v>
      </c>
      <c r="BT33" s="10">
        <v>63.8</v>
      </c>
      <c r="BU33" s="10">
        <v>21.8</v>
      </c>
      <c r="BV33" s="19">
        <v>1752</v>
      </c>
      <c r="BW33" s="10">
        <v>81.2</v>
      </c>
      <c r="BX33" s="10">
        <v>5.7000000000000002E-2</v>
      </c>
      <c r="BY33" s="10">
        <v>93.2</v>
      </c>
      <c r="BZ33" s="10">
        <v>33.9</v>
      </c>
      <c r="CA33" s="10">
        <v>33.200000000000003</v>
      </c>
      <c r="CB33" s="19">
        <v>2667</v>
      </c>
      <c r="CC33" s="10">
        <v>70.7</v>
      </c>
      <c r="CD33" s="10">
        <v>1.72</v>
      </c>
      <c r="CE33" s="10">
        <v>90.1</v>
      </c>
      <c r="CF33" s="10">
        <v>44.1</v>
      </c>
      <c r="CG33" s="10">
        <v>40.200000000000003</v>
      </c>
      <c r="CH33" s="19">
        <v>3229</v>
      </c>
      <c r="CI33" s="10">
        <v>58.1</v>
      </c>
      <c r="CJ33" s="10">
        <v>1.49</v>
      </c>
      <c r="CK33" s="10">
        <v>83.2</v>
      </c>
      <c r="CL33" s="10">
        <v>0</v>
      </c>
      <c r="CM33" s="10">
        <v>38.4</v>
      </c>
      <c r="CN33" s="10">
        <v>19.5</v>
      </c>
      <c r="CO33" s="10">
        <v>0.63</v>
      </c>
      <c r="CP33" s="19">
        <v>3512</v>
      </c>
      <c r="CQ33" s="10">
        <v>36.1</v>
      </c>
      <c r="CR33" s="19">
        <v>1267</v>
      </c>
      <c r="CS33" s="10">
        <v>50.6</v>
      </c>
      <c r="CT33" s="10">
        <v>11.5</v>
      </c>
      <c r="CU33" s="10">
        <v>59.6</v>
      </c>
      <c r="CV33" s="10">
        <v>26</v>
      </c>
      <c r="CW33" s="19">
        <v>1779</v>
      </c>
      <c r="CX33" s="10">
        <v>38.200000000000003</v>
      </c>
      <c r="CY33" s="10">
        <v>99.3</v>
      </c>
      <c r="CZ33" s="10">
        <v>5158</v>
      </c>
      <c r="DA33" s="10">
        <v>53.2</v>
      </c>
      <c r="DB33" s="10">
        <v>99.7</v>
      </c>
      <c r="DC33" s="10">
        <v>23538</v>
      </c>
      <c r="DD33" s="10">
        <v>81.8</v>
      </c>
      <c r="DE33" s="10">
        <v>50.4</v>
      </c>
      <c r="DF33" s="10">
        <v>72.099999999999994</v>
      </c>
      <c r="DG33" s="10">
        <v>22.3</v>
      </c>
      <c r="DH33" s="10">
        <v>77.599999999999994</v>
      </c>
      <c r="DI33" s="10">
        <v>9470</v>
      </c>
      <c r="DJ33" s="10">
        <v>14.5</v>
      </c>
      <c r="DK33" s="10">
        <v>9.89</v>
      </c>
      <c r="DL33" s="10">
        <v>36.9</v>
      </c>
      <c r="DM33" s="10">
        <v>13.6</v>
      </c>
      <c r="DN33" s="10">
        <v>56.2</v>
      </c>
      <c r="DO33" s="10">
        <v>13.1</v>
      </c>
      <c r="DP33" s="19">
        <v>58</v>
      </c>
      <c r="DQ33" s="10">
        <v>100</v>
      </c>
      <c r="DR33" s="10">
        <v>3.45</v>
      </c>
      <c r="DS33" s="10">
        <v>100</v>
      </c>
      <c r="DT33" s="10">
        <v>77.599999999999994</v>
      </c>
      <c r="DU33" s="10">
        <v>62.6</v>
      </c>
      <c r="DV33" s="10">
        <v>88.3</v>
      </c>
      <c r="DW33" s="10">
        <v>70.599999999999994</v>
      </c>
      <c r="DX33" s="10">
        <v>90.1</v>
      </c>
      <c r="DY33" s="10">
        <v>83.9</v>
      </c>
      <c r="DZ33" s="10">
        <v>19.3</v>
      </c>
      <c r="EA33" s="10">
        <v>88.5</v>
      </c>
      <c r="EB33" s="10">
        <v>0</v>
      </c>
      <c r="EC33" s="10">
        <v>86.9</v>
      </c>
      <c r="ED33" s="10">
        <v>43.6</v>
      </c>
      <c r="EE33" s="10">
        <v>17.2</v>
      </c>
      <c r="EF33" s="10">
        <v>57.4</v>
      </c>
      <c r="EG33" s="10">
        <v>1.38</v>
      </c>
      <c r="EH33" s="10">
        <v>31</v>
      </c>
      <c r="EI33" s="10">
        <v>271</v>
      </c>
      <c r="EJ33" s="10">
        <v>34.700000000000003</v>
      </c>
      <c r="EK33" s="10">
        <v>18.5</v>
      </c>
      <c r="EL33" s="10">
        <v>55</v>
      </c>
      <c r="EM33" s="10">
        <v>4.0599999999999996</v>
      </c>
      <c r="EN33" s="10">
        <v>69</v>
      </c>
      <c r="EO33" s="10">
        <v>1950</v>
      </c>
      <c r="EP33" s="10">
        <v>97</v>
      </c>
      <c r="EQ33" s="10">
        <v>23.1</v>
      </c>
      <c r="ER33" s="10">
        <v>93.8</v>
      </c>
      <c r="ES33" s="10">
        <v>44.6</v>
      </c>
      <c r="ET33" s="10">
        <v>26.4</v>
      </c>
      <c r="EU33" s="10">
        <v>745</v>
      </c>
      <c r="EV33" s="10">
        <v>76</v>
      </c>
      <c r="EW33" s="10">
        <v>1.34</v>
      </c>
      <c r="EX33" s="10">
        <v>61.7</v>
      </c>
      <c r="EY33" s="10">
        <v>3.49</v>
      </c>
      <c r="EZ33" s="10">
        <v>4.25</v>
      </c>
      <c r="FA33" s="10">
        <v>120</v>
      </c>
      <c r="FB33" s="10">
        <v>50.8</v>
      </c>
      <c r="FC33" s="10">
        <v>12.5</v>
      </c>
      <c r="FD33" s="10">
        <v>31.7</v>
      </c>
      <c r="FE33" s="10">
        <v>2.5</v>
      </c>
      <c r="FF33" s="10">
        <v>70</v>
      </c>
      <c r="FG33" s="10">
        <v>84.3</v>
      </c>
      <c r="FH33" s="10">
        <v>1.43</v>
      </c>
      <c r="FI33" s="10">
        <v>85.7</v>
      </c>
      <c r="FJ33" s="10">
        <v>40</v>
      </c>
      <c r="FK33" s="10">
        <v>78.900000000000006</v>
      </c>
      <c r="FL33" s="10">
        <v>41.8</v>
      </c>
      <c r="FM33" s="10">
        <v>38.5</v>
      </c>
      <c r="FN33" s="10">
        <v>60.5</v>
      </c>
      <c r="FO33" s="10">
        <v>37.4</v>
      </c>
      <c r="FP33" s="10">
        <v>9.83</v>
      </c>
      <c r="FQ33" s="10">
        <v>85.7</v>
      </c>
      <c r="FR33" s="10">
        <v>3.2000000000000001E-2</v>
      </c>
      <c r="FS33" s="10">
        <v>78.8</v>
      </c>
      <c r="FT33" s="10">
        <v>9.5500000000000007</v>
      </c>
      <c r="FU33" s="35">
        <v>0.77759172665996013</v>
      </c>
      <c r="FV33" s="25">
        <v>0.1933204</v>
      </c>
      <c r="FW33" s="36" t="s">
        <v>519</v>
      </c>
      <c r="FX33" s="37"/>
      <c r="FY33" s="37"/>
      <c r="FZ33" s="37"/>
      <c r="GA33" s="37"/>
      <c r="GB33" s="37"/>
      <c r="GC33" s="37"/>
      <c r="GD33" s="37"/>
      <c r="GE33" s="37"/>
      <c r="GF33" s="39" t="e">
        <f t="shared" si="1"/>
        <v>#DIV/0!</v>
      </c>
      <c r="GG33" s="37"/>
      <c r="GH33" s="37"/>
      <c r="GI33" s="37"/>
      <c r="GJ33" s="37"/>
      <c r="GK33" s="37"/>
      <c r="GL33" s="37"/>
      <c r="GM33" s="37"/>
      <c r="GN33" s="37"/>
      <c r="GO33" s="37"/>
    </row>
    <row r="34" spans="1:197" x14ac:dyDescent="0.25">
      <c r="A34" s="1">
        <v>20364</v>
      </c>
      <c r="B34" s="2" t="s">
        <v>119</v>
      </c>
      <c r="C34" s="2" t="s">
        <v>120</v>
      </c>
      <c r="D34" s="2">
        <v>535310189</v>
      </c>
      <c r="E34" s="3">
        <f t="shared" si="0"/>
        <v>70</v>
      </c>
      <c r="F34" s="2" t="s">
        <v>109</v>
      </c>
      <c r="G34" s="2" t="s">
        <v>121</v>
      </c>
      <c r="H34" s="2" t="s">
        <v>22</v>
      </c>
      <c r="I34" s="13">
        <v>20358</v>
      </c>
      <c r="J34" s="3" t="s">
        <v>109</v>
      </c>
      <c r="K34" s="2" t="s">
        <v>13</v>
      </c>
      <c r="L34" s="6" t="s">
        <v>194</v>
      </c>
      <c r="M34" s="19">
        <v>2158</v>
      </c>
      <c r="N34" s="22">
        <v>0.19</v>
      </c>
      <c r="O34" s="22">
        <v>0</v>
      </c>
      <c r="P34" s="22">
        <v>8.34</v>
      </c>
      <c r="Q34" s="22">
        <v>0</v>
      </c>
      <c r="R34" s="19">
        <v>18275</v>
      </c>
      <c r="S34" s="22">
        <v>0.56000000000000005</v>
      </c>
      <c r="T34" s="22">
        <v>0</v>
      </c>
      <c r="U34" s="22">
        <v>6.33</v>
      </c>
      <c r="V34" s="22">
        <v>0</v>
      </c>
      <c r="W34" s="10">
        <v>12.9</v>
      </c>
      <c r="X34" s="19">
        <v>3837</v>
      </c>
      <c r="Y34" s="22">
        <v>3.47</v>
      </c>
      <c r="Z34" s="22">
        <v>0.5</v>
      </c>
      <c r="AA34" s="22">
        <v>3.39</v>
      </c>
      <c r="AB34" s="22">
        <v>0.1</v>
      </c>
      <c r="AC34" s="10">
        <v>1.25</v>
      </c>
      <c r="AD34" s="19">
        <v>374</v>
      </c>
      <c r="AE34" s="22">
        <v>1.6</v>
      </c>
      <c r="AF34" s="22">
        <v>0</v>
      </c>
      <c r="AG34" s="22">
        <v>3.48</v>
      </c>
      <c r="AH34" s="22">
        <v>0</v>
      </c>
      <c r="AI34" s="19">
        <v>44472</v>
      </c>
      <c r="AJ34" s="19">
        <v>1360</v>
      </c>
      <c r="AK34" s="22">
        <v>1.53</v>
      </c>
      <c r="AL34" s="22">
        <v>0.6</v>
      </c>
      <c r="AM34" s="22">
        <v>3.4</v>
      </c>
      <c r="AN34" s="22">
        <v>0.22</v>
      </c>
      <c r="AO34" s="19">
        <v>6056</v>
      </c>
      <c r="AP34" s="22">
        <v>57.7</v>
      </c>
      <c r="AQ34" s="22">
        <v>1.7000000000000001E-2</v>
      </c>
      <c r="AR34" s="22">
        <v>10.8</v>
      </c>
      <c r="AS34" s="22">
        <v>0.12</v>
      </c>
      <c r="AT34" s="10"/>
      <c r="AU34" s="10"/>
      <c r="AV34" s="10"/>
      <c r="AW34" s="10"/>
      <c r="AX34" s="19"/>
      <c r="AY34" s="10"/>
      <c r="AZ34" s="10"/>
      <c r="BA34" s="10"/>
      <c r="BB34" s="10"/>
      <c r="BC34" s="10"/>
      <c r="BD34" s="19"/>
      <c r="BE34" s="10"/>
      <c r="BF34" s="10"/>
      <c r="BG34" s="10"/>
      <c r="BH34" s="10"/>
      <c r="BI34" s="10"/>
      <c r="BJ34" s="19"/>
      <c r="BK34" s="10"/>
      <c r="BL34" s="10"/>
      <c r="BM34" s="10"/>
      <c r="BN34" s="10"/>
      <c r="BO34" s="19"/>
      <c r="BP34" s="10"/>
      <c r="BQ34" s="10"/>
      <c r="BR34" s="10"/>
      <c r="BS34" s="10"/>
      <c r="BT34" s="10"/>
      <c r="BU34" s="10"/>
      <c r="BV34" s="19"/>
      <c r="BW34" s="10"/>
      <c r="BX34" s="10"/>
      <c r="BY34" s="10"/>
      <c r="BZ34" s="10"/>
      <c r="CA34" s="10"/>
      <c r="CB34" s="19"/>
      <c r="CC34" s="10"/>
      <c r="CD34" s="10"/>
      <c r="CE34" s="10"/>
      <c r="CF34" s="10"/>
      <c r="CG34" s="10"/>
      <c r="CH34" s="19"/>
      <c r="CI34" s="10"/>
      <c r="CJ34" s="10"/>
      <c r="CK34" s="10"/>
      <c r="CL34" s="10"/>
      <c r="CM34" s="10"/>
      <c r="CN34" s="10"/>
      <c r="CO34" s="10"/>
      <c r="CP34" s="19"/>
      <c r="CQ34" s="10"/>
      <c r="CR34" s="19"/>
      <c r="CS34" s="10"/>
      <c r="CT34" s="10"/>
      <c r="CU34" s="10"/>
      <c r="CV34" s="10"/>
      <c r="CW34" s="19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9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35" t="s">
        <v>501</v>
      </c>
      <c r="FV34" s="25" t="s">
        <v>501</v>
      </c>
      <c r="FW34" s="36" t="s">
        <v>517</v>
      </c>
      <c r="FX34" s="37"/>
      <c r="FY34" s="37"/>
      <c r="FZ34" s="37"/>
      <c r="GA34" s="37"/>
      <c r="GB34" s="37"/>
      <c r="GC34" s="37"/>
      <c r="GD34" s="37"/>
      <c r="GE34" s="37"/>
      <c r="GF34" s="39" t="e">
        <f t="shared" si="1"/>
        <v>#DIV/0!</v>
      </c>
      <c r="GG34" s="37"/>
      <c r="GH34" s="37"/>
      <c r="GI34" s="37"/>
      <c r="GJ34" s="37"/>
      <c r="GK34" s="37"/>
      <c r="GL34" s="37"/>
      <c r="GM34" s="37"/>
      <c r="GN34" s="37"/>
      <c r="GO34" s="37"/>
    </row>
    <row r="35" spans="1:197" x14ac:dyDescent="0.25">
      <c r="A35" s="1">
        <v>20362</v>
      </c>
      <c r="B35" s="2" t="s">
        <v>114</v>
      </c>
      <c r="C35" s="2" t="s">
        <v>115</v>
      </c>
      <c r="D35" s="2">
        <v>530915216</v>
      </c>
      <c r="E35" s="3">
        <f t="shared" si="0"/>
        <v>70</v>
      </c>
      <c r="F35" s="2" t="s">
        <v>109</v>
      </c>
      <c r="G35" s="2" t="s">
        <v>116</v>
      </c>
      <c r="H35" s="2" t="s">
        <v>22</v>
      </c>
      <c r="I35" s="13">
        <v>20365</v>
      </c>
      <c r="J35" s="3" t="s">
        <v>109</v>
      </c>
      <c r="K35" s="2" t="s">
        <v>13</v>
      </c>
      <c r="L35" s="6" t="s">
        <v>194</v>
      </c>
      <c r="M35" s="19">
        <v>8694</v>
      </c>
      <c r="N35" s="22">
        <v>5.8000000000000003E-2</v>
      </c>
      <c r="O35" s="22">
        <v>0</v>
      </c>
      <c r="P35" s="22">
        <v>2.14</v>
      </c>
      <c r="Q35" s="22">
        <v>1.2E-2</v>
      </c>
      <c r="R35" s="19">
        <v>12393</v>
      </c>
      <c r="S35" s="22">
        <v>0.56000000000000005</v>
      </c>
      <c r="T35" s="22">
        <v>0</v>
      </c>
      <c r="U35" s="22">
        <v>1.87</v>
      </c>
      <c r="V35" s="22">
        <v>0</v>
      </c>
      <c r="W35" s="10">
        <v>23.3</v>
      </c>
      <c r="X35" s="19">
        <v>9098</v>
      </c>
      <c r="Y35" s="22">
        <v>2.93</v>
      </c>
      <c r="Z35" s="22">
        <v>1.43</v>
      </c>
      <c r="AA35" s="22">
        <v>0.74</v>
      </c>
      <c r="AB35" s="22">
        <v>0.18</v>
      </c>
      <c r="AC35" s="10">
        <v>1.86</v>
      </c>
      <c r="AD35" s="19">
        <v>725</v>
      </c>
      <c r="AE35" s="22">
        <v>2.9</v>
      </c>
      <c r="AF35" s="22">
        <v>0.14000000000000001</v>
      </c>
      <c r="AG35" s="22">
        <v>0.69</v>
      </c>
      <c r="AH35" s="22">
        <v>0.14000000000000001</v>
      </c>
      <c r="AI35" s="19">
        <v>10719</v>
      </c>
      <c r="AJ35" s="19">
        <v>2660</v>
      </c>
      <c r="AK35" s="22">
        <v>1.83</v>
      </c>
      <c r="AL35" s="22">
        <v>26.1</v>
      </c>
      <c r="AM35" s="22">
        <v>1.75</v>
      </c>
      <c r="AN35" s="22">
        <v>0.79</v>
      </c>
      <c r="AO35" s="19">
        <v>4511</v>
      </c>
      <c r="AP35" s="22">
        <v>84.4</v>
      </c>
      <c r="AQ35" s="22">
        <v>0.22</v>
      </c>
      <c r="AR35" s="22">
        <v>1.1100000000000001</v>
      </c>
      <c r="AS35" s="22">
        <v>6.7000000000000004E-2</v>
      </c>
      <c r="AT35" s="10"/>
      <c r="AU35" s="10"/>
      <c r="AV35" s="10"/>
      <c r="AW35" s="10"/>
      <c r="AX35" s="19"/>
      <c r="AY35" s="10"/>
      <c r="AZ35" s="10"/>
      <c r="BA35" s="10"/>
      <c r="BB35" s="10"/>
      <c r="BC35" s="10"/>
      <c r="BD35" s="19"/>
      <c r="BE35" s="10"/>
      <c r="BF35" s="10"/>
      <c r="BG35" s="10"/>
      <c r="BH35" s="10"/>
      <c r="BI35" s="10"/>
      <c r="BJ35" s="19"/>
      <c r="BK35" s="10"/>
      <c r="BL35" s="10"/>
      <c r="BM35" s="10"/>
      <c r="BN35" s="10"/>
      <c r="BO35" s="19"/>
      <c r="BP35" s="10"/>
      <c r="BQ35" s="10"/>
      <c r="BR35" s="10"/>
      <c r="BS35" s="10"/>
      <c r="BT35" s="10"/>
      <c r="BU35" s="10"/>
      <c r="BV35" s="19"/>
      <c r="BW35" s="10"/>
      <c r="BX35" s="10"/>
      <c r="BY35" s="10"/>
      <c r="BZ35" s="10"/>
      <c r="CA35" s="10"/>
      <c r="CB35" s="19"/>
      <c r="CC35" s="10"/>
      <c r="CD35" s="10"/>
      <c r="CE35" s="10"/>
      <c r="CF35" s="10"/>
      <c r="CG35" s="10"/>
      <c r="CH35" s="19"/>
      <c r="CI35" s="10"/>
      <c r="CJ35" s="10"/>
      <c r="CK35" s="10"/>
      <c r="CL35" s="10"/>
      <c r="CM35" s="10"/>
      <c r="CN35" s="10"/>
      <c r="CO35" s="10"/>
      <c r="CP35" s="19"/>
      <c r="CQ35" s="10"/>
      <c r="CR35" s="19"/>
      <c r="CS35" s="10"/>
      <c r="CT35" s="10"/>
      <c r="CU35" s="10"/>
      <c r="CV35" s="10"/>
      <c r="CW35" s="19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9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35">
        <v>5.7046594433171256</v>
      </c>
      <c r="FV35" s="25">
        <v>9.1027621547306592E-2</v>
      </c>
      <c r="FW35" s="36" t="s">
        <v>519</v>
      </c>
      <c r="FX35" s="37"/>
      <c r="FY35" s="37"/>
      <c r="FZ35" s="37"/>
      <c r="GA35" s="37"/>
      <c r="GB35" s="37"/>
      <c r="GC35" s="37"/>
      <c r="GD35" s="37"/>
      <c r="GE35" s="37"/>
      <c r="GF35" s="39" t="e">
        <f t="shared" si="1"/>
        <v>#DIV/0!</v>
      </c>
      <c r="GG35" s="37"/>
      <c r="GH35" s="37"/>
      <c r="GI35" s="37"/>
      <c r="GJ35" s="37"/>
      <c r="GK35" s="37"/>
      <c r="GL35" s="37"/>
      <c r="GM35" s="37"/>
      <c r="GN35" s="37"/>
      <c r="GO35" s="37"/>
    </row>
    <row r="36" spans="1:197" x14ac:dyDescent="0.25">
      <c r="A36" s="1">
        <v>20363</v>
      </c>
      <c r="B36" s="2" t="s">
        <v>117</v>
      </c>
      <c r="C36" s="2" t="s">
        <v>118</v>
      </c>
      <c r="D36" s="2">
        <v>5551111247</v>
      </c>
      <c r="E36" s="3">
        <f t="shared" si="0"/>
        <v>68</v>
      </c>
      <c r="F36" s="2" t="s">
        <v>109</v>
      </c>
      <c r="G36" s="2" t="s">
        <v>48</v>
      </c>
      <c r="H36" s="2" t="s">
        <v>22</v>
      </c>
      <c r="I36" s="13">
        <v>20387</v>
      </c>
      <c r="J36" s="3" t="s">
        <v>112</v>
      </c>
      <c r="K36" s="2" t="s">
        <v>13</v>
      </c>
      <c r="L36" s="6" t="s">
        <v>194</v>
      </c>
      <c r="M36" s="19">
        <v>1097</v>
      </c>
      <c r="N36" s="22">
        <v>0</v>
      </c>
      <c r="O36" s="22">
        <v>0</v>
      </c>
      <c r="P36" s="22">
        <v>8.1999999999999993</v>
      </c>
      <c r="Q36" s="22">
        <v>0</v>
      </c>
      <c r="R36" s="19">
        <v>18693</v>
      </c>
      <c r="S36" s="22">
        <v>0.13</v>
      </c>
      <c r="T36" s="22">
        <v>1.0999999999999999E-2</v>
      </c>
      <c r="U36" s="22">
        <v>6.95</v>
      </c>
      <c r="V36" s="22">
        <v>1.6E-2</v>
      </c>
      <c r="W36" s="10">
        <v>9.85</v>
      </c>
      <c r="X36" s="19">
        <v>2594</v>
      </c>
      <c r="Y36" s="22">
        <v>2</v>
      </c>
      <c r="Z36" s="22">
        <v>2.31</v>
      </c>
      <c r="AA36" s="22">
        <v>2.39</v>
      </c>
      <c r="AB36" s="22">
        <v>7.6999999999999999E-2</v>
      </c>
      <c r="AC36" s="10">
        <v>0.96</v>
      </c>
      <c r="AD36" s="19">
        <v>252</v>
      </c>
      <c r="AE36" s="22">
        <v>0.4</v>
      </c>
      <c r="AF36" s="22">
        <v>0.4</v>
      </c>
      <c r="AG36" s="22">
        <v>3.57</v>
      </c>
      <c r="AH36" s="22">
        <v>4.76</v>
      </c>
      <c r="AI36" s="19">
        <v>35361</v>
      </c>
      <c r="AJ36" s="19">
        <v>524</v>
      </c>
      <c r="AK36" s="22">
        <v>1</v>
      </c>
      <c r="AL36" s="22">
        <v>1.84</v>
      </c>
      <c r="AM36" s="22">
        <v>2.1</v>
      </c>
      <c r="AN36" s="22">
        <v>0.53</v>
      </c>
      <c r="AO36" s="19">
        <v>5588</v>
      </c>
      <c r="AP36" s="22">
        <v>53.6</v>
      </c>
      <c r="AQ36" s="22">
        <v>8.8999999999999996E-2</v>
      </c>
      <c r="AR36" s="22">
        <v>5.26</v>
      </c>
      <c r="AS36" s="22">
        <v>1.7999999999999999E-2</v>
      </c>
      <c r="AT36" s="10"/>
      <c r="AU36" s="10"/>
      <c r="AV36" s="10"/>
      <c r="AW36" s="10"/>
      <c r="AX36" s="19"/>
      <c r="AY36" s="10"/>
      <c r="AZ36" s="10"/>
      <c r="BA36" s="10"/>
      <c r="BB36" s="10"/>
      <c r="BC36" s="10"/>
      <c r="BD36" s="19"/>
      <c r="BE36" s="10"/>
      <c r="BF36" s="10"/>
      <c r="BG36" s="10"/>
      <c r="BH36" s="10"/>
      <c r="BI36" s="10"/>
      <c r="BJ36" s="19"/>
      <c r="BK36" s="10"/>
      <c r="BL36" s="10"/>
      <c r="BM36" s="10"/>
      <c r="BN36" s="10"/>
      <c r="BO36" s="19"/>
      <c r="BP36" s="10"/>
      <c r="BQ36" s="10"/>
      <c r="BR36" s="10"/>
      <c r="BS36" s="10"/>
      <c r="BT36" s="10"/>
      <c r="BU36" s="10"/>
      <c r="BV36" s="19"/>
      <c r="BW36" s="10"/>
      <c r="BX36" s="10"/>
      <c r="BY36" s="10"/>
      <c r="BZ36" s="10"/>
      <c r="CA36" s="10"/>
      <c r="CB36" s="19"/>
      <c r="CC36" s="10"/>
      <c r="CD36" s="10"/>
      <c r="CE36" s="10"/>
      <c r="CF36" s="10"/>
      <c r="CG36" s="10"/>
      <c r="CH36" s="19"/>
      <c r="CI36" s="10"/>
      <c r="CJ36" s="10"/>
      <c r="CK36" s="10"/>
      <c r="CL36" s="10"/>
      <c r="CM36" s="10"/>
      <c r="CN36" s="10"/>
      <c r="CO36" s="10"/>
      <c r="CP36" s="19"/>
      <c r="CQ36" s="10"/>
      <c r="CR36" s="19"/>
      <c r="CS36" s="10"/>
      <c r="CT36" s="10"/>
      <c r="CU36" s="10"/>
      <c r="CV36" s="10"/>
      <c r="CW36" s="19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9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35" t="s">
        <v>501</v>
      </c>
      <c r="FV36" s="25" t="s">
        <v>501</v>
      </c>
      <c r="FW36" s="36" t="s">
        <v>519</v>
      </c>
      <c r="FX36" s="37"/>
      <c r="FY36" s="37"/>
      <c r="FZ36" s="37"/>
      <c r="GA36" s="37"/>
      <c r="GB36" s="37"/>
      <c r="GC36" s="37"/>
      <c r="GD36" s="37"/>
      <c r="GE36" s="37"/>
      <c r="GF36" s="39" t="e">
        <f t="shared" si="1"/>
        <v>#DIV/0!</v>
      </c>
      <c r="GG36" s="37"/>
      <c r="GH36" s="37"/>
      <c r="GI36" s="37"/>
      <c r="GJ36" s="37"/>
      <c r="GK36" s="37"/>
      <c r="GL36" s="37"/>
      <c r="GM36" s="37"/>
      <c r="GN36" s="37"/>
      <c r="GO36" s="37"/>
    </row>
    <row r="37" spans="1:197" x14ac:dyDescent="0.25">
      <c r="A37" s="1">
        <v>20361</v>
      </c>
      <c r="B37" s="2" t="s">
        <v>113</v>
      </c>
      <c r="C37" s="2" t="s">
        <v>27</v>
      </c>
      <c r="D37" s="2">
        <v>6656190552</v>
      </c>
      <c r="E37" s="3">
        <f t="shared" si="0"/>
        <v>57</v>
      </c>
      <c r="F37" s="2" t="s">
        <v>109</v>
      </c>
      <c r="G37" s="2" t="s">
        <v>34</v>
      </c>
      <c r="H37" s="2" t="s">
        <v>22</v>
      </c>
      <c r="I37" s="13">
        <v>20388</v>
      </c>
      <c r="J37" s="3" t="s">
        <v>112</v>
      </c>
      <c r="K37" s="2" t="s">
        <v>13</v>
      </c>
      <c r="L37" s="6" t="s">
        <v>194</v>
      </c>
      <c r="M37" s="19">
        <v>5264</v>
      </c>
      <c r="N37" s="22">
        <v>0</v>
      </c>
      <c r="O37" s="22">
        <v>0</v>
      </c>
      <c r="P37" s="22">
        <v>2.2000000000000002</v>
      </c>
      <c r="Q37" s="22">
        <v>0</v>
      </c>
      <c r="R37" s="19">
        <v>18574</v>
      </c>
      <c r="S37" s="22">
        <v>0.24</v>
      </c>
      <c r="T37" s="22">
        <v>0</v>
      </c>
      <c r="U37" s="22">
        <v>2.2999999999999998</v>
      </c>
      <c r="V37" s="22">
        <v>2.1999999999999999E-2</v>
      </c>
      <c r="W37" s="10">
        <v>6</v>
      </c>
      <c r="X37" s="19">
        <v>2126</v>
      </c>
      <c r="Y37" s="22">
        <v>1.08</v>
      </c>
      <c r="Z37" s="22">
        <v>2.12</v>
      </c>
      <c r="AA37" s="22">
        <v>0.8</v>
      </c>
      <c r="AB37" s="22">
        <v>0.33</v>
      </c>
      <c r="AC37" s="10">
        <v>0.59</v>
      </c>
      <c r="AD37" s="19">
        <v>209</v>
      </c>
      <c r="AE37" s="22">
        <v>2.87</v>
      </c>
      <c r="AF37" s="22">
        <v>1.44</v>
      </c>
      <c r="AG37" s="22">
        <v>0</v>
      </c>
      <c r="AH37" s="22">
        <v>0.48</v>
      </c>
      <c r="AI37" s="19">
        <v>41269</v>
      </c>
      <c r="AJ37" s="19">
        <v>2021</v>
      </c>
      <c r="AK37" s="22">
        <v>0.16</v>
      </c>
      <c r="AL37" s="22">
        <v>8.09</v>
      </c>
      <c r="AM37" s="22">
        <v>0.28999999999999998</v>
      </c>
      <c r="AN37" s="22">
        <v>0.09</v>
      </c>
      <c r="AO37" s="19">
        <v>3914</v>
      </c>
      <c r="AP37" s="22">
        <v>73.599999999999994</v>
      </c>
      <c r="AQ37" s="22">
        <v>0</v>
      </c>
      <c r="AR37" s="22">
        <v>0.77</v>
      </c>
      <c r="AS37" s="22">
        <v>0.13</v>
      </c>
      <c r="AT37" s="10"/>
      <c r="AU37" s="10"/>
      <c r="AV37" s="10"/>
      <c r="AW37" s="10"/>
      <c r="AX37" s="19"/>
      <c r="AY37" s="10"/>
      <c r="AZ37" s="10"/>
      <c r="BA37" s="10"/>
      <c r="BB37" s="10"/>
      <c r="BC37" s="10"/>
      <c r="BD37" s="19"/>
      <c r="BE37" s="10"/>
      <c r="BF37" s="10"/>
      <c r="BG37" s="10"/>
      <c r="BH37" s="10"/>
      <c r="BI37" s="10"/>
      <c r="BJ37" s="19"/>
      <c r="BK37" s="10"/>
      <c r="BL37" s="10"/>
      <c r="BM37" s="10"/>
      <c r="BN37" s="10"/>
      <c r="BO37" s="19"/>
      <c r="BP37" s="10"/>
      <c r="BQ37" s="10"/>
      <c r="BR37" s="10"/>
      <c r="BS37" s="10"/>
      <c r="BT37" s="10"/>
      <c r="BU37" s="10"/>
      <c r="BV37" s="19"/>
      <c r="BW37" s="10"/>
      <c r="BX37" s="10"/>
      <c r="BY37" s="10"/>
      <c r="BZ37" s="10"/>
      <c r="CA37" s="10"/>
      <c r="CB37" s="19"/>
      <c r="CC37" s="10"/>
      <c r="CD37" s="10"/>
      <c r="CE37" s="10"/>
      <c r="CF37" s="10"/>
      <c r="CG37" s="10"/>
      <c r="CH37" s="19"/>
      <c r="CI37" s="10"/>
      <c r="CJ37" s="10"/>
      <c r="CK37" s="10"/>
      <c r="CL37" s="10"/>
      <c r="CM37" s="10"/>
      <c r="CN37" s="10"/>
      <c r="CO37" s="10"/>
      <c r="CP37" s="19"/>
      <c r="CQ37" s="10"/>
      <c r="CR37" s="19"/>
      <c r="CS37" s="10"/>
      <c r="CT37" s="10"/>
      <c r="CU37" s="10"/>
      <c r="CV37" s="10"/>
      <c r="CW37" s="19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9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35" t="s">
        <v>501</v>
      </c>
      <c r="FV37" s="25" t="s">
        <v>501</v>
      </c>
      <c r="FW37" s="36" t="s">
        <v>517</v>
      </c>
      <c r="FX37" s="37"/>
      <c r="FY37" s="37"/>
      <c r="FZ37" s="37"/>
      <c r="GA37" s="37"/>
      <c r="GB37" s="37"/>
      <c r="GC37" s="37"/>
      <c r="GD37" s="37"/>
      <c r="GE37" s="37"/>
      <c r="GF37" s="39" t="e">
        <f t="shared" si="1"/>
        <v>#DIV/0!</v>
      </c>
      <c r="GG37" s="37"/>
      <c r="GH37" s="37"/>
      <c r="GI37" s="37"/>
      <c r="GJ37" s="37"/>
      <c r="GK37" s="37"/>
      <c r="GL37" s="37"/>
      <c r="GM37" s="37"/>
      <c r="GN37" s="37"/>
      <c r="GO37" s="37"/>
    </row>
    <row r="38" spans="1:197" x14ac:dyDescent="0.25">
      <c r="A38" s="1">
        <v>20360</v>
      </c>
      <c r="B38" s="2" t="s">
        <v>111</v>
      </c>
      <c r="C38" s="2" t="s">
        <v>95</v>
      </c>
      <c r="D38" s="2">
        <v>460806409</v>
      </c>
      <c r="E38" s="3">
        <f t="shared" si="0"/>
        <v>77</v>
      </c>
      <c r="F38" s="2" t="s">
        <v>109</v>
      </c>
      <c r="G38" s="2" t="s">
        <v>21</v>
      </c>
      <c r="H38" s="2" t="s">
        <v>22</v>
      </c>
      <c r="I38" s="13">
        <v>20389</v>
      </c>
      <c r="J38" s="3" t="s">
        <v>112</v>
      </c>
      <c r="K38" s="2" t="s">
        <v>13</v>
      </c>
      <c r="L38" s="6" t="s">
        <v>194</v>
      </c>
      <c r="M38" s="19">
        <v>1028</v>
      </c>
      <c r="N38" s="22">
        <v>0.19</v>
      </c>
      <c r="O38" s="22">
        <v>90.2</v>
      </c>
      <c r="P38" s="22">
        <v>3.5</v>
      </c>
      <c r="Q38" s="22">
        <v>0.19</v>
      </c>
      <c r="R38" s="19">
        <v>0</v>
      </c>
      <c r="S38" s="22"/>
      <c r="T38" s="22"/>
      <c r="U38" s="22"/>
      <c r="V38" s="22"/>
      <c r="W38" s="10">
        <v>18.7</v>
      </c>
      <c r="X38" s="19">
        <v>3866</v>
      </c>
      <c r="Y38" s="22">
        <v>8.35</v>
      </c>
      <c r="Z38" s="22">
        <v>16.399999999999999</v>
      </c>
      <c r="AA38" s="22">
        <v>0.21</v>
      </c>
      <c r="AB38" s="22">
        <v>0.26</v>
      </c>
      <c r="AC38" s="10">
        <v>1.54</v>
      </c>
      <c r="AD38" s="19">
        <v>317</v>
      </c>
      <c r="AE38" s="22">
        <v>2.52</v>
      </c>
      <c r="AF38" s="22">
        <v>0.63</v>
      </c>
      <c r="AG38" s="22">
        <v>0.32</v>
      </c>
      <c r="AH38" s="22">
        <v>0</v>
      </c>
      <c r="AI38" s="19">
        <v>59264</v>
      </c>
      <c r="AJ38" s="19">
        <v>5202</v>
      </c>
      <c r="AK38" s="22">
        <v>75.400000000000006</v>
      </c>
      <c r="AL38" s="22">
        <v>85.8</v>
      </c>
      <c r="AM38" s="22">
        <v>7.9000000000000001E-2</v>
      </c>
      <c r="AN38" s="22">
        <v>0.13</v>
      </c>
      <c r="AO38" s="19">
        <v>3886</v>
      </c>
      <c r="AP38" s="22">
        <v>84.4</v>
      </c>
      <c r="AQ38" s="22">
        <v>0.26</v>
      </c>
      <c r="AR38" s="22">
        <v>0.39</v>
      </c>
      <c r="AS38" s="22">
        <v>0.44</v>
      </c>
      <c r="AT38" s="10"/>
      <c r="AU38" s="10"/>
      <c r="AV38" s="10"/>
      <c r="AW38" s="10"/>
      <c r="AX38" s="19"/>
      <c r="AY38" s="10"/>
      <c r="AZ38" s="10"/>
      <c r="BA38" s="10"/>
      <c r="BB38" s="10"/>
      <c r="BC38" s="10"/>
      <c r="BD38" s="19"/>
      <c r="BE38" s="10"/>
      <c r="BF38" s="10"/>
      <c r="BG38" s="10"/>
      <c r="BH38" s="10"/>
      <c r="BI38" s="10"/>
      <c r="BJ38" s="19"/>
      <c r="BK38" s="10"/>
      <c r="BL38" s="10"/>
      <c r="BM38" s="10"/>
      <c r="BN38" s="10"/>
      <c r="BO38" s="19"/>
      <c r="BP38" s="10"/>
      <c r="BQ38" s="10"/>
      <c r="BR38" s="10"/>
      <c r="BS38" s="10"/>
      <c r="BT38" s="10"/>
      <c r="BU38" s="10"/>
      <c r="BV38" s="19"/>
      <c r="BW38" s="10"/>
      <c r="BX38" s="10"/>
      <c r="BY38" s="10"/>
      <c r="BZ38" s="10"/>
      <c r="CA38" s="10"/>
      <c r="CB38" s="19"/>
      <c r="CC38" s="10"/>
      <c r="CD38" s="10"/>
      <c r="CE38" s="10"/>
      <c r="CF38" s="10"/>
      <c r="CG38" s="10"/>
      <c r="CH38" s="19"/>
      <c r="CI38" s="10"/>
      <c r="CJ38" s="10"/>
      <c r="CK38" s="10"/>
      <c r="CL38" s="10"/>
      <c r="CM38" s="10"/>
      <c r="CN38" s="10"/>
      <c r="CO38" s="10"/>
      <c r="CP38" s="19"/>
      <c r="CQ38" s="10"/>
      <c r="CR38" s="19"/>
      <c r="CS38" s="10"/>
      <c r="CT38" s="10"/>
      <c r="CU38" s="10"/>
      <c r="CV38" s="10"/>
      <c r="CW38" s="19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9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35">
        <v>32.114255205552588</v>
      </c>
      <c r="FV38" s="25">
        <v>0.19600880000000004</v>
      </c>
      <c r="FW38" s="36" t="s">
        <v>517</v>
      </c>
      <c r="FX38" s="37"/>
      <c r="FY38" s="37"/>
      <c r="FZ38" s="37"/>
      <c r="GA38" s="37"/>
      <c r="GB38" s="37"/>
      <c r="GC38" s="37"/>
      <c r="GD38" s="37"/>
      <c r="GE38" s="37"/>
      <c r="GF38" s="39" t="e">
        <f t="shared" si="1"/>
        <v>#DIV/0!</v>
      </c>
      <c r="GG38" s="37"/>
      <c r="GH38" s="37"/>
      <c r="GI38" s="37"/>
      <c r="GJ38" s="37"/>
      <c r="GK38" s="37"/>
      <c r="GL38" s="37"/>
      <c r="GM38" s="37"/>
      <c r="GN38" s="37"/>
      <c r="GO38" s="37"/>
    </row>
    <row r="39" spans="1:197" x14ac:dyDescent="0.25">
      <c r="A39" s="1">
        <v>20734</v>
      </c>
      <c r="B39" s="2" t="s">
        <v>141</v>
      </c>
      <c r="C39" s="2" t="s">
        <v>122</v>
      </c>
      <c r="D39" s="2">
        <v>465113404</v>
      </c>
      <c r="E39" s="3">
        <f t="shared" si="0"/>
        <v>78</v>
      </c>
      <c r="F39" s="2" t="s">
        <v>142</v>
      </c>
      <c r="G39" s="2" t="s">
        <v>21</v>
      </c>
      <c r="H39" s="2" t="s">
        <v>22</v>
      </c>
      <c r="I39" s="4">
        <v>20730</v>
      </c>
      <c r="J39" s="3" t="s">
        <v>142</v>
      </c>
      <c r="K39" s="2" t="s">
        <v>31</v>
      </c>
      <c r="L39" s="6" t="s">
        <v>194</v>
      </c>
      <c r="M39" s="19">
        <v>567</v>
      </c>
      <c r="N39" s="22">
        <v>0.71</v>
      </c>
      <c r="O39" s="22">
        <v>0</v>
      </c>
      <c r="P39" s="22">
        <v>3</v>
      </c>
      <c r="Q39" s="22">
        <v>0</v>
      </c>
      <c r="R39" s="19">
        <v>766</v>
      </c>
      <c r="S39" s="22">
        <v>1.17</v>
      </c>
      <c r="T39" s="22">
        <v>0</v>
      </c>
      <c r="U39" s="22">
        <v>1.44</v>
      </c>
      <c r="V39" s="22">
        <v>0.13</v>
      </c>
      <c r="W39" s="10">
        <v>34.700000000000003</v>
      </c>
      <c r="X39" s="19">
        <v>1097</v>
      </c>
      <c r="Y39" s="22">
        <v>4.47</v>
      </c>
      <c r="Z39" s="22">
        <v>0.27</v>
      </c>
      <c r="AA39" s="22">
        <v>0</v>
      </c>
      <c r="AB39" s="22">
        <v>0</v>
      </c>
      <c r="AC39" s="10">
        <v>1.42</v>
      </c>
      <c r="AD39" s="19">
        <v>45</v>
      </c>
      <c r="AE39" s="22">
        <v>2.2200000000000002</v>
      </c>
      <c r="AF39" s="22">
        <v>0</v>
      </c>
      <c r="AG39" s="22">
        <v>0</v>
      </c>
      <c r="AH39" s="22">
        <v>0</v>
      </c>
      <c r="AI39" s="19">
        <v>81102</v>
      </c>
      <c r="AJ39" s="19">
        <v>2387</v>
      </c>
      <c r="AK39" s="22">
        <v>2.1000000000000001E-2</v>
      </c>
      <c r="AL39" s="22">
        <v>5.13</v>
      </c>
      <c r="AM39" s="22">
        <v>0.26</v>
      </c>
      <c r="AN39" s="22">
        <v>0.76</v>
      </c>
      <c r="AO39" s="19">
        <v>591</v>
      </c>
      <c r="AP39" s="22">
        <v>2.2000000000000002</v>
      </c>
      <c r="AQ39" s="22">
        <v>0</v>
      </c>
      <c r="AR39" s="22">
        <v>0.17</v>
      </c>
      <c r="AS39" s="22">
        <v>0</v>
      </c>
      <c r="AT39" s="10">
        <v>9.1999999999999993</v>
      </c>
      <c r="AU39" s="10">
        <v>27.4</v>
      </c>
      <c r="AV39" s="10">
        <v>57.1</v>
      </c>
      <c r="AW39" s="10">
        <v>39.5</v>
      </c>
      <c r="AX39" s="19">
        <v>1586</v>
      </c>
      <c r="AY39" s="10">
        <v>48</v>
      </c>
      <c r="AZ39" s="10">
        <v>1.1299999999999999</v>
      </c>
      <c r="BA39" s="10">
        <v>85.3</v>
      </c>
      <c r="BB39" s="10">
        <v>36.6</v>
      </c>
      <c r="BC39" s="10">
        <v>51.3</v>
      </c>
      <c r="BD39" s="19">
        <v>2059</v>
      </c>
      <c r="BE39" s="10">
        <v>45.1</v>
      </c>
      <c r="BF39" s="10">
        <v>4.9000000000000002E-2</v>
      </c>
      <c r="BG39" s="10">
        <v>85.8</v>
      </c>
      <c r="BH39" s="10">
        <v>21.6</v>
      </c>
      <c r="BI39" s="10">
        <v>3.97</v>
      </c>
      <c r="BJ39" s="19">
        <v>186</v>
      </c>
      <c r="BK39" s="10">
        <v>54.3</v>
      </c>
      <c r="BL39" s="10">
        <v>23.1</v>
      </c>
      <c r="BM39" s="10">
        <v>80.599999999999994</v>
      </c>
      <c r="BN39" s="10">
        <v>14.5</v>
      </c>
      <c r="BO39" s="19">
        <v>27650</v>
      </c>
      <c r="BP39" s="10">
        <v>69</v>
      </c>
      <c r="BQ39" s="10">
        <v>24.1</v>
      </c>
      <c r="BR39" s="10">
        <v>82.5</v>
      </c>
      <c r="BS39" s="10">
        <v>46</v>
      </c>
      <c r="BT39" s="10">
        <v>85.9</v>
      </c>
      <c r="BU39" s="10">
        <v>41.7</v>
      </c>
      <c r="BV39" s="19">
        <v>5010</v>
      </c>
      <c r="BW39" s="10">
        <v>51.5</v>
      </c>
      <c r="BX39" s="10">
        <v>0</v>
      </c>
      <c r="BY39" s="10">
        <v>97.7</v>
      </c>
      <c r="BZ39" s="10">
        <v>53.7</v>
      </c>
      <c r="CA39" s="10">
        <v>24.1</v>
      </c>
      <c r="CB39" s="19">
        <v>2898</v>
      </c>
      <c r="CC39" s="10">
        <v>49.2</v>
      </c>
      <c r="CD39" s="10">
        <v>0.14000000000000001</v>
      </c>
      <c r="CE39" s="10">
        <v>94.1</v>
      </c>
      <c r="CF39" s="10">
        <v>45.8</v>
      </c>
      <c r="CG39" s="10">
        <v>16.3</v>
      </c>
      <c r="CH39" s="19">
        <v>1955</v>
      </c>
      <c r="CI39" s="10">
        <v>7.11</v>
      </c>
      <c r="CJ39" s="10">
        <v>0.1</v>
      </c>
      <c r="CK39" s="10">
        <v>92.5</v>
      </c>
      <c r="CL39" s="10">
        <v>0</v>
      </c>
      <c r="CM39" s="10">
        <v>27.8</v>
      </c>
      <c r="CN39" s="10">
        <v>53.9</v>
      </c>
      <c r="CO39" s="10">
        <v>0.86</v>
      </c>
      <c r="CP39" s="19">
        <v>6935</v>
      </c>
      <c r="CQ39" s="10">
        <v>39.1</v>
      </c>
      <c r="CR39" s="19">
        <v>2711</v>
      </c>
      <c r="CS39" s="10">
        <v>46.2</v>
      </c>
      <c r="CT39" s="10">
        <v>1.4</v>
      </c>
      <c r="CU39" s="10">
        <v>76.7</v>
      </c>
      <c r="CV39" s="10">
        <v>13.3</v>
      </c>
      <c r="CW39" s="19">
        <v>13425</v>
      </c>
      <c r="CX39" s="10">
        <v>64.5</v>
      </c>
      <c r="CY39" s="10">
        <v>95.9</v>
      </c>
      <c r="CZ39" s="10">
        <v>5592</v>
      </c>
      <c r="DA39" s="10">
        <v>15.9</v>
      </c>
      <c r="DB39" s="10">
        <v>99.5</v>
      </c>
      <c r="DC39" s="10">
        <v>42342</v>
      </c>
      <c r="DD39" s="10">
        <v>79.099999999999994</v>
      </c>
      <c r="DE39" s="10">
        <v>33.200000000000003</v>
      </c>
      <c r="DF39" s="10">
        <v>76.3</v>
      </c>
      <c r="DG39" s="10">
        <v>4.24</v>
      </c>
      <c r="DH39" s="10">
        <v>94.5</v>
      </c>
      <c r="DI39" s="10">
        <v>15277</v>
      </c>
      <c r="DJ39" s="10">
        <v>32.5</v>
      </c>
      <c r="DK39" s="10">
        <v>2.25</v>
      </c>
      <c r="DL39" s="10">
        <v>49.7</v>
      </c>
      <c r="DM39" s="10">
        <v>5.3</v>
      </c>
      <c r="DN39" s="10">
        <v>76.8</v>
      </c>
      <c r="DO39" s="10">
        <v>7.28</v>
      </c>
      <c r="DP39" s="19">
        <v>214</v>
      </c>
      <c r="DQ39" s="10">
        <v>79</v>
      </c>
      <c r="DR39" s="10">
        <v>0.47</v>
      </c>
      <c r="DS39" s="10">
        <v>86</v>
      </c>
      <c r="DT39" s="10">
        <v>17.3</v>
      </c>
      <c r="DU39" s="10">
        <v>29.3</v>
      </c>
      <c r="DV39" s="10">
        <v>97</v>
      </c>
      <c r="DW39" s="10">
        <v>42.5</v>
      </c>
      <c r="DX39" s="10">
        <v>98.6</v>
      </c>
      <c r="DY39" s="10">
        <v>93.8</v>
      </c>
      <c r="DZ39" s="10">
        <v>40.700000000000003</v>
      </c>
      <c r="EA39" s="10">
        <v>97.5</v>
      </c>
      <c r="EB39" s="10">
        <v>5.3499999999999997E-3</v>
      </c>
      <c r="EC39" s="10">
        <v>98</v>
      </c>
      <c r="ED39" s="10">
        <v>43.3</v>
      </c>
      <c r="EE39" s="10">
        <v>26.4</v>
      </c>
      <c r="EF39" s="10">
        <v>43.3</v>
      </c>
      <c r="EG39" s="10">
        <v>1.1499999999999999</v>
      </c>
      <c r="EH39" s="10">
        <v>11</v>
      </c>
      <c r="EI39" s="10">
        <v>266</v>
      </c>
      <c r="EJ39" s="10">
        <v>3.38</v>
      </c>
      <c r="EK39" s="10">
        <v>1.5</v>
      </c>
      <c r="EL39" s="10">
        <v>50</v>
      </c>
      <c r="EM39" s="10">
        <v>0.38</v>
      </c>
      <c r="EN39" s="10">
        <v>56.9</v>
      </c>
      <c r="EO39" s="10">
        <v>2230</v>
      </c>
      <c r="EP39" s="10">
        <v>98.9</v>
      </c>
      <c r="EQ39" s="10">
        <v>6.41</v>
      </c>
      <c r="ER39" s="10">
        <v>98.1</v>
      </c>
      <c r="ES39" s="10">
        <v>45.4</v>
      </c>
      <c r="ET39" s="10">
        <v>38.6</v>
      </c>
      <c r="EU39" s="10">
        <v>1513</v>
      </c>
      <c r="EV39" s="10">
        <v>72.599999999999994</v>
      </c>
      <c r="EW39" s="10">
        <v>0.33</v>
      </c>
      <c r="EX39" s="10">
        <v>80.400000000000006</v>
      </c>
      <c r="EY39" s="10">
        <v>3.5</v>
      </c>
      <c r="EZ39" s="10">
        <v>3.78</v>
      </c>
      <c r="FA39" s="10">
        <v>148</v>
      </c>
      <c r="FB39" s="10">
        <v>45.3</v>
      </c>
      <c r="FC39" s="10">
        <v>5.41</v>
      </c>
      <c r="FD39" s="10">
        <v>50</v>
      </c>
      <c r="FE39" s="10">
        <v>12.8</v>
      </c>
      <c r="FF39" s="10">
        <v>105</v>
      </c>
      <c r="FG39" s="10">
        <v>72.400000000000006</v>
      </c>
      <c r="FH39" s="10">
        <v>0.95</v>
      </c>
      <c r="FI39" s="10">
        <v>83.8</v>
      </c>
      <c r="FJ39" s="10">
        <v>11.4</v>
      </c>
      <c r="FK39" s="10">
        <v>31.9</v>
      </c>
      <c r="FL39" s="10">
        <v>73.599999999999994</v>
      </c>
      <c r="FM39" s="10">
        <v>44.8</v>
      </c>
      <c r="FN39" s="10">
        <v>94.5</v>
      </c>
      <c r="FO39" s="10">
        <v>74.900000000000006</v>
      </c>
      <c r="FP39" s="10">
        <v>24.4</v>
      </c>
      <c r="FQ39" s="10">
        <v>90.2</v>
      </c>
      <c r="FR39" s="10">
        <v>1.6E-2</v>
      </c>
      <c r="FS39" s="10">
        <v>93.6</v>
      </c>
      <c r="FT39" s="10">
        <v>7.86</v>
      </c>
      <c r="FU39" s="35">
        <v>6.7503924646781792</v>
      </c>
      <c r="FV39" s="25">
        <v>0.38438917337234818</v>
      </c>
      <c r="FW39" s="36" t="s">
        <v>519</v>
      </c>
      <c r="FX39" s="37"/>
      <c r="FY39" s="37"/>
      <c r="FZ39" s="37"/>
      <c r="GA39" s="37"/>
      <c r="GB39" s="37"/>
      <c r="GC39" s="37"/>
      <c r="GD39" s="37"/>
      <c r="GE39" s="37"/>
      <c r="GF39" s="39" t="e">
        <f t="shared" si="1"/>
        <v>#DIV/0!</v>
      </c>
      <c r="GG39" s="37"/>
      <c r="GH39" s="37"/>
      <c r="GI39" s="37"/>
      <c r="GJ39" s="37"/>
      <c r="GK39" s="37"/>
      <c r="GL39" s="37"/>
      <c r="GM39" s="37"/>
      <c r="GN39" s="37"/>
      <c r="GO39" s="37"/>
    </row>
    <row r="40" spans="1:197" hidden="1" x14ac:dyDescent="0.25">
      <c r="A40" s="1">
        <v>20197</v>
      </c>
      <c r="B40" s="2" t="s">
        <v>8</v>
      </c>
      <c r="C40" s="2" t="s">
        <v>9</v>
      </c>
      <c r="D40" s="2">
        <v>425726464</v>
      </c>
      <c r="E40" s="3">
        <f t="shared" ref="E40:E67" si="2">LEFT(F40,4)-CONCATENATE(IF(LEFT(D40, 2)&lt;MID(F40, 3, 4), 20, 19),LEFT(D40,2))</f>
        <v>81</v>
      </c>
      <c r="F40" s="2" t="s">
        <v>10</v>
      </c>
      <c r="G40" s="2" t="s">
        <v>11</v>
      </c>
      <c r="H40" s="2" t="s">
        <v>12</v>
      </c>
      <c r="I40" s="4" t="s">
        <v>13</v>
      </c>
      <c r="J40" s="3" t="s">
        <v>13</v>
      </c>
      <c r="K40" s="2" t="s">
        <v>13</v>
      </c>
      <c r="L40" s="6" t="s">
        <v>194</v>
      </c>
      <c r="M40" s="19">
        <v>8893</v>
      </c>
      <c r="N40" s="22">
        <v>0.18</v>
      </c>
      <c r="O40" s="22">
        <v>3.4000000000000002E-2</v>
      </c>
      <c r="P40" s="22">
        <v>7.61</v>
      </c>
      <c r="Q40" s="22">
        <v>6.7000000000000004E-2</v>
      </c>
      <c r="R40" s="19">
        <v>22853</v>
      </c>
      <c r="S40" s="22">
        <v>0.26</v>
      </c>
      <c r="T40" s="22">
        <v>2.5999999999999999E-2</v>
      </c>
      <c r="U40" s="22">
        <v>5.62</v>
      </c>
      <c r="V40" s="22">
        <v>0</v>
      </c>
      <c r="W40" s="10">
        <v>3.35</v>
      </c>
      <c r="X40" s="19">
        <v>1454</v>
      </c>
      <c r="Y40" s="22">
        <v>4.26</v>
      </c>
      <c r="Z40" s="22">
        <v>1.51</v>
      </c>
      <c r="AA40" s="22">
        <v>2.27</v>
      </c>
      <c r="AB40" s="22">
        <v>0</v>
      </c>
      <c r="AC40" s="10">
        <v>0.45</v>
      </c>
      <c r="AD40" s="19">
        <v>194</v>
      </c>
      <c r="AE40" s="22">
        <v>0</v>
      </c>
      <c r="AF40" s="22">
        <v>0</v>
      </c>
      <c r="AG40" s="22">
        <v>4.12</v>
      </c>
      <c r="AH40" s="22">
        <v>0</v>
      </c>
      <c r="AI40" s="19">
        <v>76518</v>
      </c>
      <c r="AJ40" s="19">
        <v>2849</v>
      </c>
      <c r="AK40" s="22">
        <v>1.18</v>
      </c>
      <c r="AL40" s="22">
        <v>20.7</v>
      </c>
      <c r="AM40" s="22">
        <v>0.87</v>
      </c>
      <c r="AN40" s="22">
        <v>4.7E-2</v>
      </c>
      <c r="AO40" s="19">
        <v>5600</v>
      </c>
      <c r="AP40" s="22">
        <v>3.25</v>
      </c>
      <c r="AQ40" s="22">
        <v>5.3999999999999999E-2</v>
      </c>
      <c r="AR40" s="22">
        <v>11.3</v>
      </c>
      <c r="AS40" s="32">
        <v>0.14000000000000001</v>
      </c>
      <c r="GF40"/>
    </row>
    <row r="41" spans="1:197" hidden="1" x14ac:dyDescent="0.25">
      <c r="A41" s="1">
        <v>20198</v>
      </c>
      <c r="B41" s="2" t="s">
        <v>14</v>
      </c>
      <c r="C41" s="2" t="s">
        <v>15</v>
      </c>
      <c r="D41" s="2">
        <v>515528315</v>
      </c>
      <c r="E41" s="3">
        <f t="shared" si="2"/>
        <v>72</v>
      </c>
      <c r="F41" s="2" t="s">
        <v>10</v>
      </c>
      <c r="G41" s="2" t="s">
        <v>16</v>
      </c>
      <c r="H41" s="2" t="s">
        <v>17</v>
      </c>
      <c r="I41" s="4" t="s">
        <v>13</v>
      </c>
      <c r="J41" s="3" t="s">
        <v>13</v>
      </c>
      <c r="K41" s="2" t="s">
        <v>13</v>
      </c>
      <c r="L41" s="6" t="s">
        <v>194</v>
      </c>
      <c r="M41" s="19">
        <v>3303</v>
      </c>
      <c r="N41" s="22">
        <v>2.0299999999999998</v>
      </c>
      <c r="O41" s="22">
        <v>0.12</v>
      </c>
      <c r="P41" s="22">
        <v>25.3</v>
      </c>
      <c r="Q41" s="22">
        <v>0.51</v>
      </c>
      <c r="R41" s="19">
        <v>26278</v>
      </c>
      <c r="S41" s="22">
        <v>0.28999999999999998</v>
      </c>
      <c r="T41" s="22">
        <v>5.2999999999999999E-2</v>
      </c>
      <c r="U41" s="22">
        <v>20.100000000000001</v>
      </c>
      <c r="V41" s="22">
        <v>9.0999999999999998E-2</v>
      </c>
      <c r="W41" s="10">
        <v>13.6</v>
      </c>
      <c r="X41" s="19">
        <v>5834</v>
      </c>
      <c r="Y41" s="22">
        <v>3.26</v>
      </c>
      <c r="Z41" s="22">
        <v>1.18</v>
      </c>
      <c r="AA41" s="22">
        <v>18.899999999999999</v>
      </c>
      <c r="AB41" s="22">
        <v>0.1</v>
      </c>
      <c r="AC41" s="10">
        <v>0.67</v>
      </c>
      <c r="AD41" s="19">
        <v>289</v>
      </c>
      <c r="AE41" s="22">
        <v>0.35</v>
      </c>
      <c r="AF41" s="22">
        <v>1.04</v>
      </c>
      <c r="AG41" s="22">
        <v>11.8</v>
      </c>
      <c r="AH41" s="22">
        <v>0</v>
      </c>
      <c r="AI41" s="19">
        <v>83976</v>
      </c>
      <c r="AJ41" s="19">
        <v>2355</v>
      </c>
      <c r="AK41" s="22">
        <v>5.48</v>
      </c>
      <c r="AL41" s="22">
        <v>8.1300000000000008</v>
      </c>
      <c r="AM41" s="22">
        <v>14.5</v>
      </c>
      <c r="AN41" s="22">
        <v>0.34</v>
      </c>
      <c r="AO41" s="19">
        <v>8038</v>
      </c>
      <c r="AP41" s="22">
        <v>1.28</v>
      </c>
      <c r="AQ41" s="22">
        <v>0</v>
      </c>
      <c r="AR41" s="22">
        <v>25.8</v>
      </c>
      <c r="AS41" s="22">
        <v>0.96</v>
      </c>
      <c r="GF41"/>
    </row>
    <row r="42" spans="1:197" hidden="1" x14ac:dyDescent="0.25">
      <c r="A42" s="1">
        <v>20214</v>
      </c>
      <c r="B42" s="2" t="s">
        <v>24</v>
      </c>
      <c r="C42" s="2" t="s">
        <v>25</v>
      </c>
      <c r="D42" s="2">
        <v>6456191159</v>
      </c>
      <c r="E42" s="3">
        <f t="shared" si="2"/>
        <v>59</v>
      </c>
      <c r="F42" s="2" t="s">
        <v>20</v>
      </c>
      <c r="G42" s="2" t="s">
        <v>21</v>
      </c>
      <c r="H42" s="2" t="s">
        <v>22</v>
      </c>
      <c r="I42" s="4" t="s">
        <v>13</v>
      </c>
      <c r="J42" s="3" t="s">
        <v>13</v>
      </c>
      <c r="K42" s="2" t="s">
        <v>13</v>
      </c>
      <c r="L42" s="6" t="s">
        <v>194</v>
      </c>
      <c r="M42" s="19">
        <v>1820</v>
      </c>
      <c r="N42" s="22">
        <v>0.22</v>
      </c>
      <c r="O42" s="22">
        <v>0</v>
      </c>
      <c r="P42" s="22">
        <v>1.59</v>
      </c>
      <c r="Q42" s="22">
        <v>0.11</v>
      </c>
      <c r="R42" s="19">
        <v>12569</v>
      </c>
      <c r="S42" s="22">
        <v>5.6000000000000001E-2</v>
      </c>
      <c r="T42" s="22">
        <v>0</v>
      </c>
      <c r="U42" s="22">
        <v>1.32</v>
      </c>
      <c r="V42" s="22">
        <v>2.4E-2</v>
      </c>
      <c r="W42" s="10">
        <v>10.5</v>
      </c>
      <c r="X42" s="19">
        <v>2303</v>
      </c>
      <c r="Y42" s="22">
        <v>2.34</v>
      </c>
      <c r="Z42" s="22">
        <v>0.17</v>
      </c>
      <c r="AA42" s="22">
        <v>0.26</v>
      </c>
      <c r="AB42" s="22">
        <v>8.6999999999999994E-2</v>
      </c>
      <c r="AC42" s="10">
        <v>0.91</v>
      </c>
      <c r="AD42" s="19">
        <v>199</v>
      </c>
      <c r="AE42" s="22">
        <v>0</v>
      </c>
      <c r="AF42" s="22">
        <v>0</v>
      </c>
      <c r="AG42" s="22">
        <v>0</v>
      </c>
      <c r="AH42" s="22">
        <v>0</v>
      </c>
      <c r="AI42" s="19">
        <v>63038</v>
      </c>
      <c r="AJ42" s="19">
        <v>2480</v>
      </c>
      <c r="AK42" s="22">
        <v>0.38</v>
      </c>
      <c r="AL42" s="22">
        <v>6.2</v>
      </c>
      <c r="AM42" s="22">
        <v>0.35</v>
      </c>
      <c r="AN42" s="22">
        <v>8.5999999999999993E-2</v>
      </c>
      <c r="AO42" s="19">
        <v>2778</v>
      </c>
      <c r="AP42" s="22">
        <v>2.92</v>
      </c>
      <c r="AQ42" s="22">
        <v>0</v>
      </c>
      <c r="AR42" s="22">
        <v>0.72</v>
      </c>
      <c r="AS42" s="22">
        <v>7.1999999999999995E-2</v>
      </c>
      <c r="GF42"/>
    </row>
    <row r="43" spans="1:197" hidden="1" x14ac:dyDescent="0.25">
      <c r="A43" s="1">
        <v>20284</v>
      </c>
      <c r="B43" s="2" t="s">
        <v>69</v>
      </c>
      <c r="C43" s="2" t="s">
        <v>70</v>
      </c>
      <c r="D43" s="2">
        <v>475901408</v>
      </c>
      <c r="E43" s="3">
        <f t="shared" si="2"/>
        <v>76</v>
      </c>
      <c r="F43" s="2" t="s">
        <v>63</v>
      </c>
      <c r="G43" s="2" t="s">
        <v>71</v>
      </c>
      <c r="H43" s="2" t="s">
        <v>22</v>
      </c>
      <c r="I43" s="4" t="s">
        <v>13</v>
      </c>
      <c r="J43" s="3" t="s">
        <v>13</v>
      </c>
      <c r="K43" s="2" t="s">
        <v>13</v>
      </c>
      <c r="L43" s="6" t="s">
        <v>194</v>
      </c>
      <c r="M43" s="19">
        <v>10872</v>
      </c>
      <c r="N43" s="22">
        <v>2.8000000000000001E-2</v>
      </c>
      <c r="O43" s="22">
        <v>0</v>
      </c>
      <c r="P43" s="22">
        <v>8.59</v>
      </c>
      <c r="Q43" s="22">
        <v>1.7999999999999999E-2</v>
      </c>
      <c r="R43" s="19">
        <v>24259</v>
      </c>
      <c r="S43" s="22">
        <v>0.28999999999999998</v>
      </c>
      <c r="T43" s="22">
        <v>1.6E-2</v>
      </c>
      <c r="U43" s="22">
        <v>6.3</v>
      </c>
      <c r="V43" s="22">
        <v>0</v>
      </c>
      <c r="W43" s="10">
        <v>7.66</v>
      </c>
      <c r="X43" s="19">
        <v>4283</v>
      </c>
      <c r="Y43" s="22">
        <v>3.29</v>
      </c>
      <c r="Z43" s="22">
        <v>0.26</v>
      </c>
      <c r="AA43" s="22">
        <v>3.15</v>
      </c>
      <c r="AB43" s="22">
        <v>4.7E-2</v>
      </c>
      <c r="AC43" s="10">
        <v>1</v>
      </c>
      <c r="AD43" s="19">
        <v>560</v>
      </c>
      <c r="AE43" s="22">
        <v>0.36</v>
      </c>
      <c r="AF43" s="22">
        <v>0</v>
      </c>
      <c r="AG43" s="22">
        <v>1.25</v>
      </c>
      <c r="AH43" s="22">
        <v>0</v>
      </c>
      <c r="AI43" s="19">
        <v>39465</v>
      </c>
      <c r="AJ43" s="19">
        <v>2509</v>
      </c>
      <c r="AK43" s="22">
        <v>0.39</v>
      </c>
      <c r="AL43" s="22">
        <v>10.8</v>
      </c>
      <c r="AM43" s="22">
        <v>0.44</v>
      </c>
      <c r="AN43" s="22">
        <v>1.7999999999999999E-2</v>
      </c>
      <c r="AO43" s="19">
        <v>5123</v>
      </c>
      <c r="AP43" s="22">
        <v>42.2</v>
      </c>
      <c r="AQ43" s="22">
        <v>0</v>
      </c>
      <c r="AR43" s="22">
        <v>5.27</v>
      </c>
      <c r="AS43" s="22">
        <v>9.8000000000000004E-2</v>
      </c>
      <c r="GF43"/>
    </row>
    <row r="44" spans="1:197" hidden="1" x14ac:dyDescent="0.25">
      <c r="A44" s="1">
        <v>20313</v>
      </c>
      <c r="B44" s="2" t="s">
        <v>88</v>
      </c>
      <c r="C44" s="2" t="s">
        <v>30</v>
      </c>
      <c r="D44" s="2">
        <v>5401091630</v>
      </c>
      <c r="E44" s="3">
        <f t="shared" si="2"/>
        <v>69</v>
      </c>
      <c r="F44" s="2" t="s">
        <v>83</v>
      </c>
      <c r="G44" s="2" t="s">
        <v>89</v>
      </c>
      <c r="H44" s="2" t="s">
        <v>22</v>
      </c>
      <c r="I44" s="4" t="s">
        <v>13</v>
      </c>
      <c r="J44" s="3" t="s">
        <v>13</v>
      </c>
      <c r="K44" s="2" t="s">
        <v>13</v>
      </c>
      <c r="L44" s="6" t="s">
        <v>194</v>
      </c>
      <c r="M44" s="19">
        <v>1325</v>
      </c>
      <c r="N44" s="22">
        <v>0</v>
      </c>
      <c r="O44" s="22">
        <v>7.4999999999999997E-2</v>
      </c>
      <c r="P44" s="22">
        <v>5.28</v>
      </c>
      <c r="Q44" s="22">
        <v>7.4999999999999997E-2</v>
      </c>
      <c r="R44" s="19">
        <v>12076</v>
      </c>
      <c r="S44" s="22">
        <v>0.22</v>
      </c>
      <c r="T44" s="22">
        <v>0.3</v>
      </c>
      <c r="U44" s="22">
        <v>5.42</v>
      </c>
      <c r="V44" s="22">
        <v>4.1000000000000002E-2</v>
      </c>
      <c r="W44" s="10">
        <v>21</v>
      </c>
      <c r="X44" s="19">
        <v>4578</v>
      </c>
      <c r="Y44" s="22">
        <v>4.37</v>
      </c>
      <c r="Z44" s="22">
        <v>0.87</v>
      </c>
      <c r="AA44" s="22">
        <v>2.95</v>
      </c>
      <c r="AB44" s="22">
        <v>0.11</v>
      </c>
      <c r="AC44" s="10">
        <v>1.37</v>
      </c>
      <c r="AD44" s="19">
        <v>298</v>
      </c>
      <c r="AE44" s="22">
        <v>2.68</v>
      </c>
      <c r="AF44" s="22">
        <v>2.0099999999999998</v>
      </c>
      <c r="AG44" s="22">
        <v>2.68</v>
      </c>
      <c r="AH44" s="22">
        <v>0.34</v>
      </c>
      <c r="AI44" s="19">
        <v>9050</v>
      </c>
      <c r="AJ44" s="19">
        <v>1000</v>
      </c>
      <c r="AK44" s="22">
        <v>7.37</v>
      </c>
      <c r="AL44" s="22">
        <v>0.96</v>
      </c>
      <c r="AM44" s="22">
        <v>7.34</v>
      </c>
      <c r="AN44" s="22">
        <v>0.82</v>
      </c>
      <c r="AO44" s="19">
        <v>1978</v>
      </c>
      <c r="AP44" s="22">
        <v>78.400000000000006</v>
      </c>
      <c r="AQ44" s="22">
        <v>0</v>
      </c>
      <c r="AR44" s="22">
        <v>3.64</v>
      </c>
      <c r="AS44" s="22">
        <v>0.1</v>
      </c>
      <c r="GF44"/>
    </row>
    <row r="45" spans="1:197" hidden="1" x14ac:dyDescent="0.25">
      <c r="A45" s="1">
        <v>20319</v>
      </c>
      <c r="B45" s="2" t="s">
        <v>90</v>
      </c>
      <c r="C45" s="2" t="s">
        <v>91</v>
      </c>
      <c r="D45" s="2">
        <v>435923158</v>
      </c>
      <c r="E45" s="3">
        <f t="shared" si="2"/>
        <v>80</v>
      </c>
      <c r="F45" s="2" t="s">
        <v>83</v>
      </c>
      <c r="G45" s="2" t="s">
        <v>48</v>
      </c>
      <c r="H45" s="2" t="s">
        <v>22</v>
      </c>
      <c r="I45" s="4" t="s">
        <v>13</v>
      </c>
      <c r="J45" s="3" t="s">
        <v>13</v>
      </c>
      <c r="K45" s="2" t="s">
        <v>13</v>
      </c>
      <c r="L45" s="6" t="s">
        <v>194</v>
      </c>
      <c r="M45" s="19">
        <v>9518</v>
      </c>
      <c r="N45" s="22">
        <v>0.25</v>
      </c>
      <c r="O45" s="22">
        <v>0</v>
      </c>
      <c r="P45" s="22">
        <v>8.01</v>
      </c>
      <c r="Q45" s="22">
        <v>0</v>
      </c>
      <c r="R45" s="19">
        <v>16357</v>
      </c>
      <c r="S45" s="22">
        <v>1.3</v>
      </c>
      <c r="T45" s="22">
        <v>0</v>
      </c>
      <c r="U45" s="22">
        <v>15.2</v>
      </c>
      <c r="V45" s="22">
        <v>1.2E-2</v>
      </c>
      <c r="W45" s="10">
        <v>16.100000000000001</v>
      </c>
      <c r="X45" s="19">
        <v>6058</v>
      </c>
      <c r="Y45" s="22">
        <v>3.81</v>
      </c>
      <c r="Z45" s="22">
        <v>1.98</v>
      </c>
      <c r="AA45" s="22">
        <v>2.11</v>
      </c>
      <c r="AB45" s="22">
        <v>0.12</v>
      </c>
      <c r="AC45" s="10">
        <v>1.9</v>
      </c>
      <c r="AD45" s="19">
        <v>714</v>
      </c>
      <c r="AE45" s="22">
        <v>3.64</v>
      </c>
      <c r="AF45" s="22">
        <v>0.42</v>
      </c>
      <c r="AG45" s="22">
        <v>2.8</v>
      </c>
      <c r="AH45" s="22">
        <v>0.28000000000000003</v>
      </c>
      <c r="AI45" s="19">
        <v>29747</v>
      </c>
      <c r="AJ45" s="19">
        <v>1761</v>
      </c>
      <c r="AK45" s="22">
        <v>0.69</v>
      </c>
      <c r="AL45" s="22">
        <v>8.8800000000000008</v>
      </c>
      <c r="AM45" s="22">
        <v>0.47</v>
      </c>
      <c r="AN45" s="22">
        <v>0.11</v>
      </c>
      <c r="AO45" s="19">
        <v>5792</v>
      </c>
      <c r="AP45" s="22">
        <v>54.7</v>
      </c>
      <c r="AQ45" s="22">
        <v>1.7000000000000001E-2</v>
      </c>
      <c r="AR45" s="22">
        <v>1.4</v>
      </c>
      <c r="AS45" s="22">
        <v>5.1999999999999998E-2</v>
      </c>
      <c r="GF45"/>
    </row>
    <row r="46" spans="1:197" hidden="1" x14ac:dyDescent="0.25">
      <c r="A46" s="1">
        <v>20331</v>
      </c>
      <c r="B46" s="2" t="s">
        <v>97</v>
      </c>
      <c r="C46" s="2" t="s">
        <v>98</v>
      </c>
      <c r="D46" s="2">
        <v>530820032</v>
      </c>
      <c r="E46" s="3">
        <f t="shared" si="2"/>
        <v>70</v>
      </c>
      <c r="F46" s="2" t="s">
        <v>93</v>
      </c>
      <c r="G46" s="2" t="s">
        <v>99</v>
      </c>
      <c r="H46" s="2" t="s">
        <v>22</v>
      </c>
      <c r="I46" s="4" t="s">
        <v>13</v>
      </c>
      <c r="J46" s="3" t="s">
        <v>13</v>
      </c>
      <c r="K46" s="2" t="s">
        <v>13</v>
      </c>
      <c r="L46" s="6" t="s">
        <v>194</v>
      </c>
      <c r="M46" s="19">
        <v>3941</v>
      </c>
      <c r="N46" s="22">
        <v>5.0999999999999997E-2</v>
      </c>
      <c r="O46" s="22">
        <v>0</v>
      </c>
      <c r="P46" s="22">
        <v>3.93</v>
      </c>
      <c r="Q46" s="22">
        <v>2.5000000000000001E-2</v>
      </c>
      <c r="R46" s="19">
        <v>14236</v>
      </c>
      <c r="S46" s="22">
        <v>4.2000000000000003E-2</v>
      </c>
      <c r="T46" s="22">
        <v>0</v>
      </c>
      <c r="U46" s="22">
        <v>3.65</v>
      </c>
      <c r="V46" s="22">
        <v>0</v>
      </c>
      <c r="W46" s="10">
        <v>14.6</v>
      </c>
      <c r="X46" s="19">
        <v>4319</v>
      </c>
      <c r="Y46" s="22">
        <v>3.26</v>
      </c>
      <c r="Z46" s="22">
        <v>2.4300000000000002</v>
      </c>
      <c r="AA46" s="22">
        <v>1.74</v>
      </c>
      <c r="AB46" s="22">
        <v>0.19</v>
      </c>
      <c r="AC46" s="10">
        <v>1.39</v>
      </c>
      <c r="AD46" s="19">
        <v>412</v>
      </c>
      <c r="AE46" s="22">
        <v>5.58</v>
      </c>
      <c r="AF46" s="22">
        <v>0.73</v>
      </c>
      <c r="AG46" s="22">
        <v>1.21</v>
      </c>
      <c r="AH46" s="22">
        <v>0.49</v>
      </c>
      <c r="AI46" s="19">
        <v>47156</v>
      </c>
      <c r="AJ46" s="19">
        <v>1910</v>
      </c>
      <c r="AK46" s="22">
        <v>0.37</v>
      </c>
      <c r="AL46" s="22">
        <v>6.12</v>
      </c>
      <c r="AM46" s="22">
        <v>0.65</v>
      </c>
      <c r="AN46" s="22">
        <v>0.34</v>
      </c>
      <c r="AO46" s="19">
        <v>7665</v>
      </c>
      <c r="AP46" s="22">
        <v>81.400000000000006</v>
      </c>
      <c r="AQ46" s="22">
        <v>0</v>
      </c>
      <c r="AR46" s="22">
        <v>2.02</v>
      </c>
      <c r="AS46" s="22">
        <v>2.5999999999999999E-2</v>
      </c>
      <c r="GF46"/>
    </row>
    <row r="47" spans="1:197" hidden="1" x14ac:dyDescent="0.25">
      <c r="A47" s="1">
        <v>20707</v>
      </c>
      <c r="B47" s="2" t="s">
        <v>139</v>
      </c>
      <c r="C47" s="2" t="s">
        <v>75</v>
      </c>
      <c r="D47" s="2">
        <v>496227178</v>
      </c>
      <c r="E47" s="3">
        <f t="shared" si="2"/>
        <v>75</v>
      </c>
      <c r="F47" s="2" t="s">
        <v>124</v>
      </c>
      <c r="G47" s="2" t="s">
        <v>140</v>
      </c>
      <c r="H47" s="2" t="s">
        <v>126</v>
      </c>
      <c r="I47" s="4" t="s">
        <v>13</v>
      </c>
      <c r="J47" s="3" t="s">
        <v>13</v>
      </c>
      <c r="K47" s="2" t="s">
        <v>13</v>
      </c>
      <c r="L47" s="8" t="s">
        <v>193</v>
      </c>
      <c r="M47" s="19">
        <v>1647</v>
      </c>
      <c r="N47" s="22">
        <v>0</v>
      </c>
      <c r="O47" s="22">
        <v>0</v>
      </c>
      <c r="P47" s="22">
        <v>0.79</v>
      </c>
      <c r="Q47" s="22">
        <v>0.12</v>
      </c>
      <c r="R47" s="19">
        <v>1746</v>
      </c>
      <c r="S47" s="22">
        <v>0.11</v>
      </c>
      <c r="T47" s="22">
        <v>0</v>
      </c>
      <c r="U47" s="22">
        <v>0.4</v>
      </c>
      <c r="V47" s="22">
        <v>0</v>
      </c>
      <c r="W47" s="10">
        <v>14.1</v>
      </c>
      <c r="X47" s="19">
        <v>677</v>
      </c>
      <c r="Y47" s="22">
        <v>0.74</v>
      </c>
      <c r="Z47" s="22">
        <v>0</v>
      </c>
      <c r="AA47" s="22">
        <v>0</v>
      </c>
      <c r="AB47" s="22">
        <v>0</v>
      </c>
      <c r="AC47" s="10">
        <v>2.95</v>
      </c>
      <c r="AD47" s="19">
        <v>142</v>
      </c>
      <c r="AE47" s="22">
        <v>0.7</v>
      </c>
      <c r="AF47" s="22">
        <v>0</v>
      </c>
      <c r="AG47" s="22">
        <v>0</v>
      </c>
      <c r="AH47" s="22">
        <v>0</v>
      </c>
      <c r="AI47" s="19">
        <v>4547</v>
      </c>
      <c r="AJ47" s="19">
        <v>2500</v>
      </c>
      <c r="AK47" s="22">
        <v>0.59</v>
      </c>
      <c r="AL47" s="22">
        <v>11.9</v>
      </c>
      <c r="AM47" s="22">
        <v>0.55000000000000004</v>
      </c>
      <c r="AN47" s="22">
        <v>8.7999999999999995E-2</v>
      </c>
      <c r="AO47" s="19">
        <v>653</v>
      </c>
      <c r="AP47" s="22">
        <v>52.1</v>
      </c>
      <c r="AQ47" s="22">
        <v>0</v>
      </c>
      <c r="AR47" s="22">
        <v>0.31</v>
      </c>
      <c r="AS47" s="22">
        <v>0</v>
      </c>
      <c r="GF47"/>
    </row>
    <row r="48" spans="1:197" hidden="1" x14ac:dyDescent="0.25">
      <c r="A48" s="1">
        <v>20757</v>
      </c>
      <c r="B48" s="2" t="s">
        <v>155</v>
      </c>
      <c r="C48" s="2" t="s">
        <v>128</v>
      </c>
      <c r="D48" s="2">
        <v>535430049</v>
      </c>
      <c r="E48" s="3">
        <f t="shared" si="2"/>
        <v>71</v>
      </c>
      <c r="F48" s="2" t="s">
        <v>145</v>
      </c>
      <c r="G48" s="2" t="s">
        <v>140</v>
      </c>
      <c r="H48" s="2" t="s">
        <v>126</v>
      </c>
      <c r="I48" s="4" t="s">
        <v>13</v>
      </c>
      <c r="J48" s="3" t="s">
        <v>13</v>
      </c>
      <c r="K48" s="2" t="s">
        <v>13</v>
      </c>
      <c r="L48" s="8" t="s">
        <v>193</v>
      </c>
      <c r="M48" s="19">
        <v>1552</v>
      </c>
      <c r="N48" s="22">
        <v>0.26</v>
      </c>
      <c r="O48" s="22">
        <v>0</v>
      </c>
      <c r="P48" s="22">
        <v>6.57</v>
      </c>
      <c r="Q48" s="22">
        <v>0.26</v>
      </c>
      <c r="R48" s="19">
        <v>19431</v>
      </c>
      <c r="S48" s="22">
        <v>0.11</v>
      </c>
      <c r="T48" s="22">
        <v>5.7000000000000002E-2</v>
      </c>
      <c r="U48" s="22">
        <v>3.79</v>
      </c>
      <c r="V48" s="22">
        <v>3.1E-2</v>
      </c>
      <c r="W48" s="10">
        <v>9.5299999999999994</v>
      </c>
      <c r="X48" s="19">
        <v>2891</v>
      </c>
      <c r="Y48" s="22">
        <v>2.21</v>
      </c>
      <c r="Z48" s="22">
        <v>0</v>
      </c>
      <c r="AA48" s="22">
        <v>1.9</v>
      </c>
      <c r="AB48" s="22">
        <v>6.9000000000000006E-2</v>
      </c>
      <c r="AC48" s="10">
        <v>0.96</v>
      </c>
      <c r="AD48" s="19">
        <v>292</v>
      </c>
      <c r="AE48" s="22">
        <v>0.68</v>
      </c>
      <c r="AF48" s="22">
        <v>0.68</v>
      </c>
      <c r="AG48" s="22">
        <v>1.71</v>
      </c>
      <c r="AH48" s="22">
        <v>0.34</v>
      </c>
      <c r="AI48" s="19">
        <v>25658</v>
      </c>
      <c r="AJ48" s="19">
        <v>697</v>
      </c>
      <c r="AK48" s="22">
        <v>1.82</v>
      </c>
      <c r="AL48" s="22">
        <v>1.1100000000000001</v>
      </c>
      <c r="AM48" s="22">
        <v>2.4300000000000002</v>
      </c>
      <c r="AN48" s="22">
        <v>0.56000000000000005</v>
      </c>
      <c r="AO48" s="19">
        <v>2078</v>
      </c>
      <c r="AP48" s="22">
        <v>1.06</v>
      </c>
      <c r="AQ48" s="22">
        <v>0</v>
      </c>
      <c r="AR48" s="22">
        <v>5.2</v>
      </c>
      <c r="AS48" s="22">
        <v>0.38</v>
      </c>
      <c r="GF48"/>
    </row>
    <row r="49" spans="1:45" customFormat="1" hidden="1" x14ac:dyDescent="0.25">
      <c r="A49" s="1">
        <v>20758</v>
      </c>
      <c r="B49" s="2" t="s">
        <v>156</v>
      </c>
      <c r="C49" s="2" t="s">
        <v>157</v>
      </c>
      <c r="D49" s="2">
        <v>425716424</v>
      </c>
      <c r="E49" s="3">
        <f t="shared" si="2"/>
        <v>82</v>
      </c>
      <c r="F49" s="2" t="s">
        <v>145</v>
      </c>
      <c r="G49" s="2" t="s">
        <v>140</v>
      </c>
      <c r="H49" s="2" t="s">
        <v>126</v>
      </c>
      <c r="I49" s="4" t="s">
        <v>13</v>
      </c>
      <c r="J49" s="3" t="s">
        <v>13</v>
      </c>
      <c r="K49" s="2" t="s">
        <v>13</v>
      </c>
      <c r="L49" s="8" t="s">
        <v>193</v>
      </c>
      <c r="M49" s="19">
        <v>1854</v>
      </c>
      <c r="N49" s="22">
        <v>0.16</v>
      </c>
      <c r="O49" s="22">
        <v>0</v>
      </c>
      <c r="P49" s="22">
        <v>0.54</v>
      </c>
      <c r="Q49" s="22">
        <v>5.3999999999999999E-2</v>
      </c>
      <c r="R49" s="19">
        <v>5310</v>
      </c>
      <c r="S49" s="22">
        <v>0.55000000000000004</v>
      </c>
      <c r="T49" s="22">
        <v>9.4E-2</v>
      </c>
      <c r="U49" s="22">
        <v>0.55000000000000004</v>
      </c>
      <c r="V49" s="22">
        <v>3.7999999999999999E-2</v>
      </c>
      <c r="W49" s="10">
        <v>0</v>
      </c>
      <c r="X49" s="19">
        <v>0</v>
      </c>
      <c r="Y49" s="22"/>
      <c r="Z49" s="22"/>
      <c r="AA49" s="22"/>
      <c r="AB49" s="22"/>
      <c r="AC49" s="10">
        <v>0</v>
      </c>
      <c r="AD49" s="19">
        <v>0</v>
      </c>
      <c r="AE49" s="22">
        <v>0</v>
      </c>
      <c r="AF49" s="22">
        <v>0</v>
      </c>
      <c r="AG49" s="22">
        <v>0</v>
      </c>
      <c r="AH49" s="22">
        <v>0</v>
      </c>
      <c r="AI49" s="19">
        <v>10238</v>
      </c>
      <c r="AJ49" s="19">
        <v>725</v>
      </c>
      <c r="AK49" s="22">
        <v>0.14000000000000001</v>
      </c>
      <c r="AL49" s="22">
        <v>9.8000000000000004E-2</v>
      </c>
      <c r="AM49" s="22">
        <v>0.17</v>
      </c>
      <c r="AN49" s="22">
        <v>8.7999999999999995E-2</v>
      </c>
      <c r="AO49" s="19">
        <v>942</v>
      </c>
      <c r="AP49" s="22">
        <v>15.3</v>
      </c>
      <c r="AQ49" s="22">
        <v>0.42</v>
      </c>
      <c r="AR49" s="22">
        <v>1.59</v>
      </c>
      <c r="AS49" s="22">
        <v>0.11</v>
      </c>
    </row>
    <row r="50" spans="1:45" customFormat="1" hidden="1" x14ac:dyDescent="0.25">
      <c r="A50" s="1">
        <v>20759</v>
      </c>
      <c r="B50" s="2" t="s">
        <v>158</v>
      </c>
      <c r="C50" s="2" t="s">
        <v>159</v>
      </c>
      <c r="D50" s="2">
        <v>505521056</v>
      </c>
      <c r="E50" s="3">
        <f t="shared" si="2"/>
        <v>74</v>
      </c>
      <c r="F50" s="2" t="s">
        <v>145</v>
      </c>
      <c r="G50" s="2" t="s">
        <v>140</v>
      </c>
      <c r="H50" s="2" t="s">
        <v>126</v>
      </c>
      <c r="I50" s="4" t="s">
        <v>13</v>
      </c>
      <c r="J50" s="3" t="s">
        <v>13</v>
      </c>
      <c r="K50" s="2" t="s">
        <v>13</v>
      </c>
      <c r="L50" s="8" t="s">
        <v>193</v>
      </c>
      <c r="M50" s="19">
        <v>1576</v>
      </c>
      <c r="N50" s="22">
        <v>0</v>
      </c>
      <c r="O50" s="22">
        <v>0</v>
      </c>
      <c r="P50" s="22">
        <v>2.09</v>
      </c>
      <c r="Q50" s="22">
        <v>0.13</v>
      </c>
      <c r="R50" s="19">
        <v>13629</v>
      </c>
      <c r="S50" s="22">
        <v>0.21</v>
      </c>
      <c r="T50" s="22">
        <v>8.7999999999999995E-2</v>
      </c>
      <c r="U50" s="22">
        <v>2.4300000000000002</v>
      </c>
      <c r="V50" s="22">
        <v>0.18</v>
      </c>
      <c r="W50" s="10">
        <v>19.100000000000001</v>
      </c>
      <c r="X50" s="19">
        <v>4129</v>
      </c>
      <c r="Y50" s="22">
        <v>3.08</v>
      </c>
      <c r="Z50" s="22">
        <v>2.4E-2</v>
      </c>
      <c r="AA50" s="22">
        <v>1.02</v>
      </c>
      <c r="AB50" s="22">
        <v>0.24</v>
      </c>
      <c r="AC50" s="10">
        <v>0.31</v>
      </c>
      <c r="AD50" s="19">
        <v>67</v>
      </c>
      <c r="AE50" s="22">
        <v>0</v>
      </c>
      <c r="AF50" s="22">
        <v>0</v>
      </c>
      <c r="AG50" s="22">
        <v>0</v>
      </c>
      <c r="AH50" s="22">
        <v>0</v>
      </c>
      <c r="AI50" s="19">
        <v>43806</v>
      </c>
      <c r="AJ50" s="19">
        <v>653</v>
      </c>
      <c r="AK50" s="22">
        <v>0.22</v>
      </c>
      <c r="AL50" s="22">
        <v>0.38</v>
      </c>
      <c r="AM50" s="22">
        <v>0.46</v>
      </c>
      <c r="AN50" s="22">
        <v>0.18</v>
      </c>
      <c r="AO50" s="19">
        <v>3233</v>
      </c>
      <c r="AP50" s="22">
        <v>15.7</v>
      </c>
      <c r="AQ50" s="22">
        <v>3.1E-2</v>
      </c>
      <c r="AR50" s="22">
        <v>1.98</v>
      </c>
      <c r="AS50" s="22">
        <v>0.15</v>
      </c>
    </row>
    <row r="51" spans="1:45" customFormat="1" hidden="1" x14ac:dyDescent="0.25">
      <c r="A51" s="1">
        <v>20830</v>
      </c>
      <c r="B51" s="2" t="s">
        <v>199</v>
      </c>
      <c r="C51" s="2" t="s">
        <v>55</v>
      </c>
      <c r="D51" s="2" t="s">
        <v>200</v>
      </c>
      <c r="E51" s="3">
        <f t="shared" si="2"/>
        <v>83</v>
      </c>
      <c r="F51" s="2" t="s">
        <v>221</v>
      </c>
      <c r="G51" s="2" t="s">
        <v>140</v>
      </c>
      <c r="H51" s="2" t="s">
        <v>126</v>
      </c>
      <c r="I51" s="4" t="s">
        <v>13</v>
      </c>
      <c r="J51" s="3" t="s">
        <v>13</v>
      </c>
      <c r="K51" s="2" t="s">
        <v>13</v>
      </c>
      <c r="L51" s="8" t="s">
        <v>193</v>
      </c>
      <c r="M51" s="19">
        <v>3652</v>
      </c>
      <c r="N51" s="22">
        <v>5.5E-2</v>
      </c>
      <c r="O51" s="22">
        <v>0.11</v>
      </c>
      <c r="P51" s="22">
        <v>0.63</v>
      </c>
      <c r="Q51" s="22">
        <v>2.7E-2</v>
      </c>
      <c r="R51" s="19">
        <v>9301</v>
      </c>
      <c r="S51" s="22">
        <v>0.78</v>
      </c>
      <c r="T51" s="22">
        <v>0.14000000000000001</v>
      </c>
      <c r="U51" s="22">
        <v>0.78</v>
      </c>
      <c r="V51" s="22">
        <v>0</v>
      </c>
      <c r="W51" s="10">
        <v>18.899999999999999</v>
      </c>
      <c r="X51" s="19">
        <v>4223</v>
      </c>
      <c r="Y51" s="22">
        <v>5.4</v>
      </c>
      <c r="Z51" s="22">
        <v>0</v>
      </c>
      <c r="AA51" s="22">
        <v>0</v>
      </c>
      <c r="AB51" s="22">
        <v>0</v>
      </c>
      <c r="AC51" s="10">
        <v>0.24</v>
      </c>
      <c r="AD51" s="19">
        <v>54</v>
      </c>
      <c r="AE51" s="22">
        <v>1.85</v>
      </c>
      <c r="AF51" s="22">
        <v>0</v>
      </c>
      <c r="AG51" s="22">
        <v>0</v>
      </c>
      <c r="AH51" s="22">
        <v>0</v>
      </c>
      <c r="AI51" s="10">
        <v>10933</v>
      </c>
      <c r="AJ51" s="19">
        <v>753</v>
      </c>
      <c r="AK51" s="22">
        <v>1.17</v>
      </c>
      <c r="AL51" s="22">
        <v>1.1299999999999999</v>
      </c>
      <c r="AM51" s="22">
        <v>0.32</v>
      </c>
      <c r="AN51" s="22">
        <v>9.1500000000000001E-3</v>
      </c>
      <c r="AO51" s="19">
        <v>2368</v>
      </c>
      <c r="AP51" s="22">
        <v>8.32</v>
      </c>
      <c r="AQ51" s="22">
        <v>4.2000000000000003E-2</v>
      </c>
      <c r="AR51" s="22">
        <v>0.38</v>
      </c>
      <c r="AS51" s="22">
        <v>8.4000000000000005E-2</v>
      </c>
    </row>
    <row r="52" spans="1:45" customFormat="1" hidden="1" x14ac:dyDescent="0.25">
      <c r="A52" s="1">
        <v>20837</v>
      </c>
      <c r="B52" s="2" t="s">
        <v>201</v>
      </c>
      <c r="C52" s="2" t="s">
        <v>60</v>
      </c>
      <c r="D52" s="2" t="s">
        <v>202</v>
      </c>
      <c r="E52" s="3">
        <f t="shared" si="2"/>
        <v>79</v>
      </c>
      <c r="F52" s="2" t="s">
        <v>221</v>
      </c>
      <c r="G52" s="2" t="s">
        <v>140</v>
      </c>
      <c r="H52" s="2" t="s">
        <v>126</v>
      </c>
      <c r="I52" s="4" t="s">
        <v>13</v>
      </c>
      <c r="J52" s="3" t="s">
        <v>13</v>
      </c>
      <c r="K52" s="2" t="s">
        <v>13</v>
      </c>
      <c r="L52" s="8" t="s">
        <v>193</v>
      </c>
      <c r="M52" s="19">
        <v>682</v>
      </c>
      <c r="N52" s="22">
        <v>0</v>
      </c>
      <c r="O52" s="22">
        <v>0</v>
      </c>
      <c r="P52" s="22">
        <v>0.73</v>
      </c>
      <c r="Q52" s="22">
        <v>0</v>
      </c>
      <c r="R52" s="19">
        <v>3928</v>
      </c>
      <c r="S52" s="22">
        <v>0.23</v>
      </c>
      <c r="T52" s="22">
        <v>0.13</v>
      </c>
      <c r="U52" s="22">
        <v>0.56000000000000005</v>
      </c>
      <c r="V52" s="22">
        <v>0</v>
      </c>
      <c r="W52" s="10">
        <v>14.6</v>
      </c>
      <c r="X52" s="19">
        <v>1248</v>
      </c>
      <c r="Y52" s="22">
        <v>2.88</v>
      </c>
      <c r="Z52" s="22">
        <v>0</v>
      </c>
      <c r="AA52" s="22">
        <v>0.24</v>
      </c>
      <c r="AB52" s="22">
        <v>0.08</v>
      </c>
      <c r="AC52" s="10">
        <v>4.24</v>
      </c>
      <c r="AD52" s="19">
        <v>362</v>
      </c>
      <c r="AE52" s="22">
        <v>1.1000000000000001</v>
      </c>
      <c r="AF52" s="22">
        <v>0</v>
      </c>
      <c r="AG52" s="22">
        <v>0</v>
      </c>
      <c r="AH52" s="22">
        <v>0</v>
      </c>
      <c r="AI52" s="10">
        <v>3455</v>
      </c>
      <c r="AJ52" s="19">
        <v>486</v>
      </c>
      <c r="AK52" s="22">
        <v>3.82</v>
      </c>
      <c r="AL52" s="22">
        <v>0.2</v>
      </c>
      <c r="AM52" s="22">
        <v>1.1000000000000001</v>
      </c>
      <c r="AN52" s="22">
        <v>0.12</v>
      </c>
      <c r="AO52" s="19">
        <v>813</v>
      </c>
      <c r="AP52" s="22">
        <v>1.97</v>
      </c>
      <c r="AQ52" s="22">
        <v>0</v>
      </c>
      <c r="AR52" s="22">
        <v>0.86</v>
      </c>
      <c r="AS52" s="22">
        <v>0</v>
      </c>
    </row>
    <row r="53" spans="1:45" customFormat="1" hidden="1" x14ac:dyDescent="0.25">
      <c r="A53" s="1">
        <v>20839</v>
      </c>
      <c r="B53" s="2" t="s">
        <v>203</v>
      </c>
      <c r="C53" s="2" t="s">
        <v>204</v>
      </c>
      <c r="D53" s="2" t="s">
        <v>205</v>
      </c>
      <c r="E53" s="3">
        <f t="shared" si="2"/>
        <v>69</v>
      </c>
      <c r="F53" s="2" t="s">
        <v>221</v>
      </c>
      <c r="G53" s="2" t="s">
        <v>140</v>
      </c>
      <c r="H53" s="2" t="s">
        <v>126</v>
      </c>
      <c r="I53" s="4" t="s">
        <v>13</v>
      </c>
      <c r="J53" s="3" t="s">
        <v>13</v>
      </c>
      <c r="K53" s="2" t="s">
        <v>13</v>
      </c>
      <c r="L53" s="8" t="s">
        <v>193</v>
      </c>
      <c r="M53" s="19">
        <v>3150</v>
      </c>
      <c r="N53" s="22">
        <v>3.2000000000000001E-2</v>
      </c>
      <c r="O53" s="22">
        <v>6.3E-2</v>
      </c>
      <c r="P53" s="22">
        <v>0.38</v>
      </c>
      <c r="Q53" s="22">
        <v>0</v>
      </c>
      <c r="R53" s="19">
        <v>8801</v>
      </c>
      <c r="S53" s="22">
        <v>0.17</v>
      </c>
      <c r="T53" s="22">
        <v>0.1</v>
      </c>
      <c r="U53" s="22">
        <v>0.73</v>
      </c>
      <c r="V53" s="22">
        <v>0</v>
      </c>
      <c r="W53" s="10">
        <v>12.7</v>
      </c>
      <c r="X53" s="19">
        <v>2451</v>
      </c>
      <c r="Y53" s="22">
        <v>1.92</v>
      </c>
      <c r="Z53" s="22">
        <v>0</v>
      </c>
      <c r="AA53" s="22">
        <v>0</v>
      </c>
      <c r="AB53" s="22">
        <v>0</v>
      </c>
      <c r="AC53" s="10">
        <v>0.74</v>
      </c>
      <c r="AD53" s="19">
        <v>143</v>
      </c>
      <c r="AE53" s="22">
        <v>0</v>
      </c>
      <c r="AF53" s="22">
        <v>0</v>
      </c>
      <c r="AG53" s="22">
        <v>0</v>
      </c>
      <c r="AH53" s="22">
        <v>0</v>
      </c>
      <c r="AI53" s="10">
        <v>25985</v>
      </c>
      <c r="AJ53" s="19">
        <v>772</v>
      </c>
      <c r="AK53" s="22">
        <v>1.54</v>
      </c>
      <c r="AL53" s="22">
        <v>5.3999999999999999E-2</v>
      </c>
      <c r="AM53" s="22">
        <v>0.76</v>
      </c>
      <c r="AN53" s="22">
        <v>4.2000000000000003E-2</v>
      </c>
      <c r="AO53" s="19">
        <v>1989</v>
      </c>
      <c r="AP53" s="22">
        <v>0.5</v>
      </c>
      <c r="AQ53" s="22">
        <v>0</v>
      </c>
      <c r="AR53" s="22">
        <v>0.2</v>
      </c>
      <c r="AS53" s="22">
        <v>0</v>
      </c>
    </row>
    <row r="54" spans="1:45" customFormat="1" hidden="1" x14ac:dyDescent="0.25">
      <c r="A54" s="1">
        <v>20845</v>
      </c>
      <c r="B54" s="2" t="s">
        <v>206</v>
      </c>
      <c r="C54" s="2" t="s">
        <v>207</v>
      </c>
      <c r="D54" s="2" t="s">
        <v>208</v>
      </c>
      <c r="E54" s="3">
        <f t="shared" si="2"/>
        <v>65</v>
      </c>
      <c r="F54" s="2" t="s">
        <v>221</v>
      </c>
      <c r="G54" s="2" t="s">
        <v>140</v>
      </c>
      <c r="H54" s="2" t="s">
        <v>126</v>
      </c>
      <c r="I54" s="4" t="s">
        <v>13</v>
      </c>
      <c r="J54" s="3" t="s">
        <v>13</v>
      </c>
      <c r="K54" s="2" t="s">
        <v>13</v>
      </c>
      <c r="L54" s="8" t="s">
        <v>193</v>
      </c>
      <c r="M54" s="19">
        <v>1366</v>
      </c>
      <c r="N54" s="22">
        <v>7.2999999999999995E-2</v>
      </c>
      <c r="O54" s="22">
        <v>7.2999999999999995E-2</v>
      </c>
      <c r="P54" s="22">
        <v>0.22</v>
      </c>
      <c r="Q54" s="22">
        <v>7.2999999999999995E-2</v>
      </c>
      <c r="R54" s="19">
        <v>5706</v>
      </c>
      <c r="S54" s="22">
        <v>0.33</v>
      </c>
      <c r="T54" s="22">
        <v>0.12</v>
      </c>
      <c r="U54" s="22">
        <v>0.25</v>
      </c>
      <c r="V54" s="22">
        <v>1.7999999999999999E-2</v>
      </c>
      <c r="W54" s="10">
        <v>14.8</v>
      </c>
      <c r="X54" s="19">
        <v>1769</v>
      </c>
      <c r="Y54" s="22">
        <v>4.01</v>
      </c>
      <c r="Z54" s="22">
        <v>5.7000000000000002E-2</v>
      </c>
      <c r="AA54" s="22">
        <v>5.7000000000000002E-2</v>
      </c>
      <c r="AB54" s="22">
        <v>0</v>
      </c>
      <c r="AC54" s="10">
        <v>0.54</v>
      </c>
      <c r="AD54" s="19">
        <v>64</v>
      </c>
      <c r="AE54" s="22">
        <v>0</v>
      </c>
      <c r="AF54" s="22">
        <v>0</v>
      </c>
      <c r="AG54" s="22">
        <v>0</v>
      </c>
      <c r="AH54" s="22">
        <v>0</v>
      </c>
      <c r="AI54" s="10">
        <v>24535</v>
      </c>
      <c r="AJ54" s="19">
        <v>700</v>
      </c>
      <c r="AK54" s="22">
        <v>1.1499999999999999</v>
      </c>
      <c r="AL54" s="22">
        <v>1.05</v>
      </c>
      <c r="AM54" s="22">
        <v>0.53</v>
      </c>
      <c r="AN54" s="22">
        <v>0.11</v>
      </c>
      <c r="AO54" s="19">
        <v>2749</v>
      </c>
      <c r="AP54" s="22">
        <v>5.71</v>
      </c>
      <c r="AQ54" s="22">
        <v>0</v>
      </c>
      <c r="AR54" s="22">
        <v>0.36</v>
      </c>
      <c r="AS54" s="22">
        <v>3.5999999999999997E-2</v>
      </c>
    </row>
    <row r="55" spans="1:45" customFormat="1" hidden="1" x14ac:dyDescent="0.25">
      <c r="A55" s="1">
        <v>20848</v>
      </c>
      <c r="B55" s="2" t="s">
        <v>209</v>
      </c>
      <c r="C55" s="2" t="s">
        <v>210</v>
      </c>
      <c r="D55" s="2" t="s">
        <v>211</v>
      </c>
      <c r="E55" s="3">
        <f t="shared" si="2"/>
        <v>73</v>
      </c>
      <c r="F55" s="2" t="s">
        <v>221</v>
      </c>
      <c r="G55" s="2" t="s">
        <v>140</v>
      </c>
      <c r="H55" s="2" t="s">
        <v>126</v>
      </c>
      <c r="I55" s="4" t="s">
        <v>13</v>
      </c>
      <c r="J55" s="3" t="s">
        <v>13</v>
      </c>
      <c r="K55" s="2" t="s">
        <v>13</v>
      </c>
      <c r="L55" s="8" t="s">
        <v>193</v>
      </c>
      <c r="M55" s="19">
        <v>2507</v>
      </c>
      <c r="N55" s="22">
        <v>0.04</v>
      </c>
      <c r="O55" s="22">
        <v>0.04</v>
      </c>
      <c r="P55" s="22">
        <v>0.52</v>
      </c>
      <c r="Q55" s="22">
        <v>0</v>
      </c>
      <c r="R55" s="19">
        <v>5118</v>
      </c>
      <c r="S55" s="22">
        <v>0.25</v>
      </c>
      <c r="T55" s="22">
        <v>9.8000000000000004E-2</v>
      </c>
      <c r="U55" s="22">
        <v>1.17</v>
      </c>
      <c r="V55" s="22">
        <v>0</v>
      </c>
      <c r="W55" s="10">
        <v>4.54</v>
      </c>
      <c r="X55" s="19">
        <v>487</v>
      </c>
      <c r="Y55" s="22">
        <v>4.1100000000000003</v>
      </c>
      <c r="Z55" s="22">
        <v>0</v>
      </c>
      <c r="AA55" s="22">
        <v>0</v>
      </c>
      <c r="AB55" s="22">
        <v>0</v>
      </c>
      <c r="AC55" s="10">
        <v>0.43</v>
      </c>
      <c r="AD55" s="19">
        <v>46</v>
      </c>
      <c r="AE55" s="22">
        <v>0</v>
      </c>
      <c r="AF55" s="22">
        <v>0</v>
      </c>
      <c r="AG55" s="22">
        <v>0</v>
      </c>
      <c r="AH55" s="22">
        <v>0</v>
      </c>
      <c r="AI55" s="10">
        <v>28269</v>
      </c>
      <c r="AJ55" s="19">
        <v>444</v>
      </c>
      <c r="AK55" s="22">
        <v>0.13</v>
      </c>
      <c r="AL55" s="22">
        <v>0.22</v>
      </c>
      <c r="AM55" s="22">
        <v>0.16</v>
      </c>
      <c r="AN55" s="22">
        <v>0.22</v>
      </c>
      <c r="AO55" s="19">
        <v>2420</v>
      </c>
      <c r="AP55" s="22">
        <v>6.82</v>
      </c>
      <c r="AQ55" s="22">
        <v>0</v>
      </c>
      <c r="AR55" s="22">
        <v>0.45</v>
      </c>
      <c r="AS55" s="22">
        <v>0</v>
      </c>
    </row>
    <row r="56" spans="1:45" customFormat="1" hidden="1" x14ac:dyDescent="0.25">
      <c r="A56" s="1">
        <v>20856</v>
      </c>
      <c r="B56" s="2" t="s">
        <v>212</v>
      </c>
      <c r="C56" s="2" t="s">
        <v>213</v>
      </c>
      <c r="D56" s="2" t="s">
        <v>214</v>
      </c>
      <c r="E56" s="3">
        <f t="shared" si="2"/>
        <v>74</v>
      </c>
      <c r="F56" s="2" t="s">
        <v>221</v>
      </c>
      <c r="G56" s="2" t="s">
        <v>228</v>
      </c>
      <c r="H56" s="2" t="s">
        <v>126</v>
      </c>
      <c r="I56" s="4" t="s">
        <v>13</v>
      </c>
      <c r="J56" s="3" t="s">
        <v>13</v>
      </c>
      <c r="K56" s="2" t="s">
        <v>13</v>
      </c>
      <c r="L56" s="8" t="s">
        <v>193</v>
      </c>
      <c r="M56" s="19">
        <v>4304</v>
      </c>
      <c r="N56" s="22">
        <v>0</v>
      </c>
      <c r="O56" s="22">
        <v>2.3E-2</v>
      </c>
      <c r="P56" s="22">
        <v>0.21</v>
      </c>
      <c r="Q56" s="22">
        <v>0</v>
      </c>
      <c r="R56" s="19">
        <v>8762</v>
      </c>
      <c r="S56" s="22">
        <v>1.08</v>
      </c>
      <c r="T56" s="22">
        <v>5.7000000000000002E-2</v>
      </c>
      <c r="U56" s="22">
        <v>0.21</v>
      </c>
      <c r="V56" s="22">
        <v>1.0999999999999999E-2</v>
      </c>
      <c r="W56" s="10">
        <v>0.42</v>
      </c>
      <c r="X56" s="19">
        <v>82</v>
      </c>
      <c r="Y56" s="22"/>
      <c r="Z56" s="22"/>
      <c r="AA56" s="22"/>
      <c r="AB56" s="22"/>
      <c r="AC56" s="10">
        <v>11.3</v>
      </c>
      <c r="AD56" s="19">
        <v>2211</v>
      </c>
      <c r="AE56" s="22">
        <v>3.08</v>
      </c>
      <c r="AF56" s="22">
        <v>0</v>
      </c>
      <c r="AG56" s="22">
        <v>0.09</v>
      </c>
      <c r="AH56" s="22">
        <v>4.4999999999999998E-2</v>
      </c>
      <c r="AI56" s="10">
        <v>14656</v>
      </c>
      <c r="AJ56" s="19">
        <v>935</v>
      </c>
      <c r="AK56" s="22">
        <v>0.12</v>
      </c>
      <c r="AL56" s="22">
        <v>0.33</v>
      </c>
      <c r="AM56" s="22">
        <v>0.14000000000000001</v>
      </c>
      <c r="AN56" s="22">
        <v>2.7E-2</v>
      </c>
      <c r="AO56" s="19">
        <v>2613</v>
      </c>
      <c r="AP56" s="22">
        <v>2.4900000000000002</v>
      </c>
      <c r="AQ56" s="22">
        <v>3.7999999999999999E-2</v>
      </c>
      <c r="AR56" s="22">
        <v>0.31</v>
      </c>
      <c r="AS56" s="22">
        <v>0</v>
      </c>
    </row>
    <row r="57" spans="1:45" customFormat="1" hidden="1" x14ac:dyDescent="0.25">
      <c r="A57" s="1">
        <v>20862</v>
      </c>
      <c r="B57" s="2" t="s">
        <v>215</v>
      </c>
      <c r="C57" s="2" t="s">
        <v>216</v>
      </c>
      <c r="D57" s="2" t="s">
        <v>217</v>
      </c>
      <c r="E57" s="3">
        <f t="shared" si="2"/>
        <v>69</v>
      </c>
      <c r="F57" s="2" t="s">
        <v>221</v>
      </c>
      <c r="G57" s="2" t="s">
        <v>140</v>
      </c>
      <c r="H57" s="2" t="s">
        <v>126</v>
      </c>
      <c r="I57" s="4" t="s">
        <v>13</v>
      </c>
      <c r="J57" s="3" t="s">
        <v>13</v>
      </c>
      <c r="K57" s="2" t="s">
        <v>13</v>
      </c>
      <c r="L57" s="8" t="s">
        <v>193</v>
      </c>
      <c r="M57" s="19">
        <v>2141</v>
      </c>
      <c r="N57" s="22">
        <v>0</v>
      </c>
      <c r="O57" s="22">
        <v>0.14000000000000001</v>
      </c>
      <c r="P57" s="22">
        <v>0.61</v>
      </c>
      <c r="Q57" s="22">
        <v>9.2999999999999999E-2</v>
      </c>
      <c r="R57" s="19">
        <v>6807</v>
      </c>
      <c r="S57" s="22">
        <v>0.25</v>
      </c>
      <c r="T57" s="22">
        <v>0.16</v>
      </c>
      <c r="U57" s="22">
        <v>1.56</v>
      </c>
      <c r="V57" s="22">
        <v>0</v>
      </c>
      <c r="W57" s="10">
        <v>11.5</v>
      </c>
      <c r="X57" s="19">
        <v>1813</v>
      </c>
      <c r="Y57" s="22">
        <v>2.87</v>
      </c>
      <c r="Z57" s="22">
        <v>0</v>
      </c>
      <c r="AA57" s="22">
        <v>5.5E-2</v>
      </c>
      <c r="AB57" s="22">
        <v>0</v>
      </c>
      <c r="AC57" s="10">
        <v>2.88</v>
      </c>
      <c r="AD57" s="19">
        <v>454</v>
      </c>
      <c r="AE57" s="22">
        <v>1.1000000000000001</v>
      </c>
      <c r="AF57" s="22">
        <v>0</v>
      </c>
      <c r="AG57" s="22">
        <v>0</v>
      </c>
      <c r="AH57" s="22">
        <v>0</v>
      </c>
      <c r="AI57" s="10">
        <v>19644</v>
      </c>
      <c r="AJ57" s="19">
        <v>707</v>
      </c>
      <c r="AK57" s="22">
        <v>9.7000000000000003E-2</v>
      </c>
      <c r="AL57" s="22">
        <v>0.02</v>
      </c>
      <c r="AM57" s="22">
        <v>7.0999999999999994E-2</v>
      </c>
      <c r="AN57" s="22">
        <v>0</v>
      </c>
      <c r="AO57" s="19">
        <v>3768</v>
      </c>
      <c r="AP57" s="22">
        <v>1.49</v>
      </c>
      <c r="AQ57" s="22">
        <v>2.7E-2</v>
      </c>
      <c r="AR57" s="22">
        <v>0.27</v>
      </c>
      <c r="AS57" s="22">
        <v>0</v>
      </c>
    </row>
    <row r="58" spans="1:45" customFormat="1" hidden="1" x14ac:dyDescent="0.25">
      <c r="A58" s="1">
        <v>20863</v>
      </c>
      <c r="B58" s="2" t="s">
        <v>218</v>
      </c>
      <c r="C58" s="2" t="s">
        <v>219</v>
      </c>
      <c r="D58" s="2" t="s">
        <v>220</v>
      </c>
      <c r="E58" s="3">
        <f t="shared" si="2"/>
        <v>88</v>
      </c>
      <c r="F58" s="2" t="s">
        <v>221</v>
      </c>
      <c r="G58" s="2" t="s">
        <v>140</v>
      </c>
      <c r="H58" s="2" t="s">
        <v>126</v>
      </c>
      <c r="I58" s="4" t="s">
        <v>13</v>
      </c>
      <c r="J58" s="3" t="s">
        <v>13</v>
      </c>
      <c r="K58" s="2" t="s">
        <v>13</v>
      </c>
      <c r="L58" s="8" t="s">
        <v>193</v>
      </c>
      <c r="M58" s="19">
        <v>3874</v>
      </c>
      <c r="N58" s="22">
        <v>0.15</v>
      </c>
      <c r="O58" s="22">
        <v>0</v>
      </c>
      <c r="P58" s="22">
        <v>0.13</v>
      </c>
      <c r="Q58" s="22">
        <v>0</v>
      </c>
      <c r="R58" s="19">
        <v>10542</v>
      </c>
      <c r="S58" s="22">
        <v>1.56</v>
      </c>
      <c r="T58" s="22">
        <v>0.17</v>
      </c>
      <c r="U58" s="22">
        <v>0.45</v>
      </c>
      <c r="V58" s="22">
        <v>0</v>
      </c>
      <c r="W58" s="10">
        <v>13.7</v>
      </c>
      <c r="X58" s="19">
        <v>2888</v>
      </c>
      <c r="Y58" s="22">
        <v>4.57</v>
      </c>
      <c r="Z58" s="22">
        <v>3.5000000000000003E-2</v>
      </c>
      <c r="AA58" s="22">
        <v>6.9000000000000006E-2</v>
      </c>
      <c r="AB58" s="22">
        <v>3.5000000000000003E-2</v>
      </c>
      <c r="AC58" s="10">
        <v>0.59</v>
      </c>
      <c r="AD58" s="19">
        <v>124</v>
      </c>
      <c r="AE58" s="22">
        <v>2.42</v>
      </c>
      <c r="AF58" s="22">
        <v>0</v>
      </c>
      <c r="AG58" s="22">
        <v>0</v>
      </c>
      <c r="AH58" s="22">
        <v>0</v>
      </c>
      <c r="AI58" s="10">
        <v>14355</v>
      </c>
      <c r="AJ58" s="19">
        <v>628</v>
      </c>
      <c r="AK58" s="22">
        <v>7.6999999999999999E-2</v>
      </c>
      <c r="AL58" s="22">
        <v>1.43</v>
      </c>
      <c r="AM58" s="22">
        <v>1.4E-2</v>
      </c>
      <c r="AN58" s="22">
        <v>3.5000000000000003E-2</v>
      </c>
      <c r="AO58" s="19">
        <v>3042</v>
      </c>
      <c r="AP58" s="22">
        <v>1.05</v>
      </c>
      <c r="AQ58" s="22">
        <v>3.3000000000000002E-2</v>
      </c>
      <c r="AR58" s="22">
        <v>6.6000000000000003E-2</v>
      </c>
      <c r="AS58" s="22">
        <v>3.3000000000000002E-2</v>
      </c>
    </row>
    <row r="59" spans="1:45" customFormat="1" hidden="1" x14ac:dyDescent="0.25">
      <c r="A59" s="9">
        <v>20881</v>
      </c>
      <c r="B59" s="10" t="s">
        <v>222</v>
      </c>
      <c r="C59" s="10" t="s">
        <v>50</v>
      </c>
      <c r="D59" s="11" t="s">
        <v>223</v>
      </c>
      <c r="E59" s="3">
        <f t="shared" si="2"/>
        <v>80</v>
      </c>
      <c r="F59" s="12" t="s">
        <v>227</v>
      </c>
      <c r="G59" s="2" t="s">
        <v>140</v>
      </c>
      <c r="H59" s="2" t="s">
        <v>126</v>
      </c>
      <c r="I59" s="4" t="s">
        <v>13</v>
      </c>
      <c r="J59" s="3" t="s">
        <v>13</v>
      </c>
      <c r="K59" s="2" t="s">
        <v>13</v>
      </c>
      <c r="L59" s="8" t="s">
        <v>193</v>
      </c>
      <c r="M59" s="19">
        <v>6418</v>
      </c>
      <c r="N59" s="22">
        <v>7.8E-2</v>
      </c>
      <c r="O59" s="22">
        <v>3.1E-2</v>
      </c>
      <c r="P59" s="22">
        <v>0.11</v>
      </c>
      <c r="Q59" s="22">
        <v>0</v>
      </c>
      <c r="R59" s="19">
        <v>16251</v>
      </c>
      <c r="S59" s="22">
        <v>0.27</v>
      </c>
      <c r="T59" s="22">
        <v>0.22</v>
      </c>
      <c r="U59" s="22">
        <v>9.8000000000000004E-2</v>
      </c>
      <c r="V59" s="22">
        <v>6.1500000000000001E-3</v>
      </c>
      <c r="W59" s="10">
        <v>8.41</v>
      </c>
      <c r="X59" s="19">
        <v>2772</v>
      </c>
      <c r="Y59" s="22">
        <v>4.1500000000000004</v>
      </c>
      <c r="Z59" s="22">
        <v>7.1999999999999995E-2</v>
      </c>
      <c r="AA59" s="22">
        <v>0.14000000000000001</v>
      </c>
      <c r="AB59" s="22">
        <v>3.5999999999999997E-2</v>
      </c>
      <c r="AC59" s="10">
        <v>5.22</v>
      </c>
      <c r="AD59" s="19">
        <v>1722</v>
      </c>
      <c r="AE59" s="22">
        <v>2.15</v>
      </c>
      <c r="AF59" s="22">
        <v>0.28999999999999998</v>
      </c>
      <c r="AG59" s="22">
        <v>0</v>
      </c>
      <c r="AH59" s="22">
        <v>0</v>
      </c>
      <c r="AI59" s="10">
        <v>28643</v>
      </c>
      <c r="AJ59" s="19">
        <v>1110</v>
      </c>
      <c r="AK59" s="22">
        <v>9.4E-2</v>
      </c>
      <c r="AL59" s="22">
        <v>0.8</v>
      </c>
      <c r="AM59" s="22">
        <v>9.0999999999999998E-2</v>
      </c>
      <c r="AN59" s="22">
        <v>0.15</v>
      </c>
      <c r="AO59" s="19">
        <v>4927</v>
      </c>
      <c r="AP59" s="22">
        <v>21.3</v>
      </c>
      <c r="AQ59" s="22">
        <v>0.02</v>
      </c>
      <c r="AR59" s="22">
        <v>0.22</v>
      </c>
      <c r="AS59" s="22">
        <v>0</v>
      </c>
    </row>
    <row r="60" spans="1:45" customFormat="1" hidden="1" x14ac:dyDescent="0.25">
      <c r="A60" s="9">
        <v>20883</v>
      </c>
      <c r="B60" s="10" t="s">
        <v>224</v>
      </c>
      <c r="C60" s="10" t="s">
        <v>225</v>
      </c>
      <c r="D60" s="11" t="s">
        <v>226</v>
      </c>
      <c r="E60" s="3">
        <f t="shared" si="2"/>
        <v>72</v>
      </c>
      <c r="F60" s="12" t="s">
        <v>227</v>
      </c>
      <c r="G60" s="2" t="s">
        <v>140</v>
      </c>
      <c r="H60" s="2" t="s">
        <v>126</v>
      </c>
      <c r="I60" s="4" t="s">
        <v>13</v>
      </c>
      <c r="J60" s="3" t="s">
        <v>13</v>
      </c>
      <c r="K60" s="2" t="s">
        <v>13</v>
      </c>
      <c r="L60" s="8" t="s">
        <v>193</v>
      </c>
      <c r="M60" s="19">
        <v>11494</v>
      </c>
      <c r="N60" s="22">
        <v>1.7000000000000001E-2</v>
      </c>
      <c r="O60" s="22">
        <v>0.43</v>
      </c>
      <c r="P60" s="22">
        <v>0.55000000000000004</v>
      </c>
      <c r="Q60" s="22">
        <v>8.6999999999999994E-3</v>
      </c>
      <c r="R60" s="19">
        <v>12234</v>
      </c>
      <c r="S60" s="22">
        <v>0.26</v>
      </c>
      <c r="T60" s="22">
        <v>0.11</v>
      </c>
      <c r="U60" s="22">
        <v>0.21</v>
      </c>
      <c r="V60" s="22">
        <v>0</v>
      </c>
      <c r="W60" s="10">
        <v>14.2</v>
      </c>
      <c r="X60" s="19">
        <v>6253</v>
      </c>
      <c r="Y60" s="22">
        <v>2.73</v>
      </c>
      <c r="Z60" s="22">
        <v>1.6E-2</v>
      </c>
      <c r="AA60" s="22">
        <v>4.8000000000000001E-2</v>
      </c>
      <c r="AB60" s="22">
        <v>1.6E-2</v>
      </c>
      <c r="AC60" s="10">
        <v>1.96</v>
      </c>
      <c r="AD60" s="19">
        <v>862</v>
      </c>
      <c r="AE60" s="22">
        <v>0.81</v>
      </c>
      <c r="AF60" s="22">
        <v>0.81</v>
      </c>
      <c r="AG60" s="22">
        <v>0</v>
      </c>
      <c r="AH60" s="22">
        <v>0</v>
      </c>
      <c r="AI60" s="10">
        <v>15077</v>
      </c>
      <c r="AJ60" s="19">
        <v>2236</v>
      </c>
      <c r="AK60" s="22">
        <v>0.11</v>
      </c>
      <c r="AL60" s="22">
        <v>6.21</v>
      </c>
      <c r="AM60" s="22">
        <v>9.9000000000000005E-2</v>
      </c>
      <c r="AN60" s="22">
        <v>0.12</v>
      </c>
      <c r="AO60" s="19">
        <v>4058</v>
      </c>
      <c r="AP60" s="22">
        <v>10.9</v>
      </c>
      <c r="AQ60" s="22">
        <v>7.3999999999999996E-2</v>
      </c>
      <c r="AR60" s="22">
        <v>0.69</v>
      </c>
      <c r="AS60" s="22">
        <v>7.3999999999999996E-2</v>
      </c>
    </row>
    <row r="61" spans="1:45" customFormat="1" hidden="1" x14ac:dyDescent="0.25">
      <c r="A61" s="1">
        <v>20687</v>
      </c>
      <c r="B61" s="2" t="s">
        <v>123</v>
      </c>
      <c r="C61" s="2" t="s">
        <v>122</v>
      </c>
      <c r="D61" s="2">
        <v>536115145</v>
      </c>
      <c r="E61" s="3">
        <f t="shared" si="2"/>
        <v>71</v>
      </c>
      <c r="F61" s="2" t="s">
        <v>124</v>
      </c>
      <c r="G61" s="2" t="s">
        <v>125</v>
      </c>
      <c r="H61" s="2" t="s">
        <v>126</v>
      </c>
      <c r="I61" s="4" t="s">
        <v>13</v>
      </c>
      <c r="J61" s="3" t="s">
        <v>13</v>
      </c>
      <c r="K61" s="2" t="s">
        <v>13</v>
      </c>
      <c r="L61" s="7" t="s">
        <v>125</v>
      </c>
      <c r="M61" s="19">
        <v>4531</v>
      </c>
      <c r="N61" s="22">
        <v>4.3999999999999997E-2</v>
      </c>
      <c r="O61" s="22">
        <v>2.1999999999999999E-2</v>
      </c>
      <c r="P61" s="22">
        <v>0.71</v>
      </c>
      <c r="Q61" s="22">
        <v>2.1999999999999999E-2</v>
      </c>
      <c r="R61" s="19">
        <v>14504</v>
      </c>
      <c r="S61" s="22">
        <v>0.24</v>
      </c>
      <c r="T61" s="22">
        <v>6.8900000000000003E-3</v>
      </c>
      <c r="U61" s="22">
        <v>1.29</v>
      </c>
      <c r="V61" s="22">
        <v>0</v>
      </c>
      <c r="W61" s="10">
        <v>4.26</v>
      </c>
      <c r="X61" s="19">
        <v>1110</v>
      </c>
      <c r="Y61" s="22">
        <v>8.3800000000000008</v>
      </c>
      <c r="Z61" s="22">
        <v>0</v>
      </c>
      <c r="AA61" s="22">
        <v>0</v>
      </c>
      <c r="AB61" s="22">
        <v>0</v>
      </c>
      <c r="AC61" s="10">
        <v>0.98</v>
      </c>
      <c r="AD61" s="19">
        <v>256</v>
      </c>
      <c r="AE61" s="22">
        <v>0.78</v>
      </c>
      <c r="AF61" s="22">
        <v>0.39</v>
      </c>
      <c r="AG61" s="22">
        <v>0</v>
      </c>
      <c r="AH61" s="22">
        <v>0</v>
      </c>
      <c r="AI61" s="19">
        <v>6945</v>
      </c>
      <c r="AJ61" s="19">
        <v>1310</v>
      </c>
      <c r="AK61" s="22">
        <v>0.13</v>
      </c>
      <c r="AL61" s="22">
        <v>0.1</v>
      </c>
      <c r="AM61" s="22">
        <v>7.1999999999999995E-2</v>
      </c>
      <c r="AN61" s="22">
        <v>2.9000000000000001E-2</v>
      </c>
      <c r="AO61" s="19">
        <v>2379</v>
      </c>
      <c r="AP61" s="22">
        <v>19.399999999999999</v>
      </c>
      <c r="AQ61" s="22">
        <v>0</v>
      </c>
      <c r="AR61" s="22">
        <v>0.34</v>
      </c>
      <c r="AS61" s="22">
        <v>0</v>
      </c>
    </row>
    <row r="62" spans="1:45" customFormat="1" hidden="1" x14ac:dyDescent="0.25">
      <c r="A62" s="1">
        <v>20688</v>
      </c>
      <c r="B62" s="2" t="s">
        <v>127</v>
      </c>
      <c r="C62" s="2" t="s">
        <v>128</v>
      </c>
      <c r="D62" s="2">
        <v>515901286</v>
      </c>
      <c r="E62" s="3">
        <f t="shared" si="2"/>
        <v>73</v>
      </c>
      <c r="F62" s="2" t="s">
        <v>124</v>
      </c>
      <c r="G62" s="2" t="s">
        <v>125</v>
      </c>
      <c r="H62" s="2" t="s">
        <v>126</v>
      </c>
      <c r="I62" s="4" t="s">
        <v>13</v>
      </c>
      <c r="J62" s="3" t="s">
        <v>13</v>
      </c>
      <c r="K62" s="2" t="s">
        <v>13</v>
      </c>
      <c r="L62" s="7" t="s">
        <v>125</v>
      </c>
      <c r="M62" s="19">
        <v>3572</v>
      </c>
      <c r="N62" s="22">
        <v>0</v>
      </c>
      <c r="O62" s="22">
        <v>8.4000000000000005E-2</v>
      </c>
      <c r="P62" s="22">
        <v>0.28000000000000003</v>
      </c>
      <c r="Q62" s="22">
        <v>0</v>
      </c>
      <c r="R62" s="19">
        <v>9272</v>
      </c>
      <c r="S62" s="22">
        <v>7.4999999999999997E-2</v>
      </c>
      <c r="T62" s="22">
        <v>1.0999999999999999E-2</v>
      </c>
      <c r="U62" s="22">
        <v>0.33</v>
      </c>
      <c r="V62" s="22">
        <v>0</v>
      </c>
      <c r="W62" s="10">
        <v>9.39</v>
      </c>
      <c r="X62" s="19">
        <v>1652</v>
      </c>
      <c r="Y62" s="22">
        <v>3.87</v>
      </c>
      <c r="Z62" s="22">
        <v>0</v>
      </c>
      <c r="AA62" s="22">
        <v>0</v>
      </c>
      <c r="AB62" s="22">
        <v>0</v>
      </c>
      <c r="AC62" s="10">
        <v>0.72</v>
      </c>
      <c r="AD62" s="19">
        <v>127</v>
      </c>
      <c r="AE62" s="22">
        <v>2.36</v>
      </c>
      <c r="AF62" s="22">
        <v>0.79</v>
      </c>
      <c r="AG62" s="22">
        <v>0</v>
      </c>
      <c r="AH62" s="22">
        <v>0</v>
      </c>
      <c r="AI62" s="19">
        <v>6847</v>
      </c>
      <c r="AJ62" s="19">
        <v>2433</v>
      </c>
      <c r="AK62" s="22">
        <v>0.82</v>
      </c>
      <c r="AL62" s="22">
        <v>8.6199999999999992</v>
      </c>
      <c r="AM62" s="22">
        <v>0.38</v>
      </c>
      <c r="AN62" s="22">
        <v>1.4999999999999999E-2</v>
      </c>
      <c r="AO62" s="19">
        <v>3648</v>
      </c>
      <c r="AP62" s="22">
        <v>30.4</v>
      </c>
      <c r="AQ62" s="22">
        <v>0</v>
      </c>
      <c r="AR62" s="22">
        <v>0.19</v>
      </c>
      <c r="AS62" s="22">
        <v>2.7E-2</v>
      </c>
    </row>
    <row r="63" spans="1:45" customFormat="1" hidden="1" x14ac:dyDescent="0.25">
      <c r="A63" s="1">
        <v>20690</v>
      </c>
      <c r="B63" s="2" t="s">
        <v>129</v>
      </c>
      <c r="C63" s="2" t="s">
        <v>130</v>
      </c>
      <c r="D63" s="2">
        <v>515918220</v>
      </c>
      <c r="E63" s="3">
        <f t="shared" si="2"/>
        <v>73</v>
      </c>
      <c r="F63" s="2" t="s">
        <v>124</v>
      </c>
      <c r="G63" s="2" t="s">
        <v>125</v>
      </c>
      <c r="H63" s="2" t="s">
        <v>126</v>
      </c>
      <c r="I63" s="4" t="s">
        <v>13</v>
      </c>
      <c r="J63" s="3" t="s">
        <v>13</v>
      </c>
      <c r="K63" s="2" t="s">
        <v>13</v>
      </c>
      <c r="L63" s="7" t="s">
        <v>125</v>
      </c>
      <c r="M63" s="19">
        <v>1405</v>
      </c>
      <c r="N63" s="22">
        <v>7.0999999999999994E-2</v>
      </c>
      <c r="O63" s="22">
        <v>0</v>
      </c>
      <c r="P63" s="22">
        <v>1.49</v>
      </c>
      <c r="Q63" s="22">
        <v>0</v>
      </c>
      <c r="R63" s="19">
        <v>2336</v>
      </c>
      <c r="S63" s="22">
        <v>0.43</v>
      </c>
      <c r="T63" s="22">
        <v>0</v>
      </c>
      <c r="U63" s="22">
        <v>1.1599999999999999</v>
      </c>
      <c r="V63" s="22">
        <v>0</v>
      </c>
      <c r="W63" s="10">
        <v>17</v>
      </c>
      <c r="X63" s="19">
        <v>988</v>
      </c>
      <c r="Y63" s="22">
        <v>3.44</v>
      </c>
      <c r="Z63" s="22">
        <v>0.2</v>
      </c>
      <c r="AA63" s="22">
        <v>0</v>
      </c>
      <c r="AB63" s="22">
        <v>0</v>
      </c>
      <c r="AC63" s="10">
        <v>2.13</v>
      </c>
      <c r="AD63" s="19">
        <v>124</v>
      </c>
      <c r="AE63" s="22">
        <v>2.42</v>
      </c>
      <c r="AF63" s="22">
        <v>1.61</v>
      </c>
      <c r="AG63" s="22">
        <v>0</v>
      </c>
      <c r="AH63" s="22">
        <v>0</v>
      </c>
      <c r="AI63" s="19">
        <v>687</v>
      </c>
      <c r="AJ63" s="19">
        <v>2471</v>
      </c>
      <c r="AK63" s="22">
        <v>16.399999999999999</v>
      </c>
      <c r="AL63" s="22">
        <v>7.42</v>
      </c>
      <c r="AM63" s="22">
        <v>10</v>
      </c>
      <c r="AN63" s="22">
        <v>1.75</v>
      </c>
      <c r="AO63" s="19">
        <v>278</v>
      </c>
      <c r="AP63" s="22">
        <v>12.6</v>
      </c>
      <c r="AQ63" s="22">
        <v>0</v>
      </c>
      <c r="AR63" s="22">
        <v>0</v>
      </c>
      <c r="AS63" s="22">
        <v>0</v>
      </c>
    </row>
    <row r="64" spans="1:45" customFormat="1" hidden="1" x14ac:dyDescent="0.25">
      <c r="A64" s="1">
        <v>20691</v>
      </c>
      <c r="B64" s="2" t="s">
        <v>131</v>
      </c>
      <c r="C64" s="2" t="s">
        <v>50</v>
      </c>
      <c r="D64" s="2">
        <v>535114031</v>
      </c>
      <c r="E64" s="3">
        <f t="shared" si="2"/>
        <v>71</v>
      </c>
      <c r="F64" s="2" t="s">
        <v>124</v>
      </c>
      <c r="G64" s="2" t="s">
        <v>125</v>
      </c>
      <c r="H64" s="2" t="s">
        <v>126</v>
      </c>
      <c r="I64" s="4" t="s">
        <v>13</v>
      </c>
      <c r="J64" s="3" t="s">
        <v>13</v>
      </c>
      <c r="K64" s="2" t="s">
        <v>13</v>
      </c>
      <c r="L64" s="7" t="s">
        <v>125</v>
      </c>
      <c r="M64" s="19">
        <v>650</v>
      </c>
      <c r="N64" s="22">
        <v>0</v>
      </c>
      <c r="O64" s="22">
        <v>0</v>
      </c>
      <c r="P64" s="22">
        <v>1.85</v>
      </c>
      <c r="Q64" s="22">
        <v>0</v>
      </c>
      <c r="R64" s="19">
        <v>2287</v>
      </c>
      <c r="S64" s="22">
        <v>0.17</v>
      </c>
      <c r="T64" s="22">
        <v>4.3999999999999997E-2</v>
      </c>
      <c r="U64" s="22">
        <v>0.44</v>
      </c>
      <c r="V64" s="22">
        <v>0</v>
      </c>
      <c r="W64" s="10">
        <v>27.7</v>
      </c>
      <c r="X64" s="19">
        <v>1514</v>
      </c>
      <c r="Y64" s="22">
        <v>2.31</v>
      </c>
      <c r="Z64" s="22">
        <v>6.6000000000000003E-2</v>
      </c>
      <c r="AA64" s="22">
        <v>0</v>
      </c>
      <c r="AB64" s="22">
        <v>6.6000000000000003E-2</v>
      </c>
      <c r="AC64" s="10">
        <v>1.01</v>
      </c>
      <c r="AD64" s="19">
        <v>55</v>
      </c>
      <c r="AE64" s="22">
        <v>0</v>
      </c>
      <c r="AF64" s="22">
        <v>0</v>
      </c>
      <c r="AG64" s="22">
        <v>0</v>
      </c>
      <c r="AH64" s="22">
        <v>0</v>
      </c>
      <c r="AI64" s="19">
        <v>1226</v>
      </c>
      <c r="AJ64" s="19">
        <v>2292</v>
      </c>
      <c r="AK64" s="22">
        <v>2.04</v>
      </c>
      <c r="AL64" s="22">
        <v>4.57</v>
      </c>
      <c r="AM64" s="22">
        <v>0.82</v>
      </c>
      <c r="AN64" s="22">
        <v>8.2000000000000003E-2</v>
      </c>
      <c r="AO64" s="19">
        <v>732</v>
      </c>
      <c r="AP64" s="22">
        <v>12.3</v>
      </c>
      <c r="AQ64" s="22">
        <v>0.14000000000000001</v>
      </c>
      <c r="AR64" s="22">
        <v>0.27</v>
      </c>
      <c r="AS64" s="22">
        <v>0</v>
      </c>
    </row>
    <row r="65" spans="1:45" customFormat="1" hidden="1" x14ac:dyDescent="0.25">
      <c r="A65" s="1">
        <v>20692</v>
      </c>
      <c r="B65" s="2" t="s">
        <v>132</v>
      </c>
      <c r="C65" s="2" t="s">
        <v>65</v>
      </c>
      <c r="D65" s="2">
        <v>510509142</v>
      </c>
      <c r="E65" s="3">
        <f t="shared" si="2"/>
        <v>73</v>
      </c>
      <c r="F65" s="2" t="s">
        <v>124</v>
      </c>
      <c r="G65" s="2" t="s">
        <v>125</v>
      </c>
      <c r="H65" s="2" t="s">
        <v>126</v>
      </c>
      <c r="I65" s="4" t="s">
        <v>13</v>
      </c>
      <c r="J65" s="3" t="s">
        <v>13</v>
      </c>
      <c r="K65" s="2" t="s">
        <v>13</v>
      </c>
      <c r="L65" s="7" t="s">
        <v>125</v>
      </c>
      <c r="M65" s="19">
        <v>6079</v>
      </c>
      <c r="N65" s="22">
        <v>4.9000000000000002E-2</v>
      </c>
      <c r="O65" s="22">
        <v>0</v>
      </c>
      <c r="P65" s="22">
        <v>0.56000000000000005</v>
      </c>
      <c r="Q65" s="22">
        <v>0</v>
      </c>
      <c r="R65" s="19">
        <v>3569</v>
      </c>
      <c r="S65" s="22">
        <v>0.48</v>
      </c>
      <c r="T65" s="22">
        <v>0</v>
      </c>
      <c r="U65" s="22">
        <v>0.67</v>
      </c>
      <c r="V65" s="22">
        <v>0</v>
      </c>
      <c r="W65" s="10">
        <v>2.93</v>
      </c>
      <c r="X65" s="19">
        <v>343</v>
      </c>
      <c r="Y65" s="22">
        <v>3.21</v>
      </c>
      <c r="Z65" s="22">
        <v>0.28999999999999998</v>
      </c>
      <c r="AA65" s="22">
        <v>0</v>
      </c>
      <c r="AB65" s="22">
        <v>0</v>
      </c>
      <c r="AC65" s="10">
        <v>0.33</v>
      </c>
      <c r="AD65" s="19">
        <v>38</v>
      </c>
      <c r="AE65" s="22">
        <v>0</v>
      </c>
      <c r="AF65" s="22">
        <v>5.26</v>
      </c>
      <c r="AG65" s="22">
        <v>0</v>
      </c>
      <c r="AH65" s="22">
        <v>0</v>
      </c>
      <c r="AI65" s="19">
        <v>8477</v>
      </c>
      <c r="AJ65" s="19">
        <v>3145</v>
      </c>
      <c r="AK65" s="22">
        <v>0.44</v>
      </c>
      <c r="AL65" s="22">
        <v>32.299999999999997</v>
      </c>
      <c r="AM65" s="22">
        <v>0.17</v>
      </c>
      <c r="AN65" s="22">
        <v>4.7E-2</v>
      </c>
      <c r="AO65" s="19">
        <v>1818</v>
      </c>
      <c r="AP65" s="22">
        <v>16.399999999999999</v>
      </c>
      <c r="AQ65" s="22">
        <v>0.11</v>
      </c>
      <c r="AR65" s="22">
        <v>1.71</v>
      </c>
      <c r="AS65" s="22">
        <v>0</v>
      </c>
    </row>
    <row r="66" spans="1:45" customFormat="1" hidden="1" x14ac:dyDescent="0.25">
      <c r="A66" s="1">
        <v>20693</v>
      </c>
      <c r="B66" s="2" t="s">
        <v>133</v>
      </c>
      <c r="C66" s="2" t="s">
        <v>134</v>
      </c>
      <c r="D66" s="2">
        <v>480608178</v>
      </c>
      <c r="E66" s="3">
        <f t="shared" si="2"/>
        <v>76</v>
      </c>
      <c r="F66" s="2" t="s">
        <v>124</v>
      </c>
      <c r="G66" s="2" t="s">
        <v>125</v>
      </c>
      <c r="H66" s="2" t="s">
        <v>126</v>
      </c>
      <c r="I66" s="4" t="s">
        <v>13</v>
      </c>
      <c r="J66" s="3" t="s">
        <v>13</v>
      </c>
      <c r="K66" s="2" t="s">
        <v>13</v>
      </c>
      <c r="L66" s="7" t="s">
        <v>125</v>
      </c>
      <c r="M66" s="19">
        <v>2427</v>
      </c>
      <c r="N66" s="22">
        <v>0.21</v>
      </c>
      <c r="O66" s="22">
        <v>4.1000000000000002E-2</v>
      </c>
      <c r="P66" s="22">
        <v>0.57999999999999996</v>
      </c>
      <c r="Q66" s="22">
        <v>0</v>
      </c>
      <c r="R66" s="19">
        <v>13153</v>
      </c>
      <c r="S66" s="22">
        <v>2.02</v>
      </c>
      <c r="T66" s="22">
        <v>3.7999999999999999E-2</v>
      </c>
      <c r="U66" s="22">
        <v>0.3</v>
      </c>
      <c r="V66" s="22">
        <v>0</v>
      </c>
      <c r="W66" s="10">
        <v>17.3</v>
      </c>
      <c r="X66" s="19">
        <v>4984</v>
      </c>
      <c r="Y66" s="22">
        <v>7.76</v>
      </c>
      <c r="Z66" s="22">
        <v>0.04</v>
      </c>
      <c r="AA66" s="22">
        <v>0.02</v>
      </c>
      <c r="AB66" s="22">
        <v>0</v>
      </c>
      <c r="AC66" s="10">
        <v>7.24</v>
      </c>
      <c r="AD66" s="19">
        <v>2086</v>
      </c>
      <c r="AE66" s="22">
        <v>4.9400000000000004</v>
      </c>
      <c r="AF66" s="22">
        <v>0</v>
      </c>
      <c r="AG66" s="22">
        <v>9.6000000000000002E-2</v>
      </c>
      <c r="AH66" s="22">
        <v>4.8000000000000001E-2</v>
      </c>
      <c r="AI66" s="19">
        <v>4628</v>
      </c>
      <c r="AJ66" s="19">
        <v>3176</v>
      </c>
      <c r="AK66" s="22">
        <v>73.8</v>
      </c>
      <c r="AL66" s="22">
        <v>43.2</v>
      </c>
      <c r="AM66" s="22">
        <v>0.26</v>
      </c>
      <c r="AN66" s="22">
        <v>8.5999999999999993E-2</v>
      </c>
      <c r="AO66" s="19">
        <v>2865</v>
      </c>
      <c r="AP66" s="22">
        <v>41.7</v>
      </c>
      <c r="AQ66" s="22">
        <v>0.1</v>
      </c>
      <c r="AR66" s="22">
        <v>0.45</v>
      </c>
      <c r="AS66" s="22">
        <v>0</v>
      </c>
    </row>
    <row r="67" spans="1:45" customFormat="1" hidden="1" x14ac:dyDescent="0.25">
      <c r="A67" s="1">
        <v>20695</v>
      </c>
      <c r="B67" s="2" t="s">
        <v>135</v>
      </c>
      <c r="C67" s="2" t="s">
        <v>136</v>
      </c>
      <c r="D67" s="2">
        <v>535125024</v>
      </c>
      <c r="E67" s="3">
        <f t="shared" si="2"/>
        <v>71</v>
      </c>
      <c r="F67" s="2" t="s">
        <v>124</v>
      </c>
      <c r="G67" s="2" t="s">
        <v>125</v>
      </c>
      <c r="H67" s="2" t="s">
        <v>126</v>
      </c>
      <c r="I67" s="4" t="s">
        <v>13</v>
      </c>
      <c r="J67" s="3" t="s">
        <v>13</v>
      </c>
      <c r="K67" s="2" t="s">
        <v>13</v>
      </c>
      <c r="L67" s="7" t="s">
        <v>125</v>
      </c>
      <c r="M67" s="19">
        <v>4135</v>
      </c>
      <c r="N67" s="22">
        <v>7.2999999999999995E-2</v>
      </c>
      <c r="O67" s="22">
        <v>4.8000000000000001E-2</v>
      </c>
      <c r="P67" s="22">
        <v>0.75</v>
      </c>
      <c r="Q67" s="22">
        <v>0</v>
      </c>
      <c r="R67" s="19">
        <v>6461</v>
      </c>
      <c r="S67" s="22">
        <v>1.1000000000000001</v>
      </c>
      <c r="T67" s="22">
        <v>1.4999999999999999E-2</v>
      </c>
      <c r="U67" s="22">
        <v>0.54</v>
      </c>
      <c r="V67" s="22">
        <v>1.4999999999999999E-2</v>
      </c>
      <c r="W67" s="10">
        <v>7.44</v>
      </c>
      <c r="X67" s="19">
        <v>1170</v>
      </c>
      <c r="Y67" s="22">
        <v>4.7</v>
      </c>
      <c r="Z67" s="22">
        <v>0.6</v>
      </c>
      <c r="AA67" s="22">
        <v>8.5000000000000006E-2</v>
      </c>
      <c r="AB67" s="22">
        <v>0</v>
      </c>
      <c r="AC67" s="10">
        <v>0.42</v>
      </c>
      <c r="AD67" s="19">
        <v>66</v>
      </c>
      <c r="AE67" s="22">
        <v>1.52</v>
      </c>
      <c r="AF67" s="22">
        <v>0</v>
      </c>
      <c r="AG67" s="22">
        <v>0</v>
      </c>
      <c r="AH67" s="22">
        <v>0</v>
      </c>
      <c r="AI67" s="19">
        <v>2400</v>
      </c>
      <c r="AJ67" s="19">
        <v>2750</v>
      </c>
      <c r="AK67" s="22">
        <v>0.33</v>
      </c>
      <c r="AL67" s="22">
        <v>22.2</v>
      </c>
      <c r="AM67" s="22">
        <v>8.3000000000000004E-2</v>
      </c>
      <c r="AN67" s="22">
        <v>8.3000000000000004E-2</v>
      </c>
      <c r="AO67" s="19">
        <v>2049</v>
      </c>
      <c r="AP67" s="22">
        <v>42.9</v>
      </c>
      <c r="AQ67" s="22">
        <v>0</v>
      </c>
      <c r="AR67" s="22">
        <v>0.28999999999999998</v>
      </c>
      <c r="AS67" s="22">
        <v>0</v>
      </c>
    </row>
    <row r="68" spans="1:45" customFormat="1" hidden="1" x14ac:dyDescent="0.25">
      <c r="A68" s="1">
        <v>20702</v>
      </c>
      <c r="B68" s="2" t="s">
        <v>137</v>
      </c>
      <c r="C68" s="2" t="s">
        <v>138</v>
      </c>
      <c r="D68" s="2">
        <v>5358808052</v>
      </c>
      <c r="E68" s="3">
        <f t="shared" ref="E68:E74" si="3">LEFT(F68,4)-CONCATENATE(IF(LEFT(D68, 2)&lt;MID(F68, 3, 4), 20, 19),LEFT(D68,2))</f>
        <v>71</v>
      </c>
      <c r="F68" s="2" t="s">
        <v>124</v>
      </c>
      <c r="G68" s="2" t="s">
        <v>125</v>
      </c>
      <c r="H68" s="2" t="s">
        <v>126</v>
      </c>
      <c r="I68" s="4" t="s">
        <v>13</v>
      </c>
      <c r="J68" s="3" t="s">
        <v>13</v>
      </c>
      <c r="K68" s="2" t="s">
        <v>13</v>
      </c>
      <c r="L68" s="7" t="s">
        <v>125</v>
      </c>
      <c r="M68" s="19">
        <v>2706</v>
      </c>
      <c r="N68" s="22">
        <v>0</v>
      </c>
      <c r="O68" s="22">
        <v>0.18</v>
      </c>
      <c r="P68" s="22">
        <v>0.78</v>
      </c>
      <c r="Q68" s="22">
        <v>0</v>
      </c>
      <c r="R68" s="19">
        <v>4066</v>
      </c>
      <c r="S68" s="22">
        <v>4.9000000000000002E-2</v>
      </c>
      <c r="T68" s="22">
        <v>7.3999999999999996E-2</v>
      </c>
      <c r="U68" s="22">
        <v>0.59</v>
      </c>
      <c r="V68" s="22">
        <v>0</v>
      </c>
      <c r="W68" s="10">
        <v>20.7</v>
      </c>
      <c r="X68" s="19">
        <v>2118</v>
      </c>
      <c r="Y68" s="22">
        <v>1.27</v>
      </c>
      <c r="Z68" s="22">
        <v>2.46</v>
      </c>
      <c r="AA68" s="22">
        <v>4.7E-2</v>
      </c>
      <c r="AB68" s="22">
        <v>0</v>
      </c>
      <c r="AC68" s="10">
        <v>1.01</v>
      </c>
      <c r="AD68" s="19">
        <v>104</v>
      </c>
      <c r="AE68" s="22">
        <v>0</v>
      </c>
      <c r="AF68" s="22">
        <v>0</v>
      </c>
      <c r="AG68" s="22">
        <v>0</v>
      </c>
      <c r="AH68" s="22">
        <v>0</v>
      </c>
      <c r="AI68" s="19">
        <v>4705</v>
      </c>
      <c r="AJ68" s="19">
        <v>2940</v>
      </c>
      <c r="AK68" s="22">
        <v>0.45</v>
      </c>
      <c r="AL68" s="22">
        <v>24</v>
      </c>
      <c r="AM68" s="22">
        <v>0.32</v>
      </c>
      <c r="AN68" s="22">
        <v>0.13</v>
      </c>
      <c r="AO68" s="19">
        <v>449</v>
      </c>
      <c r="AP68" s="22">
        <v>21.4</v>
      </c>
      <c r="AQ68" s="22">
        <v>0</v>
      </c>
      <c r="AR68" s="22">
        <v>0</v>
      </c>
      <c r="AS68" s="22">
        <v>0</v>
      </c>
    </row>
    <row r="69" spans="1:45" customFormat="1" hidden="1" x14ac:dyDescent="0.25">
      <c r="A69" s="1">
        <v>20743</v>
      </c>
      <c r="B69" s="2" t="s">
        <v>143</v>
      </c>
      <c r="C69" s="2" t="s">
        <v>144</v>
      </c>
      <c r="D69" s="2">
        <v>515218125</v>
      </c>
      <c r="E69" s="3">
        <f t="shared" si="3"/>
        <v>73</v>
      </c>
      <c r="F69" s="2" t="s">
        <v>145</v>
      </c>
      <c r="G69" s="2" t="s">
        <v>125</v>
      </c>
      <c r="H69" s="2" t="s">
        <v>126</v>
      </c>
      <c r="I69" s="4" t="s">
        <v>13</v>
      </c>
      <c r="J69" s="3" t="s">
        <v>13</v>
      </c>
      <c r="K69" s="2" t="s">
        <v>13</v>
      </c>
      <c r="L69" s="7" t="s">
        <v>125</v>
      </c>
      <c r="M69" s="19">
        <v>1354</v>
      </c>
      <c r="N69" s="22">
        <v>7.3999999999999996E-2</v>
      </c>
      <c r="O69" s="22">
        <v>7.3999999999999996E-2</v>
      </c>
      <c r="P69" s="22">
        <v>2.14</v>
      </c>
      <c r="Q69" s="22">
        <v>0.15</v>
      </c>
      <c r="R69" s="19">
        <v>7813</v>
      </c>
      <c r="S69" s="22">
        <v>7.6999999999999999E-2</v>
      </c>
      <c r="T69" s="22">
        <v>1.2999999999999999E-2</v>
      </c>
      <c r="U69" s="22">
        <v>1.38</v>
      </c>
      <c r="V69" s="22">
        <v>1.2999999999999999E-2</v>
      </c>
      <c r="W69" s="10">
        <v>12.7</v>
      </c>
      <c r="X69" s="19">
        <v>1988</v>
      </c>
      <c r="Y69" s="22">
        <v>2.97</v>
      </c>
      <c r="Z69" s="22">
        <v>0</v>
      </c>
      <c r="AA69" s="22">
        <v>0</v>
      </c>
      <c r="AB69" s="22">
        <v>0.05</v>
      </c>
      <c r="AC69" s="10">
        <v>3.83</v>
      </c>
      <c r="AD69" s="19">
        <v>601</v>
      </c>
      <c r="AE69" s="22">
        <v>2.5</v>
      </c>
      <c r="AF69" s="22">
        <v>0</v>
      </c>
      <c r="AG69" s="22">
        <v>0.17</v>
      </c>
      <c r="AH69" s="22">
        <v>0.17</v>
      </c>
      <c r="AI69" s="19">
        <v>16844</v>
      </c>
      <c r="AJ69" s="19">
        <v>550</v>
      </c>
      <c r="AK69" s="22">
        <v>2.65</v>
      </c>
      <c r="AL69" s="22">
        <v>2.4E-2</v>
      </c>
      <c r="AM69" s="22">
        <v>0.91</v>
      </c>
      <c r="AN69" s="22">
        <v>0.03</v>
      </c>
      <c r="AO69" s="19">
        <v>2886</v>
      </c>
      <c r="AP69" s="22">
        <v>0.31</v>
      </c>
      <c r="AQ69" s="22">
        <v>0</v>
      </c>
      <c r="AR69" s="22">
        <v>0.38</v>
      </c>
      <c r="AS69" s="22">
        <v>3.5000000000000003E-2</v>
      </c>
    </row>
    <row r="70" spans="1:45" customFormat="1" hidden="1" x14ac:dyDescent="0.25">
      <c r="A70" s="1">
        <v>20745</v>
      </c>
      <c r="B70" s="2" t="s">
        <v>146</v>
      </c>
      <c r="C70" s="2" t="s">
        <v>147</v>
      </c>
      <c r="D70" s="2">
        <v>460530459</v>
      </c>
      <c r="E70" s="3">
        <f t="shared" si="3"/>
        <v>78</v>
      </c>
      <c r="F70" s="2" t="s">
        <v>145</v>
      </c>
      <c r="G70" s="2" t="s">
        <v>125</v>
      </c>
      <c r="H70" s="2" t="s">
        <v>126</v>
      </c>
      <c r="I70" s="4" t="s">
        <v>13</v>
      </c>
      <c r="J70" s="3" t="s">
        <v>13</v>
      </c>
      <c r="K70" s="2" t="s">
        <v>13</v>
      </c>
      <c r="L70" s="7" t="s">
        <v>125</v>
      </c>
      <c r="M70" s="19">
        <v>2647</v>
      </c>
      <c r="N70" s="22">
        <v>0.45</v>
      </c>
      <c r="O70" s="22">
        <v>3.7999999999999999E-2</v>
      </c>
      <c r="P70" s="22">
        <v>3.06</v>
      </c>
      <c r="Q70" s="22">
        <v>7.5999999999999998E-2</v>
      </c>
      <c r="R70" s="19">
        <v>2618</v>
      </c>
      <c r="S70" s="22">
        <v>1.6</v>
      </c>
      <c r="T70" s="22">
        <v>3.7999999999999999E-2</v>
      </c>
      <c r="U70" s="22">
        <v>1.45</v>
      </c>
      <c r="V70" s="22">
        <v>0</v>
      </c>
      <c r="W70" s="10">
        <v>24</v>
      </c>
      <c r="X70" s="19">
        <v>2700</v>
      </c>
      <c r="Y70" s="22">
        <v>5.63</v>
      </c>
      <c r="Z70" s="22">
        <v>0.19</v>
      </c>
      <c r="AA70" s="22">
        <v>0.22</v>
      </c>
      <c r="AB70" s="22">
        <v>3.6999999999999998E-2</v>
      </c>
      <c r="AC70" s="10">
        <v>6.17</v>
      </c>
      <c r="AD70" s="19">
        <v>694</v>
      </c>
      <c r="AE70" s="22">
        <v>2.16</v>
      </c>
      <c r="AF70" s="22">
        <v>0.14000000000000001</v>
      </c>
      <c r="AG70" s="22">
        <v>0</v>
      </c>
      <c r="AH70" s="22">
        <v>0</v>
      </c>
      <c r="AI70" s="19">
        <v>20023</v>
      </c>
      <c r="AJ70" s="19">
        <v>765</v>
      </c>
      <c r="AK70" s="22">
        <v>0.28000000000000003</v>
      </c>
      <c r="AL70" s="22">
        <v>0.05</v>
      </c>
      <c r="AM70" s="22">
        <v>0.14000000000000001</v>
      </c>
      <c r="AN70" s="22">
        <v>1.4999999999999999E-2</v>
      </c>
      <c r="AO70" s="19">
        <v>2486</v>
      </c>
      <c r="AP70" s="22">
        <v>1.21</v>
      </c>
      <c r="AQ70" s="22">
        <v>0.08</v>
      </c>
      <c r="AR70" s="22">
        <v>0.52</v>
      </c>
      <c r="AS70" s="22">
        <v>0.04</v>
      </c>
    </row>
    <row r="71" spans="1:45" customFormat="1" hidden="1" x14ac:dyDescent="0.25">
      <c r="A71" s="1">
        <v>20747</v>
      </c>
      <c r="B71" s="2" t="s">
        <v>148</v>
      </c>
      <c r="C71" s="2" t="s">
        <v>149</v>
      </c>
      <c r="D71" s="2">
        <v>505701057</v>
      </c>
      <c r="E71" s="3">
        <f t="shared" si="3"/>
        <v>74</v>
      </c>
      <c r="F71" s="2" t="s">
        <v>145</v>
      </c>
      <c r="G71" s="2" t="s">
        <v>125</v>
      </c>
      <c r="H71" s="2" t="s">
        <v>126</v>
      </c>
      <c r="I71" s="4" t="s">
        <v>13</v>
      </c>
      <c r="J71" s="3" t="s">
        <v>13</v>
      </c>
      <c r="K71" s="2" t="s">
        <v>13</v>
      </c>
      <c r="L71" s="7" t="s">
        <v>125</v>
      </c>
      <c r="M71" s="19">
        <v>2580</v>
      </c>
      <c r="N71" s="22">
        <v>3.9E-2</v>
      </c>
      <c r="O71" s="22">
        <v>0</v>
      </c>
      <c r="P71" s="22">
        <v>3.18</v>
      </c>
      <c r="Q71" s="22">
        <v>7.8E-2</v>
      </c>
      <c r="R71" s="19">
        <v>4440</v>
      </c>
      <c r="S71" s="22">
        <v>4.4999999999999998E-2</v>
      </c>
      <c r="T71" s="22">
        <v>0</v>
      </c>
      <c r="U71" s="22">
        <v>1.42</v>
      </c>
      <c r="V71" s="22">
        <v>0</v>
      </c>
      <c r="W71" s="10">
        <v>5.42</v>
      </c>
      <c r="X71" s="19">
        <v>619</v>
      </c>
      <c r="Y71" s="22">
        <v>1.45</v>
      </c>
      <c r="Z71" s="22">
        <v>0</v>
      </c>
      <c r="AA71" s="22">
        <v>0</v>
      </c>
      <c r="AB71" s="22">
        <v>0</v>
      </c>
      <c r="AC71" s="10">
        <v>1.58</v>
      </c>
      <c r="AD71" s="19">
        <v>180</v>
      </c>
      <c r="AE71" s="22">
        <v>1.1100000000000001</v>
      </c>
      <c r="AF71" s="22">
        <v>0</v>
      </c>
      <c r="AG71" s="22">
        <v>0</v>
      </c>
      <c r="AH71" s="22">
        <v>0</v>
      </c>
      <c r="AI71" s="19">
        <v>5682</v>
      </c>
      <c r="AJ71" s="19">
        <v>624</v>
      </c>
      <c r="AK71" s="22">
        <v>0.49</v>
      </c>
      <c r="AL71" s="22">
        <v>0</v>
      </c>
      <c r="AM71" s="22">
        <v>0.62</v>
      </c>
      <c r="AN71" s="22">
        <v>1.7999999999999999E-2</v>
      </c>
      <c r="AO71" s="19">
        <v>1732</v>
      </c>
      <c r="AP71" s="22">
        <v>3.52</v>
      </c>
      <c r="AQ71" s="22">
        <v>0</v>
      </c>
      <c r="AR71" s="22">
        <v>2.54</v>
      </c>
      <c r="AS71" s="22">
        <v>0.17</v>
      </c>
    </row>
    <row r="72" spans="1:45" customFormat="1" hidden="1" x14ac:dyDescent="0.25">
      <c r="A72" s="1">
        <v>20751</v>
      </c>
      <c r="B72" s="2" t="s">
        <v>150</v>
      </c>
      <c r="C72" s="2" t="s">
        <v>120</v>
      </c>
      <c r="D72" s="2">
        <v>426129431</v>
      </c>
      <c r="E72" s="3">
        <f t="shared" si="3"/>
        <v>82</v>
      </c>
      <c r="F72" s="2" t="s">
        <v>145</v>
      </c>
      <c r="G72" s="2" t="s">
        <v>125</v>
      </c>
      <c r="H72" s="2" t="s">
        <v>126</v>
      </c>
      <c r="I72" s="4" t="s">
        <v>13</v>
      </c>
      <c r="J72" s="3" t="s">
        <v>13</v>
      </c>
      <c r="K72" s="2" t="s">
        <v>13</v>
      </c>
      <c r="L72" s="7" t="s">
        <v>125</v>
      </c>
      <c r="M72" s="19">
        <v>3267</v>
      </c>
      <c r="N72" s="22">
        <v>0.12</v>
      </c>
      <c r="O72" s="22">
        <v>3.1E-2</v>
      </c>
      <c r="P72" s="22">
        <v>4.04</v>
      </c>
      <c r="Q72" s="22">
        <v>0.12</v>
      </c>
      <c r="R72" s="19">
        <v>7062</v>
      </c>
      <c r="S72" s="22">
        <v>0.71</v>
      </c>
      <c r="T72" s="22">
        <v>0.13</v>
      </c>
      <c r="U72" s="22">
        <v>3.37</v>
      </c>
      <c r="V72" s="22">
        <v>2.8000000000000001E-2</v>
      </c>
      <c r="W72" s="10">
        <v>10.9</v>
      </c>
      <c r="X72" s="19">
        <v>1933</v>
      </c>
      <c r="Y72" s="22">
        <v>8.07</v>
      </c>
      <c r="Z72" s="22">
        <v>0</v>
      </c>
      <c r="AA72" s="22">
        <v>0.1</v>
      </c>
      <c r="AB72" s="22">
        <v>0.1</v>
      </c>
      <c r="AC72" s="10">
        <v>2.06</v>
      </c>
      <c r="AD72" s="19">
        <v>365</v>
      </c>
      <c r="AE72" s="22">
        <v>6.3</v>
      </c>
      <c r="AF72" s="22">
        <v>0</v>
      </c>
      <c r="AG72" s="22">
        <v>0</v>
      </c>
      <c r="AH72" s="22">
        <v>0</v>
      </c>
      <c r="AI72" s="19">
        <v>23582</v>
      </c>
      <c r="AJ72" s="19">
        <v>673</v>
      </c>
      <c r="AK72" s="22">
        <v>0.2</v>
      </c>
      <c r="AL72" s="22">
        <v>0.45</v>
      </c>
      <c r="AM72" s="22">
        <v>0.11</v>
      </c>
      <c r="AN72" s="22">
        <v>2.5000000000000001E-2</v>
      </c>
      <c r="AO72" s="19">
        <v>3247</v>
      </c>
      <c r="AP72" s="22">
        <v>3.36</v>
      </c>
      <c r="AQ72" s="22">
        <v>0</v>
      </c>
      <c r="AR72" s="22">
        <v>0.89</v>
      </c>
      <c r="AS72" s="22">
        <v>3.1E-2</v>
      </c>
    </row>
    <row r="73" spans="1:45" customFormat="1" hidden="1" x14ac:dyDescent="0.25">
      <c r="A73" s="1">
        <v>20754</v>
      </c>
      <c r="B73" s="2" t="s">
        <v>151</v>
      </c>
      <c r="C73" s="2" t="s">
        <v>152</v>
      </c>
      <c r="D73" s="2">
        <v>420911728</v>
      </c>
      <c r="E73" s="3">
        <f t="shared" si="3"/>
        <v>82</v>
      </c>
      <c r="F73" s="2" t="s">
        <v>145</v>
      </c>
      <c r="G73" s="2" t="s">
        <v>125</v>
      </c>
      <c r="H73" s="2" t="s">
        <v>126</v>
      </c>
      <c r="I73" s="4" t="s">
        <v>13</v>
      </c>
      <c r="J73" s="3" t="s">
        <v>13</v>
      </c>
      <c r="K73" s="2" t="s">
        <v>13</v>
      </c>
      <c r="L73" s="7" t="s">
        <v>125</v>
      </c>
      <c r="M73" s="19">
        <v>2464</v>
      </c>
      <c r="N73" s="22">
        <v>0.12</v>
      </c>
      <c r="O73" s="22">
        <v>0</v>
      </c>
      <c r="P73" s="22">
        <v>5.84</v>
      </c>
      <c r="Q73" s="22">
        <v>4.1000000000000002E-2</v>
      </c>
      <c r="R73" s="19">
        <v>7642</v>
      </c>
      <c r="S73" s="22">
        <v>0.18</v>
      </c>
      <c r="T73" s="22">
        <v>0.13</v>
      </c>
      <c r="U73" s="22">
        <v>2.08</v>
      </c>
      <c r="V73" s="22">
        <v>2.5999999999999999E-2</v>
      </c>
      <c r="W73" s="10">
        <v>24.5</v>
      </c>
      <c r="X73" s="19">
        <v>5909</v>
      </c>
      <c r="Y73" s="22">
        <v>2.06</v>
      </c>
      <c r="Z73" s="22">
        <v>0</v>
      </c>
      <c r="AA73" s="22">
        <v>0.1</v>
      </c>
      <c r="AB73" s="22">
        <v>1.7000000000000001E-2</v>
      </c>
      <c r="AC73" s="10">
        <v>9.09</v>
      </c>
      <c r="AD73" s="19">
        <v>2195</v>
      </c>
      <c r="AE73" s="22">
        <v>0.96</v>
      </c>
      <c r="AF73" s="22">
        <v>4.5999999999999999E-2</v>
      </c>
      <c r="AG73" s="22">
        <v>4.5999999999999999E-2</v>
      </c>
      <c r="AH73" s="22">
        <v>0</v>
      </c>
      <c r="AI73" s="19">
        <v>21663</v>
      </c>
      <c r="AJ73" s="19">
        <v>528</v>
      </c>
      <c r="AK73" s="22">
        <v>0.14000000000000001</v>
      </c>
      <c r="AL73" s="22">
        <v>9.1999999999999998E-2</v>
      </c>
      <c r="AM73" s="22">
        <v>8.3000000000000004E-2</v>
      </c>
      <c r="AN73" s="22">
        <v>2.3E-2</v>
      </c>
      <c r="AO73" s="19">
        <v>3341</v>
      </c>
      <c r="AP73" s="22">
        <v>7.03</v>
      </c>
      <c r="AQ73" s="22">
        <v>0</v>
      </c>
      <c r="AR73" s="22">
        <v>3.2</v>
      </c>
      <c r="AS73" s="22">
        <v>0.06</v>
      </c>
    </row>
    <row r="74" spans="1:45" customFormat="1" hidden="1" x14ac:dyDescent="0.25">
      <c r="A74" s="1">
        <v>20756</v>
      </c>
      <c r="B74" s="2" t="s">
        <v>153</v>
      </c>
      <c r="C74" s="2" t="s">
        <v>154</v>
      </c>
      <c r="D74" s="2">
        <v>386026447</v>
      </c>
      <c r="E74" s="3">
        <f t="shared" si="3"/>
        <v>86</v>
      </c>
      <c r="F74" s="2" t="s">
        <v>145</v>
      </c>
      <c r="G74" s="2" t="s">
        <v>125</v>
      </c>
      <c r="H74" s="2" t="s">
        <v>126</v>
      </c>
      <c r="I74" s="4" t="s">
        <v>13</v>
      </c>
      <c r="J74" s="3" t="s">
        <v>13</v>
      </c>
      <c r="K74" s="2" t="s">
        <v>13</v>
      </c>
      <c r="L74" s="7" t="s">
        <v>125</v>
      </c>
      <c r="M74" s="19">
        <v>1797</v>
      </c>
      <c r="N74" s="22">
        <v>0.11</v>
      </c>
      <c r="O74" s="22">
        <v>0</v>
      </c>
      <c r="P74" s="22">
        <v>6.34</v>
      </c>
      <c r="Q74" s="22">
        <v>5.6000000000000001E-2</v>
      </c>
      <c r="R74" s="19">
        <v>7114</v>
      </c>
      <c r="S74" s="22">
        <v>0.15</v>
      </c>
      <c r="T74" s="22">
        <v>9.8000000000000004E-2</v>
      </c>
      <c r="U74" s="22">
        <v>1.5</v>
      </c>
      <c r="V74" s="22">
        <v>1.4E-2</v>
      </c>
      <c r="W74" s="10">
        <v>17.5</v>
      </c>
      <c r="X74" s="19">
        <v>3581</v>
      </c>
      <c r="Y74" s="22">
        <v>11.5</v>
      </c>
      <c r="Z74" s="22">
        <v>0</v>
      </c>
      <c r="AA74" s="22">
        <v>1.03</v>
      </c>
      <c r="AB74" s="22">
        <v>0.14000000000000001</v>
      </c>
      <c r="AC74" s="10">
        <v>14.4</v>
      </c>
      <c r="AD74" s="19">
        <v>2946</v>
      </c>
      <c r="AE74" s="22">
        <v>9.67</v>
      </c>
      <c r="AF74" s="22">
        <v>0</v>
      </c>
      <c r="AG74" s="22">
        <v>0.1</v>
      </c>
      <c r="AH74" s="22">
        <v>6.8000000000000005E-2</v>
      </c>
      <c r="AI74" s="19">
        <v>6182</v>
      </c>
      <c r="AJ74" s="19">
        <v>329</v>
      </c>
      <c r="AK74" s="22">
        <v>4.9000000000000002E-2</v>
      </c>
      <c r="AL74" s="22">
        <v>0.61</v>
      </c>
      <c r="AM74" s="22">
        <v>0.31</v>
      </c>
      <c r="AN74" s="22">
        <v>0.36</v>
      </c>
      <c r="AO74" s="19">
        <v>2113</v>
      </c>
      <c r="AP74" s="22">
        <v>1.56</v>
      </c>
      <c r="AQ74" s="22">
        <v>9.5000000000000001E-2</v>
      </c>
      <c r="AR74" s="22">
        <v>1.37</v>
      </c>
      <c r="AS74" s="22">
        <v>9.5000000000000001E-2</v>
      </c>
    </row>
  </sheetData>
  <autoFilter ref="A3:GO74" xr:uid="{060C3C59-42C4-45B6-8A7C-A24E355ECBB3}">
    <filterColumn colId="8">
      <filters>
        <filter val="20224"/>
        <filter val="20241"/>
        <filter val="20242"/>
        <filter val="20244"/>
        <filter val="20252"/>
        <filter val="20253"/>
        <filter val="20258"/>
        <filter val="20264"/>
        <filter val="20265"/>
        <filter val="20269"/>
        <filter val="20272"/>
        <filter val="20273"/>
        <filter val="20279"/>
        <filter val="20285"/>
        <filter val="20286"/>
        <filter val="20290"/>
        <filter val="20297"/>
        <filter val="20302"/>
        <filter val="20306"/>
        <filter val="20308"/>
        <filter val="20315"/>
        <filter val="20316"/>
        <filter val="20322"/>
        <filter val="20329"/>
        <filter val="20330"/>
        <filter val="20337"/>
        <filter val="20349"/>
        <filter val="20350"/>
        <filter val="20354"/>
        <filter val="20357"/>
        <filter val="20358"/>
        <filter val="20365"/>
        <filter val="20387"/>
        <filter val="20388"/>
        <filter val="20389"/>
        <filter val="20730"/>
      </filters>
    </filterColumn>
  </autoFilter>
  <mergeCells count="18">
    <mergeCell ref="M1:AS1"/>
    <mergeCell ref="L1:L2"/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  <mergeCell ref="FU1:FV1"/>
    <mergeCell ref="FW1:GO1"/>
    <mergeCell ref="EE1:FT1"/>
    <mergeCell ref="CM1:ED1"/>
    <mergeCell ref="AT1:CL1"/>
  </mergeCells>
  <phoneticPr fontId="14" type="noConversion"/>
  <conditionalFormatting sqref="A73:D74">
    <cfRule type="expression" dxfId="13" priority="45">
      <formula>AND($C73&lt;&gt;"", A73="")</formula>
    </cfRule>
  </conditionalFormatting>
  <conditionalFormatting sqref="F73:F74">
    <cfRule type="expression" dxfId="12" priority="44">
      <formula>AND($C73&lt;&gt;"", F73="")</formula>
    </cfRule>
  </conditionalFormatting>
  <conditionalFormatting sqref="N4:N22 S4:S22 Y4:Y22 AP4:AP22 AK4:AK22 AE4:AE22 AE24:AE74 AK24:AK74 AP24:AP74 Y24:Y74 S24:S74 N24:N7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22 T4:T22 Z4:Z22 AQ4:AQ22 AL4:AL22 AF4:AF22 AF24:AF74 AL24:AL74 AQ24:AQ74 Z24:Z74 T24:T74 O24:O7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22 U4:U22 AA4:AA22 AR4:AR22 AM4:AM22 AG4:AG22 AG24:AG74 AM24:AM74 AR24:AR74 AA24:AA74 U24:U74 P24:P7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Q22 V4:V22 AB4:AB22 AS4:AS22 AN4:AN22 AH4:AH22 AH24:AH74 AN24:AN74 AS24:AS74 AB24:AB74 V24:V74 Q24:Q7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:AD22 AO4:AO22 AI4:AI64 M4:M74 R4:R74 X4:X74 AD24:AD36 AO24:AO36 AD38:AD74 AO38:AO74">
    <cfRule type="cellIs" dxfId="11" priority="48" operator="lessThan">
      <formula>500</formula>
    </cfRule>
  </conditionalFormatting>
  <conditionalFormatting sqref="AJ4:AJ22 AJ24:AJ7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4:AV39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T16:AV17 AT19:AV28 AT31:AV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X4:AX39">
    <cfRule type="cellIs" dxfId="10" priority="39" operator="lessThan">
      <formula>500</formula>
    </cfRule>
  </conditionalFormatting>
  <conditionalFormatting sqref="BD4:BD39">
    <cfRule type="cellIs" dxfId="9" priority="38" operator="lessThan">
      <formula>500</formula>
    </cfRule>
  </conditionalFormatting>
  <conditionalFormatting sqref="BJ4:BJ39">
    <cfRule type="cellIs" dxfId="8" priority="40" operator="lessThan">
      <formula>500</formula>
    </cfRule>
  </conditionalFormatting>
  <conditionalFormatting sqref="BO4:BO39">
    <cfRule type="cellIs" dxfId="7" priority="41" operator="lessThan">
      <formula>500</formula>
    </cfRule>
  </conditionalFormatting>
  <conditionalFormatting sqref="BV4:BV39">
    <cfRule type="cellIs" dxfId="6" priority="37" operator="lessThan">
      <formula>500</formula>
    </cfRule>
  </conditionalFormatting>
  <conditionalFormatting sqref="CB4:CB39">
    <cfRule type="cellIs" dxfId="5" priority="36" operator="lessThan">
      <formula>500</formula>
    </cfRule>
  </conditionalFormatting>
  <conditionalFormatting sqref="CH4:CH39">
    <cfRule type="cellIs" dxfId="4" priority="35" operator="lessThan">
      <formula>500</formula>
    </cfRule>
  </conditionalFormatting>
  <conditionalFormatting sqref="CI4:CI39 AY4:AY39 BE4:BE39 BK4:BK39 BP4:BP39 BW4:BW39 CC4:CC3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J4:CJ39 AZ4:AZ39 BF4:BF39 BL4:BL39 BQ4:BQ39 BX4:BX39 CD4:CD39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K4:CK39 BA4:BA39 BG4:BG39 BM4:BM39 BR4:BR39 BY4:BY39 CE4:CE3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4:CL39 CF4:CF39 BZ4:BZ39 BS4:BS39 BN4:BN39 BH4:BH39 BB4:BB3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:CO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M4:CO39">
    <cfRule type="colorScale" priority="2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P4:CP39">
    <cfRule type="cellIs" dxfId="3" priority="25" operator="lessThan">
      <formula>500</formula>
    </cfRule>
  </conditionalFormatting>
  <conditionalFormatting sqref="CR4:CR39">
    <cfRule type="cellIs" dxfId="2" priority="22" operator="lessThan">
      <formula>500</formula>
    </cfRule>
  </conditionalFormatting>
  <conditionalFormatting sqref="CT4:CT39 DA4:DA39 DG4:DG39 DM4:DM39 DR4:DR3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4:CW39">
    <cfRule type="cellIs" dxfId="1" priority="24" operator="lessThan">
      <formula>500</formula>
    </cfRule>
  </conditionalFormatting>
  <conditionalFormatting sqref="CZ4:CZ3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I4:DI39 DC4:DC39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P4:DP39">
    <cfRule type="cellIs" dxfId="0" priority="23" operator="lessThan">
      <formula>500</formula>
    </cfRule>
  </conditionalFormatting>
  <conditionalFormatting sqref="DW4:DW3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A4:EA39 DV4:DV39 DQ4:DQ39 DL4:DL39 DF4:DF39 CY4:CY39 CS4:CS3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B4:EB3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C4:EC39 DX4:DX39 CU4:CU39 DB4:DB39 DH4:DH39 DN4:DN39 DS4:DS3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D4:ED39 DY4:DY39 CV4:CV39 DD4:DD39 DJ4:DJ39 DO4:DO39 DT4:DT3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E4:EG39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J4:EJ39 EP4:EP39 EV4:EV39 FB4:FB39 FG4:FG39 FQ4:FQ39 FL4:FL3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K4:EK39 EQ4:EQ39 EW4:EW39 FC4:FC39 FH4:FH39 FM4:FM39 FR4:FR3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M4:EM39 ES4:ES39 EY4:EY39 FE4:FE39 FJ4:FJ39 FO4:FO39 FT4:FT3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S4:FS39 FN4:FN39 FI4:FI39 FD4:FD39 ER4:ER39 EL4:EL39 EX4:EX3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Trajerova Marketa</dc:creator>
  <cp:lastModifiedBy>Markéta</cp:lastModifiedBy>
  <dcterms:created xsi:type="dcterms:W3CDTF">2024-01-18T12:29:23Z</dcterms:created>
  <dcterms:modified xsi:type="dcterms:W3CDTF">2024-09-10T11:23:53Z</dcterms:modified>
</cp:coreProperties>
</file>