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OrtopedickyPristup\LMI_souhrn orto vzorku\"/>
    </mc:Choice>
  </mc:AlternateContent>
  <xr:revisionPtr revIDLastSave="0" documentId="13_ncr:1_{41966C87-A637-44C3-B1A9-390342C7229C}" xr6:coauthVersionLast="36" xr6:coauthVersionMax="36" xr10:uidLastSave="{00000000-0000-0000-0000-000000000000}"/>
  <bookViews>
    <workbookView xWindow="0" yWindow="0" windowWidth="25245" windowHeight="12390" xr2:uid="{00000000-000D-0000-FFFF-FFFF00000000}"/>
  </bookViews>
  <sheets>
    <sheet name="OA patients" sheetId="1" r:id="rId1"/>
  </sheets>
  <definedNames>
    <definedName name="_xlnm._FilterDatabase" localSheetId="0" hidden="1">'OA patients'!$A$1:$AD$1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Dýšková Tereza, Mgr.</author>
    <author>Jiří Gallo</author>
    <author>Gallo Jiří, prof. MUDr., Ph.D.</author>
    <author>Štefančík Michal, MUDr.</author>
  </authors>
  <commentList>
    <comment ref="J1" authorId="0" shapeId="0" xr:uid="{787F1EE7-4ED0-4344-B8FA-7AE3706C6A83}">
      <text>
        <r>
          <rPr>
            <b/>
            <sz val="9"/>
            <color indexed="81"/>
            <rFont val="Tahoma"/>
            <family val="2"/>
            <charset val="238"/>
          </rPr>
          <t>Dýšková Tereza, Mgr.:</t>
        </r>
        <r>
          <rPr>
            <sz val="9"/>
            <color indexed="81"/>
            <rFont val="Tahoma"/>
            <family val="2"/>
            <charset val="238"/>
          </rPr>
          <t xml:space="preserve">
prosime upřesnit (tato dg byla uvedena na žádance)</t>
        </r>
      </text>
    </comment>
    <comment ref="M1" authorId="1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  <comment ref="O1" authorId="2" shapeId="0" xr:uid="{C2ABB893-A042-4F94-A013-C1EDB964B414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0-izolované postižení
1-postižení obou kolen anebo odebraného kolena a kyčle
2-postižení obou kolen, kyčlí, příp.současně rukou, páteře</t>
        </r>
      </text>
    </comment>
    <comment ref="Q1" authorId="2" shapeId="0" xr:uid="{402FE3DF-FC57-490A-8860-7FA5F9242762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1- ASK
2-náhrada vazu
3-osteotomie anebo nitrokl.poranění</t>
        </r>
      </text>
    </comment>
    <comment ref="R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Dýšková Tereza, Mgr.:</t>
        </r>
        <r>
          <rPr>
            <sz val="9"/>
            <color indexed="81"/>
            <rFont val="Tahoma"/>
            <family val="2"/>
            <charset val="238"/>
          </rPr>
          <t xml:space="preserve">
Kellgren-Lawrence</t>
        </r>
      </text>
    </comment>
    <comment ref="S1" authorId="2" shapeId="0" xr:uid="{9A57C845-EC1C-43E1-9912-1D0783F3202F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0-velmi pomalá (pacient je v dispenzarizaci déle než 5 let)
1-pomalá (v dispenz.3-5 let)
2-rychlá (k TEP 1,1--2,99 roků od zahájení th)
3-velmi rychlá (k TEP do 1 roku od zahájení péče)</t>
        </r>
      </text>
    </comment>
    <comment ref="T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Dýšková Tereza, Mgr.:</t>
        </r>
        <r>
          <rPr>
            <sz val="9"/>
            <color indexed="81"/>
            <rFont val="Tahoma"/>
            <family val="2"/>
            <charset val="238"/>
          </rPr>
          <t xml:space="preserve">
1-je postižený pouze mediální anebo laterální kompartment
2=postiženy jsou oba kompartmenty
FP kloub nehodnotíme</t>
        </r>
      </text>
    </comment>
    <comment ref="U1" authorId="3" shapeId="0" xr:uid="{7CB01C6A-5F43-4AC5-B3A7-729451E12212}">
      <text>
        <r>
          <rPr>
            <b/>
            <sz val="9"/>
            <color indexed="81"/>
            <rFont val="Tahoma"/>
            <family val="2"/>
            <charset val="238"/>
          </rPr>
          <t>Štefančík Michal, MUDr.:</t>
        </r>
        <r>
          <rPr>
            <sz val="9"/>
            <color indexed="81"/>
            <rFont val="Tahoma"/>
            <family val="2"/>
            <charset val="238"/>
          </rPr>
          <t xml:space="preserve">
0 - bez
1 - normotrofická
2 - hypertrofická
</t>
        </r>
      </text>
    </comment>
    <comment ref="W1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Dýšková Tereza, Mgr.:</t>
        </r>
        <r>
          <rPr>
            <sz val="9"/>
            <color indexed="81"/>
            <rFont val="Tahoma"/>
            <family val="2"/>
            <charset val="238"/>
          </rPr>
          <t xml:space="preserve">
0=ne
1=ano</t>
        </r>
      </text>
    </comment>
    <comment ref="AA1" authorId="2" shapeId="0" xr:uid="{E5579424-DE39-4759-A440-B2DF02C60CCF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1- analgetika
2-nester.antirevm.
3-Dona, Chondrosulf …
</t>
        </r>
      </text>
    </comment>
    <comment ref="AC1" authorId="2" shapeId="0" xr:uid="{AB39DC55-E40D-4C2A-B89E-DF3CB9FEE4EC}">
      <text>
        <r>
          <rPr>
            <b/>
            <sz val="9"/>
            <color indexed="81"/>
            <rFont val="Tahoma"/>
            <family val="2"/>
            <charset val="238"/>
          </rPr>
          <t>Gallo Jiří, prof. MUDr., Ph.D.:</t>
        </r>
        <r>
          <rPr>
            <sz val="9"/>
            <color indexed="81"/>
            <rFont val="Tahoma"/>
            <family val="2"/>
            <charset val="238"/>
          </rPr>
          <t xml:space="preserve">
0-do 1 km
1-cca 1-2 km
2-nad 3 km</t>
        </r>
      </text>
    </comment>
  </commentList>
</comments>
</file>

<file path=xl/sharedStrings.xml><?xml version="1.0" encoding="utf-8"?>
<sst xmlns="http://schemas.openxmlformats.org/spreadsheetml/2006/main" count="842" uniqueCount="314">
  <si>
    <t>ID</t>
  </si>
  <si>
    <t>F</t>
  </si>
  <si>
    <t>M</t>
  </si>
  <si>
    <t>BMI</t>
  </si>
  <si>
    <t>Name</t>
  </si>
  <si>
    <t>Gender</t>
  </si>
  <si>
    <t>Primary diagnosis</t>
  </si>
  <si>
    <t>Date of primoimplantation (tissue collection)</t>
  </si>
  <si>
    <t>Age at the time of primoimplantation</t>
  </si>
  <si>
    <t>Height</t>
  </si>
  <si>
    <t>weight</t>
  </si>
  <si>
    <t>Osteoarthritis grade</t>
  </si>
  <si>
    <t>Range of joint damage</t>
  </si>
  <si>
    <t>RC</t>
  </si>
  <si>
    <t>Date of diagnosis (mm/YYYY)</t>
  </si>
  <si>
    <t>Number of previous surgeries on affected knee</t>
  </si>
  <si>
    <t>Disease progression - classification</t>
  </si>
  <si>
    <t>Joint affected</t>
  </si>
  <si>
    <t>Type of previous surgeries on affected knee</t>
  </si>
  <si>
    <t>Left/Right</t>
  </si>
  <si>
    <t>Other joints affected by OA</t>
  </si>
  <si>
    <t>Repeated fluid collection (2015:2x; 2022:1x)</t>
  </si>
  <si>
    <t>walking aids for majority of time before surg (Yes/No)</t>
  </si>
  <si>
    <t>Walking distance before surg. per day</t>
  </si>
  <si>
    <t>Hypo/hypertrophic synovial tissue</t>
  </si>
  <si>
    <t>Preop Joint pain - VAS scale (0-10)</t>
  </si>
  <si>
    <t>Infections before surgery (Y/N)</t>
  </si>
  <si>
    <t>Preop Joint swelling (Y/N)</t>
  </si>
  <si>
    <t>Corticoid injection whenever before surg (Y/N)</t>
  </si>
  <si>
    <t xml:space="preserve">Which one? </t>
  </si>
  <si>
    <t>Preop OA systemic drug treatment - Y/N</t>
  </si>
  <si>
    <t>Marie</t>
  </si>
  <si>
    <t>Jiří</t>
  </si>
  <si>
    <t>Alena</t>
  </si>
  <si>
    <t>Konečná</t>
  </si>
  <si>
    <t>Květoslava</t>
  </si>
  <si>
    <t>Anna</t>
  </si>
  <si>
    <t>Vladimír</t>
  </si>
  <si>
    <t>Kubešová</t>
  </si>
  <si>
    <t>Naděžda</t>
  </si>
  <si>
    <t>Šilbert</t>
  </si>
  <si>
    <t>Radek</t>
  </si>
  <si>
    <t>Novotná</t>
  </si>
  <si>
    <t>Mária</t>
  </si>
  <si>
    <t>Ostrová</t>
  </si>
  <si>
    <t>Eva</t>
  </si>
  <si>
    <t>Tomaníková</t>
  </si>
  <si>
    <t>Václava</t>
  </si>
  <si>
    <t>Chromčáková</t>
  </si>
  <si>
    <t>Dostálová</t>
  </si>
  <si>
    <t>Vlasta</t>
  </si>
  <si>
    <t>Tobiáš</t>
  </si>
  <si>
    <t>Miloslav</t>
  </si>
  <si>
    <t>Lužná</t>
  </si>
  <si>
    <t>Marta</t>
  </si>
  <si>
    <t>Váchová</t>
  </si>
  <si>
    <t>Krnáčová</t>
  </si>
  <si>
    <t>Němeček</t>
  </si>
  <si>
    <t>František</t>
  </si>
  <si>
    <t>Nečesaná</t>
  </si>
  <si>
    <t>Dana</t>
  </si>
  <si>
    <t>Smrčková</t>
  </si>
  <si>
    <t>Hana</t>
  </si>
  <si>
    <t>Večerková</t>
  </si>
  <si>
    <t>Ivana</t>
  </si>
  <si>
    <t>Dudek</t>
  </si>
  <si>
    <t>Antonín</t>
  </si>
  <si>
    <t>Zdenka</t>
  </si>
  <si>
    <t>Neubert</t>
  </si>
  <si>
    <t>Obršálová</t>
  </si>
  <si>
    <t>Jaroslava</t>
  </si>
  <si>
    <t>Zatloukalová</t>
  </si>
  <si>
    <t>Rozsypal</t>
  </si>
  <si>
    <t>Ivo</t>
  </si>
  <si>
    <t>Dragonová</t>
  </si>
  <si>
    <t>Horný</t>
  </si>
  <si>
    <t>Školoudíková</t>
  </si>
  <si>
    <t>Čipel</t>
  </si>
  <si>
    <t>Martin</t>
  </si>
  <si>
    <t>Kvapil</t>
  </si>
  <si>
    <t>Tomáš</t>
  </si>
  <si>
    <t>Blokesch</t>
  </si>
  <si>
    <t>David</t>
  </si>
  <si>
    <t>Tuček</t>
  </si>
  <si>
    <t>Bilová</t>
  </si>
  <si>
    <t>Surname</t>
  </si>
  <si>
    <t>505504051</t>
  </si>
  <si>
    <t>505518208</t>
  </si>
  <si>
    <t>7112045314</t>
  </si>
  <si>
    <t>6561246318</t>
  </si>
  <si>
    <t>535220017</t>
  </si>
  <si>
    <t>396216433</t>
  </si>
  <si>
    <t>6154181583</t>
  </si>
  <si>
    <t>505212023</t>
  </si>
  <si>
    <t>5905200455</t>
  </si>
  <si>
    <t>515223052</t>
  </si>
  <si>
    <t>465327487</t>
  </si>
  <si>
    <t>455228436</t>
  </si>
  <si>
    <t>480522402</t>
  </si>
  <si>
    <t>535207032</t>
  </si>
  <si>
    <t>490922212</t>
  </si>
  <si>
    <t>495717001</t>
  </si>
  <si>
    <t>6559231393</t>
  </si>
  <si>
    <t>480112402</t>
  </si>
  <si>
    <t>6556031174</t>
  </si>
  <si>
    <t>510311010</t>
  </si>
  <si>
    <t>5758101305</t>
  </si>
  <si>
    <t>5858100237</t>
  </si>
  <si>
    <t>5604051112</t>
  </si>
  <si>
    <t>5756192002</t>
  </si>
  <si>
    <t>6703170034</t>
  </si>
  <si>
    <t>485820428</t>
  </si>
  <si>
    <t>6509171504</t>
  </si>
  <si>
    <t>6404252800</t>
  </si>
  <si>
    <t>7103165597</t>
  </si>
  <si>
    <t>M171, M2147</t>
  </si>
  <si>
    <t>M171</t>
  </si>
  <si>
    <t>M171, M2322</t>
  </si>
  <si>
    <t>M171, S834</t>
  </si>
  <si>
    <t>M171, M172</t>
  </si>
  <si>
    <t>M171, M773</t>
  </si>
  <si>
    <t>M171, M1907</t>
  </si>
  <si>
    <t>M171, Y792</t>
  </si>
  <si>
    <t>M171,Y792</t>
  </si>
  <si>
    <t>M171, M2564</t>
  </si>
  <si>
    <t>M171, M170</t>
  </si>
  <si>
    <t>M170, M2416</t>
  </si>
  <si>
    <t>M171, S832</t>
  </si>
  <si>
    <t>M170, M755</t>
  </si>
  <si>
    <t>2024_10_23</t>
  </si>
  <si>
    <t>2024_11_05</t>
  </si>
  <si>
    <t>2024_11_06</t>
  </si>
  <si>
    <t>2024_11_07</t>
  </si>
  <si>
    <t>2024_11_08</t>
  </si>
  <si>
    <t>2024_11_11</t>
  </si>
  <si>
    <t>2024_11_12</t>
  </si>
  <si>
    <t>2024_11_14</t>
  </si>
  <si>
    <t>2024_11_21</t>
  </si>
  <si>
    <t>2024_11_22</t>
  </si>
  <si>
    <t>2024_11_25</t>
  </si>
  <si>
    <t>2024_11_26</t>
  </si>
  <si>
    <t>2024_11_27</t>
  </si>
  <si>
    <t>2024_12_10</t>
  </si>
  <si>
    <t>2024_12_11</t>
  </si>
  <si>
    <t>2024_12_12</t>
  </si>
  <si>
    <t>2024_12_16</t>
  </si>
  <si>
    <t>2024_12_18</t>
  </si>
  <si>
    <t>2024_12_20</t>
  </si>
  <si>
    <t>22 139</t>
  </si>
  <si>
    <t>22 140</t>
  </si>
  <si>
    <t>22 149</t>
  </si>
  <si>
    <t>22 150</t>
  </si>
  <si>
    <t>22 160</t>
  </si>
  <si>
    <t>22 165</t>
  </si>
  <si>
    <t>22 168</t>
  </si>
  <si>
    <t>22 169</t>
  </si>
  <si>
    <t>22 176</t>
  </si>
  <si>
    <t>22 193</t>
  </si>
  <si>
    <t>22 276</t>
  </si>
  <si>
    <t>22 278</t>
  </si>
  <si>
    <t>22 281</t>
  </si>
  <si>
    <t>22 305</t>
  </si>
  <si>
    <t>22 309</t>
  </si>
  <si>
    <t>22 315</t>
  </si>
  <si>
    <t>22 334</t>
  </si>
  <si>
    <t>22 335</t>
  </si>
  <si>
    <t>22 496</t>
  </si>
  <si>
    <t>22 503</t>
  </si>
  <si>
    <t>22 504</t>
  </si>
  <si>
    <t>22 514</t>
  </si>
  <si>
    <t>22 521</t>
  </si>
  <si>
    <t>22 522</t>
  </si>
  <si>
    <t>22 532</t>
  </si>
  <si>
    <t>22 538</t>
  </si>
  <si>
    <t>22 582</t>
  </si>
  <si>
    <t>22 136</t>
  </si>
  <si>
    <t>Hovadíková</t>
  </si>
  <si>
    <t>5756080539</t>
  </si>
  <si>
    <t>M173</t>
  </si>
  <si>
    <t>2024_11_04</t>
  </si>
  <si>
    <t>Nasťa</t>
  </si>
  <si>
    <t>Černá</t>
  </si>
  <si>
    <t>435430442</t>
  </si>
  <si>
    <t>2024_11_20</t>
  </si>
  <si>
    <t>M171, Y838</t>
  </si>
  <si>
    <t xml:space="preserve"> Vlasta</t>
  </si>
  <si>
    <t xml:space="preserve">Knopová </t>
  </si>
  <si>
    <t>5551281747</t>
  </si>
  <si>
    <t>2024_12_13</t>
  </si>
  <si>
    <t xml:space="preserve">Kӧrnerová </t>
  </si>
  <si>
    <t>2024_01_08</t>
  </si>
  <si>
    <t>Nováková</t>
  </si>
  <si>
    <t>M171, M674</t>
  </si>
  <si>
    <t>6155041805</t>
  </si>
  <si>
    <t xml:space="preserve">Navrátil </t>
  </si>
  <si>
    <t>Zdeněk</t>
  </si>
  <si>
    <t>6105170126</t>
  </si>
  <si>
    <t>M171, Z478</t>
  </si>
  <si>
    <t>2024_01_09</t>
  </si>
  <si>
    <t xml:space="preserve">Krátký </t>
  </si>
  <si>
    <t>Jan</t>
  </si>
  <si>
    <t>480206149</t>
  </si>
  <si>
    <t>2024_01_10</t>
  </si>
  <si>
    <t>Ladislav</t>
  </si>
  <si>
    <t xml:space="preserve">Paško </t>
  </si>
  <si>
    <t>M171, M750</t>
  </si>
  <si>
    <t>2024_01_13</t>
  </si>
  <si>
    <t>Vinkler</t>
  </si>
  <si>
    <t>Jana</t>
  </si>
  <si>
    <t>5904061614</t>
  </si>
  <si>
    <t xml:space="preserve">Běhal </t>
  </si>
  <si>
    <t>Petr</t>
  </si>
  <si>
    <t>2024_01_15</t>
  </si>
  <si>
    <t xml:space="preserve">Müller </t>
  </si>
  <si>
    <t>2024_01_16</t>
  </si>
  <si>
    <t xml:space="preserve"> Marie</t>
  </si>
  <si>
    <t>Holíková</t>
  </si>
  <si>
    <t>2024_01_17</t>
  </si>
  <si>
    <t>22 536</t>
  </si>
  <si>
    <t>22 594</t>
  </si>
  <si>
    <t>22 631</t>
  </si>
  <si>
    <t>22 632</t>
  </si>
  <si>
    <t>22 639</t>
  </si>
  <si>
    <t>22 646</t>
  </si>
  <si>
    <t>22 653</t>
  </si>
  <si>
    <t>22 657</t>
  </si>
  <si>
    <t>22 672</t>
  </si>
  <si>
    <t>22 678</t>
  </si>
  <si>
    <t>22 686</t>
  </si>
  <si>
    <t>22 093</t>
  </si>
  <si>
    <t>22 344</t>
  </si>
  <si>
    <t>Reichl</t>
  </si>
  <si>
    <t>440911426</t>
  </si>
  <si>
    <t>2024_11_28</t>
  </si>
  <si>
    <t>22 354</t>
  </si>
  <si>
    <t>Menšík</t>
  </si>
  <si>
    <t>Jaroslav</t>
  </si>
  <si>
    <t>450823426</t>
  </si>
  <si>
    <t>22 358</t>
  </si>
  <si>
    <t>Goldová</t>
  </si>
  <si>
    <t>5551031860</t>
  </si>
  <si>
    <t>2024_11_29</t>
  </si>
  <si>
    <t>22 359</t>
  </si>
  <si>
    <t>Hladíková</t>
  </si>
  <si>
    <t>Milena</t>
  </si>
  <si>
    <t>516130264</t>
  </si>
  <si>
    <t>M171, M161</t>
  </si>
  <si>
    <t>22 414</t>
  </si>
  <si>
    <t>Vymyslická</t>
  </si>
  <si>
    <t>495327055</t>
  </si>
  <si>
    <t>2024_12_02</t>
  </si>
  <si>
    <t>22 415</t>
  </si>
  <si>
    <t>Kopecká</t>
  </si>
  <si>
    <t>6255111390</t>
  </si>
  <si>
    <t>22 445</t>
  </si>
  <si>
    <t>Lečbychová</t>
  </si>
  <si>
    <t>Magdalena</t>
  </si>
  <si>
    <t>5956201757</t>
  </si>
  <si>
    <t>M171, M1917</t>
  </si>
  <si>
    <t>2024_12_04</t>
  </si>
  <si>
    <t>22 455</t>
  </si>
  <si>
    <t>Šůstek</t>
  </si>
  <si>
    <t>Svatopluk</t>
  </si>
  <si>
    <t>5709090618</t>
  </si>
  <si>
    <t>M170, M751</t>
  </si>
  <si>
    <t>2024_12_05</t>
  </si>
  <si>
    <t>22 467</t>
  </si>
  <si>
    <t>Dvořák</t>
  </si>
  <si>
    <t>Jaromír</t>
  </si>
  <si>
    <t>521020261</t>
  </si>
  <si>
    <t>2024_12_06</t>
  </si>
  <si>
    <t>22 479</t>
  </si>
  <si>
    <t>Hrabalová</t>
  </si>
  <si>
    <t>516213107</t>
  </si>
  <si>
    <t>2024_12_09</t>
  </si>
  <si>
    <t>22 480</t>
  </si>
  <si>
    <t>Janíček</t>
  </si>
  <si>
    <t>Vojtěch</t>
  </si>
  <si>
    <t>531114209</t>
  </si>
  <si>
    <t>22 481</t>
  </si>
  <si>
    <t>Picková</t>
  </si>
  <si>
    <t>Taťána</t>
  </si>
  <si>
    <t>5557100978</t>
  </si>
  <si>
    <t xml:space="preserve">Sekaninová </t>
  </si>
  <si>
    <t>Eliška</t>
  </si>
  <si>
    <t>475617469</t>
  </si>
  <si>
    <t>M170, U6975</t>
  </si>
  <si>
    <t>R</t>
  </si>
  <si>
    <t>-</t>
  </si>
  <si>
    <t>Y</t>
  </si>
  <si>
    <t>N</t>
  </si>
  <si>
    <t>L</t>
  </si>
  <si>
    <t>1 2 3</t>
  </si>
  <si>
    <t>1 2</t>
  </si>
  <si>
    <t>2x 2024</t>
  </si>
  <si>
    <t>2x 2021</t>
  </si>
  <si>
    <t xml:space="preserve">2x 2010 </t>
  </si>
  <si>
    <t>y</t>
  </si>
  <si>
    <t>1x 2019; 2x 2020</t>
  </si>
  <si>
    <t>3x 2023; 1x 2024</t>
  </si>
  <si>
    <t>1 3</t>
  </si>
  <si>
    <t>1x 2023; 1x 2024</t>
  </si>
  <si>
    <t>3x 2020; 4x 2021; 1x 2022; 2x 2023; 1x 2024</t>
  </si>
  <si>
    <t>2x 2015; 1x 2016</t>
  </si>
  <si>
    <t>2 3</t>
  </si>
  <si>
    <t>1x 2023</t>
  </si>
  <si>
    <t>1x 2013; 1x 2024</t>
  </si>
  <si>
    <t>1x 2024</t>
  </si>
  <si>
    <t>2x 2023; 2x 2024</t>
  </si>
  <si>
    <t>2x 2020; 1x 2022; 7x 2023; 1x 2024</t>
  </si>
  <si>
    <t xml:space="preserve">1x 2020; 1x 2021; </t>
  </si>
  <si>
    <t>2x 2011; 1x 2017; 1x2021</t>
  </si>
  <si>
    <t>3x 2018; 1x 2020; 1x 2021; 1x 2022</t>
  </si>
  <si>
    <t>1x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</si>
</sst>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05]mm\/yyyy"/>
  </numFmts>
  <fonts count="7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2F3E1"/>
        <bgColor indexed="64"/>
      </patternFill>
    </fill>
    <fill>
      <patternFill patternType="solid">
        <fgColor rgb="FFF4EAFA"/>
        <bgColor indexed="64"/>
      </patternFill>
    </fill>
    <fill>
      <patternFill patternType="solid">
        <fgColor rgb="FFFEECF0"/>
        <bgColor indexed="64"/>
      </patternFill>
    </fill>
    <fill>
      <patternFill patternType="solid">
        <fgColor rgb="FFDDEAFF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wrapText="1"/>
    </xf>
    <xf numFmtId="2" fontId="0" fillId="0" borderId="1" xfId="0" applyNumberFormat="1" applyBorder="1"/>
    <xf numFmtId="2" fontId="0" fillId="0" borderId="0" xfId="0" applyNumberFormat="1"/>
    <xf numFmtId="164" fontId="3" fillId="5" borderId="1" xfId="0" applyNumberFormat="1" applyFont="1" applyFill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4" fillId="5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5" fillId="0" borderId="0" xfId="0" applyFont="1" applyBorder="1"/>
    <xf numFmtId="0" fontId="6" fillId="0" borderId="1" xfId="0" applyFont="1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right"/>
    </xf>
  </cellXfs>
  <cellStyles count="1">
    <cellStyle name="Normální" xfId="0" builtinId="0"/>
  </cellStyles>
  <dxfs count="82">
    <dxf>
      <font>
        <color theme="1"/>
      </font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rgb="FFC00000"/>
      </font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7E1"/>
      <color rgb="FFE2F3E1"/>
      <color rgb="FFFEECF0"/>
      <color rgb="FFDDEAFF"/>
      <color rgb="FFFCC8D3"/>
      <color rgb="FFE7EBFF"/>
      <color rgb="FFF4EAFA"/>
      <color rgb="FFFBE3DD"/>
      <color rgb="FFFDF0CF"/>
      <color rgb="FFF6C5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zoomScaleNormal="100" workbookViewId="0">
      <pane ySplit="1" topLeftCell="A25" activePane="bottomLeft" state="frozen"/>
      <selection pane="bottomLeft" activeCell="A51" sqref="A51"/>
    </sheetView>
  </sheetViews>
  <sheetFormatPr defaultRowHeight="15" x14ac:dyDescent="0.25"/>
  <cols>
    <col min="1" max="1" width="12.85546875" style="27" customWidth="1"/>
    <col min="2" max="2" width="14.28515625" customWidth="1"/>
    <col min="3" max="3" width="13.28515625" customWidth="1"/>
    <col min="4" max="4" width="13.5703125" customWidth="1"/>
    <col min="5" max="5" width="8" customWidth="1"/>
    <col min="6" max="6" width="5.85546875" style="20" customWidth="1"/>
    <col min="7" max="7" width="9.85546875" customWidth="1"/>
    <col min="9" max="9" width="9.140625" style="13"/>
    <col min="10" max="10" width="13.5703125" customWidth="1"/>
    <col min="11" max="11" width="13.140625" style="16" customWidth="1"/>
    <col min="12" max="12" width="16" style="31" customWidth="1"/>
    <col min="13" max="13" width="10.28515625" style="20" customWidth="1"/>
    <col min="14" max="14" width="10.28515625" customWidth="1"/>
    <col min="15" max="15" width="10.7109375" style="20" customWidth="1"/>
    <col min="16" max="18" width="13.140625" style="20" customWidth="1"/>
    <col min="19" max="19" width="14.5703125" style="20" customWidth="1"/>
    <col min="20" max="20" width="13.140625" style="20" customWidth="1"/>
    <col min="21" max="21" width="13.140625" customWidth="1"/>
    <col min="22" max="22" width="10.5703125" style="20" customWidth="1"/>
    <col min="23" max="23" width="10" style="20" customWidth="1"/>
    <col min="24" max="24" width="11.85546875" style="20" customWidth="1"/>
    <col min="25" max="25" width="11.140625" customWidth="1"/>
    <col min="26" max="26" width="11.140625" style="20" customWidth="1"/>
    <col min="27" max="27" width="12.28515625" style="20" customWidth="1"/>
    <col min="28" max="28" width="13.7109375" style="20" customWidth="1"/>
    <col min="29" max="29" width="13.7109375" customWidth="1"/>
    <col min="30" max="30" width="12.42578125" style="20" customWidth="1"/>
  </cols>
  <sheetData>
    <row r="1" spans="1:30" s="1" customFormat="1" ht="81" customHeight="1" x14ac:dyDescent="0.25">
      <c r="A1" s="3" t="s">
        <v>0</v>
      </c>
      <c r="B1" s="3" t="s">
        <v>85</v>
      </c>
      <c r="C1" s="3" t="s">
        <v>4</v>
      </c>
      <c r="D1" s="3" t="s">
        <v>13</v>
      </c>
      <c r="E1" s="3" t="s">
        <v>5</v>
      </c>
      <c r="F1" s="32" t="s">
        <v>8</v>
      </c>
      <c r="G1" s="3" t="s">
        <v>9</v>
      </c>
      <c r="H1" s="3" t="s">
        <v>10</v>
      </c>
      <c r="I1" s="11" t="s">
        <v>3</v>
      </c>
      <c r="J1" s="4" t="s">
        <v>6</v>
      </c>
      <c r="K1" s="14" t="s">
        <v>14</v>
      </c>
      <c r="L1" s="17" t="s">
        <v>7</v>
      </c>
      <c r="M1" s="5" t="s">
        <v>17</v>
      </c>
      <c r="N1" s="6" t="s">
        <v>19</v>
      </c>
      <c r="O1" s="5" t="s">
        <v>20</v>
      </c>
      <c r="P1" s="21" t="s">
        <v>15</v>
      </c>
      <c r="Q1" s="21" t="s">
        <v>18</v>
      </c>
      <c r="R1" s="7" t="s">
        <v>11</v>
      </c>
      <c r="S1" s="7" t="s">
        <v>16</v>
      </c>
      <c r="T1" s="7" t="s">
        <v>12</v>
      </c>
      <c r="U1" s="7" t="s">
        <v>24</v>
      </c>
      <c r="V1" s="18" t="s">
        <v>25</v>
      </c>
      <c r="W1" s="8" t="s">
        <v>27</v>
      </c>
      <c r="X1" s="8" t="s">
        <v>21</v>
      </c>
      <c r="Y1" s="9" t="s">
        <v>26</v>
      </c>
      <c r="Z1" s="10" t="s">
        <v>30</v>
      </c>
      <c r="AA1" s="10" t="s">
        <v>29</v>
      </c>
      <c r="AB1" s="10" t="s">
        <v>28</v>
      </c>
      <c r="AC1" s="10" t="s">
        <v>23</v>
      </c>
      <c r="AD1" s="10" t="s">
        <v>22</v>
      </c>
    </row>
    <row r="2" spans="1:30" s="1" customFormat="1" x14ac:dyDescent="0.25">
      <c r="A2" s="33" t="s">
        <v>229</v>
      </c>
      <c r="B2" s="2" t="s">
        <v>34</v>
      </c>
      <c r="C2" s="2" t="s">
        <v>35</v>
      </c>
      <c r="D2" s="22" t="s">
        <v>86</v>
      </c>
      <c r="E2" s="2" t="s">
        <v>1</v>
      </c>
      <c r="F2" s="19">
        <v>74</v>
      </c>
      <c r="G2" s="1">
        <v>150</v>
      </c>
      <c r="H2" s="1">
        <v>74</v>
      </c>
      <c r="I2" s="12">
        <f>H2/(G2/100)^2</f>
        <v>32.888888888888886</v>
      </c>
      <c r="J2" s="24" t="s">
        <v>116</v>
      </c>
      <c r="K2" s="36">
        <v>43770</v>
      </c>
      <c r="L2" s="19" t="s">
        <v>129</v>
      </c>
      <c r="M2" s="19">
        <v>2</v>
      </c>
      <c r="N2" s="1" t="s">
        <v>287</v>
      </c>
      <c r="O2" s="19">
        <v>1</v>
      </c>
      <c r="P2" s="19">
        <v>0</v>
      </c>
      <c r="Q2" s="19" t="s">
        <v>288</v>
      </c>
      <c r="R2" s="19">
        <v>3</v>
      </c>
      <c r="S2" s="19">
        <v>0</v>
      </c>
      <c r="T2" s="19">
        <v>2</v>
      </c>
      <c r="U2" s="1">
        <v>1</v>
      </c>
      <c r="V2" s="19">
        <v>6</v>
      </c>
      <c r="W2" s="19" t="s">
        <v>289</v>
      </c>
      <c r="X2" s="19" t="s">
        <v>288</v>
      </c>
      <c r="Y2" s="1" t="s">
        <v>290</v>
      </c>
      <c r="Z2" s="19" t="s">
        <v>289</v>
      </c>
      <c r="AA2" s="19">
        <v>1</v>
      </c>
      <c r="AB2" s="19" t="s">
        <v>290</v>
      </c>
      <c r="AC2" s="1">
        <v>0</v>
      </c>
      <c r="AD2" s="19" t="s">
        <v>290</v>
      </c>
    </row>
    <row r="3" spans="1:30" s="1" customFormat="1" x14ac:dyDescent="0.25">
      <c r="A3" s="33" t="s">
        <v>175</v>
      </c>
      <c r="B3" s="2" t="s">
        <v>176</v>
      </c>
      <c r="C3" s="2" t="s">
        <v>31</v>
      </c>
      <c r="D3" s="22" t="s">
        <v>177</v>
      </c>
      <c r="E3" s="2" t="s">
        <v>1</v>
      </c>
      <c r="F3" s="19">
        <v>67</v>
      </c>
      <c r="G3" s="1">
        <v>168</v>
      </c>
      <c r="H3" s="1">
        <v>81</v>
      </c>
      <c r="I3" s="12">
        <f t="shared" ref="I3:I55" si="0">H3/(G3/100)^2</f>
        <v>28.698979591836739</v>
      </c>
      <c r="J3" s="28" t="s">
        <v>178</v>
      </c>
      <c r="K3" s="36">
        <v>39814</v>
      </c>
      <c r="L3" s="19" t="s">
        <v>179</v>
      </c>
      <c r="M3" s="19">
        <v>2</v>
      </c>
      <c r="N3" s="1" t="s">
        <v>287</v>
      </c>
      <c r="O3" s="19">
        <v>2</v>
      </c>
      <c r="P3" s="19">
        <v>1</v>
      </c>
      <c r="Q3" s="19">
        <v>1</v>
      </c>
      <c r="R3" s="19">
        <v>3</v>
      </c>
      <c r="S3" s="19">
        <v>0</v>
      </c>
      <c r="T3" s="19">
        <v>2</v>
      </c>
      <c r="U3" s="1">
        <v>1</v>
      </c>
      <c r="V3" s="19">
        <v>5</v>
      </c>
      <c r="W3" s="19" t="s">
        <v>290</v>
      </c>
      <c r="X3" s="19" t="s">
        <v>288</v>
      </c>
      <c r="Y3" s="1" t="s">
        <v>290</v>
      </c>
      <c r="Z3" s="19" t="s">
        <v>289</v>
      </c>
      <c r="AA3" s="19" t="s">
        <v>292</v>
      </c>
      <c r="AB3" s="19" t="s">
        <v>289</v>
      </c>
      <c r="AC3" s="1">
        <v>2</v>
      </c>
      <c r="AD3" s="19" t="s">
        <v>290</v>
      </c>
    </row>
    <row r="4" spans="1:30" s="1" customFormat="1" x14ac:dyDescent="0.25">
      <c r="A4" s="33" t="s">
        <v>148</v>
      </c>
      <c r="B4" s="2" t="s">
        <v>38</v>
      </c>
      <c r="C4" s="2" t="s">
        <v>39</v>
      </c>
      <c r="D4" s="22" t="s">
        <v>87</v>
      </c>
      <c r="E4" s="2" t="s">
        <v>1</v>
      </c>
      <c r="F4" s="19">
        <v>74</v>
      </c>
      <c r="G4" s="1">
        <v>160</v>
      </c>
      <c r="H4" s="1">
        <v>63</v>
      </c>
      <c r="I4" s="12">
        <f t="shared" si="0"/>
        <v>24.609374999999996</v>
      </c>
      <c r="J4" s="24" t="s">
        <v>116</v>
      </c>
      <c r="K4" s="36">
        <v>45200</v>
      </c>
      <c r="L4" s="19" t="s">
        <v>130</v>
      </c>
      <c r="M4" s="19">
        <v>2</v>
      </c>
      <c r="N4" s="1" t="s">
        <v>287</v>
      </c>
      <c r="O4" s="19">
        <v>0</v>
      </c>
      <c r="P4" s="19">
        <v>2</v>
      </c>
      <c r="Q4" s="19">
        <v>1</v>
      </c>
      <c r="R4" s="19">
        <v>3</v>
      </c>
      <c r="S4" s="19">
        <v>1</v>
      </c>
      <c r="T4" s="19">
        <v>2</v>
      </c>
      <c r="U4" s="1">
        <v>1</v>
      </c>
      <c r="V4" s="19">
        <v>3</v>
      </c>
      <c r="W4" s="19" t="s">
        <v>289</v>
      </c>
      <c r="X4" s="19" t="s">
        <v>288</v>
      </c>
      <c r="Y4" s="1" t="s">
        <v>290</v>
      </c>
      <c r="Z4" s="19" t="s">
        <v>290</v>
      </c>
      <c r="AA4" s="19" t="s">
        <v>288</v>
      </c>
      <c r="AB4" s="19" t="s">
        <v>289</v>
      </c>
      <c r="AC4" s="1">
        <v>1</v>
      </c>
      <c r="AD4" s="19" t="s">
        <v>290</v>
      </c>
    </row>
    <row r="5" spans="1:30" s="1" customFormat="1" x14ac:dyDescent="0.25">
      <c r="A5" s="33" t="s">
        <v>149</v>
      </c>
      <c r="B5" s="2" t="s">
        <v>40</v>
      </c>
      <c r="C5" s="2" t="s">
        <v>41</v>
      </c>
      <c r="D5" s="22" t="s">
        <v>88</v>
      </c>
      <c r="E5" s="2" t="s">
        <v>2</v>
      </c>
      <c r="F5" s="19">
        <v>53</v>
      </c>
      <c r="G5" s="1">
        <v>175</v>
      </c>
      <c r="H5" s="1">
        <v>93</v>
      </c>
      <c r="I5" s="12">
        <f t="shared" si="0"/>
        <v>30.367346938775512</v>
      </c>
      <c r="J5" s="24" t="s">
        <v>118</v>
      </c>
      <c r="K5" s="36">
        <v>40909</v>
      </c>
      <c r="L5" s="19" t="s">
        <v>130</v>
      </c>
      <c r="M5" s="19">
        <v>2</v>
      </c>
      <c r="N5" s="1" t="s">
        <v>287</v>
      </c>
      <c r="O5" s="19">
        <v>2</v>
      </c>
      <c r="P5" s="19">
        <v>2</v>
      </c>
      <c r="Q5" s="19">
        <v>1</v>
      </c>
      <c r="R5" s="19">
        <v>4</v>
      </c>
      <c r="S5" s="19">
        <v>0</v>
      </c>
      <c r="T5" s="19">
        <v>1</v>
      </c>
      <c r="U5" s="1">
        <v>2</v>
      </c>
      <c r="V5" s="19">
        <v>6</v>
      </c>
      <c r="W5" s="19" t="s">
        <v>289</v>
      </c>
      <c r="X5" s="19" t="s">
        <v>294</v>
      </c>
      <c r="Y5" s="1" t="s">
        <v>290</v>
      </c>
      <c r="Z5" s="19" t="s">
        <v>289</v>
      </c>
      <c r="AA5" s="19" t="s">
        <v>293</v>
      </c>
      <c r="AB5" s="19" t="s">
        <v>289</v>
      </c>
      <c r="AC5" s="1">
        <v>0</v>
      </c>
      <c r="AD5" s="19" t="s">
        <v>290</v>
      </c>
    </row>
    <row r="6" spans="1:30" s="1" customFormat="1" x14ac:dyDescent="0.25">
      <c r="A6" s="33" t="s">
        <v>150</v>
      </c>
      <c r="B6" s="2" t="s">
        <v>42</v>
      </c>
      <c r="C6" s="2" t="s">
        <v>43</v>
      </c>
      <c r="D6" s="22" t="s">
        <v>89</v>
      </c>
      <c r="E6" s="2" t="s">
        <v>1</v>
      </c>
      <c r="F6" s="19">
        <v>59</v>
      </c>
      <c r="G6" s="1">
        <v>163</v>
      </c>
      <c r="H6" s="1">
        <v>61</v>
      </c>
      <c r="I6" s="12">
        <f t="shared" si="0"/>
        <v>22.959087658549439</v>
      </c>
      <c r="J6" s="24" t="s">
        <v>119</v>
      </c>
      <c r="K6" s="36">
        <v>44228</v>
      </c>
      <c r="L6" s="19" t="s">
        <v>131</v>
      </c>
      <c r="M6" s="19">
        <v>2</v>
      </c>
      <c r="N6" s="1" t="s">
        <v>291</v>
      </c>
      <c r="O6" s="19">
        <v>2</v>
      </c>
      <c r="P6" s="19">
        <v>1</v>
      </c>
      <c r="Q6" s="19">
        <v>2</v>
      </c>
      <c r="R6" s="19">
        <v>3</v>
      </c>
      <c r="S6" s="19">
        <v>1</v>
      </c>
      <c r="T6" s="19">
        <v>2</v>
      </c>
      <c r="U6" s="1">
        <v>1</v>
      </c>
      <c r="V6" s="19">
        <v>5</v>
      </c>
      <c r="W6" s="19" t="s">
        <v>290</v>
      </c>
      <c r="X6" s="19" t="s">
        <v>288</v>
      </c>
      <c r="Y6" s="1" t="s">
        <v>290</v>
      </c>
      <c r="Z6" s="19" t="s">
        <v>290</v>
      </c>
      <c r="AA6" s="19" t="s">
        <v>288</v>
      </c>
      <c r="AB6" s="19" t="s">
        <v>289</v>
      </c>
      <c r="AC6" s="1">
        <v>1</v>
      </c>
      <c r="AD6" s="19" t="s">
        <v>290</v>
      </c>
    </row>
    <row r="7" spans="1:30" s="1" customFormat="1" x14ac:dyDescent="0.25">
      <c r="A7" s="33" t="s">
        <v>151</v>
      </c>
      <c r="B7" s="2" t="s">
        <v>44</v>
      </c>
      <c r="C7" s="2" t="s">
        <v>45</v>
      </c>
      <c r="D7" s="22" t="s">
        <v>90</v>
      </c>
      <c r="E7" s="2" t="s">
        <v>1</v>
      </c>
      <c r="F7" s="19">
        <v>71</v>
      </c>
      <c r="G7" s="1">
        <v>168</v>
      </c>
      <c r="H7" s="1">
        <v>83</v>
      </c>
      <c r="I7" s="12">
        <f t="shared" si="0"/>
        <v>29.407596371882089</v>
      </c>
      <c r="J7" s="24" t="s">
        <v>120</v>
      </c>
      <c r="K7" s="36">
        <v>44197</v>
      </c>
      <c r="L7" s="19" t="s">
        <v>131</v>
      </c>
      <c r="M7" s="19">
        <v>2</v>
      </c>
      <c r="N7" s="1" t="s">
        <v>291</v>
      </c>
      <c r="O7" s="19">
        <v>1</v>
      </c>
      <c r="P7" s="19">
        <v>0</v>
      </c>
      <c r="Q7" s="19" t="s">
        <v>288</v>
      </c>
      <c r="R7" s="19">
        <v>4</v>
      </c>
      <c r="S7" s="19">
        <v>1</v>
      </c>
      <c r="T7" s="19">
        <v>1</v>
      </c>
      <c r="U7" s="1">
        <v>0</v>
      </c>
      <c r="V7" s="19">
        <v>5</v>
      </c>
      <c r="W7" s="19" t="s">
        <v>290</v>
      </c>
      <c r="X7" s="19" t="s">
        <v>295</v>
      </c>
      <c r="Y7" s="1" t="s">
        <v>290</v>
      </c>
      <c r="Z7" s="19" t="s">
        <v>289</v>
      </c>
      <c r="AA7" s="19">
        <v>1</v>
      </c>
      <c r="AB7" s="19" t="s">
        <v>289</v>
      </c>
      <c r="AC7" s="1">
        <v>1</v>
      </c>
      <c r="AD7" s="19" t="s">
        <v>289</v>
      </c>
    </row>
    <row r="8" spans="1:30" s="1" customFormat="1" x14ac:dyDescent="0.25">
      <c r="A8" s="33" t="s">
        <v>152</v>
      </c>
      <c r="B8" s="2" t="s">
        <v>46</v>
      </c>
      <c r="C8" s="2" t="s">
        <v>47</v>
      </c>
      <c r="D8" s="22" t="s">
        <v>91</v>
      </c>
      <c r="E8" s="2" t="s">
        <v>1</v>
      </c>
      <c r="F8" s="19">
        <v>85</v>
      </c>
      <c r="G8" s="1">
        <v>157</v>
      </c>
      <c r="H8" s="1">
        <v>88</v>
      </c>
      <c r="I8" s="12">
        <f t="shared" si="0"/>
        <v>35.701245486632317</v>
      </c>
      <c r="J8" s="24" t="s">
        <v>115</v>
      </c>
      <c r="K8" s="36">
        <v>45170</v>
      </c>
      <c r="L8" s="19" t="s">
        <v>132</v>
      </c>
      <c r="M8" s="19">
        <v>2</v>
      </c>
      <c r="N8" s="1" t="s">
        <v>287</v>
      </c>
      <c r="O8" s="19">
        <v>1</v>
      </c>
      <c r="P8" s="19">
        <v>0</v>
      </c>
      <c r="Q8" s="19" t="s">
        <v>288</v>
      </c>
      <c r="R8" s="19">
        <v>3</v>
      </c>
      <c r="S8" s="19">
        <v>2</v>
      </c>
      <c r="T8" s="19">
        <v>1</v>
      </c>
      <c r="U8" s="1">
        <v>1</v>
      </c>
      <c r="V8" s="19">
        <v>7</v>
      </c>
      <c r="W8" s="19" t="s">
        <v>290</v>
      </c>
      <c r="X8" s="19" t="s">
        <v>288</v>
      </c>
      <c r="Y8" s="1" t="s">
        <v>290</v>
      </c>
      <c r="Z8" s="19" t="s">
        <v>290</v>
      </c>
      <c r="AA8" s="19" t="s">
        <v>288</v>
      </c>
      <c r="AB8" s="19" t="s">
        <v>290</v>
      </c>
      <c r="AC8" s="1">
        <v>1</v>
      </c>
      <c r="AD8" s="19" t="s">
        <v>289</v>
      </c>
    </row>
    <row r="9" spans="1:30" s="1" customFormat="1" x14ac:dyDescent="0.25">
      <c r="A9" s="33" t="s">
        <v>153</v>
      </c>
      <c r="B9" s="2" t="s">
        <v>48</v>
      </c>
      <c r="C9" s="2" t="s">
        <v>31</v>
      </c>
      <c r="D9" s="22" t="s">
        <v>92</v>
      </c>
      <c r="E9" s="2" t="s">
        <v>1</v>
      </c>
      <c r="F9" s="19">
        <v>63</v>
      </c>
      <c r="G9" s="1">
        <v>156</v>
      </c>
      <c r="H9" s="1">
        <v>101</v>
      </c>
      <c r="I9" s="12">
        <f t="shared" si="0"/>
        <v>41.502301117685732</v>
      </c>
      <c r="J9" s="24" t="s">
        <v>116</v>
      </c>
      <c r="K9" s="36">
        <v>43770</v>
      </c>
      <c r="L9" s="19" t="s">
        <v>133</v>
      </c>
      <c r="M9" s="19">
        <v>2</v>
      </c>
      <c r="N9" s="1" t="s">
        <v>287</v>
      </c>
      <c r="O9" s="19">
        <v>1</v>
      </c>
      <c r="P9" s="19">
        <v>0</v>
      </c>
      <c r="Q9" s="19" t="s">
        <v>288</v>
      </c>
      <c r="R9" s="19">
        <v>4</v>
      </c>
      <c r="S9" s="19">
        <v>0</v>
      </c>
      <c r="T9" s="19">
        <v>2</v>
      </c>
      <c r="U9" s="1">
        <v>0</v>
      </c>
      <c r="V9" s="19">
        <v>7</v>
      </c>
      <c r="W9" s="19" t="s">
        <v>289</v>
      </c>
      <c r="X9" s="19" t="s">
        <v>288</v>
      </c>
      <c r="Y9" s="1" t="s">
        <v>290</v>
      </c>
      <c r="Z9" s="19" t="s">
        <v>289</v>
      </c>
      <c r="AA9" s="19" t="s">
        <v>292</v>
      </c>
      <c r="AB9" s="19" t="s">
        <v>289</v>
      </c>
      <c r="AC9" s="1">
        <v>0</v>
      </c>
      <c r="AD9" s="19" t="s">
        <v>290</v>
      </c>
    </row>
    <row r="10" spans="1:30" s="1" customFormat="1" x14ac:dyDescent="0.25">
      <c r="A10" s="33" t="s">
        <v>154</v>
      </c>
      <c r="B10" s="2" t="s">
        <v>49</v>
      </c>
      <c r="C10" s="2" t="s">
        <v>50</v>
      </c>
      <c r="D10" s="22" t="s">
        <v>93</v>
      </c>
      <c r="E10" s="2" t="s">
        <v>1</v>
      </c>
      <c r="F10" s="19">
        <v>74</v>
      </c>
      <c r="G10" s="1">
        <v>174</v>
      </c>
      <c r="H10" s="1">
        <v>82</v>
      </c>
      <c r="I10" s="12">
        <f t="shared" si="0"/>
        <v>27.08415906989034</v>
      </c>
      <c r="J10" s="24" t="s">
        <v>121</v>
      </c>
      <c r="K10" s="36">
        <v>43678</v>
      </c>
      <c r="L10" s="19" t="s">
        <v>134</v>
      </c>
      <c r="M10" s="19">
        <v>2</v>
      </c>
      <c r="N10" s="1" t="s">
        <v>287</v>
      </c>
      <c r="O10" s="19">
        <v>2</v>
      </c>
      <c r="P10" s="19">
        <v>0</v>
      </c>
      <c r="Q10" s="19" t="s">
        <v>288</v>
      </c>
      <c r="R10" s="19">
        <v>3</v>
      </c>
      <c r="S10" s="19">
        <v>2</v>
      </c>
      <c r="T10" s="19">
        <v>1</v>
      </c>
      <c r="U10" s="1">
        <v>1</v>
      </c>
      <c r="V10" s="19">
        <v>4</v>
      </c>
      <c r="W10" s="19" t="s">
        <v>289</v>
      </c>
      <c r="X10" s="19" t="s">
        <v>288</v>
      </c>
      <c r="Y10" s="1" t="s">
        <v>290</v>
      </c>
      <c r="Z10" s="19" t="s">
        <v>289</v>
      </c>
      <c r="AA10" s="19" t="s">
        <v>293</v>
      </c>
      <c r="AB10" s="19" t="s">
        <v>290</v>
      </c>
      <c r="AC10" s="1">
        <v>0</v>
      </c>
      <c r="AD10" s="19" t="s">
        <v>289</v>
      </c>
    </row>
    <row r="11" spans="1:30" s="1" customFormat="1" x14ac:dyDescent="0.25">
      <c r="A11" s="33" t="s">
        <v>155</v>
      </c>
      <c r="B11" s="2" t="s">
        <v>51</v>
      </c>
      <c r="C11" s="2" t="s">
        <v>52</v>
      </c>
      <c r="D11" s="22" t="s">
        <v>94</v>
      </c>
      <c r="E11" s="2" t="s">
        <v>2</v>
      </c>
      <c r="F11" s="19">
        <v>65</v>
      </c>
      <c r="G11" s="1">
        <v>170</v>
      </c>
      <c r="H11" s="1">
        <v>108</v>
      </c>
      <c r="I11" s="12">
        <f t="shared" si="0"/>
        <v>37.37024221453288</v>
      </c>
      <c r="J11" s="24" t="s">
        <v>116</v>
      </c>
      <c r="K11" s="36">
        <v>40695</v>
      </c>
      <c r="L11" s="19" t="s">
        <v>134</v>
      </c>
      <c r="M11" s="19">
        <v>2</v>
      </c>
      <c r="N11" s="1" t="s">
        <v>291</v>
      </c>
      <c r="O11" s="19">
        <v>1</v>
      </c>
      <c r="P11" s="19">
        <v>1</v>
      </c>
      <c r="Q11" s="19">
        <v>1</v>
      </c>
      <c r="R11" s="19">
        <v>3</v>
      </c>
      <c r="S11" s="19">
        <v>0</v>
      </c>
      <c r="T11" s="19">
        <v>1</v>
      </c>
      <c r="U11" s="1">
        <v>1</v>
      </c>
      <c r="V11" s="19">
        <v>4</v>
      </c>
      <c r="W11" s="19" t="s">
        <v>289</v>
      </c>
      <c r="X11" s="19" t="s">
        <v>288</v>
      </c>
      <c r="Y11" s="1" t="s">
        <v>290</v>
      </c>
      <c r="Z11" s="19" t="s">
        <v>289</v>
      </c>
      <c r="AA11" s="19">
        <v>1</v>
      </c>
      <c r="AB11" s="19" t="s">
        <v>289</v>
      </c>
      <c r="AC11" s="1">
        <v>0</v>
      </c>
      <c r="AD11" s="19" t="s">
        <v>290</v>
      </c>
    </row>
    <row r="12" spans="1:30" s="1" customFormat="1" x14ac:dyDescent="0.25">
      <c r="A12" s="33" t="s">
        <v>156</v>
      </c>
      <c r="B12" s="2" t="s">
        <v>53</v>
      </c>
      <c r="C12" s="2" t="s">
        <v>54</v>
      </c>
      <c r="D12" s="22" t="s">
        <v>95</v>
      </c>
      <c r="E12" s="2" t="s">
        <v>1</v>
      </c>
      <c r="F12" s="19">
        <v>73</v>
      </c>
      <c r="G12" s="1">
        <v>162</v>
      </c>
      <c r="H12" s="1">
        <v>62</v>
      </c>
      <c r="I12" s="12">
        <f t="shared" si="0"/>
        <v>23.624447492760247</v>
      </c>
      <c r="J12" s="24" t="s">
        <v>117</v>
      </c>
      <c r="K12" s="36">
        <v>40179</v>
      </c>
      <c r="L12" s="19" t="s">
        <v>135</v>
      </c>
      <c r="M12" s="19">
        <v>2</v>
      </c>
      <c r="N12" s="1" t="s">
        <v>287</v>
      </c>
      <c r="O12" s="19">
        <v>2</v>
      </c>
      <c r="P12" s="19">
        <v>2</v>
      </c>
      <c r="Q12" s="19">
        <v>1</v>
      </c>
      <c r="R12" s="19">
        <v>3</v>
      </c>
      <c r="S12" s="19">
        <v>3</v>
      </c>
      <c r="T12" s="19">
        <v>2</v>
      </c>
      <c r="U12" s="1">
        <v>1</v>
      </c>
      <c r="V12" s="19">
        <v>5</v>
      </c>
      <c r="W12" s="19" t="s">
        <v>290</v>
      </c>
      <c r="X12" s="19" t="s">
        <v>296</v>
      </c>
      <c r="Y12" s="1" t="s">
        <v>290</v>
      </c>
      <c r="Z12" s="19" t="s">
        <v>289</v>
      </c>
      <c r="AA12" s="19" t="s">
        <v>292</v>
      </c>
      <c r="AB12" s="19" t="s">
        <v>289</v>
      </c>
      <c r="AC12" s="1">
        <v>1</v>
      </c>
      <c r="AD12" s="19" t="s">
        <v>290</v>
      </c>
    </row>
    <row r="13" spans="1:30" s="1" customFormat="1" x14ac:dyDescent="0.25">
      <c r="A13" s="33" t="s">
        <v>157</v>
      </c>
      <c r="B13" s="2" t="s">
        <v>55</v>
      </c>
      <c r="C13" s="2" t="s">
        <v>31</v>
      </c>
      <c r="D13" s="22" t="s">
        <v>96</v>
      </c>
      <c r="E13" s="2" t="s">
        <v>1</v>
      </c>
      <c r="F13" s="19">
        <v>78</v>
      </c>
      <c r="G13" s="1">
        <v>161</v>
      </c>
      <c r="H13" s="1">
        <v>97</v>
      </c>
      <c r="I13" s="12">
        <f t="shared" si="0"/>
        <v>37.421395779483809</v>
      </c>
      <c r="J13" s="24" t="s">
        <v>116</v>
      </c>
      <c r="K13" s="36">
        <v>45413</v>
      </c>
      <c r="L13" s="19" t="s">
        <v>136</v>
      </c>
      <c r="M13" s="19">
        <v>2</v>
      </c>
      <c r="N13" s="1" t="s">
        <v>291</v>
      </c>
      <c r="O13" s="19">
        <v>1</v>
      </c>
      <c r="P13" s="19">
        <v>0</v>
      </c>
      <c r="Q13" s="19" t="s">
        <v>288</v>
      </c>
      <c r="R13" s="19">
        <v>4</v>
      </c>
      <c r="S13" s="19">
        <v>2</v>
      </c>
      <c r="T13" s="19">
        <v>2</v>
      </c>
      <c r="U13" s="1">
        <v>2</v>
      </c>
      <c r="V13" s="19">
        <v>7</v>
      </c>
      <c r="W13" s="19" t="s">
        <v>290</v>
      </c>
      <c r="X13" s="19" t="s">
        <v>288</v>
      </c>
      <c r="Y13" s="1" t="s">
        <v>290</v>
      </c>
      <c r="Z13" s="19" t="s">
        <v>289</v>
      </c>
      <c r="AA13" s="19">
        <v>1</v>
      </c>
      <c r="AB13" s="19" t="s">
        <v>289</v>
      </c>
      <c r="AC13" s="1">
        <v>1</v>
      </c>
      <c r="AD13" s="19" t="s">
        <v>290</v>
      </c>
    </row>
    <row r="14" spans="1:30" s="1" customFormat="1" x14ac:dyDescent="0.25">
      <c r="A14" s="33">
        <v>22243</v>
      </c>
      <c r="B14" s="2" t="s">
        <v>181</v>
      </c>
      <c r="C14" s="2" t="s">
        <v>180</v>
      </c>
      <c r="D14" s="22" t="s">
        <v>182</v>
      </c>
      <c r="E14" s="2" t="s">
        <v>1</v>
      </c>
      <c r="F14" s="19">
        <v>81</v>
      </c>
      <c r="G14" s="1">
        <v>158</v>
      </c>
      <c r="H14" s="1">
        <v>97</v>
      </c>
      <c r="I14" s="12">
        <f t="shared" si="0"/>
        <v>38.855952571703249</v>
      </c>
      <c r="J14" s="28" t="s">
        <v>116</v>
      </c>
      <c r="K14" s="36">
        <v>41030</v>
      </c>
      <c r="L14" s="19" t="s">
        <v>183</v>
      </c>
      <c r="M14" s="19">
        <v>2</v>
      </c>
      <c r="N14" s="1" t="s">
        <v>291</v>
      </c>
      <c r="O14" s="19">
        <v>2</v>
      </c>
      <c r="P14" s="19">
        <v>0</v>
      </c>
      <c r="Q14" s="19" t="s">
        <v>288</v>
      </c>
      <c r="R14" s="19">
        <v>3</v>
      </c>
      <c r="S14" s="19">
        <v>0</v>
      </c>
      <c r="T14" s="19">
        <v>2</v>
      </c>
      <c r="U14" s="1">
        <v>1</v>
      </c>
      <c r="V14" s="19">
        <v>6</v>
      </c>
      <c r="W14" s="19" t="s">
        <v>289</v>
      </c>
      <c r="X14" s="19" t="s">
        <v>298</v>
      </c>
      <c r="Y14" s="1" t="s">
        <v>290</v>
      </c>
      <c r="Z14" s="19" t="s">
        <v>289</v>
      </c>
      <c r="AA14" s="19" t="s">
        <v>292</v>
      </c>
      <c r="AB14" s="19" t="s">
        <v>289</v>
      </c>
      <c r="AC14" s="1">
        <v>0</v>
      </c>
      <c r="AD14" s="19" t="s">
        <v>290</v>
      </c>
    </row>
    <row r="15" spans="1:30" s="1" customFormat="1" x14ac:dyDescent="0.25">
      <c r="A15" s="33" t="s">
        <v>158</v>
      </c>
      <c r="B15" s="2" t="s">
        <v>56</v>
      </c>
      <c r="C15" s="2" t="s">
        <v>36</v>
      </c>
      <c r="D15" s="22" t="s">
        <v>97</v>
      </c>
      <c r="E15" s="2" t="s">
        <v>1</v>
      </c>
      <c r="F15" s="19">
        <v>79</v>
      </c>
      <c r="G15" s="1">
        <v>160</v>
      </c>
      <c r="H15" s="1">
        <v>66</v>
      </c>
      <c r="I15" s="12">
        <f t="shared" si="0"/>
        <v>25.781249999999996</v>
      </c>
      <c r="J15" s="25" t="s">
        <v>116</v>
      </c>
      <c r="K15" s="36">
        <v>45078</v>
      </c>
      <c r="L15" s="19" t="s">
        <v>137</v>
      </c>
      <c r="M15" s="19">
        <v>2</v>
      </c>
      <c r="N15" s="1" t="s">
        <v>287</v>
      </c>
      <c r="O15" s="19">
        <v>0</v>
      </c>
      <c r="P15" s="19">
        <v>0</v>
      </c>
      <c r="Q15" s="19" t="s">
        <v>288</v>
      </c>
      <c r="R15" s="19">
        <v>3</v>
      </c>
      <c r="S15" s="19">
        <v>2</v>
      </c>
      <c r="T15" s="19">
        <v>1</v>
      </c>
      <c r="U15" s="1">
        <v>1</v>
      </c>
      <c r="V15" s="19">
        <v>6</v>
      </c>
      <c r="W15" s="19" t="s">
        <v>289</v>
      </c>
      <c r="X15" s="19" t="s">
        <v>299</v>
      </c>
      <c r="Y15" s="1" t="s">
        <v>290</v>
      </c>
      <c r="Z15" s="19" t="s">
        <v>289</v>
      </c>
      <c r="AA15" s="19">
        <v>1</v>
      </c>
      <c r="AB15" s="19" t="s">
        <v>289</v>
      </c>
      <c r="AC15" s="1">
        <v>0</v>
      </c>
      <c r="AD15" s="19" t="s">
        <v>289</v>
      </c>
    </row>
    <row r="16" spans="1:30" s="1" customFormat="1" x14ac:dyDescent="0.25">
      <c r="A16" s="33" t="s">
        <v>159</v>
      </c>
      <c r="B16" s="2" t="s">
        <v>57</v>
      </c>
      <c r="C16" s="2" t="s">
        <v>58</v>
      </c>
      <c r="D16" s="22" t="s">
        <v>98</v>
      </c>
      <c r="E16" s="2" t="s">
        <v>2</v>
      </c>
      <c r="F16" s="19">
        <v>76</v>
      </c>
      <c r="G16" s="1">
        <v>169</v>
      </c>
      <c r="H16" s="1">
        <v>90</v>
      </c>
      <c r="I16" s="12">
        <f t="shared" si="0"/>
        <v>31.511501698119819</v>
      </c>
      <c r="J16" s="25" t="s">
        <v>116</v>
      </c>
      <c r="K16" s="36">
        <v>44835</v>
      </c>
      <c r="L16" s="19" t="s">
        <v>138</v>
      </c>
      <c r="M16" s="19">
        <v>2</v>
      </c>
      <c r="N16" s="1" t="s">
        <v>291</v>
      </c>
      <c r="O16" s="19">
        <v>0</v>
      </c>
      <c r="P16" s="19">
        <v>0</v>
      </c>
      <c r="Q16" s="19" t="s">
        <v>288</v>
      </c>
      <c r="R16" s="19">
        <v>3</v>
      </c>
      <c r="S16" s="19">
        <v>2</v>
      </c>
      <c r="T16" s="19">
        <v>1</v>
      </c>
      <c r="U16" s="1">
        <v>0</v>
      </c>
      <c r="V16" s="19">
        <v>6</v>
      </c>
      <c r="W16" s="19" t="s">
        <v>290</v>
      </c>
      <c r="X16" s="19" t="s">
        <v>288</v>
      </c>
      <c r="Y16" s="1" t="s">
        <v>290</v>
      </c>
      <c r="Z16" s="19" t="s">
        <v>289</v>
      </c>
      <c r="AA16" s="19" t="s">
        <v>300</v>
      </c>
      <c r="AB16" s="19" t="s">
        <v>289</v>
      </c>
      <c r="AC16" s="1">
        <v>1</v>
      </c>
      <c r="AD16" s="19" t="s">
        <v>290</v>
      </c>
    </row>
    <row r="17" spans="1:30" s="1" customFormat="1" x14ac:dyDescent="0.25">
      <c r="A17" s="33" t="s">
        <v>160</v>
      </c>
      <c r="B17" s="2" t="s">
        <v>59</v>
      </c>
      <c r="C17" s="2" t="s">
        <v>60</v>
      </c>
      <c r="D17" s="22" t="s">
        <v>99</v>
      </c>
      <c r="E17" s="2" t="s">
        <v>1</v>
      </c>
      <c r="F17" s="19">
        <v>71</v>
      </c>
      <c r="G17" s="1">
        <v>160</v>
      </c>
      <c r="H17" s="1">
        <v>87</v>
      </c>
      <c r="I17" s="12">
        <f t="shared" si="0"/>
        <v>33.984374999999993</v>
      </c>
      <c r="J17" s="25" t="s">
        <v>116</v>
      </c>
      <c r="K17" s="36">
        <v>42856</v>
      </c>
      <c r="L17" s="19" t="s">
        <v>138</v>
      </c>
      <c r="M17" s="19">
        <v>2</v>
      </c>
      <c r="N17" s="1" t="s">
        <v>291</v>
      </c>
      <c r="O17" s="19">
        <v>0</v>
      </c>
      <c r="P17" s="19">
        <v>0</v>
      </c>
      <c r="Q17" s="19" t="s">
        <v>288</v>
      </c>
      <c r="R17" s="19">
        <v>3</v>
      </c>
      <c r="S17" s="19">
        <v>0</v>
      </c>
      <c r="T17" s="19">
        <v>1</v>
      </c>
      <c r="U17" s="1">
        <v>1</v>
      </c>
      <c r="V17" s="19">
        <v>7</v>
      </c>
      <c r="W17" s="19" t="s">
        <v>290</v>
      </c>
      <c r="X17" s="19" t="s">
        <v>288</v>
      </c>
      <c r="Y17" s="1" t="s">
        <v>290</v>
      </c>
      <c r="Z17" s="19" t="s">
        <v>289</v>
      </c>
      <c r="AA17" s="19">
        <v>1</v>
      </c>
      <c r="AB17" s="19" t="s">
        <v>289</v>
      </c>
      <c r="AC17" s="1">
        <v>1</v>
      </c>
      <c r="AD17" s="19" t="s">
        <v>290</v>
      </c>
    </row>
    <row r="18" spans="1:30" s="1" customFormat="1" x14ac:dyDescent="0.25">
      <c r="A18" s="33" t="s">
        <v>161</v>
      </c>
      <c r="B18" s="2" t="s">
        <v>83</v>
      </c>
      <c r="C18" s="2" t="s">
        <v>52</v>
      </c>
      <c r="D18" s="22" t="s">
        <v>100</v>
      </c>
      <c r="E18" s="2" t="s">
        <v>2</v>
      </c>
      <c r="F18" s="19">
        <v>75</v>
      </c>
      <c r="G18" s="1">
        <v>173</v>
      </c>
      <c r="H18" s="1">
        <v>85</v>
      </c>
      <c r="I18" s="12">
        <f t="shared" si="0"/>
        <v>28.400547963513649</v>
      </c>
      <c r="J18" s="25" t="s">
        <v>116</v>
      </c>
      <c r="K18" s="36">
        <v>45047</v>
      </c>
      <c r="L18" s="19" t="s">
        <v>139</v>
      </c>
      <c r="M18" s="19">
        <v>2</v>
      </c>
      <c r="N18" s="1" t="s">
        <v>291</v>
      </c>
      <c r="O18" s="19">
        <v>0</v>
      </c>
      <c r="P18" s="19">
        <v>2</v>
      </c>
      <c r="Q18" s="19">
        <v>1</v>
      </c>
      <c r="R18" s="19">
        <v>3</v>
      </c>
      <c r="S18" s="19">
        <v>2</v>
      </c>
      <c r="T18" s="19">
        <v>2</v>
      </c>
      <c r="U18" s="1">
        <v>1</v>
      </c>
      <c r="V18" s="19">
        <v>6</v>
      </c>
      <c r="W18" s="19" t="s">
        <v>290</v>
      </c>
      <c r="X18" s="19" t="s">
        <v>301</v>
      </c>
      <c r="Y18" s="1" t="s">
        <v>290</v>
      </c>
      <c r="Z18" s="19" t="s">
        <v>289</v>
      </c>
      <c r="AA18" s="19" t="s">
        <v>293</v>
      </c>
      <c r="AB18" s="19" t="s">
        <v>289</v>
      </c>
      <c r="AC18" s="1">
        <v>0</v>
      </c>
      <c r="AD18" s="19" t="s">
        <v>289</v>
      </c>
    </row>
    <row r="19" spans="1:30" s="1" customFormat="1" x14ac:dyDescent="0.25">
      <c r="A19" s="33" t="s">
        <v>162</v>
      </c>
      <c r="B19" s="2" t="s">
        <v>61</v>
      </c>
      <c r="C19" s="2" t="s">
        <v>62</v>
      </c>
      <c r="D19" s="22" t="s">
        <v>101</v>
      </c>
      <c r="E19" s="2" t="s">
        <v>1</v>
      </c>
      <c r="F19" s="19">
        <v>75</v>
      </c>
      <c r="G19" s="1">
        <v>175</v>
      </c>
      <c r="H19" s="1">
        <v>79</v>
      </c>
      <c r="I19" s="12">
        <f t="shared" si="0"/>
        <v>25.795918367346939</v>
      </c>
      <c r="J19" s="25" t="s">
        <v>122</v>
      </c>
      <c r="K19" s="36">
        <v>44348</v>
      </c>
      <c r="L19" s="19" t="s">
        <v>139</v>
      </c>
      <c r="M19" s="19">
        <v>2</v>
      </c>
      <c r="N19" s="1" t="s">
        <v>291</v>
      </c>
      <c r="O19" s="19">
        <v>2</v>
      </c>
      <c r="P19" s="19">
        <v>0</v>
      </c>
      <c r="Q19" s="19" t="s">
        <v>288</v>
      </c>
      <c r="R19" s="19">
        <v>3</v>
      </c>
      <c r="S19" s="19">
        <v>2</v>
      </c>
      <c r="T19" s="19">
        <v>2</v>
      </c>
      <c r="U19" s="1">
        <v>1</v>
      </c>
      <c r="V19" s="19">
        <v>7</v>
      </c>
      <c r="W19" s="19" t="s">
        <v>290</v>
      </c>
      <c r="X19" s="19" t="s">
        <v>288</v>
      </c>
      <c r="Y19" s="1" t="s">
        <v>290</v>
      </c>
      <c r="Z19" s="19" t="s">
        <v>289</v>
      </c>
      <c r="AA19" s="19" t="s">
        <v>292</v>
      </c>
      <c r="AB19" s="19" t="s">
        <v>289</v>
      </c>
      <c r="AC19" s="1">
        <v>0</v>
      </c>
      <c r="AD19" s="19" t="s">
        <v>289</v>
      </c>
    </row>
    <row r="20" spans="1:30" s="1" customFormat="1" x14ac:dyDescent="0.25">
      <c r="A20" s="33" t="s">
        <v>163</v>
      </c>
      <c r="B20" s="2" t="s">
        <v>63</v>
      </c>
      <c r="C20" s="2" t="s">
        <v>64</v>
      </c>
      <c r="D20" s="22" t="s">
        <v>102</v>
      </c>
      <c r="E20" s="2" t="s">
        <v>1</v>
      </c>
      <c r="F20" s="19">
        <v>59</v>
      </c>
      <c r="G20" s="1">
        <v>172</v>
      </c>
      <c r="H20" s="1">
        <v>88</v>
      </c>
      <c r="I20" s="12">
        <f t="shared" si="0"/>
        <v>29.745808545159548</v>
      </c>
      <c r="J20" s="25" t="s">
        <v>123</v>
      </c>
      <c r="K20" s="36">
        <v>45231</v>
      </c>
      <c r="L20" s="19" t="s">
        <v>140</v>
      </c>
      <c r="M20" s="19">
        <v>2</v>
      </c>
      <c r="N20" s="1" t="s">
        <v>291</v>
      </c>
      <c r="O20" s="19">
        <v>1</v>
      </c>
      <c r="P20" s="19">
        <v>0</v>
      </c>
      <c r="Q20" s="19" t="s">
        <v>288</v>
      </c>
      <c r="R20" s="19">
        <v>3</v>
      </c>
      <c r="S20" s="19">
        <v>2</v>
      </c>
      <c r="T20" s="19">
        <v>1</v>
      </c>
      <c r="U20" s="1">
        <v>0</v>
      </c>
      <c r="V20" s="19">
        <v>8</v>
      </c>
      <c r="W20" s="19" t="s">
        <v>289</v>
      </c>
      <c r="X20" s="19" t="s">
        <v>288</v>
      </c>
      <c r="Y20" s="1" t="s">
        <v>290</v>
      </c>
      <c r="Z20" s="19" t="s">
        <v>289</v>
      </c>
      <c r="AA20" s="19" t="s">
        <v>293</v>
      </c>
      <c r="AB20" s="19" t="s">
        <v>290</v>
      </c>
      <c r="AC20" s="1">
        <v>2</v>
      </c>
      <c r="AD20" s="19" t="s">
        <v>289</v>
      </c>
    </row>
    <row r="21" spans="1:30" s="1" customFormat="1" x14ac:dyDescent="0.25">
      <c r="A21" s="33" t="s">
        <v>164</v>
      </c>
      <c r="B21" s="2" t="s">
        <v>65</v>
      </c>
      <c r="C21" s="2" t="s">
        <v>66</v>
      </c>
      <c r="D21" s="22" t="s">
        <v>103</v>
      </c>
      <c r="E21" s="2" t="s">
        <v>2</v>
      </c>
      <c r="F21" s="19">
        <v>76</v>
      </c>
      <c r="G21" s="1">
        <v>176</v>
      </c>
      <c r="H21" s="1">
        <v>84</v>
      </c>
      <c r="I21" s="12">
        <f t="shared" si="0"/>
        <v>27.117768595041323</v>
      </c>
      <c r="J21" s="25" t="s">
        <v>124</v>
      </c>
      <c r="K21" s="36">
        <v>44044</v>
      </c>
      <c r="L21" s="19" t="s">
        <v>141</v>
      </c>
      <c r="M21" s="19">
        <v>2</v>
      </c>
      <c r="N21" s="1" t="s">
        <v>291</v>
      </c>
      <c r="O21" s="19">
        <v>1</v>
      </c>
      <c r="P21" s="19">
        <v>0</v>
      </c>
      <c r="Q21" s="19" t="s">
        <v>288</v>
      </c>
      <c r="R21" s="19">
        <v>3</v>
      </c>
      <c r="S21" s="19">
        <v>0</v>
      </c>
      <c r="T21" s="19">
        <v>2</v>
      </c>
      <c r="U21" s="1">
        <v>0</v>
      </c>
      <c r="V21" s="19">
        <v>4</v>
      </c>
      <c r="W21" s="19" t="s">
        <v>289</v>
      </c>
      <c r="X21" s="19" t="s">
        <v>302</v>
      </c>
      <c r="Y21" s="1" t="s">
        <v>290</v>
      </c>
      <c r="Z21" s="19" t="s">
        <v>289</v>
      </c>
      <c r="AA21" s="19">
        <v>1</v>
      </c>
      <c r="AB21" s="19" t="s">
        <v>289</v>
      </c>
      <c r="AC21" s="1">
        <v>0</v>
      </c>
      <c r="AD21" s="19" t="s">
        <v>290</v>
      </c>
    </row>
    <row r="22" spans="1:30" s="1" customFormat="1" x14ac:dyDescent="0.25">
      <c r="A22" s="33" t="s">
        <v>165</v>
      </c>
      <c r="B22" s="2" t="s">
        <v>84</v>
      </c>
      <c r="C22" s="2" t="s">
        <v>67</v>
      </c>
      <c r="D22" s="22" t="s">
        <v>104</v>
      </c>
      <c r="E22" s="2" t="s">
        <v>1</v>
      </c>
      <c r="F22" s="19">
        <v>59</v>
      </c>
      <c r="G22" s="1">
        <v>160</v>
      </c>
      <c r="H22" s="1">
        <v>117</v>
      </c>
      <c r="I22" s="12">
        <f t="shared" si="0"/>
        <v>45.703124999999993</v>
      </c>
      <c r="J22" s="25" t="s">
        <v>125</v>
      </c>
      <c r="K22" s="36">
        <v>44986</v>
      </c>
      <c r="L22" s="19" t="s">
        <v>141</v>
      </c>
      <c r="M22" s="19">
        <v>2</v>
      </c>
      <c r="N22" s="1" t="s">
        <v>287</v>
      </c>
      <c r="O22" s="19">
        <v>1</v>
      </c>
      <c r="P22" s="19">
        <v>0</v>
      </c>
      <c r="Q22" s="19" t="s">
        <v>288</v>
      </c>
      <c r="R22" s="19">
        <v>3</v>
      </c>
      <c r="S22" s="19">
        <v>0</v>
      </c>
      <c r="T22" s="19">
        <v>2</v>
      </c>
      <c r="U22" s="1">
        <v>2</v>
      </c>
      <c r="V22" s="19">
        <v>7</v>
      </c>
      <c r="W22" s="19" t="s">
        <v>290</v>
      </c>
      <c r="X22" s="19" t="s">
        <v>288</v>
      </c>
      <c r="Y22" s="1" t="s">
        <v>290</v>
      </c>
      <c r="Z22" s="19" t="s">
        <v>289</v>
      </c>
      <c r="AA22" s="19">
        <v>1</v>
      </c>
      <c r="AB22" s="19" t="s">
        <v>289</v>
      </c>
      <c r="AC22" s="1">
        <v>0</v>
      </c>
      <c r="AD22" s="19" t="s">
        <v>289</v>
      </c>
    </row>
    <row r="23" spans="1:30" s="1" customFormat="1" x14ac:dyDescent="0.25">
      <c r="A23" s="34" t="s">
        <v>230</v>
      </c>
      <c r="B23" s="2" t="s">
        <v>231</v>
      </c>
      <c r="C23" s="2" t="s">
        <v>52</v>
      </c>
      <c r="D23" s="22" t="s">
        <v>232</v>
      </c>
      <c r="E23" s="2" t="s">
        <v>2</v>
      </c>
      <c r="F23" s="19">
        <v>80</v>
      </c>
      <c r="G23" s="1">
        <v>170</v>
      </c>
      <c r="H23" s="1">
        <v>71</v>
      </c>
      <c r="I23" s="12">
        <f t="shared" si="0"/>
        <v>24.567474048442911</v>
      </c>
      <c r="J23" s="25" t="s">
        <v>116</v>
      </c>
      <c r="K23" s="36">
        <v>45231</v>
      </c>
      <c r="L23" s="19" t="s">
        <v>233</v>
      </c>
      <c r="M23" s="19">
        <v>2</v>
      </c>
      <c r="N23" s="1" t="s">
        <v>291</v>
      </c>
      <c r="O23" s="19">
        <v>1</v>
      </c>
      <c r="P23" s="19">
        <v>1</v>
      </c>
      <c r="Q23" s="19">
        <v>1</v>
      </c>
      <c r="R23" s="19">
        <v>4</v>
      </c>
      <c r="S23" s="19">
        <v>2</v>
      </c>
      <c r="T23" s="19">
        <v>2</v>
      </c>
      <c r="U23" s="1">
        <v>1</v>
      </c>
      <c r="V23" s="19">
        <v>8</v>
      </c>
      <c r="W23" s="19" t="s">
        <v>289</v>
      </c>
      <c r="X23" s="19" t="s">
        <v>288</v>
      </c>
      <c r="Y23" s="1" t="s">
        <v>290</v>
      </c>
      <c r="Z23" s="19" t="s">
        <v>289</v>
      </c>
      <c r="AA23" s="19">
        <v>1</v>
      </c>
      <c r="AB23" s="19" t="s">
        <v>289</v>
      </c>
      <c r="AC23" s="1">
        <v>0</v>
      </c>
      <c r="AD23" s="19" t="s">
        <v>289</v>
      </c>
    </row>
    <row r="24" spans="1:30" s="1" customFormat="1" x14ac:dyDescent="0.25">
      <c r="A24" s="35">
        <v>22345</v>
      </c>
      <c r="B24" s="2" t="s">
        <v>283</v>
      </c>
      <c r="C24" s="2" t="s">
        <v>284</v>
      </c>
      <c r="D24" s="22" t="s">
        <v>285</v>
      </c>
      <c r="E24" s="2" t="s">
        <v>1</v>
      </c>
      <c r="F24" s="19">
        <v>77</v>
      </c>
      <c r="G24" s="1">
        <v>161</v>
      </c>
      <c r="H24" s="1">
        <v>58</v>
      </c>
      <c r="I24" s="12">
        <f t="shared" si="0"/>
        <v>22.375679950619187</v>
      </c>
      <c r="J24" s="25" t="s">
        <v>286</v>
      </c>
      <c r="K24" s="36">
        <v>43800</v>
      </c>
      <c r="L24" s="19" t="s">
        <v>233</v>
      </c>
      <c r="M24" s="19">
        <v>2</v>
      </c>
      <c r="N24" s="1" t="s">
        <v>291</v>
      </c>
      <c r="O24" s="19">
        <v>1</v>
      </c>
      <c r="P24" s="19">
        <v>1</v>
      </c>
      <c r="Q24" s="19">
        <v>1</v>
      </c>
      <c r="R24" s="19">
        <v>3</v>
      </c>
      <c r="S24" s="19">
        <v>2</v>
      </c>
      <c r="T24" s="19">
        <v>2</v>
      </c>
      <c r="U24" s="1">
        <v>1</v>
      </c>
      <c r="V24" s="19">
        <v>5</v>
      </c>
      <c r="W24" s="19" t="s">
        <v>290</v>
      </c>
      <c r="X24" s="19" t="s">
        <v>288</v>
      </c>
      <c r="Y24" s="1" t="s">
        <v>290</v>
      </c>
      <c r="Z24" s="19" t="s">
        <v>289</v>
      </c>
      <c r="AA24" s="19" t="s">
        <v>293</v>
      </c>
      <c r="AB24" s="19" t="s">
        <v>289</v>
      </c>
      <c r="AC24" s="1">
        <v>3</v>
      </c>
      <c r="AD24" s="19" t="s">
        <v>289</v>
      </c>
    </row>
    <row r="25" spans="1:30" s="1" customFormat="1" x14ac:dyDescent="0.25">
      <c r="A25" s="34" t="s">
        <v>234</v>
      </c>
      <c r="B25" s="2" t="s">
        <v>235</v>
      </c>
      <c r="C25" s="2" t="s">
        <v>236</v>
      </c>
      <c r="D25" s="22" t="s">
        <v>237</v>
      </c>
      <c r="E25" s="2" t="s">
        <v>2</v>
      </c>
      <c r="F25" s="19">
        <v>79</v>
      </c>
      <c r="G25" s="1">
        <v>185</v>
      </c>
      <c r="H25" s="1">
        <v>102</v>
      </c>
      <c r="I25" s="12">
        <f t="shared" si="0"/>
        <v>29.802775748721693</v>
      </c>
      <c r="J25" s="25" t="s">
        <v>116</v>
      </c>
      <c r="K25" s="36">
        <v>44713</v>
      </c>
      <c r="L25" s="19" t="s">
        <v>233</v>
      </c>
      <c r="M25" s="19">
        <v>2</v>
      </c>
      <c r="N25" s="1" t="s">
        <v>287</v>
      </c>
      <c r="O25" s="19">
        <v>1</v>
      </c>
      <c r="P25" s="19">
        <v>0</v>
      </c>
      <c r="Q25" s="19" t="s">
        <v>288</v>
      </c>
      <c r="R25" s="19">
        <v>4</v>
      </c>
      <c r="S25" s="19">
        <v>0</v>
      </c>
      <c r="T25" s="19">
        <v>2</v>
      </c>
      <c r="U25" s="1">
        <v>2</v>
      </c>
      <c r="V25" s="19">
        <v>7</v>
      </c>
      <c r="W25" s="19" t="s">
        <v>290</v>
      </c>
      <c r="X25" s="19" t="s">
        <v>288</v>
      </c>
      <c r="Y25" s="1" t="s">
        <v>290</v>
      </c>
      <c r="Z25" s="19" t="s">
        <v>289</v>
      </c>
      <c r="AA25" s="19">
        <v>1</v>
      </c>
      <c r="AB25" s="19" t="s">
        <v>289</v>
      </c>
      <c r="AC25" s="1">
        <v>0</v>
      </c>
      <c r="AD25" s="19" t="s">
        <v>289</v>
      </c>
    </row>
    <row r="26" spans="1:30" s="1" customFormat="1" x14ac:dyDescent="0.25">
      <c r="A26" s="34" t="s">
        <v>238</v>
      </c>
      <c r="B26" s="2" t="s">
        <v>239</v>
      </c>
      <c r="C26" s="2" t="s">
        <v>60</v>
      </c>
      <c r="D26" s="22" t="s">
        <v>240</v>
      </c>
      <c r="E26" s="2" t="s">
        <v>1</v>
      </c>
      <c r="F26" s="19">
        <v>69</v>
      </c>
      <c r="G26" s="1">
        <v>160</v>
      </c>
      <c r="H26" s="1">
        <v>108</v>
      </c>
      <c r="I26" s="12">
        <f t="shared" si="0"/>
        <v>42.187499999999993</v>
      </c>
      <c r="J26" s="25" t="s">
        <v>116</v>
      </c>
      <c r="K26" s="36">
        <v>42217</v>
      </c>
      <c r="L26" s="19" t="s">
        <v>241</v>
      </c>
      <c r="M26" s="19">
        <v>2</v>
      </c>
      <c r="N26" s="1" t="s">
        <v>291</v>
      </c>
      <c r="O26" s="19">
        <v>2</v>
      </c>
      <c r="P26" s="19">
        <v>1</v>
      </c>
      <c r="Q26" s="19">
        <v>1</v>
      </c>
      <c r="R26" s="19">
        <v>3</v>
      </c>
      <c r="S26" s="19">
        <v>0</v>
      </c>
      <c r="T26" s="19">
        <v>1</v>
      </c>
      <c r="U26" s="1">
        <v>0</v>
      </c>
      <c r="V26" s="19">
        <v>3</v>
      </c>
      <c r="W26" s="19" t="s">
        <v>290</v>
      </c>
      <c r="X26" s="19" t="s">
        <v>303</v>
      </c>
      <c r="Y26" s="1" t="s">
        <v>290</v>
      </c>
      <c r="Z26" s="19" t="s">
        <v>289</v>
      </c>
      <c r="AA26" s="19" t="s">
        <v>304</v>
      </c>
      <c r="AB26" s="19" t="s">
        <v>289</v>
      </c>
      <c r="AC26" s="1">
        <v>1</v>
      </c>
      <c r="AD26" s="19" t="s">
        <v>290</v>
      </c>
    </row>
    <row r="27" spans="1:30" s="1" customFormat="1" x14ac:dyDescent="0.25">
      <c r="A27" s="34" t="s">
        <v>242</v>
      </c>
      <c r="B27" s="2" t="s">
        <v>243</v>
      </c>
      <c r="C27" s="2" t="s">
        <v>244</v>
      </c>
      <c r="D27" s="22" t="s">
        <v>245</v>
      </c>
      <c r="E27" s="2" t="s">
        <v>1</v>
      </c>
      <c r="F27" s="19">
        <v>73</v>
      </c>
      <c r="G27" s="1">
        <v>161</v>
      </c>
      <c r="H27" s="1">
        <v>93</v>
      </c>
      <c r="I27" s="12">
        <f t="shared" si="0"/>
        <v>35.878245438061796</v>
      </c>
      <c r="J27" s="25" t="s">
        <v>246</v>
      </c>
      <c r="K27" s="36">
        <v>43191</v>
      </c>
      <c r="L27" s="19" t="s">
        <v>241</v>
      </c>
      <c r="M27" s="19">
        <v>2</v>
      </c>
      <c r="N27" s="1" t="s">
        <v>291</v>
      </c>
      <c r="O27" s="19">
        <v>2</v>
      </c>
      <c r="P27" s="19">
        <v>0</v>
      </c>
      <c r="Q27" s="19" t="s">
        <v>288</v>
      </c>
      <c r="R27" s="19">
        <v>4</v>
      </c>
      <c r="S27" s="19">
        <v>0</v>
      </c>
      <c r="T27" s="19">
        <v>2</v>
      </c>
      <c r="U27" s="1">
        <v>1</v>
      </c>
      <c r="V27" s="19">
        <v>4</v>
      </c>
      <c r="W27" s="19" t="s">
        <v>290</v>
      </c>
      <c r="X27" s="19" t="s">
        <v>305</v>
      </c>
      <c r="Y27" s="1" t="s">
        <v>290</v>
      </c>
      <c r="Z27" s="19" t="s">
        <v>289</v>
      </c>
      <c r="AA27" s="19">
        <v>1</v>
      </c>
      <c r="AB27" s="19" t="s">
        <v>289</v>
      </c>
      <c r="AC27" s="1">
        <v>2</v>
      </c>
      <c r="AD27" s="19" t="s">
        <v>290</v>
      </c>
    </row>
    <row r="28" spans="1:30" s="1" customFormat="1" x14ac:dyDescent="0.25">
      <c r="A28" s="34" t="s">
        <v>247</v>
      </c>
      <c r="B28" s="2" t="s">
        <v>248</v>
      </c>
      <c r="C28" s="2" t="s">
        <v>67</v>
      </c>
      <c r="D28" s="22" t="s">
        <v>249</v>
      </c>
      <c r="E28" s="2" t="s">
        <v>1</v>
      </c>
      <c r="F28" s="19">
        <v>75</v>
      </c>
      <c r="G28" s="1">
        <v>168</v>
      </c>
      <c r="H28" s="1">
        <v>75</v>
      </c>
      <c r="I28" s="12">
        <f t="shared" si="0"/>
        <v>26.573129251700685</v>
      </c>
      <c r="J28" s="25" t="s">
        <v>116</v>
      </c>
      <c r="K28" s="36">
        <v>44866</v>
      </c>
      <c r="L28" s="19" t="s">
        <v>250</v>
      </c>
      <c r="M28" s="19">
        <v>2</v>
      </c>
      <c r="N28" s="1" t="s">
        <v>287</v>
      </c>
      <c r="O28" s="19">
        <v>0</v>
      </c>
      <c r="P28" s="19">
        <v>0</v>
      </c>
      <c r="Q28" s="19" t="s">
        <v>288</v>
      </c>
      <c r="R28" s="19">
        <v>4</v>
      </c>
      <c r="S28" s="19">
        <v>2</v>
      </c>
      <c r="T28" s="19">
        <v>1</v>
      </c>
      <c r="U28" s="1">
        <v>1</v>
      </c>
      <c r="V28" s="19">
        <v>5</v>
      </c>
      <c r="W28" s="19" t="s">
        <v>290</v>
      </c>
      <c r="X28" s="19" t="s">
        <v>288</v>
      </c>
      <c r="Y28" s="1" t="s">
        <v>290</v>
      </c>
      <c r="Z28" s="19" t="s">
        <v>290</v>
      </c>
      <c r="AA28" s="19" t="s">
        <v>288</v>
      </c>
      <c r="AB28" s="19" t="s">
        <v>289</v>
      </c>
      <c r="AC28" s="1">
        <v>0</v>
      </c>
      <c r="AD28" s="19" t="s">
        <v>290</v>
      </c>
    </row>
    <row r="29" spans="1:30" s="1" customFormat="1" x14ac:dyDescent="0.25">
      <c r="A29" s="34" t="s">
        <v>251</v>
      </c>
      <c r="B29" s="2" t="s">
        <v>252</v>
      </c>
      <c r="C29" s="2" t="s">
        <v>208</v>
      </c>
      <c r="D29" s="22" t="s">
        <v>253</v>
      </c>
      <c r="E29" s="2" t="s">
        <v>1</v>
      </c>
      <c r="F29" s="19">
        <v>62</v>
      </c>
      <c r="G29" s="1">
        <v>162</v>
      </c>
      <c r="H29" s="1">
        <v>103</v>
      </c>
      <c r="I29" s="12">
        <f t="shared" si="0"/>
        <v>39.247065996037179</v>
      </c>
      <c r="J29" s="25" t="s">
        <v>116</v>
      </c>
      <c r="K29" s="36">
        <v>44621</v>
      </c>
      <c r="L29" s="19" t="s">
        <v>250</v>
      </c>
      <c r="M29" s="19">
        <v>2</v>
      </c>
      <c r="N29" s="1" t="s">
        <v>287</v>
      </c>
      <c r="O29" s="19">
        <v>1</v>
      </c>
      <c r="P29" s="19">
        <v>0</v>
      </c>
      <c r="Q29" s="19" t="s">
        <v>288</v>
      </c>
      <c r="R29" s="19">
        <v>4</v>
      </c>
      <c r="S29" s="19">
        <v>0</v>
      </c>
      <c r="T29" s="19">
        <v>1</v>
      </c>
      <c r="U29" s="1">
        <v>0</v>
      </c>
      <c r="V29" s="19">
        <v>6</v>
      </c>
      <c r="W29" s="19" t="s">
        <v>290</v>
      </c>
      <c r="X29" s="19" t="s">
        <v>288</v>
      </c>
      <c r="Y29" s="1" t="s">
        <v>290</v>
      </c>
      <c r="Z29" s="19" t="s">
        <v>289</v>
      </c>
      <c r="AA29" s="19">
        <v>1</v>
      </c>
      <c r="AB29" s="19" t="s">
        <v>290</v>
      </c>
      <c r="AC29" s="1">
        <v>0</v>
      </c>
      <c r="AD29" s="19" t="s">
        <v>290</v>
      </c>
    </row>
    <row r="30" spans="1:30" s="1" customFormat="1" x14ac:dyDescent="0.25">
      <c r="A30" s="34" t="s">
        <v>254</v>
      </c>
      <c r="B30" s="2" t="s">
        <v>255</v>
      </c>
      <c r="C30" s="2" t="s">
        <v>256</v>
      </c>
      <c r="D30" s="22" t="s">
        <v>257</v>
      </c>
      <c r="E30" s="2" t="s">
        <v>1</v>
      </c>
      <c r="F30" s="19">
        <v>65</v>
      </c>
      <c r="G30" s="1">
        <v>170</v>
      </c>
      <c r="H30" s="1">
        <v>88</v>
      </c>
      <c r="I30" s="12">
        <f t="shared" si="0"/>
        <v>30.449826989619382</v>
      </c>
      <c r="J30" s="25" t="s">
        <v>258</v>
      </c>
      <c r="K30" s="36">
        <v>45231</v>
      </c>
      <c r="L30" s="19" t="s">
        <v>259</v>
      </c>
      <c r="M30" s="19">
        <v>2</v>
      </c>
      <c r="N30" s="1" t="s">
        <v>291</v>
      </c>
      <c r="O30" s="19">
        <v>0</v>
      </c>
      <c r="P30" s="19">
        <v>0</v>
      </c>
      <c r="Q30" s="19" t="s">
        <v>288</v>
      </c>
      <c r="R30" s="19">
        <v>3</v>
      </c>
      <c r="S30" s="19">
        <v>2</v>
      </c>
      <c r="T30" s="19">
        <v>1</v>
      </c>
      <c r="U30" s="1">
        <v>1</v>
      </c>
      <c r="V30" s="19">
        <v>5</v>
      </c>
      <c r="W30" s="19" t="s">
        <v>290</v>
      </c>
      <c r="X30" s="19" t="s">
        <v>288</v>
      </c>
      <c r="Y30" s="1" t="s">
        <v>290</v>
      </c>
      <c r="Z30" s="19" t="s">
        <v>290</v>
      </c>
      <c r="AA30" s="19" t="s">
        <v>288</v>
      </c>
      <c r="AB30" s="19" t="s">
        <v>289</v>
      </c>
      <c r="AC30" s="1">
        <v>0</v>
      </c>
      <c r="AD30" s="19" t="s">
        <v>290</v>
      </c>
    </row>
    <row r="31" spans="1:30" s="1" customFormat="1" x14ac:dyDescent="0.25">
      <c r="A31" s="34" t="s">
        <v>260</v>
      </c>
      <c r="B31" s="2" t="s">
        <v>261</v>
      </c>
      <c r="C31" s="2" t="s">
        <v>262</v>
      </c>
      <c r="D31" s="22" t="s">
        <v>263</v>
      </c>
      <c r="E31" s="2" t="s">
        <v>2</v>
      </c>
      <c r="F31" s="19">
        <v>67</v>
      </c>
      <c r="G31" s="1">
        <v>179</v>
      </c>
      <c r="H31" s="1">
        <v>103.5</v>
      </c>
      <c r="I31" s="12">
        <f t="shared" si="0"/>
        <v>32.302362597921416</v>
      </c>
      <c r="J31" s="25" t="s">
        <v>264</v>
      </c>
      <c r="K31" s="36">
        <v>44866</v>
      </c>
      <c r="L31" s="19" t="s">
        <v>265</v>
      </c>
      <c r="M31" s="19">
        <v>2</v>
      </c>
      <c r="N31" s="1" t="s">
        <v>287</v>
      </c>
      <c r="O31" s="19">
        <v>0</v>
      </c>
      <c r="P31" s="19">
        <v>1</v>
      </c>
      <c r="Q31" s="19">
        <v>1</v>
      </c>
      <c r="R31" s="19">
        <v>4</v>
      </c>
      <c r="S31" s="19">
        <v>1</v>
      </c>
      <c r="T31" s="19">
        <v>2</v>
      </c>
      <c r="U31" s="1">
        <v>1</v>
      </c>
      <c r="V31" s="19">
        <v>8</v>
      </c>
      <c r="W31" s="19" t="s">
        <v>290</v>
      </c>
      <c r="X31" s="19" t="s">
        <v>288</v>
      </c>
      <c r="Y31" s="1" t="s">
        <v>290</v>
      </c>
      <c r="Z31" s="19" t="s">
        <v>289</v>
      </c>
      <c r="AA31" s="19" t="s">
        <v>293</v>
      </c>
      <c r="AB31" s="19" t="s">
        <v>289</v>
      </c>
      <c r="AC31" s="1">
        <v>0</v>
      </c>
      <c r="AD31" s="19" t="s">
        <v>290</v>
      </c>
    </row>
    <row r="32" spans="1:30" s="1" customFormat="1" x14ac:dyDescent="0.25">
      <c r="A32" s="34" t="s">
        <v>266</v>
      </c>
      <c r="B32" s="2" t="s">
        <v>267</v>
      </c>
      <c r="C32" s="2" t="s">
        <v>268</v>
      </c>
      <c r="D32" s="22" t="s">
        <v>269</v>
      </c>
      <c r="E32" s="2" t="s">
        <v>2</v>
      </c>
      <c r="F32" s="19">
        <v>72</v>
      </c>
      <c r="G32" s="1">
        <v>178</v>
      </c>
      <c r="H32" s="1">
        <v>82</v>
      </c>
      <c r="I32" s="12">
        <f t="shared" si="0"/>
        <v>25.880570635020831</v>
      </c>
      <c r="J32" s="25" t="s">
        <v>116</v>
      </c>
      <c r="K32" s="36">
        <v>41334</v>
      </c>
      <c r="L32" s="19" t="s">
        <v>270</v>
      </c>
      <c r="M32" s="19">
        <v>2</v>
      </c>
      <c r="N32" s="1" t="s">
        <v>287</v>
      </c>
      <c r="O32" s="19">
        <v>0</v>
      </c>
      <c r="P32" s="19">
        <v>0</v>
      </c>
      <c r="Q32" s="19" t="s">
        <v>288</v>
      </c>
      <c r="R32" s="19">
        <v>3</v>
      </c>
      <c r="S32" s="19">
        <v>0</v>
      </c>
      <c r="T32" s="19">
        <v>1</v>
      </c>
      <c r="U32" s="1">
        <v>0</v>
      </c>
      <c r="V32" s="19">
        <v>5</v>
      </c>
      <c r="W32" s="19" t="s">
        <v>289</v>
      </c>
      <c r="X32" s="19" t="s">
        <v>288</v>
      </c>
      <c r="Y32" s="1" t="s">
        <v>290</v>
      </c>
      <c r="Z32" s="19" t="s">
        <v>289</v>
      </c>
      <c r="AA32" s="19" t="s">
        <v>293</v>
      </c>
      <c r="AB32" s="19" t="s">
        <v>289</v>
      </c>
      <c r="AC32" s="1">
        <v>2</v>
      </c>
      <c r="AD32" s="19" t="s">
        <v>290</v>
      </c>
    </row>
    <row r="33" spans="1:30" s="1" customFormat="1" x14ac:dyDescent="0.25">
      <c r="A33" s="34" t="s">
        <v>271</v>
      </c>
      <c r="B33" s="2" t="s">
        <v>272</v>
      </c>
      <c r="C33" s="2" t="s">
        <v>35</v>
      </c>
      <c r="D33" s="22" t="s">
        <v>273</v>
      </c>
      <c r="E33" s="2" t="s">
        <v>1</v>
      </c>
      <c r="F33" s="19">
        <v>73</v>
      </c>
      <c r="G33" s="1">
        <v>155</v>
      </c>
      <c r="H33" s="1">
        <v>88</v>
      </c>
      <c r="I33" s="12">
        <f t="shared" si="0"/>
        <v>36.628511966701346</v>
      </c>
      <c r="J33" s="25" t="s">
        <v>116</v>
      </c>
      <c r="K33" s="36">
        <v>44835</v>
      </c>
      <c r="L33" s="19" t="s">
        <v>274</v>
      </c>
      <c r="M33" s="19">
        <v>2</v>
      </c>
      <c r="N33" s="1" t="s">
        <v>291</v>
      </c>
      <c r="O33" s="19">
        <v>0</v>
      </c>
      <c r="P33" s="19">
        <v>0</v>
      </c>
      <c r="Q33" s="19" t="s">
        <v>288</v>
      </c>
      <c r="R33" s="19">
        <v>3</v>
      </c>
      <c r="S33" s="19">
        <v>2</v>
      </c>
      <c r="T33" s="19">
        <v>2</v>
      </c>
      <c r="U33" s="1">
        <v>0</v>
      </c>
      <c r="V33" s="19">
        <v>5</v>
      </c>
      <c r="W33" s="19" t="s">
        <v>290</v>
      </c>
      <c r="X33" s="19" t="s">
        <v>288</v>
      </c>
      <c r="Y33" s="1" t="s">
        <v>290</v>
      </c>
      <c r="Z33" s="19" t="s">
        <v>289</v>
      </c>
      <c r="AA33" s="19">
        <v>1</v>
      </c>
      <c r="AB33" s="19" t="s">
        <v>289</v>
      </c>
      <c r="AC33" s="1">
        <v>0</v>
      </c>
      <c r="AD33" s="19" t="s">
        <v>290</v>
      </c>
    </row>
    <row r="34" spans="1:30" s="1" customFormat="1" x14ac:dyDescent="0.25">
      <c r="A34" s="34" t="s">
        <v>275</v>
      </c>
      <c r="B34" s="2" t="s">
        <v>276</v>
      </c>
      <c r="C34" s="2" t="s">
        <v>277</v>
      </c>
      <c r="D34" s="22" t="s">
        <v>278</v>
      </c>
      <c r="E34" s="2" t="s">
        <v>2</v>
      </c>
      <c r="F34" s="19">
        <v>71</v>
      </c>
      <c r="G34" s="1">
        <v>165</v>
      </c>
      <c r="H34" s="1">
        <v>100</v>
      </c>
      <c r="I34" s="12">
        <f t="shared" si="0"/>
        <v>36.730945821854917</v>
      </c>
      <c r="J34" s="25" t="s">
        <v>116</v>
      </c>
      <c r="K34" s="36">
        <v>42856</v>
      </c>
      <c r="L34" s="19" t="s">
        <v>274</v>
      </c>
      <c r="M34" s="19">
        <v>2</v>
      </c>
      <c r="N34" s="1" t="s">
        <v>291</v>
      </c>
      <c r="O34" s="19">
        <v>1</v>
      </c>
      <c r="P34" s="19">
        <v>0</v>
      </c>
      <c r="Q34" s="19" t="s">
        <v>288</v>
      </c>
      <c r="R34" s="19">
        <v>3</v>
      </c>
      <c r="S34" s="19">
        <v>1</v>
      </c>
      <c r="T34" s="19">
        <v>1</v>
      </c>
      <c r="U34" s="1">
        <v>1</v>
      </c>
      <c r="V34" s="19">
        <v>6</v>
      </c>
      <c r="W34" s="19" t="s">
        <v>290</v>
      </c>
      <c r="X34" s="19" t="s">
        <v>288</v>
      </c>
      <c r="Y34" s="1" t="s">
        <v>290</v>
      </c>
      <c r="Z34" s="19" t="s">
        <v>289</v>
      </c>
      <c r="AA34" s="19" t="s">
        <v>300</v>
      </c>
      <c r="AB34" s="19" t="s">
        <v>289</v>
      </c>
      <c r="AC34" s="1">
        <v>0</v>
      </c>
      <c r="AD34" s="19" t="s">
        <v>290</v>
      </c>
    </row>
    <row r="35" spans="1:30" s="1" customFormat="1" x14ac:dyDescent="0.25">
      <c r="A35" s="34" t="s">
        <v>279</v>
      </c>
      <c r="B35" s="2" t="s">
        <v>280</v>
      </c>
      <c r="C35" s="2" t="s">
        <v>281</v>
      </c>
      <c r="D35" s="22" t="s">
        <v>282</v>
      </c>
      <c r="E35" s="2" t="s">
        <v>1</v>
      </c>
      <c r="F35" s="19">
        <v>69</v>
      </c>
      <c r="G35" s="1">
        <v>150</v>
      </c>
      <c r="H35" s="1">
        <v>72</v>
      </c>
      <c r="I35" s="12">
        <f t="shared" si="0"/>
        <v>32</v>
      </c>
      <c r="J35" s="25" t="s">
        <v>116</v>
      </c>
      <c r="K35" s="36">
        <v>44866</v>
      </c>
      <c r="L35" s="19" t="s">
        <v>274</v>
      </c>
      <c r="M35" s="19">
        <v>2</v>
      </c>
      <c r="N35" s="1" t="s">
        <v>287</v>
      </c>
      <c r="O35" s="19">
        <v>0</v>
      </c>
      <c r="P35" s="19">
        <v>0</v>
      </c>
      <c r="Q35" s="19" t="s">
        <v>288</v>
      </c>
      <c r="R35" s="19">
        <v>3</v>
      </c>
      <c r="S35" s="19">
        <v>0</v>
      </c>
      <c r="T35" s="19">
        <v>2</v>
      </c>
      <c r="U35" s="1">
        <v>1</v>
      </c>
      <c r="V35" s="19">
        <v>6</v>
      </c>
      <c r="W35" s="19" t="s">
        <v>290</v>
      </c>
      <c r="X35" s="19" t="s">
        <v>288</v>
      </c>
      <c r="Y35" s="1" t="s">
        <v>290</v>
      </c>
      <c r="Z35" s="19" t="s">
        <v>289</v>
      </c>
      <c r="AA35" s="19">
        <v>1</v>
      </c>
      <c r="AB35" s="19" t="s">
        <v>289</v>
      </c>
      <c r="AC35" s="1">
        <v>0</v>
      </c>
      <c r="AD35" s="19" t="s">
        <v>290</v>
      </c>
    </row>
    <row r="36" spans="1:30" s="1" customFormat="1" x14ac:dyDescent="0.25">
      <c r="A36" s="33" t="s">
        <v>166</v>
      </c>
      <c r="B36" s="2" t="s">
        <v>68</v>
      </c>
      <c r="C36" s="2" t="s">
        <v>37</v>
      </c>
      <c r="D36" s="22" t="s">
        <v>105</v>
      </c>
      <c r="E36" s="2" t="s">
        <v>2</v>
      </c>
      <c r="F36" s="19">
        <v>73</v>
      </c>
      <c r="G36" s="1">
        <v>180</v>
      </c>
      <c r="H36" s="1">
        <v>115</v>
      </c>
      <c r="I36" s="12">
        <f t="shared" si="0"/>
        <v>35.493827160493822</v>
      </c>
      <c r="J36" s="25" t="s">
        <v>116</v>
      </c>
      <c r="K36" s="36">
        <v>41487</v>
      </c>
      <c r="L36" s="19" t="s">
        <v>142</v>
      </c>
      <c r="M36" s="19">
        <v>2</v>
      </c>
      <c r="N36" s="1" t="s">
        <v>287</v>
      </c>
      <c r="O36" s="19">
        <v>0</v>
      </c>
      <c r="P36" s="19">
        <v>1</v>
      </c>
      <c r="Q36" s="19">
        <v>1</v>
      </c>
      <c r="R36" s="19">
        <v>4</v>
      </c>
      <c r="S36" s="19">
        <v>0</v>
      </c>
      <c r="T36" s="19">
        <v>2</v>
      </c>
      <c r="U36" s="1">
        <v>0</v>
      </c>
      <c r="V36" s="19">
        <v>7</v>
      </c>
      <c r="W36" s="19" t="s">
        <v>289</v>
      </c>
      <c r="X36" s="19" t="s">
        <v>306</v>
      </c>
      <c r="Y36" s="1" t="s">
        <v>290</v>
      </c>
      <c r="Z36" s="19" t="s">
        <v>289</v>
      </c>
      <c r="AA36" s="19">
        <v>1</v>
      </c>
      <c r="AB36" s="19" t="s">
        <v>289</v>
      </c>
      <c r="AC36" s="1">
        <v>0</v>
      </c>
      <c r="AD36" s="19" t="s">
        <v>290</v>
      </c>
    </row>
    <row r="37" spans="1:30" s="1" customFormat="1" x14ac:dyDescent="0.25">
      <c r="A37" s="33" t="s">
        <v>167</v>
      </c>
      <c r="B37" s="2" t="s">
        <v>69</v>
      </c>
      <c r="C37" s="2" t="s">
        <v>70</v>
      </c>
      <c r="D37" s="22" t="s">
        <v>106</v>
      </c>
      <c r="E37" s="2" t="s">
        <v>1</v>
      </c>
      <c r="F37" s="19">
        <v>67</v>
      </c>
      <c r="G37" s="1">
        <v>150</v>
      </c>
      <c r="H37" s="1">
        <v>87</v>
      </c>
      <c r="I37" s="12">
        <f t="shared" si="0"/>
        <v>38.666666666666664</v>
      </c>
      <c r="J37" s="25" t="s">
        <v>116</v>
      </c>
      <c r="K37" s="36">
        <v>45231</v>
      </c>
      <c r="L37" s="19" t="s">
        <v>143</v>
      </c>
      <c r="M37" s="19">
        <v>2</v>
      </c>
      <c r="N37" s="1" t="s">
        <v>291</v>
      </c>
      <c r="O37" s="19">
        <v>0</v>
      </c>
      <c r="P37" s="19">
        <v>1</v>
      </c>
      <c r="Q37" s="19">
        <v>1</v>
      </c>
      <c r="R37" s="19">
        <v>3</v>
      </c>
      <c r="S37" s="19">
        <v>2</v>
      </c>
      <c r="T37" s="19">
        <v>1</v>
      </c>
      <c r="U37" s="1">
        <v>2</v>
      </c>
      <c r="V37" s="19">
        <v>5</v>
      </c>
      <c r="W37" s="19" t="s">
        <v>289</v>
      </c>
      <c r="X37" s="19" t="s">
        <v>307</v>
      </c>
      <c r="Y37" s="1" t="s">
        <v>290</v>
      </c>
      <c r="Z37" s="19" t="s">
        <v>289</v>
      </c>
      <c r="AA37" s="19">
        <v>1</v>
      </c>
      <c r="AB37" s="19" t="s">
        <v>289</v>
      </c>
      <c r="AC37" s="1">
        <v>0</v>
      </c>
      <c r="AD37" s="19" t="s">
        <v>289</v>
      </c>
    </row>
    <row r="38" spans="1:30" s="1" customFormat="1" x14ac:dyDescent="0.25">
      <c r="A38" s="33" t="s">
        <v>168</v>
      </c>
      <c r="B38" s="2" t="s">
        <v>71</v>
      </c>
      <c r="C38" s="2" t="s">
        <v>60</v>
      </c>
      <c r="D38" s="22" t="s">
        <v>107</v>
      </c>
      <c r="E38" s="2" t="s">
        <v>1</v>
      </c>
      <c r="F38" s="19">
        <v>66</v>
      </c>
      <c r="G38" s="1">
        <v>160</v>
      </c>
      <c r="H38" s="1">
        <v>65</v>
      </c>
      <c r="I38" s="12">
        <f t="shared" si="0"/>
        <v>25.390624999999996</v>
      </c>
      <c r="J38" s="25" t="s">
        <v>116</v>
      </c>
      <c r="K38" s="36">
        <v>40878</v>
      </c>
      <c r="L38" s="19" t="s">
        <v>143</v>
      </c>
      <c r="M38" s="19">
        <v>2</v>
      </c>
      <c r="N38" s="1" t="s">
        <v>291</v>
      </c>
      <c r="O38" s="19">
        <v>0</v>
      </c>
      <c r="P38" s="19">
        <v>1</v>
      </c>
      <c r="Q38" s="19">
        <v>1</v>
      </c>
      <c r="R38" s="19">
        <v>3</v>
      </c>
      <c r="S38" s="19">
        <v>0</v>
      </c>
      <c r="T38" s="19">
        <v>2</v>
      </c>
      <c r="U38" s="1">
        <v>1</v>
      </c>
      <c r="V38" s="19">
        <v>4</v>
      </c>
      <c r="W38" s="19" t="s">
        <v>290</v>
      </c>
      <c r="X38" s="19" t="s">
        <v>288</v>
      </c>
      <c r="Y38" s="1" t="s">
        <v>290</v>
      </c>
      <c r="Z38" s="19" t="s">
        <v>289</v>
      </c>
      <c r="AA38" s="19" t="s">
        <v>300</v>
      </c>
      <c r="AB38" s="19" t="s">
        <v>289</v>
      </c>
      <c r="AC38" s="1">
        <v>2</v>
      </c>
      <c r="AD38" s="19" t="s">
        <v>290</v>
      </c>
    </row>
    <row r="39" spans="1:30" s="1" customFormat="1" x14ac:dyDescent="0.25">
      <c r="A39" s="33" t="s">
        <v>169</v>
      </c>
      <c r="B39" s="2" t="s">
        <v>72</v>
      </c>
      <c r="C39" s="2" t="s">
        <v>73</v>
      </c>
      <c r="D39" s="22" t="s">
        <v>108</v>
      </c>
      <c r="E39" s="2" t="s">
        <v>2</v>
      </c>
      <c r="F39" s="19">
        <v>68</v>
      </c>
      <c r="G39" s="1">
        <v>186</v>
      </c>
      <c r="H39" s="1">
        <v>97</v>
      </c>
      <c r="I39" s="12">
        <f t="shared" si="0"/>
        <v>28.037923459359458</v>
      </c>
      <c r="J39" s="25" t="s">
        <v>126</v>
      </c>
      <c r="K39" s="36">
        <v>43313</v>
      </c>
      <c r="L39" s="19" t="s">
        <v>143</v>
      </c>
      <c r="M39" s="19">
        <v>2</v>
      </c>
      <c r="N39" s="1" t="s">
        <v>291</v>
      </c>
      <c r="O39" s="19">
        <v>2</v>
      </c>
      <c r="P39" s="19">
        <v>1</v>
      </c>
      <c r="Q39" s="19">
        <v>1</v>
      </c>
      <c r="R39" s="19">
        <v>3</v>
      </c>
      <c r="S39" s="19">
        <v>0</v>
      </c>
      <c r="T39" s="19">
        <v>2</v>
      </c>
      <c r="U39" s="1">
        <v>1</v>
      </c>
      <c r="V39" s="19">
        <v>6</v>
      </c>
      <c r="W39" s="19" t="s">
        <v>289</v>
      </c>
      <c r="X39" s="19" t="s">
        <v>308</v>
      </c>
      <c r="Y39" s="1" t="s">
        <v>290</v>
      </c>
      <c r="Z39" s="19" t="s">
        <v>289</v>
      </c>
      <c r="AA39" s="19" t="s">
        <v>304</v>
      </c>
      <c r="AB39" s="19" t="s">
        <v>289</v>
      </c>
      <c r="AC39" s="1">
        <v>0</v>
      </c>
      <c r="AD39" s="19" t="s">
        <v>290</v>
      </c>
    </row>
    <row r="40" spans="1:30" s="1" customFormat="1" x14ac:dyDescent="0.25">
      <c r="A40" s="33" t="s">
        <v>170</v>
      </c>
      <c r="B40" s="2" t="s">
        <v>74</v>
      </c>
      <c r="C40" s="2" t="s">
        <v>33</v>
      </c>
      <c r="D40" s="22" t="s">
        <v>109</v>
      </c>
      <c r="E40" s="2" t="s">
        <v>1</v>
      </c>
      <c r="F40" s="19">
        <v>67</v>
      </c>
      <c r="G40" s="1">
        <v>165</v>
      </c>
      <c r="H40" s="1">
        <v>98</v>
      </c>
      <c r="I40" s="12">
        <f t="shared" si="0"/>
        <v>35.996326905417817</v>
      </c>
      <c r="J40" s="25" t="s">
        <v>116</v>
      </c>
      <c r="K40" s="36">
        <v>44409</v>
      </c>
      <c r="L40" s="19" t="s">
        <v>144</v>
      </c>
      <c r="M40" s="19">
        <v>2</v>
      </c>
      <c r="N40" s="1" t="s">
        <v>291</v>
      </c>
      <c r="O40" s="19">
        <v>0</v>
      </c>
      <c r="P40" s="19">
        <v>0</v>
      </c>
      <c r="Q40" s="19" t="s">
        <v>288</v>
      </c>
      <c r="R40" s="19">
        <v>4</v>
      </c>
      <c r="S40" s="19">
        <v>1</v>
      </c>
      <c r="T40" s="19">
        <v>2</v>
      </c>
      <c r="U40" s="1">
        <v>1</v>
      </c>
      <c r="V40" s="19">
        <v>7</v>
      </c>
      <c r="W40" s="19" t="s">
        <v>289</v>
      </c>
      <c r="X40" s="19" t="s">
        <v>288</v>
      </c>
      <c r="Y40" s="1" t="s">
        <v>290</v>
      </c>
      <c r="Z40" s="19" t="s">
        <v>289</v>
      </c>
      <c r="AA40" s="19">
        <v>1</v>
      </c>
      <c r="AB40" s="19" t="s">
        <v>289</v>
      </c>
      <c r="AC40" s="1">
        <v>0</v>
      </c>
      <c r="AD40" s="19" t="s">
        <v>289</v>
      </c>
    </row>
    <row r="41" spans="1:30" s="1" customFormat="1" x14ac:dyDescent="0.25">
      <c r="A41" s="33" t="s">
        <v>171</v>
      </c>
      <c r="B41" s="2" t="s">
        <v>75</v>
      </c>
      <c r="C41" s="2" t="s">
        <v>32</v>
      </c>
      <c r="D41" s="22" t="s">
        <v>110</v>
      </c>
      <c r="E41" s="2" t="s">
        <v>2</v>
      </c>
      <c r="F41" s="19">
        <v>57</v>
      </c>
      <c r="G41" s="1">
        <v>184</v>
      </c>
      <c r="H41" s="1">
        <v>133</v>
      </c>
      <c r="I41" s="12">
        <f t="shared" si="0"/>
        <v>39.284026465028354</v>
      </c>
      <c r="J41" s="25" t="s">
        <v>127</v>
      </c>
      <c r="K41" s="36">
        <v>43862</v>
      </c>
      <c r="L41" s="19" t="s">
        <v>144</v>
      </c>
      <c r="M41" s="19">
        <v>2</v>
      </c>
      <c r="N41" s="1" t="s">
        <v>291</v>
      </c>
      <c r="O41" s="19">
        <v>0</v>
      </c>
      <c r="P41" s="19">
        <v>1</v>
      </c>
      <c r="Q41" s="19">
        <v>1</v>
      </c>
      <c r="R41" s="19">
        <v>3</v>
      </c>
      <c r="S41" s="19">
        <v>1</v>
      </c>
      <c r="T41" s="19">
        <v>2</v>
      </c>
      <c r="U41" s="1">
        <v>1</v>
      </c>
      <c r="V41" s="19">
        <v>7</v>
      </c>
      <c r="W41" s="19" t="s">
        <v>289</v>
      </c>
      <c r="X41" s="19" t="s">
        <v>309</v>
      </c>
      <c r="Y41" s="1" t="s">
        <v>290</v>
      </c>
      <c r="Z41" s="19" t="s">
        <v>290</v>
      </c>
      <c r="AA41" s="19" t="s">
        <v>288</v>
      </c>
      <c r="AB41" s="19" t="s">
        <v>290</v>
      </c>
      <c r="AC41" s="1">
        <v>0</v>
      </c>
      <c r="AD41" s="19" t="s">
        <v>290</v>
      </c>
    </row>
    <row r="42" spans="1:30" s="1" customFormat="1" x14ac:dyDescent="0.25">
      <c r="A42" s="33" t="s">
        <v>172</v>
      </c>
      <c r="B42" s="2" t="s">
        <v>76</v>
      </c>
      <c r="C42" s="2" t="s">
        <v>45</v>
      </c>
      <c r="D42" s="22" t="s">
        <v>111</v>
      </c>
      <c r="E42" s="2" t="s">
        <v>1</v>
      </c>
      <c r="F42" s="19">
        <v>76</v>
      </c>
      <c r="G42" s="1">
        <v>159</v>
      </c>
      <c r="H42" s="1">
        <v>97</v>
      </c>
      <c r="I42" s="12">
        <f t="shared" si="0"/>
        <v>38.368735413947228</v>
      </c>
      <c r="J42" s="25" t="s">
        <v>116</v>
      </c>
      <c r="K42" s="36">
        <v>45505</v>
      </c>
      <c r="L42" s="19" t="s">
        <v>144</v>
      </c>
      <c r="M42" s="19">
        <v>2</v>
      </c>
      <c r="N42" s="1" t="s">
        <v>287</v>
      </c>
      <c r="O42" s="19">
        <v>0</v>
      </c>
      <c r="P42" s="19">
        <v>0</v>
      </c>
      <c r="Q42" s="19" t="s">
        <v>288</v>
      </c>
      <c r="R42" s="19">
        <v>3</v>
      </c>
      <c r="S42" s="19">
        <v>0</v>
      </c>
      <c r="T42" s="19">
        <v>2</v>
      </c>
      <c r="U42" s="1">
        <v>1</v>
      </c>
      <c r="V42" s="19">
        <v>7</v>
      </c>
      <c r="W42" s="19" t="s">
        <v>289</v>
      </c>
      <c r="X42" s="19" t="s">
        <v>288</v>
      </c>
      <c r="Y42" s="1" t="s">
        <v>290</v>
      </c>
      <c r="Z42" s="19" t="s">
        <v>289</v>
      </c>
      <c r="AA42" s="19">
        <v>1</v>
      </c>
      <c r="AB42" s="19" t="s">
        <v>289</v>
      </c>
      <c r="AC42" s="1">
        <v>0</v>
      </c>
      <c r="AD42" s="19" t="s">
        <v>289</v>
      </c>
    </row>
    <row r="43" spans="1:30" s="1" customFormat="1" x14ac:dyDescent="0.25">
      <c r="A43" s="33" t="s">
        <v>218</v>
      </c>
      <c r="B43" s="2" t="s">
        <v>186</v>
      </c>
      <c r="C43" s="2" t="s">
        <v>185</v>
      </c>
      <c r="D43" s="22" t="s">
        <v>187</v>
      </c>
      <c r="E43" s="2" t="s">
        <v>1</v>
      </c>
      <c r="F43" s="23">
        <v>69</v>
      </c>
      <c r="G43" s="1">
        <v>168</v>
      </c>
      <c r="H43" s="1">
        <v>120</v>
      </c>
      <c r="I43" s="12">
        <f t="shared" si="0"/>
        <v>42.517006802721092</v>
      </c>
      <c r="J43" s="25" t="s">
        <v>184</v>
      </c>
      <c r="K43" s="36">
        <v>44713</v>
      </c>
      <c r="L43" s="19" t="s">
        <v>188</v>
      </c>
      <c r="M43" s="19">
        <v>2</v>
      </c>
      <c r="N43" s="1" t="s">
        <v>287</v>
      </c>
      <c r="O43" s="19">
        <v>1</v>
      </c>
      <c r="P43" s="19">
        <v>0</v>
      </c>
      <c r="Q43" s="19" t="s">
        <v>288</v>
      </c>
      <c r="R43" s="19">
        <v>3</v>
      </c>
      <c r="S43" s="19">
        <v>2</v>
      </c>
      <c r="T43" s="19">
        <v>2</v>
      </c>
      <c r="U43" s="1">
        <v>1</v>
      </c>
      <c r="V43" s="19">
        <v>5</v>
      </c>
      <c r="W43" s="19" t="s">
        <v>290</v>
      </c>
      <c r="X43" s="19" t="s">
        <v>288</v>
      </c>
      <c r="Y43" s="1" t="s">
        <v>290</v>
      </c>
      <c r="Z43" s="19" t="s">
        <v>289</v>
      </c>
      <c r="AA43" s="19" t="s">
        <v>300</v>
      </c>
      <c r="AB43" s="19" t="s">
        <v>289</v>
      </c>
      <c r="AC43" s="1">
        <v>0</v>
      </c>
      <c r="AD43" s="19" t="s">
        <v>290</v>
      </c>
    </row>
    <row r="44" spans="1:30" s="1" customFormat="1" x14ac:dyDescent="0.25">
      <c r="A44" s="33" t="s">
        <v>173</v>
      </c>
      <c r="B44" s="2" t="s">
        <v>77</v>
      </c>
      <c r="C44" s="2" t="s">
        <v>78</v>
      </c>
      <c r="D44" s="22" t="s">
        <v>112</v>
      </c>
      <c r="E44" s="2" t="s">
        <v>2</v>
      </c>
      <c r="F44" s="23">
        <v>59</v>
      </c>
      <c r="G44" s="1">
        <v>170</v>
      </c>
      <c r="H44" s="1">
        <v>88</v>
      </c>
      <c r="I44" s="12">
        <f t="shared" si="0"/>
        <v>30.449826989619382</v>
      </c>
      <c r="J44" s="24" t="s">
        <v>128</v>
      </c>
      <c r="K44" s="36">
        <v>43862</v>
      </c>
      <c r="L44" s="19" t="s">
        <v>145</v>
      </c>
      <c r="M44" s="19">
        <v>2</v>
      </c>
      <c r="N44" s="1" t="s">
        <v>291</v>
      </c>
      <c r="O44" s="19">
        <v>1</v>
      </c>
      <c r="P44" s="19">
        <v>1</v>
      </c>
      <c r="Q44" s="19">
        <v>1</v>
      </c>
      <c r="R44" s="19">
        <v>3</v>
      </c>
      <c r="S44" s="19">
        <v>0</v>
      </c>
      <c r="T44" s="19">
        <v>2</v>
      </c>
      <c r="U44" s="1">
        <v>1</v>
      </c>
      <c r="V44" s="19">
        <v>6</v>
      </c>
      <c r="W44" s="19" t="s">
        <v>290</v>
      </c>
      <c r="X44" s="19" t="s">
        <v>310</v>
      </c>
      <c r="Y44" s="1" t="s">
        <v>290</v>
      </c>
      <c r="Z44" s="19" t="s">
        <v>289</v>
      </c>
      <c r="AA44" s="19" t="s">
        <v>292</v>
      </c>
      <c r="AB44" s="19" t="s">
        <v>289</v>
      </c>
      <c r="AC44" s="1">
        <v>2</v>
      </c>
      <c r="AD44" s="19" t="s">
        <v>290</v>
      </c>
    </row>
    <row r="45" spans="1:30" s="1" customFormat="1" x14ac:dyDescent="0.25">
      <c r="A45" s="33" t="s">
        <v>174</v>
      </c>
      <c r="B45" s="2" t="s">
        <v>79</v>
      </c>
      <c r="C45" s="2" t="s">
        <v>80</v>
      </c>
      <c r="D45" s="22" t="s">
        <v>113</v>
      </c>
      <c r="E45" s="2" t="s">
        <v>2</v>
      </c>
      <c r="F45" s="23">
        <v>60</v>
      </c>
      <c r="G45" s="1">
        <v>185</v>
      </c>
      <c r="H45" s="1">
        <v>100</v>
      </c>
      <c r="I45" s="12">
        <f t="shared" si="0"/>
        <v>29.218407596785973</v>
      </c>
      <c r="J45" s="24" t="s">
        <v>116</v>
      </c>
      <c r="K45" s="36">
        <v>40817</v>
      </c>
      <c r="L45" s="19" t="s">
        <v>146</v>
      </c>
      <c r="M45" s="19">
        <v>2</v>
      </c>
      <c r="N45" s="1" t="s">
        <v>291</v>
      </c>
      <c r="O45" s="19">
        <v>0</v>
      </c>
      <c r="P45" s="19">
        <v>2</v>
      </c>
      <c r="Q45" s="19">
        <v>1</v>
      </c>
      <c r="R45" s="19">
        <v>3</v>
      </c>
      <c r="S45" s="19">
        <v>1</v>
      </c>
      <c r="T45" s="19">
        <v>2</v>
      </c>
      <c r="U45" s="1">
        <v>0</v>
      </c>
      <c r="V45" s="19">
        <v>7</v>
      </c>
      <c r="W45" s="19" t="s">
        <v>289</v>
      </c>
      <c r="X45" s="19" t="s">
        <v>311</v>
      </c>
      <c r="Y45" s="1" t="s">
        <v>290</v>
      </c>
      <c r="Z45" s="19" t="s">
        <v>289</v>
      </c>
      <c r="AA45" s="19">
        <v>2</v>
      </c>
      <c r="AB45" s="19" t="s">
        <v>289</v>
      </c>
      <c r="AC45" s="1">
        <v>2</v>
      </c>
      <c r="AD45" s="19" t="s">
        <v>290</v>
      </c>
    </row>
    <row r="46" spans="1:30" s="1" customFormat="1" x14ac:dyDescent="0.25">
      <c r="A46" s="33" t="s">
        <v>219</v>
      </c>
      <c r="B46" s="2" t="s">
        <v>81</v>
      </c>
      <c r="C46" s="2" t="s">
        <v>82</v>
      </c>
      <c r="D46" s="22" t="s">
        <v>114</v>
      </c>
      <c r="E46" s="2" t="s">
        <v>2</v>
      </c>
      <c r="F46" s="19">
        <v>53</v>
      </c>
      <c r="G46" s="1">
        <v>179</v>
      </c>
      <c r="H46" s="1">
        <v>90</v>
      </c>
      <c r="I46" s="12">
        <f t="shared" si="0"/>
        <v>28.089010954714272</v>
      </c>
      <c r="J46" s="24" t="s">
        <v>116</v>
      </c>
      <c r="K46" s="36">
        <v>45170</v>
      </c>
      <c r="L46" s="19" t="s">
        <v>147</v>
      </c>
      <c r="M46" s="19">
        <v>2</v>
      </c>
      <c r="N46" s="1" t="s">
        <v>291</v>
      </c>
      <c r="O46" s="19">
        <v>0</v>
      </c>
      <c r="P46" s="19">
        <v>1</v>
      </c>
      <c r="Q46" s="19">
        <v>3</v>
      </c>
      <c r="R46" s="19">
        <v>4</v>
      </c>
      <c r="S46" s="19">
        <v>0</v>
      </c>
      <c r="T46" s="19">
        <v>2</v>
      </c>
      <c r="U46" s="1">
        <v>1</v>
      </c>
      <c r="V46" s="19">
        <v>5</v>
      </c>
      <c r="W46" s="19" t="s">
        <v>289</v>
      </c>
      <c r="X46" s="19" t="s">
        <v>288</v>
      </c>
      <c r="Y46" s="1" t="s">
        <v>290</v>
      </c>
      <c r="Z46" s="19" t="s">
        <v>290</v>
      </c>
      <c r="AA46" s="19" t="s">
        <v>288</v>
      </c>
      <c r="AB46" s="19" t="s">
        <v>290</v>
      </c>
      <c r="AC46" s="1">
        <v>2</v>
      </c>
      <c r="AD46" s="19" t="s">
        <v>290</v>
      </c>
    </row>
    <row r="47" spans="1:30" s="1" customFormat="1" x14ac:dyDescent="0.25">
      <c r="A47" s="33" t="s">
        <v>220</v>
      </c>
      <c r="B47" s="1" t="s">
        <v>189</v>
      </c>
      <c r="C47" s="1" t="s">
        <v>31</v>
      </c>
      <c r="D47" s="2">
        <v>5458251128</v>
      </c>
      <c r="E47" s="2" t="s">
        <v>1</v>
      </c>
      <c r="F47" s="19">
        <v>70</v>
      </c>
      <c r="G47" s="1">
        <v>161</v>
      </c>
      <c r="H47" s="1">
        <v>96</v>
      </c>
      <c r="I47" s="12">
        <f t="shared" si="0"/>
        <v>37.035608194128308</v>
      </c>
      <c r="J47" s="29" t="s">
        <v>116</v>
      </c>
      <c r="K47" s="36">
        <v>44835</v>
      </c>
      <c r="L47" s="30" t="s">
        <v>190</v>
      </c>
      <c r="M47" s="19">
        <v>2</v>
      </c>
      <c r="N47" s="1" t="s">
        <v>287</v>
      </c>
      <c r="O47" s="19">
        <v>0</v>
      </c>
      <c r="P47" s="19">
        <v>0</v>
      </c>
      <c r="Q47" s="19" t="s">
        <v>288</v>
      </c>
      <c r="R47" s="19">
        <v>3</v>
      </c>
      <c r="S47" s="19">
        <v>0</v>
      </c>
      <c r="T47" s="19">
        <v>2</v>
      </c>
      <c r="U47" s="1">
        <v>0</v>
      </c>
      <c r="V47" s="19">
        <v>6</v>
      </c>
      <c r="W47" s="19" t="s">
        <v>290</v>
      </c>
      <c r="X47" s="19" t="s">
        <v>288</v>
      </c>
      <c r="Y47" s="1" t="s">
        <v>290</v>
      </c>
      <c r="Z47" s="19" t="s">
        <v>290</v>
      </c>
      <c r="AA47" s="19" t="s">
        <v>288</v>
      </c>
      <c r="AB47" s="19" t="s">
        <v>289</v>
      </c>
      <c r="AC47" s="1">
        <v>0</v>
      </c>
      <c r="AD47" s="19" t="s">
        <v>289</v>
      </c>
    </row>
    <row r="48" spans="1:30" s="1" customFormat="1" x14ac:dyDescent="0.25">
      <c r="A48" s="33" t="s">
        <v>221</v>
      </c>
      <c r="B48" s="1" t="s">
        <v>191</v>
      </c>
      <c r="C48" s="1" t="s">
        <v>208</v>
      </c>
      <c r="D48" s="2" t="s">
        <v>193</v>
      </c>
      <c r="E48" s="2" t="s">
        <v>1</v>
      </c>
      <c r="F48" s="19">
        <v>63</v>
      </c>
      <c r="G48" s="1">
        <v>163</v>
      </c>
      <c r="H48" s="1">
        <v>74</v>
      </c>
      <c r="I48" s="12">
        <f t="shared" si="0"/>
        <v>27.852007979223909</v>
      </c>
      <c r="J48" s="29" t="s">
        <v>192</v>
      </c>
      <c r="K48" s="36">
        <v>41944</v>
      </c>
      <c r="L48" s="30" t="s">
        <v>190</v>
      </c>
      <c r="M48" s="19">
        <v>2</v>
      </c>
      <c r="N48" s="1" t="s">
        <v>287</v>
      </c>
      <c r="O48" s="19">
        <v>0</v>
      </c>
      <c r="P48" s="19">
        <v>1</v>
      </c>
      <c r="Q48" s="19">
        <v>2</v>
      </c>
      <c r="R48" s="19">
        <v>3</v>
      </c>
      <c r="S48" s="19">
        <v>2</v>
      </c>
      <c r="T48" s="19">
        <v>1</v>
      </c>
      <c r="U48" s="1">
        <v>2</v>
      </c>
      <c r="V48" s="19">
        <v>6</v>
      </c>
      <c r="W48" s="19" t="s">
        <v>289</v>
      </c>
      <c r="X48" s="19" t="s">
        <v>288</v>
      </c>
      <c r="Y48" s="1" t="s">
        <v>290</v>
      </c>
      <c r="Z48" s="19" t="s">
        <v>289</v>
      </c>
      <c r="AA48" s="19">
        <v>1</v>
      </c>
      <c r="AB48" s="19" t="s">
        <v>289</v>
      </c>
      <c r="AC48" s="1">
        <v>2</v>
      </c>
      <c r="AD48" s="19" t="s">
        <v>289</v>
      </c>
    </row>
    <row r="49" spans="1:30" s="1" customFormat="1" x14ac:dyDescent="0.25">
      <c r="A49" s="33" t="s">
        <v>222</v>
      </c>
      <c r="B49" s="1" t="s">
        <v>194</v>
      </c>
      <c r="C49" s="1" t="s">
        <v>195</v>
      </c>
      <c r="D49" s="2" t="s">
        <v>196</v>
      </c>
      <c r="E49" s="2" t="s">
        <v>2</v>
      </c>
      <c r="F49" s="19">
        <v>63</v>
      </c>
      <c r="G49" s="1">
        <v>178</v>
      </c>
      <c r="H49" s="1">
        <v>102</v>
      </c>
      <c r="I49" s="12">
        <f>H49/(G49/100)^2</f>
        <v>32.192904936245419</v>
      </c>
      <c r="J49" s="29" t="s">
        <v>197</v>
      </c>
      <c r="K49" s="36">
        <v>39356</v>
      </c>
      <c r="L49" s="30" t="s">
        <v>198</v>
      </c>
      <c r="M49" s="19">
        <v>2</v>
      </c>
      <c r="N49" s="2" t="s">
        <v>291</v>
      </c>
      <c r="O49" s="19">
        <v>1</v>
      </c>
      <c r="P49" s="19">
        <v>3</v>
      </c>
      <c r="Q49" s="19">
        <v>1</v>
      </c>
      <c r="R49" s="19">
        <v>4</v>
      </c>
      <c r="S49" s="19">
        <v>0</v>
      </c>
      <c r="T49" s="19">
        <v>2</v>
      </c>
      <c r="U49" s="1">
        <v>1</v>
      </c>
      <c r="V49" s="19">
        <v>6</v>
      </c>
      <c r="W49" s="19" t="s">
        <v>290</v>
      </c>
      <c r="X49" s="19" t="s">
        <v>312</v>
      </c>
      <c r="Y49" s="1" t="s">
        <v>289</v>
      </c>
      <c r="Z49" s="19" t="s">
        <v>289</v>
      </c>
      <c r="AA49" s="19" t="s">
        <v>292</v>
      </c>
      <c r="AB49" s="19" t="s">
        <v>290</v>
      </c>
      <c r="AC49" s="1">
        <v>0</v>
      </c>
      <c r="AD49" s="19" t="s">
        <v>290</v>
      </c>
    </row>
    <row r="50" spans="1:30" s="1" customFormat="1" x14ac:dyDescent="0.25">
      <c r="A50" s="33" t="s">
        <v>223</v>
      </c>
      <c r="B50" s="1" t="s">
        <v>199</v>
      </c>
      <c r="C50" s="1" t="s">
        <v>200</v>
      </c>
      <c r="D50" s="2" t="s">
        <v>201</v>
      </c>
      <c r="E50" s="2" t="s">
        <v>2</v>
      </c>
      <c r="F50" s="19">
        <v>76</v>
      </c>
      <c r="G50" s="1">
        <v>172</v>
      </c>
      <c r="H50" s="1">
        <v>72</v>
      </c>
      <c r="I50" s="12">
        <f>H50/(G50/100)^2</f>
        <v>24.337479718766904</v>
      </c>
      <c r="J50" s="29" t="s">
        <v>116</v>
      </c>
      <c r="K50" s="36">
        <v>44896</v>
      </c>
      <c r="L50" s="30" t="s">
        <v>202</v>
      </c>
      <c r="M50" s="19">
        <v>2</v>
      </c>
      <c r="N50" s="1" t="s">
        <v>287</v>
      </c>
      <c r="O50" s="19">
        <v>1</v>
      </c>
      <c r="P50" s="19">
        <v>0</v>
      </c>
      <c r="Q50" s="19" t="s">
        <v>288</v>
      </c>
      <c r="R50" s="19">
        <v>4</v>
      </c>
      <c r="S50" s="19">
        <v>0</v>
      </c>
      <c r="T50" s="19">
        <v>2</v>
      </c>
      <c r="U50" s="1">
        <v>0</v>
      </c>
      <c r="V50" s="19">
        <v>6</v>
      </c>
      <c r="W50" s="19" t="s">
        <v>290</v>
      </c>
      <c r="X50" s="19" t="s">
        <v>288</v>
      </c>
      <c r="Y50" s="1" t="s">
        <v>290</v>
      </c>
      <c r="Z50" s="19" t="s">
        <v>290</v>
      </c>
      <c r="AA50" s="19" t="s">
        <v>288</v>
      </c>
      <c r="AB50" s="19" t="s">
        <v>289</v>
      </c>
      <c r="AC50" s="1">
        <v>0</v>
      </c>
      <c r="AD50" s="19" t="s">
        <v>289</v>
      </c>
    </row>
    <row r="51" spans="1:30" s="1" customFormat="1" x14ac:dyDescent="0.25">
      <c r="A51" s="33" t="s">
        <v>224</v>
      </c>
      <c r="B51" s="1" t="s">
        <v>204</v>
      </c>
      <c r="C51" s="1" t="s">
        <v>203</v>
      </c>
      <c r="D51" s="2">
        <v>500611369</v>
      </c>
      <c r="E51" s="2" t="s">
        <v>2</v>
      </c>
      <c r="F51" s="19">
        <v>74</v>
      </c>
      <c r="G51" s="1">
        <v>161</v>
      </c>
      <c r="H51" s="1">
        <v>107</v>
      </c>
      <c r="I51" s="12">
        <f t="shared" si="0"/>
        <v>41.279271633038846</v>
      </c>
      <c r="J51" s="29" t="s">
        <v>205</v>
      </c>
      <c r="K51" s="36">
        <v>45078</v>
      </c>
      <c r="L51" s="30" t="s">
        <v>206</v>
      </c>
      <c r="M51" s="19">
        <v>2</v>
      </c>
      <c r="N51" s="1" t="s">
        <v>287</v>
      </c>
      <c r="O51" s="19">
        <v>0</v>
      </c>
      <c r="P51" s="19">
        <v>0</v>
      </c>
      <c r="Q51" s="19" t="s">
        <v>288</v>
      </c>
      <c r="R51" s="19">
        <v>3</v>
      </c>
      <c r="S51" s="19">
        <v>2</v>
      </c>
      <c r="T51" s="19">
        <v>1</v>
      </c>
      <c r="U51" s="1">
        <v>0</v>
      </c>
      <c r="V51" s="19">
        <v>4</v>
      </c>
      <c r="W51" s="19" t="s">
        <v>290</v>
      </c>
      <c r="X51" s="19" t="s">
        <v>313</v>
      </c>
      <c r="Y51" s="1" t="s">
        <v>290</v>
      </c>
      <c r="Z51" s="19" t="s">
        <v>289</v>
      </c>
      <c r="AA51" s="19" t="s">
        <v>293</v>
      </c>
      <c r="AB51" s="19" t="s">
        <v>289</v>
      </c>
      <c r="AC51" s="1">
        <v>0</v>
      </c>
      <c r="AD51" s="19" t="s">
        <v>289</v>
      </c>
    </row>
    <row r="52" spans="1:30" s="1" customFormat="1" x14ac:dyDescent="0.25">
      <c r="A52" s="33" t="s">
        <v>225</v>
      </c>
      <c r="B52" s="1" t="s">
        <v>207</v>
      </c>
      <c r="C52" s="1" t="s">
        <v>52</v>
      </c>
      <c r="D52" s="2" t="s">
        <v>209</v>
      </c>
      <c r="E52" s="2" t="s">
        <v>2</v>
      </c>
      <c r="F52" s="19">
        <v>65</v>
      </c>
      <c r="G52" s="1">
        <v>168</v>
      </c>
      <c r="H52" s="1">
        <v>90</v>
      </c>
      <c r="I52" s="12">
        <f t="shared" si="0"/>
        <v>31.887755102040821</v>
      </c>
      <c r="J52" s="29" t="s">
        <v>116</v>
      </c>
      <c r="K52" s="36">
        <v>43952</v>
      </c>
      <c r="L52" s="30" t="s">
        <v>206</v>
      </c>
      <c r="M52" s="19">
        <v>2</v>
      </c>
      <c r="N52" s="1" t="s">
        <v>291</v>
      </c>
      <c r="O52" s="19">
        <v>0</v>
      </c>
      <c r="P52" s="19">
        <v>0</v>
      </c>
      <c r="Q52" s="19">
        <v>0</v>
      </c>
      <c r="R52" s="19">
        <v>2</v>
      </c>
      <c r="S52" s="19">
        <v>0</v>
      </c>
      <c r="T52" s="19">
        <v>1</v>
      </c>
      <c r="U52" s="1">
        <v>1</v>
      </c>
      <c r="V52" s="19">
        <v>6</v>
      </c>
      <c r="W52" s="19" t="s">
        <v>290</v>
      </c>
      <c r="X52" s="19" t="s">
        <v>288</v>
      </c>
      <c r="Y52" s="1" t="s">
        <v>290</v>
      </c>
      <c r="Z52" s="19" t="s">
        <v>290</v>
      </c>
      <c r="AA52" s="19" t="s">
        <v>288</v>
      </c>
      <c r="AB52" s="19" t="s">
        <v>290</v>
      </c>
      <c r="AC52" s="1">
        <v>0</v>
      </c>
      <c r="AD52" s="19" t="s">
        <v>290</v>
      </c>
    </row>
    <row r="53" spans="1:30" s="1" customFormat="1" x14ac:dyDescent="0.25">
      <c r="A53" s="33" t="s">
        <v>226</v>
      </c>
      <c r="B53" s="1" t="s">
        <v>210</v>
      </c>
      <c r="C53" s="1" t="s">
        <v>211</v>
      </c>
      <c r="D53" s="2">
        <v>7302125369</v>
      </c>
      <c r="E53" s="2" t="s">
        <v>2</v>
      </c>
      <c r="F53" s="19">
        <v>51</v>
      </c>
      <c r="G53" s="1">
        <v>190</v>
      </c>
      <c r="H53" s="1">
        <v>110</v>
      </c>
      <c r="I53" s="12">
        <f t="shared" si="0"/>
        <v>30.470914127423825</v>
      </c>
      <c r="J53" s="29" t="s">
        <v>116</v>
      </c>
      <c r="K53" s="36">
        <v>44105</v>
      </c>
      <c r="L53" s="30" t="s">
        <v>212</v>
      </c>
      <c r="M53" s="19">
        <v>2</v>
      </c>
      <c r="N53" s="1" t="s">
        <v>291</v>
      </c>
      <c r="O53" s="19">
        <v>2</v>
      </c>
      <c r="P53" s="19">
        <v>0</v>
      </c>
      <c r="Q53" s="19">
        <v>0</v>
      </c>
      <c r="R53" s="19">
        <v>3</v>
      </c>
      <c r="S53" s="19">
        <v>0</v>
      </c>
      <c r="T53" s="19">
        <v>1</v>
      </c>
      <c r="U53" s="1">
        <v>1</v>
      </c>
      <c r="V53" s="19">
        <v>5</v>
      </c>
      <c r="W53" s="19" t="s">
        <v>289</v>
      </c>
      <c r="X53" s="19" t="s">
        <v>288</v>
      </c>
      <c r="Y53" s="1" t="s">
        <v>290</v>
      </c>
      <c r="Z53" s="19" t="s">
        <v>290</v>
      </c>
      <c r="AA53" s="19" t="s">
        <v>288</v>
      </c>
      <c r="AB53" s="19" t="s">
        <v>290</v>
      </c>
      <c r="AC53" s="1">
        <v>2</v>
      </c>
      <c r="AD53" s="19" t="s">
        <v>290</v>
      </c>
    </row>
    <row r="54" spans="1:30" s="1" customFormat="1" x14ac:dyDescent="0.25">
      <c r="A54" s="33" t="s">
        <v>227</v>
      </c>
      <c r="B54" s="1" t="s">
        <v>213</v>
      </c>
      <c r="C54" s="1" t="s">
        <v>200</v>
      </c>
      <c r="D54" s="2">
        <v>500617118</v>
      </c>
      <c r="E54" s="2" t="s">
        <v>2</v>
      </c>
      <c r="F54" s="19">
        <v>74</v>
      </c>
      <c r="G54" s="1">
        <v>175</v>
      </c>
      <c r="H54" s="1">
        <v>91</v>
      </c>
      <c r="I54" s="12">
        <f t="shared" si="0"/>
        <v>29.714285714285715</v>
      </c>
      <c r="J54" s="29" t="s">
        <v>115</v>
      </c>
      <c r="K54" s="36">
        <v>40664</v>
      </c>
      <c r="L54" s="30" t="s">
        <v>214</v>
      </c>
      <c r="M54" s="19">
        <v>2</v>
      </c>
      <c r="N54" s="1" t="s">
        <v>287</v>
      </c>
      <c r="O54" s="19">
        <v>1</v>
      </c>
      <c r="P54" s="19">
        <v>0</v>
      </c>
      <c r="Q54" s="19">
        <v>0</v>
      </c>
      <c r="R54" s="19">
        <v>3</v>
      </c>
      <c r="S54" s="19">
        <v>0</v>
      </c>
      <c r="T54" s="19">
        <v>2</v>
      </c>
      <c r="U54" s="1">
        <v>1</v>
      </c>
      <c r="V54" s="19">
        <v>5</v>
      </c>
      <c r="W54" s="19" t="s">
        <v>290</v>
      </c>
      <c r="X54" s="19" t="s">
        <v>288</v>
      </c>
      <c r="Y54" s="1" t="s">
        <v>290</v>
      </c>
      <c r="Z54" s="19" t="s">
        <v>290</v>
      </c>
      <c r="AA54" s="19" t="s">
        <v>288</v>
      </c>
      <c r="AB54" s="19" t="s">
        <v>289</v>
      </c>
      <c r="AC54" s="1">
        <v>0</v>
      </c>
      <c r="AD54" s="19" t="s">
        <v>290</v>
      </c>
    </row>
    <row r="55" spans="1:30" s="1" customFormat="1" x14ac:dyDescent="0.25">
      <c r="A55" s="33" t="s">
        <v>228</v>
      </c>
      <c r="B55" s="1" t="s">
        <v>216</v>
      </c>
      <c r="C55" s="1" t="s">
        <v>215</v>
      </c>
      <c r="D55" s="2">
        <v>465130475</v>
      </c>
      <c r="E55" s="2" t="s">
        <v>1</v>
      </c>
      <c r="F55" s="19">
        <v>78</v>
      </c>
      <c r="G55" s="1">
        <v>176</v>
      </c>
      <c r="H55" s="1">
        <v>110</v>
      </c>
      <c r="I55" s="12">
        <f t="shared" si="0"/>
        <v>35.51136363636364</v>
      </c>
      <c r="J55" s="29" t="s">
        <v>116</v>
      </c>
      <c r="K55" s="36">
        <v>41640</v>
      </c>
      <c r="L55" s="30" t="s">
        <v>217</v>
      </c>
      <c r="M55" s="19">
        <v>2</v>
      </c>
      <c r="N55" s="1" t="s">
        <v>287</v>
      </c>
      <c r="O55" s="19">
        <v>1</v>
      </c>
      <c r="P55" s="19">
        <v>0</v>
      </c>
      <c r="Q55" s="19">
        <v>0</v>
      </c>
      <c r="R55" s="19">
        <v>3</v>
      </c>
      <c r="S55" s="19">
        <v>0</v>
      </c>
      <c r="T55" s="19">
        <v>2</v>
      </c>
      <c r="U55" s="1">
        <v>1</v>
      </c>
      <c r="V55" s="19">
        <v>6</v>
      </c>
      <c r="W55" s="19" t="s">
        <v>290</v>
      </c>
      <c r="X55" s="19" t="s">
        <v>288</v>
      </c>
      <c r="Y55" s="1" t="s">
        <v>290</v>
      </c>
      <c r="Z55" s="19" t="s">
        <v>290</v>
      </c>
      <c r="AA55" s="19" t="s">
        <v>288</v>
      </c>
      <c r="AB55" s="19" t="s">
        <v>297</v>
      </c>
      <c r="AC55" s="1">
        <v>0</v>
      </c>
      <c r="AD55" s="19" t="s">
        <v>289</v>
      </c>
    </row>
    <row r="56" spans="1:30" s="1" customFormat="1" x14ac:dyDescent="0.25">
      <c r="A56" s="26"/>
      <c r="D56" s="2"/>
      <c r="E56" s="2"/>
      <c r="F56" s="19"/>
      <c r="I56" s="12"/>
      <c r="K56" s="15"/>
      <c r="L56" s="30"/>
      <c r="M56" s="19"/>
      <c r="O56" s="19"/>
      <c r="P56" s="19"/>
      <c r="Q56" s="19"/>
      <c r="R56" s="19"/>
      <c r="S56" s="19"/>
      <c r="T56" s="19"/>
      <c r="V56" s="19"/>
      <c r="W56" s="19"/>
      <c r="X56" s="19"/>
      <c r="Z56" s="19"/>
      <c r="AA56" s="19"/>
      <c r="AB56" s="19"/>
      <c r="AD56" s="19"/>
    </row>
    <row r="57" spans="1:30" s="1" customFormat="1" x14ac:dyDescent="0.25">
      <c r="A57" s="26"/>
      <c r="D57" s="2"/>
      <c r="E57" s="2"/>
      <c r="F57" s="19"/>
      <c r="I57" s="12"/>
      <c r="K57" s="15"/>
      <c r="L57" s="30"/>
      <c r="M57" s="19"/>
      <c r="O57" s="19"/>
      <c r="P57" s="19"/>
      <c r="Q57" s="19"/>
      <c r="R57" s="19"/>
      <c r="S57" s="19"/>
      <c r="T57" s="19"/>
      <c r="V57" s="19"/>
      <c r="W57" s="19"/>
      <c r="X57" s="19"/>
      <c r="Z57" s="19"/>
      <c r="AA57" s="19"/>
      <c r="AB57" s="19"/>
      <c r="AD57" s="19"/>
    </row>
    <row r="58" spans="1:30" s="1" customFormat="1" x14ac:dyDescent="0.25">
      <c r="A58" s="26"/>
      <c r="D58" s="2"/>
      <c r="E58" s="2"/>
      <c r="F58" s="19"/>
      <c r="I58" s="12"/>
      <c r="K58" s="15"/>
      <c r="L58" s="30"/>
      <c r="M58" s="19"/>
      <c r="O58" s="19"/>
      <c r="P58" s="19"/>
      <c r="Q58" s="19"/>
      <c r="R58" s="19"/>
      <c r="S58" s="19"/>
      <c r="T58" s="19"/>
      <c r="V58" s="19"/>
      <c r="W58" s="19"/>
      <c r="X58" s="19"/>
      <c r="Z58" s="19"/>
      <c r="AA58" s="19"/>
      <c r="AB58" s="19"/>
      <c r="AD58" s="19"/>
    </row>
    <row r="59" spans="1:30" s="1" customFormat="1" x14ac:dyDescent="0.25">
      <c r="A59" s="26"/>
      <c r="D59" s="2"/>
      <c r="E59" s="2"/>
      <c r="F59" s="19"/>
      <c r="I59" s="12"/>
      <c r="K59" s="15"/>
      <c r="L59" s="30"/>
      <c r="M59" s="19"/>
      <c r="O59" s="19"/>
      <c r="P59" s="19"/>
      <c r="Q59" s="19"/>
      <c r="R59" s="19"/>
      <c r="S59" s="19"/>
      <c r="T59" s="19"/>
      <c r="V59" s="19"/>
      <c r="W59" s="19"/>
      <c r="X59" s="19"/>
      <c r="Z59" s="19"/>
      <c r="AA59" s="19"/>
      <c r="AB59" s="19"/>
      <c r="AD59" s="19"/>
    </row>
    <row r="60" spans="1:30" s="1" customFormat="1" x14ac:dyDescent="0.25">
      <c r="A60" s="26"/>
      <c r="D60" s="2"/>
      <c r="E60" s="2"/>
      <c r="F60" s="19"/>
      <c r="I60" s="12"/>
      <c r="K60" s="15"/>
      <c r="L60" s="30"/>
      <c r="M60" s="19"/>
      <c r="O60" s="19"/>
      <c r="P60" s="19"/>
      <c r="Q60" s="19"/>
      <c r="R60" s="19"/>
      <c r="S60" s="19"/>
      <c r="T60" s="19"/>
      <c r="V60" s="19"/>
      <c r="W60" s="19"/>
      <c r="X60" s="19"/>
      <c r="Z60" s="19"/>
      <c r="AA60" s="19"/>
      <c r="AB60" s="19"/>
      <c r="AD60" s="19"/>
    </row>
    <row r="61" spans="1:30" s="1" customFormat="1" x14ac:dyDescent="0.25">
      <c r="A61" s="26"/>
      <c r="D61" s="2"/>
      <c r="E61" s="2"/>
      <c r="F61" s="19"/>
      <c r="I61" s="12"/>
      <c r="K61" s="15"/>
      <c r="L61" s="30"/>
      <c r="M61" s="19"/>
      <c r="O61" s="19"/>
      <c r="P61" s="19"/>
      <c r="Q61" s="19"/>
      <c r="R61" s="19"/>
      <c r="S61" s="19"/>
      <c r="T61" s="19"/>
      <c r="V61" s="19"/>
      <c r="W61" s="19"/>
      <c r="X61" s="19"/>
      <c r="Z61" s="19"/>
      <c r="AA61" s="19"/>
      <c r="AB61" s="19"/>
      <c r="AD61" s="19"/>
    </row>
  </sheetData>
  <autoFilter ref="A1:AD1" xr:uid="{38621C34-2BB7-4962-8371-7E649EC6B1E9}"/>
  <conditionalFormatting sqref="A2:A11 E2:E22 G2:I2 K2:K22 M2:AD22 A56:AD262 B47:H55 M36:AD46 K36:K46 G36:H46 E36:E46 G3:H22 I3:I55 J47:AD55">
    <cfRule type="cellIs" dxfId="81" priority="94" operator="equal">
      <formula>"y"</formula>
    </cfRule>
    <cfRule type="cellIs" dxfId="80" priority="95" operator="equal">
      <formula>"n"</formula>
    </cfRule>
  </conditionalFormatting>
  <conditionalFormatting sqref="N1:N22 N36:N1048576">
    <cfRule type="cellIs" dxfId="79" priority="92" operator="equal">
      <formula>"R"</formula>
    </cfRule>
    <cfRule type="cellIs" dxfId="78" priority="93" operator="equal">
      <formula>"L"</formula>
    </cfRule>
  </conditionalFormatting>
  <conditionalFormatting sqref="D2:D22 D36:D46 D31">
    <cfRule type="expression" dxfId="77" priority="87">
      <formula>AND($A2&lt;&gt;"",D2="")</formula>
    </cfRule>
  </conditionalFormatting>
  <conditionalFormatting sqref="U36:U1048576 U1:U22">
    <cfRule type="cellIs" dxfId="76" priority="110" operator="equal">
      <formula>"hyper"</formula>
    </cfRule>
    <cfRule type="cellIs" dxfId="75" priority="111" operator="equal">
      <formula>"normo"</formula>
    </cfRule>
    <cfRule type="cellIs" dxfId="74" priority="112" operator="equal">
      <formula>"bez"</formula>
    </cfRule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2:A22 A36:A55">
    <cfRule type="cellIs" dxfId="73" priority="83" operator="equal">
      <formula>"y"</formula>
    </cfRule>
    <cfRule type="cellIs" dxfId="72" priority="84" operator="equal">
      <formula>"n"</formula>
    </cfRule>
  </conditionalFormatting>
  <conditionalFormatting sqref="A23:A25 E23:E25 G23:H25 K23:K25 M23:AD25">
    <cfRule type="cellIs" dxfId="71" priority="81" operator="equal">
      <formula>"y"</formula>
    </cfRule>
    <cfRule type="cellIs" dxfId="70" priority="82" operator="equal">
      <formula>"n"</formula>
    </cfRule>
  </conditionalFormatting>
  <conditionalFormatting sqref="N23:N25">
    <cfRule type="cellIs" dxfId="69" priority="79" operator="equal">
      <formula>"P"</formula>
    </cfRule>
    <cfRule type="cellIs" dxfId="68" priority="80" operator="equal">
      <formula>"L"</formula>
    </cfRule>
  </conditionalFormatting>
  <conditionalFormatting sqref="U23:U25">
    <cfRule type="cellIs" dxfId="67" priority="75" operator="equal">
      <formula>"hyper"</formula>
    </cfRule>
    <cfRule type="cellIs" dxfId="66" priority="76" operator="equal">
      <formula>"normo"</formula>
    </cfRule>
    <cfRule type="cellIs" dxfId="65" priority="77" operator="equal">
      <formula>"bez"</formula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:D25">
    <cfRule type="expression" dxfId="64" priority="74">
      <formula>AND($A23&lt;&gt;"",D23="")</formula>
    </cfRule>
  </conditionalFormatting>
  <conditionalFormatting sqref="A26 E26 G26:H26 K26 M26:AD26">
    <cfRule type="cellIs" dxfId="63" priority="72" operator="equal">
      <formula>"y"</formula>
    </cfRule>
    <cfRule type="cellIs" dxfId="62" priority="73" operator="equal">
      <formula>"n"</formula>
    </cfRule>
  </conditionalFormatting>
  <conditionalFormatting sqref="N26">
    <cfRule type="cellIs" dxfId="61" priority="70" operator="equal">
      <formula>"P"</formula>
    </cfRule>
    <cfRule type="cellIs" dxfId="60" priority="71" operator="equal">
      <formula>"L"</formula>
    </cfRule>
  </conditionalFormatting>
  <conditionalFormatting sqref="U26">
    <cfRule type="cellIs" dxfId="59" priority="66" operator="equal">
      <formula>"hyper"</formula>
    </cfRule>
    <cfRule type="cellIs" dxfId="58" priority="67" operator="equal">
      <formula>"normo"</formula>
    </cfRule>
    <cfRule type="cellIs" dxfId="57" priority="68" operator="equal">
      <formula>"bez"</formula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">
    <cfRule type="expression" dxfId="56" priority="65">
      <formula>AND($A26&lt;&gt;"",D26="")</formula>
    </cfRule>
  </conditionalFormatting>
  <conditionalFormatting sqref="A27 E27 G27:H27 K27 M27:AD27">
    <cfRule type="cellIs" dxfId="55" priority="63" operator="equal">
      <formula>"y"</formula>
    </cfRule>
    <cfRule type="cellIs" dxfId="54" priority="64" operator="equal">
      <formula>"n"</formula>
    </cfRule>
  </conditionalFormatting>
  <conditionalFormatting sqref="N27">
    <cfRule type="cellIs" dxfId="53" priority="61" operator="equal">
      <formula>"P"</formula>
    </cfRule>
    <cfRule type="cellIs" dxfId="52" priority="62" operator="equal">
      <formula>"L"</formula>
    </cfRule>
  </conditionalFormatting>
  <conditionalFormatting sqref="U27">
    <cfRule type="cellIs" dxfId="51" priority="57" operator="equal">
      <formula>"hyper"</formula>
    </cfRule>
    <cfRule type="cellIs" dxfId="50" priority="58" operator="equal">
      <formula>"normo"</formula>
    </cfRule>
    <cfRule type="cellIs" dxfId="49" priority="59" operator="equal">
      <formula>"bez"</formula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7">
    <cfRule type="expression" dxfId="48" priority="56">
      <formula>AND($A27&lt;&gt;"",D27="")</formula>
    </cfRule>
  </conditionalFormatting>
  <conditionalFormatting sqref="A28:A29 E28:E29 G28:H29 K28:K29 M28:AD29">
    <cfRule type="cellIs" dxfId="47" priority="54" operator="equal">
      <formula>"y"</formula>
    </cfRule>
    <cfRule type="cellIs" dxfId="46" priority="55" operator="equal">
      <formula>"n"</formula>
    </cfRule>
  </conditionalFormatting>
  <conditionalFormatting sqref="N28:N29">
    <cfRule type="cellIs" dxfId="45" priority="52" operator="equal">
      <formula>"P"</formula>
    </cfRule>
    <cfRule type="cellIs" dxfId="44" priority="53" operator="equal">
      <formula>"L"</formula>
    </cfRule>
  </conditionalFormatting>
  <conditionalFormatting sqref="U28:U29">
    <cfRule type="cellIs" dxfId="43" priority="48" operator="equal">
      <formula>"hyper"</formula>
    </cfRule>
    <cfRule type="cellIs" dxfId="42" priority="49" operator="equal">
      <formula>"normo"</formula>
    </cfRule>
    <cfRule type="cellIs" dxfId="41" priority="50" operator="equal">
      <formula>"bez"</formula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8:D29">
    <cfRule type="expression" dxfId="40" priority="47">
      <formula>AND($A28&lt;&gt;"",D28="")</formula>
    </cfRule>
  </conditionalFormatting>
  <conditionalFormatting sqref="A30 E30 G30:H30 K30 M30:AD30">
    <cfRule type="cellIs" dxfId="39" priority="45" operator="equal">
      <formula>"y"</formula>
    </cfRule>
    <cfRule type="cellIs" dxfId="38" priority="46" operator="equal">
      <formula>"n"</formula>
    </cfRule>
  </conditionalFormatting>
  <conditionalFormatting sqref="N30">
    <cfRule type="cellIs" dxfId="37" priority="43" operator="equal">
      <formula>"P"</formula>
    </cfRule>
    <cfRule type="cellIs" dxfId="36" priority="44" operator="equal">
      <formula>"L"</formula>
    </cfRule>
  </conditionalFormatting>
  <conditionalFormatting sqref="U30">
    <cfRule type="cellIs" dxfId="35" priority="39" operator="equal">
      <formula>"hyper"</formula>
    </cfRule>
    <cfRule type="cellIs" dxfId="34" priority="40" operator="equal">
      <formula>"normo"</formula>
    </cfRule>
    <cfRule type="cellIs" dxfId="33" priority="41" operator="equal">
      <formula>"bez"</formula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">
    <cfRule type="expression" dxfId="32" priority="38">
      <formula>AND($A30&lt;&gt;"",D30="")</formula>
    </cfRule>
  </conditionalFormatting>
  <conditionalFormatting sqref="A31 E31 G31:H31 K31 M31:AD31">
    <cfRule type="cellIs" dxfId="31" priority="36" operator="equal">
      <formula>"y"</formula>
    </cfRule>
    <cfRule type="cellIs" dxfId="30" priority="37" operator="equal">
      <formula>"n"</formula>
    </cfRule>
  </conditionalFormatting>
  <conditionalFormatting sqref="N31">
    <cfRule type="cellIs" dxfId="29" priority="34" operator="equal">
      <formula>"P"</formula>
    </cfRule>
    <cfRule type="cellIs" dxfId="28" priority="35" operator="equal">
      <formula>"L"</formula>
    </cfRule>
  </conditionalFormatting>
  <conditionalFormatting sqref="A32 E32 G32:H32 K32 M32:AD32">
    <cfRule type="cellIs" dxfId="27" priority="27" operator="equal">
      <formula>"y"</formula>
    </cfRule>
    <cfRule type="cellIs" dxfId="26" priority="28" operator="equal">
      <formula>"n"</formula>
    </cfRule>
  </conditionalFormatting>
  <conditionalFormatting sqref="N32">
    <cfRule type="cellIs" dxfId="25" priority="25" operator="equal">
      <formula>"P"</formula>
    </cfRule>
    <cfRule type="cellIs" dxfId="24" priority="26" operator="equal">
      <formula>"L"</formula>
    </cfRule>
  </conditionalFormatting>
  <conditionalFormatting sqref="U32">
    <cfRule type="cellIs" dxfId="23" priority="21" operator="equal">
      <formula>"hyper"</formula>
    </cfRule>
    <cfRule type="cellIs" dxfId="22" priority="22" operator="equal">
      <formula>"normo"</formula>
    </cfRule>
    <cfRule type="cellIs" dxfId="21" priority="23" operator="equal">
      <formula>"bez"</formula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2">
    <cfRule type="expression" dxfId="20" priority="20">
      <formula>AND($A32&lt;&gt;"",D32="")</formula>
    </cfRule>
  </conditionalFormatting>
  <conditionalFormatting sqref="A33 E33 G33:H33 K33 M33:AD33">
    <cfRule type="cellIs" dxfId="19" priority="18" operator="equal">
      <formula>"y"</formula>
    </cfRule>
    <cfRule type="cellIs" dxfId="18" priority="19" operator="equal">
      <formula>"n"</formula>
    </cfRule>
  </conditionalFormatting>
  <conditionalFormatting sqref="N33">
    <cfRule type="cellIs" dxfId="17" priority="16" operator="equal">
      <formula>"P"</formula>
    </cfRule>
    <cfRule type="cellIs" dxfId="16" priority="17" operator="equal">
      <formula>"L"</formula>
    </cfRule>
  </conditionalFormatting>
  <conditionalFormatting sqref="U33">
    <cfRule type="cellIs" dxfId="15" priority="12" operator="equal">
      <formula>"hyper"</formula>
    </cfRule>
    <cfRule type="cellIs" dxfId="14" priority="13" operator="equal">
      <formula>"normo"</formula>
    </cfRule>
    <cfRule type="cellIs" dxfId="13" priority="14" operator="equal">
      <formula>"bez"</formula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">
    <cfRule type="expression" dxfId="12" priority="11">
      <formula>AND($A33&lt;&gt;"",D33="")</formula>
    </cfRule>
  </conditionalFormatting>
  <conditionalFormatting sqref="A34:A35 E34:E35 G34:H35 K34:K35 M34:AD35">
    <cfRule type="cellIs" dxfId="11" priority="9" operator="equal">
      <formula>"y"</formula>
    </cfRule>
    <cfRule type="cellIs" dxfId="10" priority="10" operator="equal">
      <formula>"n"</formula>
    </cfRule>
  </conditionalFormatting>
  <conditionalFormatting sqref="N34:N35">
    <cfRule type="cellIs" dxfId="9" priority="7" operator="equal">
      <formula>"P"</formula>
    </cfRule>
    <cfRule type="cellIs" dxfId="8" priority="8" operator="equal">
      <formula>"L"</formula>
    </cfRule>
  </conditionalFormatting>
  <conditionalFormatting sqref="U34:U35">
    <cfRule type="cellIs" dxfId="7" priority="3" operator="equal">
      <formula>"hyper"</formula>
    </cfRule>
    <cfRule type="cellIs" dxfId="6" priority="4" operator="equal">
      <formula>"normo"</formula>
    </cfRule>
    <cfRule type="cellIs" dxfId="5" priority="5" operator="equal">
      <formula>"bez"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4:D35">
    <cfRule type="expression" dxfId="4" priority="2">
      <formula>AND($A34&lt;&gt;"",D34="")</formula>
    </cfRule>
  </conditionalFormatting>
  <conditionalFormatting sqref="U31">
    <cfRule type="cellIs" dxfId="3" priority="118" operator="equal">
      <formula>"hyper"</formula>
    </cfRule>
    <cfRule type="cellIs" dxfId="2" priority="119" operator="equal">
      <formula>"normo"</formula>
    </cfRule>
    <cfRule type="cellIs" dxfId="1" priority="120" operator="equal">
      <formula>"bez"</formula>
    </cfRule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:N51">
    <cfRule type="cellIs" dxfId="0" priority="1" operator="equal">
      <formula>"R"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OA patients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Dýšková Tereza, Mgr.</dc:creator>
  <cp:lastModifiedBy>Štefančík Michal, MUDr.</cp:lastModifiedBy>
  <dcterms:created xsi:type="dcterms:W3CDTF">2023-04-21T08:16:05Z</dcterms:created>
  <dcterms:modified xsi:type="dcterms:W3CDTF">2025-02-04T09:51:06Z</dcterms:modified>
</cp:coreProperties>
</file>