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adelna\"/>
    </mc:Choice>
  </mc:AlternateContent>
  <bookViews>
    <workbookView xWindow="105" yWindow="120" windowWidth="23250" windowHeight="9585"/>
  </bookViews>
  <sheets>
    <sheet name="přehled" sheetId="1" r:id="rId1"/>
    <sheet name="List2" sheetId="2" r:id="rId2"/>
    <sheet name="List3" sheetId="3" r:id="rId3"/>
  </sheets>
  <definedNames>
    <definedName name="_xlnm._FilterDatabase" localSheetId="0" hidden="1">přehled!$A$1:$AE$55</definedName>
  </definedNames>
  <calcPr calcId="152511"/>
</workbook>
</file>

<file path=xl/calcChain.xml><?xml version="1.0" encoding="utf-8"?>
<calcChain xmlns="http://schemas.openxmlformats.org/spreadsheetml/2006/main">
  <c r="M33" i="1" l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32" i="1"/>
  <c r="M30" i="1"/>
  <c r="M27" i="1"/>
  <c r="M18" i="1"/>
  <c r="M19" i="1"/>
  <c r="M20" i="1"/>
  <c r="M21" i="1"/>
  <c r="M22" i="1"/>
  <c r="M23" i="1"/>
  <c r="M24" i="1"/>
  <c r="M17" i="1"/>
  <c r="M9" i="1"/>
  <c r="M10" i="1"/>
  <c r="M11" i="1"/>
  <c r="M12" i="1"/>
  <c r="M13" i="1"/>
  <c r="M14" i="1"/>
  <c r="M15" i="1"/>
  <c r="M8" i="1"/>
  <c r="M4" i="1"/>
  <c r="M5" i="1"/>
  <c r="M6" i="1"/>
  <c r="M3" i="1"/>
  <c r="M49" i="1" l="1"/>
</calcChain>
</file>

<file path=xl/sharedStrings.xml><?xml version="1.0" encoding="utf-8"?>
<sst xmlns="http://schemas.openxmlformats.org/spreadsheetml/2006/main" count="85" uniqueCount="74">
  <si>
    <t>úvazek</t>
  </si>
  <si>
    <t>21,74x8=</t>
  </si>
  <si>
    <r>
      <rPr>
        <b/>
        <sz val="11"/>
        <color indexed="8"/>
        <rFont val="Calibri"/>
        <family val="2"/>
        <charset val="238"/>
      </rPr>
      <t>173,92</t>
    </r>
    <r>
      <rPr>
        <sz val="11"/>
        <color theme="1"/>
        <rFont val="Calibri"/>
        <family val="2"/>
        <charset val="238"/>
        <scheme val="minor"/>
      </rPr>
      <t xml:space="preserve"> x průměr ŘD</t>
    </r>
  </si>
  <si>
    <t>odstupné</t>
  </si>
  <si>
    <t>poznámka</t>
  </si>
  <si>
    <t>Bárková Ilona</t>
  </si>
  <si>
    <t>Bělková Jana</t>
  </si>
  <si>
    <t>Bělková Marcela</t>
  </si>
  <si>
    <t>Benešová Ivona</t>
  </si>
  <si>
    <t>Brandysová Pavla</t>
  </si>
  <si>
    <t>Darnadyová Monika</t>
  </si>
  <si>
    <t>sanit.kurz</t>
  </si>
  <si>
    <t>Hochvaldová Zdenka</t>
  </si>
  <si>
    <t>Holbová Martina</t>
  </si>
  <si>
    <t>Horná Kateřina</t>
  </si>
  <si>
    <t>Chudoba Ondřej</t>
  </si>
  <si>
    <t>Jončevová Libuše</t>
  </si>
  <si>
    <t>Kelnarová Hana</t>
  </si>
  <si>
    <t>Kolečářová Ludmila</t>
  </si>
  <si>
    <t>Konečná Božena</t>
  </si>
  <si>
    <t>Kovaříková Jitka</t>
  </si>
  <si>
    <t>Kovářová Růžena</t>
  </si>
  <si>
    <t>Kudýn Jaroslav</t>
  </si>
  <si>
    <t>Langerová Petra</t>
  </si>
  <si>
    <t>Měchura Ladislav</t>
  </si>
  <si>
    <t>Mlýnková Kateřina</t>
  </si>
  <si>
    <t>Muroňová Svatava</t>
  </si>
  <si>
    <t>Musálková Zdeňka</t>
  </si>
  <si>
    <t>Navrátil Jaroslav</t>
  </si>
  <si>
    <t>Novotná Pavla</t>
  </si>
  <si>
    <t>Otáhal Libor</t>
  </si>
  <si>
    <t>Psotová Danuše</t>
  </si>
  <si>
    <t>Rafajová Lucie</t>
  </si>
  <si>
    <t>Rozehnal Miloš</t>
  </si>
  <si>
    <t>Rusinková Alena</t>
  </si>
  <si>
    <t>Sädtlerová Kateřina</t>
  </si>
  <si>
    <t>Salaquardová Naděžda</t>
  </si>
  <si>
    <t>Skácelová Ludmila</t>
  </si>
  <si>
    <t>Součková Dagmar</t>
  </si>
  <si>
    <t>Superatová Alena</t>
  </si>
  <si>
    <t>Šindlerová Ludmila</t>
  </si>
  <si>
    <t>Šišková Dagmar</t>
  </si>
  <si>
    <t>Šretrová Lenka</t>
  </si>
  <si>
    <t>Švrdlíková Pavlína</t>
  </si>
  <si>
    <t>Ticháček Libor</t>
  </si>
  <si>
    <t>Tyč Dalibor</t>
  </si>
  <si>
    <t>Valová Petra</t>
  </si>
  <si>
    <t>Valová Yvetta</t>
  </si>
  <si>
    <t>Večeřová Květa</t>
  </si>
  <si>
    <t>Vlašicová Martina</t>
  </si>
  <si>
    <t>Vočková Jaroslava</t>
  </si>
  <si>
    <t>Zavadilová Anna</t>
  </si>
  <si>
    <t>Zvonařová Jitka</t>
  </si>
  <si>
    <t>bude převod na strav.provoz</t>
  </si>
  <si>
    <t>poř.</t>
  </si>
  <si>
    <t>10-12/18</t>
  </si>
  <si>
    <t xml:space="preserve"> 1 x prodl.</t>
  </si>
  <si>
    <t xml:space="preserve"> 2 x prodl.</t>
  </si>
  <si>
    <t>zbývá prodl.</t>
  </si>
  <si>
    <r>
      <t>47-8 RPP=</t>
    </r>
    <r>
      <rPr>
        <b/>
        <sz val="11"/>
        <color indexed="8"/>
        <rFont val="Calibri"/>
        <family val="2"/>
        <charset val="238"/>
      </rPr>
      <t>39</t>
    </r>
    <r>
      <rPr>
        <b/>
        <sz val="11"/>
        <color rgb="FFFF0000"/>
        <rFont val="Calibri"/>
        <family val="2"/>
        <charset val="238"/>
      </rPr>
      <t xml:space="preserve">-4 san.kurz-1převod </t>
    </r>
    <r>
      <rPr>
        <b/>
        <sz val="11"/>
        <color indexed="8"/>
        <rFont val="Calibri"/>
        <family val="2"/>
        <charset val="238"/>
      </rPr>
      <t>=34 prac. nárok na odstupné</t>
    </r>
  </si>
  <si>
    <t>38 prac.</t>
  </si>
  <si>
    <t>poznámka I - převod(kam), výpověď, Renatex….</t>
  </si>
  <si>
    <t>jméno</t>
  </si>
  <si>
    <t>prac</t>
  </si>
  <si>
    <t>os.č.</t>
  </si>
  <si>
    <t>nástup</t>
  </si>
  <si>
    <t>výstup</t>
  </si>
  <si>
    <t>Křenková Jitka - COS</t>
  </si>
  <si>
    <t>Podlasová Věra -2IKaGER</t>
  </si>
  <si>
    <t>podala výpověď k 31.3.2019</t>
  </si>
  <si>
    <t>již převedeny na pozici sanitář</t>
  </si>
  <si>
    <t>strav.provoz</t>
  </si>
  <si>
    <t>strav.provoz?</t>
  </si>
  <si>
    <r>
      <t xml:space="preserve">ZÁJEM O SANITÁŘ DK ,  </t>
    </r>
    <r>
      <rPr>
        <sz val="11"/>
        <color rgb="FFFF0000"/>
        <rFont val="Calibri"/>
        <family val="2"/>
        <charset val="238"/>
        <scheme val="minor"/>
      </rPr>
      <t xml:space="preserve"> strav.provoz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</si>
</sst>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0" fillId="3" borderId="1" xfId="0" applyFill="1" applyBorder="1"/>
    <xf numFmtId="0" fontId="2" fillId="0" borderId="1" xfId="0" applyFont="1" applyBorder="1"/>
    <xf numFmtId="14" fontId="2" fillId="0" borderId="1" xfId="0" applyNumberFormat="1" applyFont="1" applyBorder="1"/>
    <xf numFmtId="4" fontId="0" fillId="0" borderId="1" xfId="0" applyNumberFormat="1" applyBorder="1"/>
    <xf numFmtId="4" fontId="0" fillId="4" borderId="1" xfId="0" applyNumberFormat="1" applyFill="1" applyBorder="1"/>
    <xf numFmtId="14" fontId="0" fillId="0" borderId="1" xfId="0" applyNumberFormat="1" applyFont="1" applyBorder="1"/>
    <xf numFmtId="0" fontId="4" fillId="2" borderId="1" xfId="0" applyFont="1" applyFill="1" applyBorder="1"/>
    <xf numFmtId="1" fontId="0" fillId="0" borderId="1" xfId="0" applyNumberFormat="1" applyBorder="1"/>
    <xf numFmtId="49" fontId="0" fillId="0" borderId="1" xfId="0" applyNumberFormat="1" applyBorder="1"/>
    <xf numFmtId="3" fontId="0" fillId="3" borderId="1" xfId="0" applyNumberFormat="1" applyFill="1" applyBorder="1"/>
    <xf numFmtId="14" fontId="6" fillId="0" borderId="1" xfId="0" applyNumberFormat="1" applyFont="1" applyBorder="1"/>
    <xf numFmtId="4" fontId="1" fillId="0" borderId="1" xfId="0" applyNumberFormat="1" applyFont="1" applyBorder="1"/>
    <xf numFmtId="3" fontId="1" fillId="3" borderId="1" xfId="0" applyNumberFormat="1" applyFont="1" applyFill="1" applyBorder="1"/>
    <xf numFmtId="1" fontId="0" fillId="0" borderId="1" xfId="0" applyNumberFormat="1" applyFont="1" applyBorder="1"/>
    <xf numFmtId="0" fontId="0" fillId="0" borderId="2" xfId="0" applyBorder="1"/>
    <xf numFmtId="3" fontId="0" fillId="0" borderId="1" xfId="0" applyNumberFormat="1" applyBorder="1"/>
    <xf numFmtId="3" fontId="0" fillId="0" borderId="1" xfId="0" applyNumberFormat="1" applyFill="1" applyBorder="1"/>
    <xf numFmtId="0" fontId="1" fillId="0" borderId="0" xfId="0" applyFont="1"/>
    <xf numFmtId="0" fontId="1" fillId="4" borderId="1" xfId="0" applyFont="1" applyFill="1" applyBorder="1"/>
    <xf numFmtId="0" fontId="4" fillId="5" borderId="1" xfId="0" applyFont="1" applyFill="1" applyBorder="1"/>
    <xf numFmtId="49" fontId="4" fillId="5" borderId="1" xfId="0" applyNumberFormat="1" applyFont="1" applyFill="1" applyBorder="1"/>
    <xf numFmtId="0" fontId="0" fillId="0" borderId="3" xfId="0" applyFill="1" applyBorder="1"/>
    <xf numFmtId="0" fontId="0" fillId="6" borderId="1" xfId="0" applyFill="1" applyBorder="1"/>
    <xf numFmtId="49" fontId="0" fillId="6" borderId="1" xfId="0" applyNumberFormat="1" applyFill="1" applyBorder="1"/>
    <xf numFmtId="1" fontId="0" fillId="6" borderId="1" xfId="0" applyNumberFormat="1" applyFill="1" applyBorder="1"/>
    <xf numFmtId="14" fontId="0" fillId="6" borderId="1" xfId="0" applyNumberFormat="1" applyFill="1" applyBorder="1"/>
    <xf numFmtId="4" fontId="1" fillId="6" borderId="1" xfId="0" applyNumberFormat="1" applyFont="1" applyFill="1" applyBorder="1"/>
    <xf numFmtId="0" fontId="1" fillId="6" borderId="1" xfId="0" applyFont="1" applyFill="1" applyBorder="1"/>
    <xf numFmtId="3" fontId="1" fillId="6" borderId="1" xfId="0" applyNumberFormat="1" applyFont="1" applyFill="1" applyBorder="1"/>
    <xf numFmtId="0" fontId="0" fillId="6" borderId="0" xfId="0" applyFill="1"/>
    <xf numFmtId="1" fontId="0" fillId="6" borderId="1" xfId="0" applyNumberFormat="1" applyFont="1" applyFill="1" applyBorder="1"/>
    <xf numFmtId="14" fontId="2" fillId="6" borderId="1" xfId="0" applyNumberFormat="1" applyFont="1" applyFill="1" applyBorder="1"/>
    <xf numFmtId="14" fontId="6" fillId="6" borderId="1" xfId="0" applyNumberFormat="1" applyFont="1" applyFill="1" applyBorder="1"/>
    <xf numFmtId="4" fontId="0" fillId="6" borderId="1" xfId="0" applyNumberFormat="1" applyFill="1" applyBorder="1"/>
    <xf numFmtId="3" fontId="0" fillId="6" borderId="1" xfId="0" applyNumberFormat="1" applyFill="1" applyBorder="1"/>
    <xf numFmtId="14" fontId="2" fillId="6" borderId="1" xfId="0" applyNumberFormat="1" applyFont="1" applyFill="1" applyBorder="1" applyAlignment="1">
      <alignment horizontal="right"/>
    </xf>
    <xf numFmtId="0" fontId="0" fillId="0" borderId="0" xfId="0" applyFill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zoomScaleNormal="100" workbookViewId="0">
      <selection activeCell="N52" sqref="N52"/>
    </sheetView>
  </sheetViews>
  <sheetFormatPr defaultRowHeight="15" x14ac:dyDescent="0.25"/>
  <cols>
    <col min="1" max="1" width="3.85546875" customWidth="1"/>
    <col min="2" max="2" width="27.140625" customWidth="1"/>
    <col min="3" max="4" width="9" bestFit="1" customWidth="1"/>
    <col min="5" max="5" width="10" customWidth="1"/>
    <col min="6" max="6" width="11.140625" customWidth="1"/>
    <col min="7" max="7" width="11.140625" style="1" customWidth="1"/>
    <col min="8" max="8" width="6.42578125" customWidth="1"/>
    <col min="9" max="9" width="12.7109375" customWidth="1"/>
    <col min="10" max="10" width="12.5703125" customWidth="1"/>
    <col min="11" max="11" width="11.85546875" customWidth="1"/>
    <col min="12" max="12" width="11" customWidth="1"/>
    <col min="13" max="13" width="9" bestFit="1" customWidth="1"/>
    <col min="14" max="14" width="15.85546875" customWidth="1"/>
    <col min="15" max="15" width="65.140625" customWidth="1"/>
  </cols>
  <sheetData>
    <row r="1" spans="1:31" x14ac:dyDescent="0.25">
      <c r="A1" s="2" t="s">
        <v>54</v>
      </c>
      <c r="B1" s="11" t="s">
        <v>62</v>
      </c>
      <c r="C1" s="11" t="s">
        <v>63</v>
      </c>
      <c r="D1" s="11" t="s">
        <v>64</v>
      </c>
      <c r="E1" s="11" t="s">
        <v>65</v>
      </c>
      <c r="F1" s="11" t="s">
        <v>66</v>
      </c>
      <c r="G1" s="24" t="s">
        <v>58</v>
      </c>
      <c r="H1" s="11" t="s">
        <v>0</v>
      </c>
      <c r="I1" s="25" t="s">
        <v>55</v>
      </c>
      <c r="J1" s="2" t="s">
        <v>1</v>
      </c>
      <c r="K1" s="5" t="s">
        <v>2</v>
      </c>
      <c r="L1" s="5"/>
      <c r="M1" s="2" t="s">
        <v>3</v>
      </c>
      <c r="N1" s="2" t="s">
        <v>4</v>
      </c>
      <c r="O1" s="26" t="s">
        <v>61</v>
      </c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</row>
    <row r="2" spans="1:31" x14ac:dyDescent="0.25">
      <c r="A2" s="2">
        <v>1</v>
      </c>
      <c r="B2" s="13" t="s">
        <v>5</v>
      </c>
      <c r="C2" s="12">
        <v>9401</v>
      </c>
      <c r="D2" s="12">
        <v>65531</v>
      </c>
      <c r="E2" s="7">
        <v>43191</v>
      </c>
      <c r="F2" s="15">
        <v>43555</v>
      </c>
      <c r="G2" s="2" t="s">
        <v>56</v>
      </c>
      <c r="H2" s="12">
        <v>100</v>
      </c>
      <c r="I2" s="8"/>
      <c r="J2" s="2"/>
      <c r="K2" s="14">
        <v>0</v>
      </c>
      <c r="L2" s="2">
        <v>0</v>
      </c>
      <c r="M2" s="2">
        <v>0</v>
      </c>
      <c r="N2" s="2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</row>
    <row r="3" spans="1:31" x14ac:dyDescent="0.25">
      <c r="A3" s="2">
        <v>2</v>
      </c>
      <c r="B3" s="13" t="s">
        <v>6</v>
      </c>
      <c r="C3" s="12">
        <v>9401</v>
      </c>
      <c r="D3" s="12">
        <v>1678</v>
      </c>
      <c r="E3" s="3">
        <v>34455</v>
      </c>
      <c r="F3" s="2"/>
      <c r="G3" s="2"/>
      <c r="H3" s="12">
        <v>100</v>
      </c>
      <c r="I3" s="8">
        <v>106.91</v>
      </c>
      <c r="J3" s="2">
        <v>173.92</v>
      </c>
      <c r="K3" s="14">
        <v>18593.787199999999</v>
      </c>
      <c r="L3" s="2">
        <v>3</v>
      </c>
      <c r="M3" s="20">
        <f>SUM(K3*L3)</f>
        <v>55781.361599999997</v>
      </c>
      <c r="N3" s="2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</row>
    <row r="4" spans="1:31" x14ac:dyDescent="0.25">
      <c r="A4" s="2">
        <v>3</v>
      </c>
      <c r="B4" s="13" t="s">
        <v>7</v>
      </c>
      <c r="C4" s="12">
        <v>9401</v>
      </c>
      <c r="D4" s="12">
        <v>63454</v>
      </c>
      <c r="E4" s="3">
        <v>41167</v>
      </c>
      <c r="F4" s="2"/>
      <c r="G4" s="2"/>
      <c r="H4" s="12">
        <v>100</v>
      </c>
      <c r="I4" s="8">
        <v>109.87</v>
      </c>
      <c r="J4" s="2">
        <v>173.92</v>
      </c>
      <c r="K4" s="14">
        <v>19108.590400000001</v>
      </c>
      <c r="L4" s="2">
        <v>3</v>
      </c>
      <c r="M4" s="20">
        <f t="shared" ref="M4:M6" si="0">SUM(K4*L4)</f>
        <v>57325.771200000003</v>
      </c>
      <c r="N4" s="2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</row>
    <row r="5" spans="1:31" x14ac:dyDescent="0.25">
      <c r="A5" s="2">
        <v>4</v>
      </c>
      <c r="B5" s="13" t="s">
        <v>8</v>
      </c>
      <c r="C5" s="12">
        <v>9401</v>
      </c>
      <c r="D5" s="12">
        <v>1602</v>
      </c>
      <c r="E5" s="3">
        <v>33485</v>
      </c>
      <c r="F5" s="2"/>
      <c r="G5" s="2"/>
      <c r="H5" s="12">
        <v>100</v>
      </c>
      <c r="I5" s="8">
        <v>115.34</v>
      </c>
      <c r="J5" s="2">
        <v>173.92</v>
      </c>
      <c r="K5" s="14">
        <v>20059.932799999999</v>
      </c>
      <c r="L5" s="2">
        <v>3</v>
      </c>
      <c r="M5" s="20">
        <f t="shared" si="0"/>
        <v>60179.7984</v>
      </c>
      <c r="N5" s="2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</row>
    <row r="6" spans="1:31" x14ac:dyDescent="0.25">
      <c r="A6" s="2">
        <v>5</v>
      </c>
      <c r="B6" s="13" t="s">
        <v>9</v>
      </c>
      <c r="C6" s="12">
        <v>9401</v>
      </c>
      <c r="D6" s="12">
        <v>49949</v>
      </c>
      <c r="E6" s="3">
        <v>35509</v>
      </c>
      <c r="F6" s="2"/>
      <c r="G6" s="2"/>
      <c r="H6" s="12">
        <v>100</v>
      </c>
      <c r="I6" s="8">
        <v>114.62</v>
      </c>
      <c r="J6" s="2">
        <v>173.92</v>
      </c>
      <c r="K6" s="14">
        <v>19934.7104</v>
      </c>
      <c r="L6" s="2">
        <v>3</v>
      </c>
      <c r="M6" s="20">
        <f t="shared" si="0"/>
        <v>59804.131200000003</v>
      </c>
      <c r="N6" s="2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</row>
    <row r="7" spans="1:31" s="34" customFormat="1" x14ac:dyDescent="0.25">
      <c r="A7" s="27">
        <v>6</v>
      </c>
      <c r="B7" s="28" t="s">
        <v>10</v>
      </c>
      <c r="C7" s="29">
        <v>9401</v>
      </c>
      <c r="D7" s="29">
        <v>65616</v>
      </c>
      <c r="E7" s="36">
        <v>43191</v>
      </c>
      <c r="F7" s="37">
        <v>43555</v>
      </c>
      <c r="G7" s="27" t="s">
        <v>56</v>
      </c>
      <c r="H7" s="29">
        <v>100</v>
      </c>
      <c r="I7" s="38"/>
      <c r="J7" s="27"/>
      <c r="K7" s="39">
        <v>0</v>
      </c>
      <c r="L7" s="27">
        <v>0</v>
      </c>
      <c r="M7" s="27">
        <v>0</v>
      </c>
      <c r="N7" s="27" t="s">
        <v>11</v>
      </c>
      <c r="O7" s="34" t="s">
        <v>73</v>
      </c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</row>
    <row r="8" spans="1:31" x14ac:dyDescent="0.25">
      <c r="A8" s="2">
        <v>7</v>
      </c>
      <c r="B8" s="13" t="s">
        <v>12</v>
      </c>
      <c r="C8" s="12">
        <v>9401</v>
      </c>
      <c r="D8" s="12">
        <v>61986</v>
      </c>
      <c r="E8" s="3">
        <v>39630</v>
      </c>
      <c r="F8" s="2"/>
      <c r="G8" s="2"/>
      <c r="H8" s="12">
        <v>100</v>
      </c>
      <c r="I8" s="8">
        <v>112.33</v>
      </c>
      <c r="J8" s="2">
        <v>173.92</v>
      </c>
      <c r="K8" s="14">
        <v>19536.433599999997</v>
      </c>
      <c r="L8" s="2">
        <v>3</v>
      </c>
      <c r="M8" s="20">
        <f>SUM(K8*L8)</f>
        <v>58609.30079999999</v>
      </c>
      <c r="N8" s="2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pans="1:31" x14ac:dyDescent="0.25">
      <c r="A9" s="2">
        <v>8</v>
      </c>
      <c r="B9" s="13" t="s">
        <v>13</v>
      </c>
      <c r="C9" s="12">
        <v>9401</v>
      </c>
      <c r="D9" s="12">
        <v>62720</v>
      </c>
      <c r="E9" s="3">
        <v>40196</v>
      </c>
      <c r="F9" s="2"/>
      <c r="G9" s="2"/>
      <c r="H9" s="12">
        <v>100</v>
      </c>
      <c r="I9" s="8">
        <v>110.29</v>
      </c>
      <c r="J9" s="2">
        <v>173.92</v>
      </c>
      <c r="K9" s="14">
        <v>19181.6368</v>
      </c>
      <c r="L9" s="2">
        <v>3</v>
      </c>
      <c r="M9" s="20">
        <f t="shared" ref="M9:M15" si="1">SUM(K9*L9)</f>
        <v>57544.910400000001</v>
      </c>
      <c r="N9" s="2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pans="1:31" x14ac:dyDescent="0.25">
      <c r="A10" s="2">
        <v>9</v>
      </c>
      <c r="B10" s="13" t="s">
        <v>14</v>
      </c>
      <c r="C10" s="12">
        <v>9401</v>
      </c>
      <c r="D10" s="12">
        <v>63232</v>
      </c>
      <c r="E10" s="3">
        <v>40817</v>
      </c>
      <c r="F10" s="2"/>
      <c r="G10" s="2"/>
      <c r="H10" s="12">
        <v>100</v>
      </c>
      <c r="I10" s="8">
        <v>122.91</v>
      </c>
      <c r="J10" s="2">
        <v>173.92</v>
      </c>
      <c r="K10" s="14">
        <v>21376.507199999996</v>
      </c>
      <c r="L10" s="2">
        <v>3</v>
      </c>
      <c r="M10" s="20">
        <f t="shared" si="1"/>
        <v>64129.521599999993</v>
      </c>
      <c r="N10" s="2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pans="1:31" x14ac:dyDescent="0.25">
      <c r="A11" s="2">
        <v>10</v>
      </c>
      <c r="B11" s="13" t="s">
        <v>15</v>
      </c>
      <c r="C11" s="12">
        <v>9401</v>
      </c>
      <c r="D11" s="12">
        <v>63127</v>
      </c>
      <c r="E11" s="3">
        <v>40648</v>
      </c>
      <c r="F11" s="2"/>
      <c r="G11" s="2"/>
      <c r="H11" s="12">
        <v>100</v>
      </c>
      <c r="I11" s="8">
        <v>130.84</v>
      </c>
      <c r="J11" s="2">
        <v>173.92</v>
      </c>
      <c r="K11" s="14">
        <v>22755.692800000001</v>
      </c>
      <c r="L11" s="2">
        <v>3</v>
      </c>
      <c r="M11" s="20">
        <f t="shared" si="1"/>
        <v>68267.078399999999</v>
      </c>
      <c r="N11" s="2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pans="1:31" x14ac:dyDescent="0.25">
      <c r="A12" s="2">
        <v>11</v>
      </c>
      <c r="B12" s="13" t="s">
        <v>16</v>
      </c>
      <c r="C12" s="12">
        <v>9401</v>
      </c>
      <c r="D12" s="12">
        <v>62026</v>
      </c>
      <c r="E12" s="3">
        <v>39661</v>
      </c>
      <c r="F12" s="2"/>
      <c r="G12" s="2"/>
      <c r="H12" s="12">
        <v>100</v>
      </c>
      <c r="I12" s="8">
        <v>132.13</v>
      </c>
      <c r="J12" s="2">
        <v>173.92</v>
      </c>
      <c r="K12" s="14">
        <v>22980.049599999998</v>
      </c>
      <c r="L12" s="2">
        <v>3</v>
      </c>
      <c r="M12" s="20">
        <f t="shared" si="1"/>
        <v>68940.148799999995</v>
      </c>
      <c r="N12" s="2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x14ac:dyDescent="0.25">
      <c r="A13" s="2">
        <v>12</v>
      </c>
      <c r="B13" s="13" t="s">
        <v>17</v>
      </c>
      <c r="C13" s="12">
        <v>9401</v>
      </c>
      <c r="D13" s="12">
        <v>17840</v>
      </c>
      <c r="E13" s="3">
        <v>31082</v>
      </c>
      <c r="F13" s="2"/>
      <c r="G13" s="2"/>
      <c r="H13" s="12">
        <v>100</v>
      </c>
      <c r="I13" s="8">
        <v>121.86</v>
      </c>
      <c r="J13" s="2">
        <v>173.92</v>
      </c>
      <c r="K13" s="14">
        <v>21193.891199999998</v>
      </c>
      <c r="L13" s="2">
        <v>3</v>
      </c>
      <c r="M13" s="20">
        <f t="shared" si="1"/>
        <v>63581.673599999995</v>
      </c>
      <c r="N13" s="2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pans="1:31" x14ac:dyDescent="0.25">
      <c r="A14" s="2">
        <v>13</v>
      </c>
      <c r="B14" s="13" t="s">
        <v>18</v>
      </c>
      <c r="C14" s="12">
        <v>9401</v>
      </c>
      <c r="D14" s="12">
        <v>63518</v>
      </c>
      <c r="E14" s="3">
        <v>41244</v>
      </c>
      <c r="F14" s="2"/>
      <c r="G14" s="2"/>
      <c r="H14" s="12">
        <v>100</v>
      </c>
      <c r="I14" s="8">
        <v>120.08</v>
      </c>
      <c r="J14" s="2">
        <v>173.92</v>
      </c>
      <c r="K14" s="14">
        <v>20884.313599999998</v>
      </c>
      <c r="L14" s="2">
        <v>3</v>
      </c>
      <c r="M14" s="20">
        <f t="shared" si="1"/>
        <v>62652.940799999997</v>
      </c>
      <c r="N14" s="2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pans="1:31" s="34" customFormat="1" x14ac:dyDescent="0.25">
      <c r="A15" s="27">
        <v>14</v>
      </c>
      <c r="B15" s="28" t="s">
        <v>19</v>
      </c>
      <c r="C15" s="29">
        <v>9401</v>
      </c>
      <c r="D15" s="29">
        <v>45769</v>
      </c>
      <c r="E15" s="30">
        <v>32377</v>
      </c>
      <c r="F15" s="27"/>
      <c r="G15" s="27"/>
      <c r="H15" s="29">
        <v>100</v>
      </c>
      <c r="I15" s="31">
        <v>114.22</v>
      </c>
      <c r="J15" s="32">
        <v>173.92</v>
      </c>
      <c r="K15" s="33">
        <v>19865.142399999997</v>
      </c>
      <c r="L15" s="27">
        <v>3</v>
      </c>
      <c r="M15" s="33">
        <f t="shared" si="1"/>
        <v>59595.427199999991</v>
      </c>
      <c r="N15" s="32" t="s">
        <v>11</v>
      </c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pans="1:31" x14ac:dyDescent="0.25">
      <c r="A16" s="2">
        <v>15</v>
      </c>
      <c r="B16" s="13" t="s">
        <v>20</v>
      </c>
      <c r="C16" s="12">
        <v>9401</v>
      </c>
      <c r="D16" s="12">
        <v>65864</v>
      </c>
      <c r="E16" s="7">
        <v>43435</v>
      </c>
      <c r="F16" s="15">
        <v>43555</v>
      </c>
      <c r="G16" s="2" t="s">
        <v>57</v>
      </c>
      <c r="H16" s="12">
        <v>100</v>
      </c>
      <c r="I16" s="8"/>
      <c r="J16" s="2"/>
      <c r="K16" s="14">
        <v>0</v>
      </c>
      <c r="L16" s="2">
        <v>0</v>
      </c>
      <c r="M16" s="2">
        <v>0</v>
      </c>
      <c r="N16" s="2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pans="1:31" x14ac:dyDescent="0.25">
      <c r="A17" s="2">
        <v>16</v>
      </c>
      <c r="B17" s="13" t="s">
        <v>21</v>
      </c>
      <c r="C17" s="12">
        <v>9401</v>
      </c>
      <c r="D17" s="12">
        <v>16389</v>
      </c>
      <c r="E17" s="3">
        <v>31428</v>
      </c>
      <c r="F17" s="2"/>
      <c r="G17" s="2"/>
      <c r="H17" s="12">
        <v>100</v>
      </c>
      <c r="I17" s="8">
        <v>131.94999999999999</v>
      </c>
      <c r="J17" s="2">
        <v>173.92</v>
      </c>
      <c r="K17" s="14">
        <v>22948.743999999995</v>
      </c>
      <c r="L17" s="2">
        <v>3</v>
      </c>
      <c r="M17" s="20">
        <f>SUM(K17*L17)</f>
        <v>68846.231999999989</v>
      </c>
      <c r="N17" s="2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pans="1:31" x14ac:dyDescent="0.25">
      <c r="A18" s="2">
        <v>17</v>
      </c>
      <c r="B18" s="13" t="s">
        <v>22</v>
      </c>
      <c r="C18" s="12">
        <v>9401</v>
      </c>
      <c r="D18" s="12">
        <v>18868</v>
      </c>
      <c r="E18" s="3">
        <v>34851</v>
      </c>
      <c r="F18" s="2"/>
      <c r="G18" s="2"/>
      <c r="H18" s="12">
        <v>100</v>
      </c>
      <c r="I18" s="8">
        <v>129.96</v>
      </c>
      <c r="J18" s="2">
        <v>173.92</v>
      </c>
      <c r="K18" s="14">
        <v>22602.643199999999</v>
      </c>
      <c r="L18" s="2">
        <v>3</v>
      </c>
      <c r="M18" s="20">
        <f t="shared" ref="M18:M24" si="2">SUM(K18*L18)</f>
        <v>67807.929600000003</v>
      </c>
      <c r="N18" s="2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pans="1:31" s="34" customFormat="1" x14ac:dyDescent="0.25">
      <c r="A19" s="27">
        <v>18</v>
      </c>
      <c r="B19" s="28" t="s">
        <v>23</v>
      </c>
      <c r="C19" s="29">
        <v>9401</v>
      </c>
      <c r="D19" s="29">
        <v>23640</v>
      </c>
      <c r="E19" s="30">
        <v>35191</v>
      </c>
      <c r="F19" s="27"/>
      <c r="G19" s="27"/>
      <c r="H19" s="35">
        <v>88</v>
      </c>
      <c r="I19" s="31">
        <v>104.75</v>
      </c>
      <c r="J19" s="32">
        <v>153.05000000000001</v>
      </c>
      <c r="K19" s="33">
        <v>16031.987500000001</v>
      </c>
      <c r="L19" s="27">
        <v>3</v>
      </c>
      <c r="M19" s="33">
        <f t="shared" si="2"/>
        <v>48095.962500000001</v>
      </c>
      <c r="N19" s="32" t="s">
        <v>11</v>
      </c>
      <c r="O19" s="34" t="s">
        <v>69</v>
      </c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pans="1:31" x14ac:dyDescent="0.25">
      <c r="A20" s="2">
        <v>19</v>
      </c>
      <c r="B20" s="13" t="s">
        <v>24</v>
      </c>
      <c r="C20" s="12">
        <v>9401</v>
      </c>
      <c r="D20" s="12">
        <v>59366</v>
      </c>
      <c r="E20" s="3">
        <v>36804</v>
      </c>
      <c r="F20" s="2"/>
      <c r="G20" s="2"/>
      <c r="H20" s="12">
        <v>100</v>
      </c>
      <c r="I20" s="8">
        <v>180.63</v>
      </c>
      <c r="J20" s="2">
        <v>173.92</v>
      </c>
      <c r="K20" s="14">
        <v>31415.169599999997</v>
      </c>
      <c r="L20" s="2">
        <v>3</v>
      </c>
      <c r="M20" s="20">
        <f t="shared" si="2"/>
        <v>94245.508799999996</v>
      </c>
      <c r="N20" s="4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pans="1:31" s="34" customFormat="1" x14ac:dyDescent="0.25">
      <c r="A21" s="27">
        <v>20</v>
      </c>
      <c r="B21" s="28" t="s">
        <v>25</v>
      </c>
      <c r="C21" s="29">
        <v>9401</v>
      </c>
      <c r="D21" s="29">
        <v>25505</v>
      </c>
      <c r="E21" s="30">
        <v>35191</v>
      </c>
      <c r="F21" s="27"/>
      <c r="G21" s="27"/>
      <c r="H21" s="29">
        <v>100</v>
      </c>
      <c r="I21" s="31">
        <v>101.71</v>
      </c>
      <c r="J21" s="32">
        <v>173.92</v>
      </c>
      <c r="K21" s="33">
        <v>17689.403199999997</v>
      </c>
      <c r="L21" s="27">
        <v>3</v>
      </c>
      <c r="M21" s="33">
        <f t="shared" si="2"/>
        <v>53068.209599999987</v>
      </c>
      <c r="N21" s="32" t="s">
        <v>11</v>
      </c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pans="1:31" x14ac:dyDescent="0.25">
      <c r="A22" s="2">
        <v>21</v>
      </c>
      <c r="B22" s="13" t="s">
        <v>26</v>
      </c>
      <c r="C22" s="12">
        <v>9401</v>
      </c>
      <c r="D22" s="12">
        <v>62600</v>
      </c>
      <c r="E22" s="3">
        <v>40098</v>
      </c>
      <c r="F22" s="2"/>
      <c r="G22" s="2"/>
      <c r="H22" s="12">
        <v>100</v>
      </c>
      <c r="I22" s="8">
        <v>112.65</v>
      </c>
      <c r="J22" s="2">
        <v>173.92</v>
      </c>
      <c r="K22" s="14">
        <v>19592.088</v>
      </c>
      <c r="L22" s="2">
        <v>3</v>
      </c>
      <c r="M22" s="20">
        <f t="shared" si="2"/>
        <v>58776.263999999996</v>
      </c>
      <c r="N22" s="2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pans="1:31" x14ac:dyDescent="0.25">
      <c r="A23" s="2">
        <v>22</v>
      </c>
      <c r="B23" s="13" t="s">
        <v>27</v>
      </c>
      <c r="C23" s="12">
        <v>9401</v>
      </c>
      <c r="D23" s="12">
        <v>25536</v>
      </c>
      <c r="E23" s="3">
        <v>39456</v>
      </c>
      <c r="F23" s="2"/>
      <c r="G23" s="2"/>
      <c r="H23" s="12">
        <v>100</v>
      </c>
      <c r="I23" s="8">
        <v>120.03</v>
      </c>
      <c r="J23" s="2">
        <v>173.92</v>
      </c>
      <c r="K23" s="14">
        <v>20875.617599999998</v>
      </c>
      <c r="L23" s="2">
        <v>3</v>
      </c>
      <c r="M23" s="20">
        <f t="shared" si="2"/>
        <v>62626.852799999993</v>
      </c>
      <c r="N23" s="2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pans="1:31" x14ac:dyDescent="0.25">
      <c r="A24" s="2">
        <v>23</v>
      </c>
      <c r="B24" s="13" t="s">
        <v>28</v>
      </c>
      <c r="C24" s="12">
        <v>9401</v>
      </c>
      <c r="D24" s="12">
        <v>27709</v>
      </c>
      <c r="E24" s="3">
        <v>29165</v>
      </c>
      <c r="F24" s="2"/>
      <c r="G24" s="2"/>
      <c r="H24" s="12">
        <v>100</v>
      </c>
      <c r="I24" s="8">
        <v>141.06</v>
      </c>
      <c r="J24" s="2">
        <v>173.92</v>
      </c>
      <c r="K24" s="14">
        <v>24533.155199999997</v>
      </c>
      <c r="L24" s="2">
        <v>3</v>
      </c>
      <c r="M24" s="20">
        <f t="shared" si="2"/>
        <v>73599.465599999996</v>
      </c>
      <c r="N24" s="2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pans="1:31" x14ac:dyDescent="0.25">
      <c r="A25" s="2">
        <v>24</v>
      </c>
      <c r="B25" s="13" t="s">
        <v>29</v>
      </c>
      <c r="C25" s="12">
        <v>9401</v>
      </c>
      <c r="D25" s="12">
        <v>65541</v>
      </c>
      <c r="E25" s="7">
        <v>43205</v>
      </c>
      <c r="F25" s="15">
        <v>43555</v>
      </c>
      <c r="G25" s="2" t="s">
        <v>56</v>
      </c>
      <c r="H25" s="18">
        <v>90</v>
      </c>
      <c r="I25" s="8"/>
      <c r="J25" s="6"/>
      <c r="K25" s="14">
        <v>0</v>
      </c>
      <c r="L25" s="2">
        <v>0</v>
      </c>
      <c r="M25" s="2">
        <v>0</v>
      </c>
      <c r="N25" s="2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pans="1:31" x14ac:dyDescent="0.25">
      <c r="A26" s="2">
        <v>25</v>
      </c>
      <c r="B26" s="13" t="s">
        <v>30</v>
      </c>
      <c r="C26" s="12">
        <v>9401</v>
      </c>
      <c r="D26" s="12">
        <v>64737</v>
      </c>
      <c r="E26" s="7">
        <v>42522</v>
      </c>
      <c r="F26" s="15"/>
      <c r="G26" s="15"/>
      <c r="H26" s="12">
        <v>100</v>
      </c>
      <c r="I26" s="16">
        <v>133.31</v>
      </c>
      <c r="J26" s="4">
        <v>173.92</v>
      </c>
      <c r="K26" s="17">
        <v>23185.2752</v>
      </c>
      <c r="L26" s="2">
        <v>0</v>
      </c>
      <c r="M26" s="23"/>
      <c r="N26" s="4" t="s">
        <v>53</v>
      </c>
      <c r="O26" s="4" t="s">
        <v>71</v>
      </c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pans="1:31" x14ac:dyDescent="0.25">
      <c r="A27" s="2">
        <v>26</v>
      </c>
      <c r="B27" s="13" t="s">
        <v>31</v>
      </c>
      <c r="C27" s="12">
        <v>9401</v>
      </c>
      <c r="D27" s="12">
        <v>30484</v>
      </c>
      <c r="E27" s="3">
        <v>35324</v>
      </c>
      <c r="F27" s="2"/>
      <c r="G27" s="2"/>
      <c r="H27" s="12">
        <v>100</v>
      </c>
      <c r="I27" s="8">
        <v>126.14</v>
      </c>
      <c r="J27" s="2">
        <v>173.92</v>
      </c>
      <c r="K27" s="14">
        <v>21938.268799999998</v>
      </c>
      <c r="L27" s="2">
        <v>3</v>
      </c>
      <c r="M27" s="20">
        <f>SUM(K27*L27)</f>
        <v>65814.806400000001</v>
      </c>
      <c r="N27" s="2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pans="1:31" x14ac:dyDescent="0.25">
      <c r="A28" s="2">
        <v>27</v>
      </c>
      <c r="B28" s="2" t="s">
        <v>32</v>
      </c>
      <c r="C28" s="12">
        <v>9401</v>
      </c>
      <c r="D28" s="12">
        <v>65756</v>
      </c>
      <c r="E28" s="7">
        <v>43347</v>
      </c>
      <c r="F28" s="15">
        <v>43555</v>
      </c>
      <c r="G28" s="2" t="s">
        <v>56</v>
      </c>
      <c r="H28" s="12">
        <v>100</v>
      </c>
      <c r="I28" s="9"/>
      <c r="J28" s="2"/>
      <c r="K28" s="14">
        <v>0</v>
      </c>
      <c r="L28" s="2">
        <v>0</v>
      </c>
      <c r="M28" s="2">
        <v>0</v>
      </c>
      <c r="N28" s="2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1:31" x14ac:dyDescent="0.25">
      <c r="A29" s="2">
        <v>28</v>
      </c>
      <c r="B29" s="13" t="s">
        <v>33</v>
      </c>
      <c r="C29" s="12">
        <v>9401</v>
      </c>
      <c r="D29" s="12">
        <v>65380</v>
      </c>
      <c r="E29" s="7">
        <v>43040</v>
      </c>
      <c r="F29" s="15">
        <v>43555</v>
      </c>
      <c r="G29" s="2" t="s">
        <v>56</v>
      </c>
      <c r="H29" s="12">
        <v>100</v>
      </c>
      <c r="I29" s="8"/>
      <c r="J29" s="2"/>
      <c r="K29" s="14">
        <v>0</v>
      </c>
      <c r="L29" s="2">
        <v>0</v>
      </c>
      <c r="M29" s="2">
        <v>0</v>
      </c>
      <c r="N29" s="2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pans="1:31" x14ac:dyDescent="0.25">
      <c r="A30" s="2">
        <v>29</v>
      </c>
      <c r="B30" s="13" t="s">
        <v>34</v>
      </c>
      <c r="C30" s="12">
        <v>9401</v>
      </c>
      <c r="D30" s="12">
        <v>34439</v>
      </c>
      <c r="E30" s="3">
        <v>35674</v>
      </c>
      <c r="F30" s="2"/>
      <c r="G30" s="2"/>
      <c r="H30" s="12">
        <v>100</v>
      </c>
      <c r="I30" s="8">
        <v>118.43</v>
      </c>
      <c r="J30" s="2">
        <v>173.92</v>
      </c>
      <c r="K30" s="14">
        <v>20597.345600000001</v>
      </c>
      <c r="L30" s="2">
        <v>3</v>
      </c>
      <c r="M30" s="20">
        <f>SUM(K30*L30)</f>
        <v>61792.036800000002</v>
      </c>
      <c r="N30" s="2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pans="1:31" s="34" customFormat="1" x14ac:dyDescent="0.25">
      <c r="A31" s="27">
        <v>30</v>
      </c>
      <c r="B31" s="27" t="s">
        <v>35</v>
      </c>
      <c r="C31" s="27">
        <v>9401</v>
      </c>
      <c r="D31" s="27">
        <v>65623</v>
      </c>
      <c r="E31" s="40">
        <v>43282</v>
      </c>
      <c r="F31" s="37">
        <v>43555</v>
      </c>
      <c r="G31" s="27" t="s">
        <v>56</v>
      </c>
      <c r="H31" s="29">
        <v>100</v>
      </c>
      <c r="I31" s="38"/>
      <c r="J31" s="27"/>
      <c r="K31" s="39">
        <v>0</v>
      </c>
      <c r="L31" s="27">
        <v>0</v>
      </c>
      <c r="M31" s="27">
        <v>0</v>
      </c>
      <c r="N31" s="27" t="s">
        <v>11</v>
      </c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pans="1:31" x14ac:dyDescent="0.25">
      <c r="A32" s="2">
        <v>31</v>
      </c>
      <c r="B32" s="13" t="s">
        <v>36</v>
      </c>
      <c r="C32" s="12">
        <v>9401</v>
      </c>
      <c r="D32" s="12">
        <v>58779</v>
      </c>
      <c r="E32" s="3">
        <v>36161</v>
      </c>
      <c r="F32" s="2"/>
      <c r="G32" s="2"/>
      <c r="H32" s="12">
        <v>100</v>
      </c>
      <c r="I32" s="8">
        <v>113.35</v>
      </c>
      <c r="J32" s="2">
        <v>173.92</v>
      </c>
      <c r="K32" s="14">
        <v>19713.831999999999</v>
      </c>
      <c r="L32" s="2">
        <v>3</v>
      </c>
      <c r="M32" s="20">
        <f>SUM(K32*L32)</f>
        <v>59141.495999999999</v>
      </c>
      <c r="N32" s="2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pans="1:31" x14ac:dyDescent="0.25">
      <c r="A33" s="2">
        <v>32</v>
      </c>
      <c r="B33" s="13" t="s">
        <v>37</v>
      </c>
      <c r="C33" s="12">
        <v>9401</v>
      </c>
      <c r="D33" s="12">
        <v>37260</v>
      </c>
      <c r="E33" s="3">
        <v>31898</v>
      </c>
      <c r="F33" s="2"/>
      <c r="G33" s="2"/>
      <c r="H33" s="12">
        <v>100</v>
      </c>
      <c r="I33" s="8">
        <v>115.56</v>
      </c>
      <c r="J33" s="2">
        <v>173.92</v>
      </c>
      <c r="K33" s="14">
        <v>20098.195199999998</v>
      </c>
      <c r="L33" s="2">
        <v>3</v>
      </c>
      <c r="M33" s="20">
        <f t="shared" ref="M33:M47" si="3">SUM(K33*L33)</f>
        <v>60294.585599999991</v>
      </c>
      <c r="N33" s="2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pans="1:31" x14ac:dyDescent="0.25">
      <c r="A34" s="2">
        <v>33</v>
      </c>
      <c r="B34" s="13" t="s">
        <v>38</v>
      </c>
      <c r="C34" s="12">
        <v>9401</v>
      </c>
      <c r="D34" s="12">
        <v>37354</v>
      </c>
      <c r="E34" s="3">
        <v>32419</v>
      </c>
      <c r="F34" s="2"/>
      <c r="G34" s="2"/>
      <c r="H34" s="12">
        <v>100</v>
      </c>
      <c r="I34" s="8">
        <v>148.74</v>
      </c>
      <c r="J34" s="2">
        <v>173.92</v>
      </c>
      <c r="K34" s="14">
        <v>25868.860799999999</v>
      </c>
      <c r="L34" s="2">
        <v>3</v>
      </c>
      <c r="M34" s="20">
        <f t="shared" si="3"/>
        <v>77606.582399999999</v>
      </c>
      <c r="N34" s="2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pans="1:31" x14ac:dyDescent="0.25">
      <c r="A35" s="2">
        <v>34</v>
      </c>
      <c r="B35" s="13" t="s">
        <v>39</v>
      </c>
      <c r="C35" s="12">
        <v>9401</v>
      </c>
      <c r="D35" s="12">
        <v>62148</v>
      </c>
      <c r="E35" s="3">
        <v>39753</v>
      </c>
      <c r="F35" s="2"/>
      <c r="G35" s="2"/>
      <c r="H35" s="12">
        <v>100</v>
      </c>
      <c r="I35" s="8">
        <v>114.75</v>
      </c>
      <c r="J35" s="2">
        <v>173.92</v>
      </c>
      <c r="K35" s="14">
        <v>19957.32</v>
      </c>
      <c r="L35" s="2">
        <v>3</v>
      </c>
      <c r="M35" s="20">
        <f t="shared" si="3"/>
        <v>59871.96</v>
      </c>
      <c r="N35" s="2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pans="1:31" x14ac:dyDescent="0.25">
      <c r="A36" s="2">
        <v>35</v>
      </c>
      <c r="B36" s="13" t="s">
        <v>40</v>
      </c>
      <c r="C36" s="12">
        <v>9401</v>
      </c>
      <c r="D36" s="12">
        <v>37675</v>
      </c>
      <c r="E36" s="3">
        <v>33744</v>
      </c>
      <c r="F36" s="2"/>
      <c r="G36" s="2"/>
      <c r="H36" s="12">
        <v>100</v>
      </c>
      <c r="I36" s="8">
        <v>113.33</v>
      </c>
      <c r="J36" s="2">
        <v>173.92</v>
      </c>
      <c r="K36" s="14">
        <v>19710.353599999999</v>
      </c>
      <c r="L36" s="2">
        <v>3</v>
      </c>
      <c r="M36" s="20">
        <f t="shared" si="3"/>
        <v>59131.060799999992</v>
      </c>
      <c r="N36" s="2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pans="1:31" x14ac:dyDescent="0.25">
      <c r="A37" s="2">
        <v>36</v>
      </c>
      <c r="B37" s="13" t="s">
        <v>41</v>
      </c>
      <c r="C37" s="12">
        <v>9401</v>
      </c>
      <c r="D37" s="12">
        <v>36992</v>
      </c>
      <c r="E37" s="3">
        <v>31301</v>
      </c>
      <c r="F37" s="2"/>
      <c r="G37" s="2"/>
      <c r="H37" s="12">
        <v>100</v>
      </c>
      <c r="I37" s="8">
        <v>132.33000000000001</v>
      </c>
      <c r="J37" s="2">
        <v>173.92</v>
      </c>
      <c r="K37" s="14">
        <v>23014.833600000002</v>
      </c>
      <c r="L37" s="2">
        <v>3</v>
      </c>
      <c r="M37" s="20">
        <f t="shared" si="3"/>
        <v>69044.500800000009</v>
      </c>
      <c r="N37" s="2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pans="1:31" x14ac:dyDescent="0.25">
      <c r="A38" s="2">
        <v>37</v>
      </c>
      <c r="B38" s="13" t="s">
        <v>42</v>
      </c>
      <c r="C38" s="12">
        <v>9401</v>
      </c>
      <c r="D38" s="12">
        <v>37764</v>
      </c>
      <c r="E38" s="3">
        <v>34148</v>
      </c>
      <c r="F38" s="2"/>
      <c r="G38" s="2"/>
      <c r="H38" s="12">
        <v>100</v>
      </c>
      <c r="I38" s="8">
        <v>112.12</v>
      </c>
      <c r="J38" s="2">
        <v>173.92</v>
      </c>
      <c r="K38" s="14">
        <v>19499.910400000001</v>
      </c>
      <c r="L38" s="2">
        <v>3</v>
      </c>
      <c r="M38" s="20">
        <f t="shared" si="3"/>
        <v>58499.731200000002</v>
      </c>
      <c r="N38" s="2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pans="1:31" x14ac:dyDescent="0.25">
      <c r="A39" s="2">
        <v>38</v>
      </c>
      <c r="B39" s="13" t="s">
        <v>43</v>
      </c>
      <c r="C39" s="12">
        <v>9401</v>
      </c>
      <c r="D39" s="12">
        <v>63234</v>
      </c>
      <c r="E39" s="3">
        <v>40817</v>
      </c>
      <c r="F39" s="2"/>
      <c r="G39" s="2"/>
      <c r="H39" s="12">
        <v>100</v>
      </c>
      <c r="I39" s="8">
        <v>257.36</v>
      </c>
      <c r="J39" s="2">
        <v>173.92</v>
      </c>
      <c r="K39" s="14">
        <v>44760.051200000002</v>
      </c>
      <c r="L39" s="2">
        <v>3</v>
      </c>
      <c r="M39" s="20">
        <f t="shared" si="3"/>
        <v>134280.15360000002</v>
      </c>
      <c r="N39" s="2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pans="1:31" x14ac:dyDescent="0.25">
      <c r="A40" s="2">
        <v>39</v>
      </c>
      <c r="B40" s="13" t="s">
        <v>44</v>
      </c>
      <c r="C40" s="12">
        <v>9401</v>
      </c>
      <c r="D40" s="12">
        <v>62758</v>
      </c>
      <c r="E40" s="3">
        <v>40238</v>
      </c>
      <c r="F40" s="2"/>
      <c r="G40" s="2"/>
      <c r="H40" s="12">
        <v>100</v>
      </c>
      <c r="I40" s="8">
        <v>130.93</v>
      </c>
      <c r="J40" s="2">
        <v>173.92</v>
      </c>
      <c r="K40" s="14">
        <v>22771.345600000001</v>
      </c>
      <c r="L40" s="2">
        <v>3</v>
      </c>
      <c r="M40" s="20">
        <f t="shared" si="3"/>
        <v>68314.036800000002</v>
      </c>
      <c r="N40" s="2"/>
      <c r="O40" s="22" t="s">
        <v>72</v>
      </c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pans="1:31" x14ac:dyDescent="0.25">
      <c r="A41" s="2">
        <v>40</v>
      </c>
      <c r="B41" s="13" t="s">
        <v>45</v>
      </c>
      <c r="C41" s="12">
        <v>9401</v>
      </c>
      <c r="D41" s="12">
        <v>60956</v>
      </c>
      <c r="E41" s="3">
        <v>38425</v>
      </c>
      <c r="F41" s="2"/>
      <c r="G41" s="2"/>
      <c r="H41" s="12">
        <v>100</v>
      </c>
      <c r="I41" s="8">
        <v>183.12</v>
      </c>
      <c r="J41" s="2">
        <v>173.92</v>
      </c>
      <c r="K41" s="14">
        <v>31848.230399999997</v>
      </c>
      <c r="L41" s="2">
        <v>3</v>
      </c>
      <c r="M41" s="20">
        <f t="shared" si="3"/>
        <v>95544.691199999987</v>
      </c>
      <c r="N41" s="2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pans="1:31" x14ac:dyDescent="0.25">
      <c r="A42" s="2">
        <v>41</v>
      </c>
      <c r="B42" s="13" t="s">
        <v>46</v>
      </c>
      <c r="C42" s="12">
        <v>9401</v>
      </c>
      <c r="D42" s="12">
        <v>63344</v>
      </c>
      <c r="E42" s="3">
        <v>40940</v>
      </c>
      <c r="F42" s="2"/>
      <c r="G42" s="2"/>
      <c r="H42" s="12">
        <v>100</v>
      </c>
      <c r="I42" s="8">
        <v>123.1</v>
      </c>
      <c r="J42" s="2">
        <v>173.92</v>
      </c>
      <c r="K42" s="14">
        <v>21409.551999999996</v>
      </c>
      <c r="L42" s="2">
        <v>3</v>
      </c>
      <c r="M42" s="20">
        <f t="shared" si="3"/>
        <v>64228.655999999988</v>
      </c>
      <c r="N42" s="2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pans="1:31" x14ac:dyDescent="0.25">
      <c r="A43" s="2">
        <v>42</v>
      </c>
      <c r="B43" s="13" t="s">
        <v>47</v>
      </c>
      <c r="C43" s="12">
        <v>9401</v>
      </c>
      <c r="D43" s="12">
        <v>62593</v>
      </c>
      <c r="E43" s="3">
        <v>40087</v>
      </c>
      <c r="F43" s="2"/>
      <c r="G43" s="2"/>
      <c r="H43" s="12">
        <v>100</v>
      </c>
      <c r="I43" s="8">
        <v>152.22999999999999</v>
      </c>
      <c r="J43" s="2">
        <v>173.92</v>
      </c>
      <c r="K43" s="14">
        <v>26475.841599999996</v>
      </c>
      <c r="L43" s="2">
        <v>3</v>
      </c>
      <c r="M43" s="20">
        <f t="shared" si="3"/>
        <v>79427.524799999985</v>
      </c>
      <c r="N43" s="2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pans="1:31" x14ac:dyDescent="0.25">
      <c r="A44" s="2">
        <v>43</v>
      </c>
      <c r="B44" s="13" t="s">
        <v>48</v>
      </c>
      <c r="C44" s="12">
        <v>9401</v>
      </c>
      <c r="D44" s="12">
        <v>29287</v>
      </c>
      <c r="E44" s="3">
        <v>32721</v>
      </c>
      <c r="F44" s="2"/>
      <c r="G44" s="2"/>
      <c r="H44" s="12">
        <v>100</v>
      </c>
      <c r="I44" s="8">
        <v>133.99</v>
      </c>
      <c r="J44" s="2">
        <v>173.92</v>
      </c>
      <c r="K44" s="14">
        <v>23303.540799999999</v>
      </c>
      <c r="L44" s="2">
        <v>3</v>
      </c>
      <c r="M44" s="20">
        <f t="shared" si="3"/>
        <v>69910.622399999993</v>
      </c>
      <c r="N44" s="2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pans="1:31" s="34" customFormat="1" x14ac:dyDescent="0.25">
      <c r="A45" s="27">
        <v>44</v>
      </c>
      <c r="B45" s="28" t="s">
        <v>49</v>
      </c>
      <c r="C45" s="29">
        <v>9401</v>
      </c>
      <c r="D45" s="29">
        <v>12217</v>
      </c>
      <c r="E45" s="30">
        <v>34060</v>
      </c>
      <c r="F45" s="27"/>
      <c r="G45" s="27"/>
      <c r="H45" s="29">
        <v>100</v>
      </c>
      <c r="I45" s="31">
        <v>111.16</v>
      </c>
      <c r="J45" s="32">
        <v>173.92</v>
      </c>
      <c r="K45" s="33">
        <v>19332.947199999999</v>
      </c>
      <c r="L45" s="27">
        <v>3</v>
      </c>
      <c r="M45" s="33">
        <f t="shared" si="3"/>
        <v>57998.8416</v>
      </c>
      <c r="N45" s="32" t="s">
        <v>11</v>
      </c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pans="1:31" x14ac:dyDescent="0.25">
      <c r="A46" s="2">
        <v>45</v>
      </c>
      <c r="B46" s="13" t="s">
        <v>50</v>
      </c>
      <c r="C46" s="12">
        <v>9401</v>
      </c>
      <c r="D46" s="12">
        <v>64287</v>
      </c>
      <c r="E46" s="10">
        <v>42109</v>
      </c>
      <c r="F46" s="2"/>
      <c r="G46" s="2"/>
      <c r="H46" s="12">
        <v>100</v>
      </c>
      <c r="I46" s="8">
        <v>115.07</v>
      </c>
      <c r="J46" s="2">
        <v>173.92</v>
      </c>
      <c r="K46" s="14">
        <v>20012.974399999999</v>
      </c>
      <c r="L46" s="2">
        <v>3</v>
      </c>
      <c r="M46" s="20">
        <f t="shared" si="3"/>
        <v>60038.923199999997</v>
      </c>
      <c r="N46" s="2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pans="1:31" x14ac:dyDescent="0.25">
      <c r="A47" s="2">
        <v>46</v>
      </c>
      <c r="B47" s="13" t="s">
        <v>51</v>
      </c>
      <c r="C47" s="12">
        <v>9401</v>
      </c>
      <c r="D47" s="12">
        <v>49788</v>
      </c>
      <c r="E47" s="3">
        <v>33639</v>
      </c>
      <c r="F47" s="2"/>
      <c r="G47" s="2"/>
      <c r="H47" s="12">
        <v>100</v>
      </c>
      <c r="I47" s="8">
        <v>112.39</v>
      </c>
      <c r="J47" s="2">
        <v>173.92</v>
      </c>
      <c r="K47" s="14">
        <v>19546.8688</v>
      </c>
      <c r="L47" s="2">
        <v>3</v>
      </c>
      <c r="M47" s="20">
        <f t="shared" si="3"/>
        <v>58640.606400000004</v>
      </c>
      <c r="N47" s="2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pans="1:31" x14ac:dyDescent="0.25">
      <c r="A48" s="2">
        <v>47</v>
      </c>
      <c r="B48" s="2" t="s">
        <v>52</v>
      </c>
      <c r="C48" s="2">
        <v>9401</v>
      </c>
      <c r="D48" s="2">
        <v>65755</v>
      </c>
      <c r="E48" s="7">
        <v>43344</v>
      </c>
      <c r="F48" s="15">
        <v>43555</v>
      </c>
      <c r="G48" s="2" t="s">
        <v>56</v>
      </c>
      <c r="H48" s="12">
        <v>100</v>
      </c>
      <c r="I48" s="9"/>
      <c r="J48" s="2"/>
      <c r="K48" s="14">
        <v>0</v>
      </c>
      <c r="L48" s="2">
        <v>0</v>
      </c>
      <c r="M48" s="2">
        <v>0</v>
      </c>
      <c r="N48" s="2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pans="1:31" x14ac:dyDescent="0.25">
      <c r="A49" s="1"/>
      <c r="B49" s="2" t="s">
        <v>59</v>
      </c>
      <c r="C49" s="19"/>
      <c r="D49" s="19"/>
      <c r="E49" s="1"/>
      <c r="F49" s="1"/>
      <c r="H49" s="1"/>
      <c r="I49" s="1"/>
      <c r="J49" s="1"/>
      <c r="K49" s="1"/>
      <c r="L49" s="1"/>
      <c r="M49" s="21">
        <f>SUM(M2:M48)</f>
        <v>2523059.3048999999</v>
      </c>
      <c r="N49" s="1" t="s">
        <v>60</v>
      </c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pans="1:31" x14ac:dyDescent="0.25">
      <c r="C50" s="22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pans="1:31" x14ac:dyDescent="0.25"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pans="1:31" x14ac:dyDescent="0.25"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pans="1:31" x14ac:dyDescent="0.25">
      <c r="B53" s="1" t="s">
        <v>70</v>
      </c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pans="1:31" x14ac:dyDescent="0.25">
      <c r="B54" s="1" t="s">
        <v>67</v>
      </c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pans="1:31" x14ac:dyDescent="0.25">
      <c r="B55" s="1" t="s">
        <v>68</v>
      </c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</sheetData>
  <autoFilter ref="A1:AE55"/>
  <pageMargins left="0.11811023622047245" right="0.11811023622047245" top="0.19685039370078741" bottom="0.19685039370078741" header="0.11811023622047245" footer="0.11811023622047245"/>
  <pageSetup paperSize="9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přehled</vt:lpstr>
      <vt:lpstr>List2</vt:lpstr>
      <vt:lpstr>List3</vt:lpstr>
    </vt:vector>
  </TitlesOfParts>
  <Company>FNOL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62238</dc:creator>
  <cp:lastModifiedBy>Simon František, Ing.</cp:lastModifiedBy>
  <cp:lastPrinted>2019-02-12T06:39:04Z</cp:lastPrinted>
  <dcterms:created xsi:type="dcterms:W3CDTF">2019-01-14T11:23:17Z</dcterms:created>
  <dcterms:modified xsi:type="dcterms:W3CDTF">2019-02-20T12:19:36Z</dcterms:modified>
</cp:coreProperties>
</file>