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3250" windowHeight="13170"/>
  </bookViews>
  <sheets>
    <sheet name="Bučková" sheetId="4" r:id="rId1"/>
  </sheets>
  <calcPr calcId="125725"/>
</workbook>
</file>

<file path=xl/calcChain.xml><?xml version="1.0" encoding="utf-8"?>
<calcChain xmlns="http://schemas.openxmlformats.org/spreadsheetml/2006/main">
  <c r="K26" i="4"/>
  <c r="K24"/>
  <c r="K21"/>
  <c r="K11"/>
  <c r="K12"/>
  <c r="K13"/>
  <c r="K10"/>
  <c r="K6"/>
  <c r="K5"/>
</calcChain>
</file>

<file path=xl/sharedStrings.xml><?xml version="1.0" encoding="utf-8"?>
<sst xmlns="http://schemas.openxmlformats.org/spreadsheetml/2006/main" count="84" uniqueCount="56">
  <si>
    <t>Název produktu</t>
  </si>
  <si>
    <t>Vypsán poukaz</t>
  </si>
  <si>
    <t>Zvýšená úhrada</t>
  </si>
  <si>
    <t>VZP kód</t>
  </si>
  <si>
    <t>Katalogové číslo</t>
  </si>
  <si>
    <t>Kód ve skladu</t>
  </si>
  <si>
    <t>NE</t>
  </si>
  <si>
    <t>3343E</t>
  </si>
  <si>
    <t>ZA615</t>
  </si>
  <si>
    <t>3x</t>
  </si>
  <si>
    <t>50x</t>
  </si>
  <si>
    <t>1x</t>
  </si>
  <si>
    <t>10x</t>
  </si>
  <si>
    <t>46060451V</t>
  </si>
  <si>
    <t>ZA790</t>
  </si>
  <si>
    <t>4606108V</t>
  </si>
  <si>
    <t>ZA787</t>
  </si>
  <si>
    <t>4606205V</t>
  </si>
  <si>
    <t>ZA788</t>
  </si>
  <si>
    <t>Sací podložka, 70x90 cm, 100 ks</t>
  </si>
  <si>
    <t>TA085</t>
  </si>
  <si>
    <t>100x</t>
  </si>
  <si>
    <t>Zátky ke stříkačkám</t>
  </si>
  <si>
    <t>ZK799</t>
  </si>
  <si>
    <t>NKS: 90-60-82</t>
  </si>
  <si>
    <t xml:space="preserve"> ZQ990</t>
  </si>
  <si>
    <t>Celkem kusů</t>
  </si>
  <si>
    <t>200x</t>
  </si>
  <si>
    <t>300x</t>
  </si>
  <si>
    <t>60x</t>
  </si>
  <si>
    <t>Může předepsat</t>
  </si>
  <si>
    <t>Mobilní hospic</t>
  </si>
  <si>
    <t>PÉČE O RÁNY</t>
  </si>
  <si>
    <t>PÉČE O KŮŽI</t>
  </si>
  <si>
    <t>LÉČIVA</t>
  </si>
  <si>
    <t>PÉČE O ŽILNÍ PŘÍSTUP</t>
  </si>
  <si>
    <t>ENTERÁLNÍ VÝŽIVA</t>
  </si>
  <si>
    <t>Počet balení</t>
  </si>
  <si>
    <t>Co chybí?</t>
  </si>
  <si>
    <t>Bučková Izabela (dg. E 71.1) – plánovaná spotřeba na 3 měsíce, ZP 205</t>
  </si>
  <si>
    <t>Cena/balení</t>
  </si>
  <si>
    <t>ano</t>
  </si>
  <si>
    <t>x</t>
  </si>
  <si>
    <t>400x</t>
  </si>
  <si>
    <t>600x</t>
  </si>
  <si>
    <t>Octenisept, 250 ml, 1 ks</t>
  </si>
  <si>
    <t>REF: 350 0063</t>
  </si>
  <si>
    <t>lék - 158767</t>
  </si>
  <si>
    <t>Aqua pro inj., 100 ml, 20 ks, plast, B Braun</t>
  </si>
  <si>
    <t>3M Cavilon štětičky, 1 ks</t>
  </si>
  <si>
    <t>celkem</t>
  </si>
  <si>
    <t>Stříkačky 10 ml, 1 ks</t>
  </si>
  <si>
    <t>Stříkačky 20 ml, 1 ks</t>
  </si>
  <si>
    <t>Stříkačky 5 ml, 1 ks</t>
  </si>
  <si>
    <t>Fixace k CVC, 4x9 cm, GRIPLOCK, 1 ks</t>
  </si>
  <si>
    <t>SUMA :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</si>
</sst>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b/>
      <u/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4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thick">
        <color rgb="FFFFFFFF"/>
      </right>
      <top style="medium">
        <color rgb="FFFFFFFF"/>
      </top>
      <bottom/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 style="thick">
        <color rgb="FFFFFFFF"/>
      </bottom>
      <diagonal/>
    </border>
    <border>
      <left/>
      <right/>
      <top/>
      <bottom style="thick">
        <color rgb="FFFFFFFF"/>
      </bottom>
      <diagonal/>
    </border>
    <border>
      <left/>
      <right/>
      <top style="medium">
        <color rgb="FFFFFFFF"/>
      </top>
      <bottom/>
      <diagonal/>
    </border>
    <border>
      <left style="thick">
        <color rgb="FFFFFFFF"/>
      </left>
      <right/>
      <top/>
      <bottom style="medium">
        <color rgb="FFFFFFFF"/>
      </bottom>
      <diagonal/>
    </border>
    <border>
      <left style="thick">
        <color rgb="FFFFFFFF"/>
      </left>
      <right/>
      <top style="thick">
        <color rgb="FFFFFFFF"/>
      </top>
      <bottom style="medium">
        <color rgb="FFFFFFFF"/>
      </bottom>
      <diagonal/>
    </border>
    <border>
      <left/>
      <right/>
      <top style="thick">
        <color rgb="FFFFFFFF"/>
      </top>
      <bottom style="medium">
        <color rgb="FFFFFFFF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Border="1" applyAlignment="1"/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left" vertical="center" wrapText="1"/>
    </xf>
    <xf numFmtId="0" fontId="0" fillId="5" borderId="0" xfId="0" applyFill="1"/>
    <xf numFmtId="2" fontId="2" fillId="3" borderId="3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Border="1" applyAlignment="1"/>
    <xf numFmtId="2" fontId="1" fillId="0" borderId="0" xfId="0" applyNumberFormat="1" applyFont="1" applyAlignment="1">
      <alignment horizontal="center"/>
    </xf>
    <xf numFmtId="2" fontId="4" fillId="2" borderId="5" xfId="0" applyNumberFormat="1" applyFont="1" applyFill="1" applyBorder="1" applyAlignment="1">
      <alignment horizontal="center" vertical="center" wrapText="1"/>
    </xf>
    <xf numFmtId="2" fontId="2" fillId="4" borderId="9" xfId="0" applyNumberFormat="1" applyFont="1" applyFill="1" applyBorder="1" applyAlignment="1">
      <alignment horizontal="center" vertical="center" wrapText="1"/>
    </xf>
    <xf numFmtId="2" fontId="2" fillId="4" borderId="3" xfId="0" applyNumberFormat="1" applyFont="1" applyFill="1" applyBorder="1" applyAlignment="1">
      <alignment horizontal="center" vertical="center" wrapText="1"/>
    </xf>
    <xf numFmtId="2" fontId="5" fillId="3" borderId="3" xfId="0" applyNumberFormat="1" applyFont="1" applyFill="1" applyBorder="1" applyAlignment="1">
      <alignment horizontal="center" vertical="center" wrapText="1"/>
    </xf>
    <xf numFmtId="2" fontId="2" fillId="3" borderId="0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</cellXfs>
  <cellStyles count="1">
    <cellStyle name="normální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bottom" textRotation="0" wrapText="1" indent="0" relativeIndent="0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2" formatCode="0.00"/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2" formatCode="0.00"/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0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0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ck">
          <color rgb="FFFFFFFF"/>
        </left>
        <right/>
        <top/>
        <bottom style="medium">
          <color rgb="FFFFFF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left" vertical="center" textRotation="0" wrapText="1" indent="0" relativeIndent="255" justifyLastLine="0" shrinkToFit="0" readingOrder="0"/>
      <border diagonalUp="0" diagonalDown="0" outline="0">
        <left/>
        <right/>
        <top style="medium">
          <color rgb="FFFFFFFF"/>
        </top>
        <bottom/>
      </border>
    </dxf>
    <dxf>
      <border outline="0">
        <left style="medium">
          <color rgb="FFFFFFFF"/>
        </left>
        <right style="medium">
          <color rgb="FFFFFFFF"/>
        </right>
        <top style="medium">
          <color rgb="FFFFFFFF"/>
        </top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0" justifyLastLine="0" shrinkToFit="0" readingOrder="0"/>
    </dxf>
    <dxf>
      <border outline="0">
        <bottom style="thick">
          <color rgb="FFFFFF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fill>
        <patternFill patternType="solid">
          <fgColor indexed="64"/>
          <bgColor theme="8"/>
        </patternFill>
      </fill>
      <alignment horizontal="center" vertical="center" textRotation="0" wrapText="1" indent="0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8" name="Tabulka179" displayName="Tabulka179" ref="A3:L55" totalsRowShown="0" headerRowDxfId="15" dataDxfId="13" headerRowBorderDxfId="14" tableBorderDxfId="12">
  <autoFilter ref="A3:L55"/>
  <sortState ref="A4:J20">
    <sortCondition ref="A3:A20"/>
  </sortState>
  <tableColumns count="12">
    <tableColumn id="1" name="Název produktu" dataDxfId="11"/>
    <tableColumn id="2" name="Počet balení" dataDxfId="10"/>
    <tableColumn id="9" name="Celkem kusů" dataDxfId="9"/>
    <tableColumn id="3" name="Vypsán poukaz" dataDxfId="8"/>
    <tableColumn id="4" name="Zvýšená úhrada" dataDxfId="7"/>
    <tableColumn id="5" name="VZP kód" dataDxfId="6"/>
    <tableColumn id="6" name="Katalogové číslo" dataDxfId="5"/>
    <tableColumn id="7" name="Kód ve skladu" dataDxfId="4"/>
    <tableColumn id="10" name="Může předepsat" dataDxfId="3"/>
    <tableColumn id="8" name="Cena/balení" dataDxfId="2"/>
    <tableColumn id="12" name="celkem" dataDxfId="1">
      <calculatedColumnFormula>J4*50</calculatedColumnFormula>
    </tableColumn>
    <tableColumn id="11" name="Co chybí?" dataDxfId="0"/>
  </tableColumns>
  <tableStyleInfo name="TableStyleMedium12" showFirstColumn="0" showLastColumn="0" showRowStripes="1" showColumnStripes="0"/>
</table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55"/>
  <sheetViews>
    <sheetView tabSelected="1" zoomScale="80" zoomScaleNormal="80" workbookViewId="0">
      <pane ySplit="3" topLeftCell="A4" activePane="bottomLeft" state="frozen"/>
      <selection pane="bottomLeft" sqref="A1:K26"/>
    </sheetView>
  </sheetViews>
  <sheetFormatPr defaultRowHeight="15"/>
  <cols>
    <col min="1" max="1" width="46.5703125" customWidth="1"/>
    <col min="2" max="3" width="15.42578125" customWidth="1"/>
    <col min="4" max="4" width="16.28515625" customWidth="1"/>
    <col min="5" max="5" width="15.140625" customWidth="1"/>
    <col min="6" max="6" width="12.140625" customWidth="1"/>
    <col min="7" max="7" width="19" customWidth="1"/>
    <col min="8" max="9" width="18.5703125" customWidth="1"/>
    <col min="10" max="10" width="20.42578125" style="31" customWidth="1"/>
    <col min="11" max="11" width="16.28515625" style="31" customWidth="1"/>
    <col min="12" max="12" width="26.5703125" customWidth="1"/>
    <col min="13" max="21" width="9.140625" style="22"/>
  </cols>
  <sheetData>
    <row r="1" spans="1:12" ht="23.25">
      <c r="A1" s="33" t="s">
        <v>39</v>
      </c>
      <c r="B1" s="33"/>
      <c r="C1" s="33"/>
      <c r="D1" s="33"/>
      <c r="E1" s="33"/>
      <c r="F1" s="33"/>
      <c r="G1" s="33"/>
      <c r="H1" s="33"/>
      <c r="I1" s="33"/>
      <c r="J1" s="33"/>
      <c r="K1" s="24"/>
      <c r="L1" s="1"/>
    </row>
    <row r="2" spans="1:12" ht="23.25">
      <c r="A2" s="32"/>
      <c r="B2" s="32"/>
      <c r="C2" s="32"/>
      <c r="D2" s="32"/>
      <c r="E2" s="32"/>
      <c r="F2" s="32"/>
      <c r="G2" s="32"/>
      <c r="H2" s="32"/>
      <c r="I2" s="32"/>
      <c r="J2" s="32"/>
      <c r="K2" s="25"/>
      <c r="L2" s="1"/>
    </row>
    <row r="3" spans="1:12" ht="47.25" thickBot="1">
      <c r="A3" s="9" t="s">
        <v>0</v>
      </c>
      <c r="B3" s="9" t="s">
        <v>37</v>
      </c>
      <c r="C3" s="9" t="s">
        <v>26</v>
      </c>
      <c r="D3" s="9" t="s">
        <v>1</v>
      </c>
      <c r="E3" s="9" t="s">
        <v>2</v>
      </c>
      <c r="F3" s="9" t="s">
        <v>3</v>
      </c>
      <c r="G3" s="9" t="s">
        <v>4</v>
      </c>
      <c r="H3" s="9" t="s">
        <v>5</v>
      </c>
      <c r="I3" s="10" t="s">
        <v>30</v>
      </c>
      <c r="J3" s="26" t="s">
        <v>40</v>
      </c>
      <c r="K3" s="26" t="s">
        <v>50</v>
      </c>
      <c r="L3" s="10" t="s">
        <v>38</v>
      </c>
    </row>
    <row r="4" spans="1:12" ht="20.25" thickTop="1" thickBot="1">
      <c r="A4" s="8" t="s">
        <v>32</v>
      </c>
      <c r="B4" s="13"/>
      <c r="C4" s="14"/>
      <c r="D4" s="14"/>
      <c r="E4" s="14"/>
      <c r="F4" s="14"/>
      <c r="G4" s="14"/>
      <c r="H4" s="14"/>
      <c r="I4" s="14"/>
      <c r="J4" s="27"/>
      <c r="K4" s="28"/>
      <c r="L4" s="17"/>
    </row>
    <row r="5" spans="1:12" ht="19.5" thickBot="1">
      <c r="A5" s="5" t="s">
        <v>49</v>
      </c>
      <c r="B5" s="2" t="s">
        <v>10</v>
      </c>
      <c r="C5" s="2" t="s">
        <v>10</v>
      </c>
      <c r="D5" s="2"/>
      <c r="E5" s="2" t="s">
        <v>41</v>
      </c>
      <c r="F5" s="2" t="s">
        <v>6</v>
      </c>
      <c r="G5" s="2" t="s">
        <v>7</v>
      </c>
      <c r="H5" s="2" t="s">
        <v>8</v>
      </c>
      <c r="I5" s="3" t="s">
        <v>31</v>
      </c>
      <c r="J5" s="23">
        <v>42.66</v>
      </c>
      <c r="K5" s="23">
        <f t="shared" ref="K5" si="0">J5*50</f>
        <v>2133</v>
      </c>
      <c r="L5" s="15"/>
    </row>
    <row r="6" spans="1:12" ht="19.5" thickBot="1">
      <c r="A6" s="21" t="s">
        <v>45</v>
      </c>
      <c r="B6" s="18" t="s">
        <v>9</v>
      </c>
      <c r="C6" s="19" t="s">
        <v>9</v>
      </c>
      <c r="D6" s="19"/>
      <c r="E6" s="19" t="s">
        <v>41</v>
      </c>
      <c r="F6" s="19"/>
      <c r="G6" s="19"/>
      <c r="H6" s="19" t="s">
        <v>47</v>
      </c>
      <c r="I6" s="3" t="s">
        <v>31</v>
      </c>
      <c r="J6" s="29">
        <v>209.27</v>
      </c>
      <c r="K6" s="29">
        <f>J6*3</f>
        <v>627.81000000000006</v>
      </c>
      <c r="L6" s="20"/>
    </row>
    <row r="7" spans="1:12" ht="19.5" thickBot="1">
      <c r="A7" s="6"/>
      <c r="B7" s="7"/>
      <c r="C7" s="3"/>
      <c r="D7" s="3"/>
      <c r="E7" s="3"/>
      <c r="F7" s="3"/>
      <c r="G7" s="3"/>
      <c r="H7" s="3"/>
      <c r="I7" s="3"/>
      <c r="J7" s="23"/>
      <c r="K7" s="23"/>
      <c r="L7" s="15"/>
    </row>
    <row r="8" spans="1:12" ht="19.5" thickBot="1">
      <c r="A8" s="6"/>
      <c r="B8" s="7"/>
      <c r="C8" s="3"/>
      <c r="D8" s="3"/>
      <c r="E8" s="3"/>
      <c r="F8" s="3"/>
      <c r="G8" s="3"/>
      <c r="H8" s="3"/>
      <c r="I8" s="3"/>
      <c r="J8" s="23"/>
      <c r="K8" s="23"/>
      <c r="L8" s="15"/>
    </row>
    <row r="9" spans="1:12" ht="19.5" thickBot="1">
      <c r="A9" s="8" t="s">
        <v>36</v>
      </c>
      <c r="B9" s="11"/>
      <c r="C9" s="12"/>
      <c r="D9" s="12"/>
      <c r="E9" s="12"/>
      <c r="F9" s="12"/>
      <c r="G9" s="12"/>
      <c r="H9" s="12"/>
      <c r="I9" s="12"/>
      <c r="J9" s="28"/>
      <c r="K9" s="28"/>
      <c r="L9" s="17"/>
    </row>
    <row r="10" spans="1:12" ht="19.5" thickBot="1">
      <c r="A10" s="5" t="s">
        <v>51</v>
      </c>
      <c r="B10" s="2">
        <v>600</v>
      </c>
      <c r="C10" s="2" t="s">
        <v>44</v>
      </c>
      <c r="D10" s="2"/>
      <c r="E10" s="2" t="s">
        <v>41</v>
      </c>
      <c r="F10" s="2" t="s">
        <v>6</v>
      </c>
      <c r="G10" s="2" t="s">
        <v>15</v>
      </c>
      <c r="H10" s="2" t="s">
        <v>16</v>
      </c>
      <c r="I10" s="3" t="s">
        <v>31</v>
      </c>
      <c r="J10" s="23">
        <v>1.58</v>
      </c>
      <c r="K10" s="23">
        <f>J10*600</f>
        <v>948</v>
      </c>
      <c r="L10" s="15"/>
    </row>
    <row r="11" spans="1:12" ht="19.5" thickBot="1">
      <c r="A11" s="5" t="s">
        <v>52</v>
      </c>
      <c r="B11" s="2" t="s">
        <v>28</v>
      </c>
      <c r="C11" s="2" t="s">
        <v>28</v>
      </c>
      <c r="D11" s="2"/>
      <c r="E11" s="2" t="s">
        <v>41</v>
      </c>
      <c r="F11" s="2" t="s">
        <v>6</v>
      </c>
      <c r="G11" s="2" t="s">
        <v>17</v>
      </c>
      <c r="H11" s="2" t="s">
        <v>18</v>
      </c>
      <c r="I11" s="3" t="s">
        <v>31</v>
      </c>
      <c r="J11" s="23">
        <v>1.85</v>
      </c>
      <c r="K11" s="23">
        <f>J11*300</f>
        <v>555</v>
      </c>
      <c r="L11" s="15"/>
    </row>
    <row r="12" spans="1:12" ht="19.5" thickBot="1">
      <c r="A12" s="5" t="s">
        <v>53</v>
      </c>
      <c r="B12" s="2" t="s">
        <v>43</v>
      </c>
      <c r="C12" s="2" t="s">
        <v>43</v>
      </c>
      <c r="D12" s="2"/>
      <c r="E12" s="2" t="s">
        <v>41</v>
      </c>
      <c r="F12" s="2" t="s">
        <v>6</v>
      </c>
      <c r="G12" s="2" t="s">
        <v>13</v>
      </c>
      <c r="H12" s="2" t="s">
        <v>14</v>
      </c>
      <c r="I12" s="3" t="s">
        <v>31</v>
      </c>
      <c r="J12" s="23">
        <v>1.01</v>
      </c>
      <c r="K12" s="23">
        <f>J12*400</f>
        <v>404</v>
      </c>
      <c r="L12" s="15"/>
    </row>
    <row r="13" spans="1:12" ht="19.5" thickBot="1">
      <c r="A13" s="5" t="s">
        <v>22</v>
      </c>
      <c r="B13" s="2" t="s">
        <v>43</v>
      </c>
      <c r="C13" s="2" t="s">
        <v>43</v>
      </c>
      <c r="D13" s="2"/>
      <c r="E13" s="2" t="s">
        <v>41</v>
      </c>
      <c r="F13" s="2" t="s">
        <v>6</v>
      </c>
      <c r="G13" s="2">
        <v>4495101</v>
      </c>
      <c r="H13" s="2" t="s">
        <v>23</v>
      </c>
      <c r="I13" s="3" t="s">
        <v>31</v>
      </c>
      <c r="J13" s="23">
        <v>0.59</v>
      </c>
      <c r="K13" s="23">
        <f>J13*400</f>
        <v>236</v>
      </c>
      <c r="L13" s="15"/>
    </row>
    <row r="14" spans="1:12" ht="19.5" thickBot="1">
      <c r="A14" s="6"/>
      <c r="B14" s="7"/>
      <c r="C14" s="3"/>
      <c r="D14" s="3"/>
      <c r="E14" s="3"/>
      <c r="F14" s="3"/>
      <c r="G14" s="3"/>
      <c r="H14" s="3"/>
      <c r="I14" s="3"/>
      <c r="J14" s="23"/>
      <c r="K14" s="23"/>
      <c r="L14" s="15"/>
    </row>
    <row r="15" spans="1:12" ht="19.5" thickBot="1">
      <c r="A15" s="6"/>
      <c r="B15" s="7"/>
      <c r="C15" s="3"/>
      <c r="D15" s="3"/>
      <c r="E15" s="3"/>
      <c r="F15" s="3"/>
      <c r="G15" s="3"/>
      <c r="H15" s="3"/>
      <c r="I15" s="3"/>
      <c r="J15" s="23"/>
      <c r="K15" s="23"/>
      <c r="L15" s="15"/>
    </row>
    <row r="16" spans="1:12" ht="19.5" thickBot="1">
      <c r="A16" s="8" t="s">
        <v>33</v>
      </c>
      <c r="B16" s="11"/>
      <c r="C16" s="12"/>
      <c r="D16" s="12"/>
      <c r="E16" s="12"/>
      <c r="F16" s="12"/>
      <c r="G16" s="12"/>
      <c r="H16" s="12"/>
      <c r="I16" s="12"/>
      <c r="J16" s="28"/>
      <c r="K16" s="28"/>
      <c r="L16" s="17"/>
    </row>
    <row r="17" spans="1:12" ht="19.5" thickBot="1">
      <c r="A17" s="5" t="s">
        <v>19</v>
      </c>
      <c r="B17" s="2" t="s">
        <v>11</v>
      </c>
      <c r="C17" s="2" t="s">
        <v>21</v>
      </c>
      <c r="D17" s="2"/>
      <c r="E17" s="2" t="s">
        <v>41</v>
      </c>
      <c r="F17" s="2" t="s">
        <v>6</v>
      </c>
      <c r="G17" s="2">
        <v>161600</v>
      </c>
      <c r="H17" s="2" t="s">
        <v>20</v>
      </c>
      <c r="I17" s="3" t="s">
        <v>31</v>
      </c>
      <c r="J17" s="23">
        <v>968</v>
      </c>
      <c r="K17" s="23">
        <v>968</v>
      </c>
      <c r="L17" s="15"/>
    </row>
    <row r="18" spans="1:12" ht="19.5" thickBot="1">
      <c r="A18" s="21"/>
      <c r="B18" s="18"/>
      <c r="C18" s="19"/>
      <c r="D18" s="19"/>
      <c r="E18" s="19"/>
      <c r="F18" s="19"/>
      <c r="G18" s="19"/>
      <c r="H18" s="19"/>
      <c r="I18" s="19"/>
      <c r="J18" s="29"/>
      <c r="K18" s="29"/>
      <c r="L18" s="20"/>
    </row>
    <row r="19" spans="1:12" ht="19.5" thickBot="1">
      <c r="A19" s="6"/>
      <c r="B19" s="7"/>
      <c r="C19" s="3"/>
      <c r="D19" s="3"/>
      <c r="E19" s="3"/>
      <c r="F19" s="3"/>
      <c r="G19" s="3"/>
      <c r="H19" s="3"/>
      <c r="I19" s="3"/>
      <c r="J19" s="23"/>
      <c r="K19" s="23"/>
      <c r="L19" s="15"/>
    </row>
    <row r="20" spans="1:12" ht="19.5" thickBot="1">
      <c r="A20" s="8" t="s">
        <v>35</v>
      </c>
      <c r="B20" s="11"/>
      <c r="C20" s="12"/>
      <c r="D20" s="12"/>
      <c r="E20" s="12"/>
      <c r="F20" s="12"/>
      <c r="G20" s="12"/>
      <c r="H20" s="12"/>
      <c r="I20" s="12"/>
      <c r="J20" s="28"/>
      <c r="K20" s="28"/>
      <c r="L20" s="17"/>
    </row>
    <row r="21" spans="1:12" ht="19.5" thickBot="1">
      <c r="A21" s="5" t="s">
        <v>54</v>
      </c>
      <c r="B21" s="2" t="s">
        <v>29</v>
      </c>
      <c r="C21" s="2" t="s">
        <v>29</v>
      </c>
      <c r="D21" s="2"/>
      <c r="E21" s="2" t="s">
        <v>41</v>
      </c>
      <c r="F21" s="2" t="s">
        <v>6</v>
      </c>
      <c r="G21" s="2" t="s">
        <v>24</v>
      </c>
      <c r="H21" s="2" t="s">
        <v>25</v>
      </c>
      <c r="I21" s="3" t="s">
        <v>31</v>
      </c>
      <c r="J21" s="23">
        <v>123</v>
      </c>
      <c r="K21" s="23">
        <f>J21*60</f>
        <v>7380</v>
      </c>
      <c r="L21" s="15"/>
    </row>
    <row r="22" spans="1:12" ht="19.5" thickBot="1">
      <c r="A22" s="6"/>
      <c r="B22" s="7"/>
      <c r="C22" s="3"/>
      <c r="D22" s="3"/>
      <c r="E22" s="3"/>
      <c r="F22" s="3"/>
      <c r="G22" s="3"/>
      <c r="H22" s="3"/>
      <c r="I22" s="3"/>
      <c r="J22" s="23"/>
      <c r="K22" s="23"/>
      <c r="L22" s="15"/>
    </row>
    <row r="23" spans="1:12" ht="19.5" thickBot="1">
      <c r="A23" s="8" t="s">
        <v>34</v>
      </c>
      <c r="B23" s="11"/>
      <c r="C23" s="12"/>
      <c r="D23" s="12"/>
      <c r="E23" s="12"/>
      <c r="F23" s="12"/>
      <c r="G23" s="12"/>
      <c r="H23" s="12"/>
      <c r="I23" s="12"/>
      <c r="J23" s="28"/>
      <c r="K23" s="28"/>
      <c r="L23" s="17"/>
    </row>
    <row r="24" spans="1:12" ht="38.25" thickBot="1">
      <c r="A24" s="6" t="s">
        <v>48</v>
      </c>
      <c r="B24" s="7" t="s">
        <v>12</v>
      </c>
      <c r="C24" s="3" t="s">
        <v>27</v>
      </c>
      <c r="D24" s="3" t="s">
        <v>42</v>
      </c>
      <c r="E24" s="3"/>
      <c r="F24" s="19"/>
      <c r="G24" s="3" t="s">
        <v>46</v>
      </c>
      <c r="H24" s="3">
        <v>10555</v>
      </c>
      <c r="I24" s="3" t="s">
        <v>31</v>
      </c>
      <c r="J24" s="23">
        <v>345.72</v>
      </c>
      <c r="K24" s="30">
        <f>J24*10</f>
        <v>3457.2000000000003</v>
      </c>
      <c r="L24" s="16"/>
    </row>
    <row r="25" spans="1:12" ht="19.5" thickBot="1">
      <c r="A25" s="6"/>
      <c r="B25" s="7"/>
      <c r="C25" s="3"/>
      <c r="D25" s="3"/>
      <c r="E25" s="3"/>
      <c r="F25" s="3"/>
      <c r="G25" s="3"/>
      <c r="H25" s="3"/>
      <c r="I25" s="3"/>
      <c r="J25" s="23"/>
      <c r="K25" s="23"/>
      <c r="L25" s="15"/>
    </row>
    <row r="26" spans="1:12" ht="19.5" thickBot="1">
      <c r="A26" s="6"/>
      <c r="B26" s="7"/>
      <c r="C26" s="3"/>
      <c r="D26" s="3"/>
      <c r="E26" s="3"/>
      <c r="F26" s="3"/>
      <c r="G26" s="3"/>
      <c r="H26" s="3"/>
      <c r="I26" s="4" t="s">
        <v>55</v>
      </c>
      <c r="J26" s="30"/>
      <c r="K26" s="30">
        <f>SUM(K5:K24)</f>
        <v>16709.009999999998</v>
      </c>
      <c r="L26" s="15"/>
    </row>
    <row r="27" spans="1:12" ht="19.5" thickBot="1">
      <c r="A27" s="6"/>
      <c r="B27" s="7"/>
      <c r="C27" s="3"/>
      <c r="D27" s="3"/>
      <c r="E27" s="3"/>
      <c r="F27" s="3"/>
      <c r="G27" s="3"/>
      <c r="H27" s="3"/>
      <c r="I27" s="4"/>
      <c r="J27" s="30"/>
      <c r="K27" s="30"/>
      <c r="L27" s="15"/>
    </row>
    <row r="28" spans="1:12" ht="19.5" thickBot="1">
      <c r="A28" s="6"/>
      <c r="B28" s="7"/>
      <c r="C28" s="3"/>
      <c r="D28" s="3"/>
      <c r="E28" s="3"/>
      <c r="F28" s="3"/>
      <c r="G28" s="3"/>
      <c r="H28" s="3"/>
      <c r="I28" s="4"/>
      <c r="J28" s="30"/>
      <c r="K28" s="30"/>
      <c r="L28" s="15"/>
    </row>
    <row r="29" spans="1:12" ht="19.5" thickBot="1">
      <c r="A29" s="6"/>
      <c r="B29" s="7"/>
      <c r="C29" s="3"/>
      <c r="D29" s="3"/>
      <c r="E29" s="3"/>
      <c r="F29" s="3"/>
      <c r="G29" s="3"/>
      <c r="H29" s="3"/>
      <c r="I29" s="4"/>
      <c r="J29" s="30"/>
      <c r="K29" s="30"/>
      <c r="L29" s="15"/>
    </row>
    <row r="30" spans="1:12" ht="19.5" thickBot="1">
      <c r="A30" s="6"/>
      <c r="B30" s="7"/>
      <c r="C30" s="3"/>
      <c r="D30" s="3"/>
      <c r="E30" s="3"/>
      <c r="F30" s="3"/>
      <c r="G30" s="3"/>
      <c r="H30" s="3"/>
      <c r="I30" s="4"/>
      <c r="J30" s="30"/>
      <c r="K30" s="30"/>
      <c r="L30" s="15"/>
    </row>
    <row r="31" spans="1:12" ht="19.5" thickBot="1">
      <c r="A31" s="6"/>
      <c r="B31" s="7"/>
      <c r="C31" s="3"/>
      <c r="D31" s="3"/>
      <c r="E31" s="3"/>
      <c r="F31" s="3"/>
      <c r="G31" s="3"/>
      <c r="H31" s="3"/>
      <c r="I31" s="4"/>
      <c r="J31" s="30"/>
      <c r="K31" s="30"/>
      <c r="L31" s="15"/>
    </row>
    <row r="32" spans="1:12" ht="19.5" thickBot="1">
      <c r="A32" s="6"/>
      <c r="B32" s="7"/>
      <c r="C32" s="3"/>
      <c r="D32" s="3"/>
      <c r="E32" s="3"/>
      <c r="F32" s="3"/>
      <c r="G32" s="3"/>
      <c r="H32" s="3"/>
      <c r="I32" s="4"/>
      <c r="J32" s="30"/>
      <c r="K32" s="30"/>
      <c r="L32" s="15"/>
    </row>
    <row r="33" spans="1:12" ht="19.5" thickBot="1">
      <c r="A33" s="6"/>
      <c r="B33" s="7"/>
      <c r="C33" s="3"/>
      <c r="D33" s="3"/>
      <c r="E33" s="3"/>
      <c r="F33" s="3"/>
      <c r="G33" s="3"/>
      <c r="H33" s="3"/>
      <c r="I33" s="4"/>
      <c r="J33" s="30"/>
      <c r="K33" s="30"/>
      <c r="L33" s="16"/>
    </row>
    <row r="34" spans="1:12" ht="19.5" thickBot="1">
      <c r="A34" s="6"/>
      <c r="B34" s="7"/>
      <c r="C34" s="3"/>
      <c r="D34" s="3"/>
      <c r="E34" s="3"/>
      <c r="F34" s="3"/>
      <c r="G34" s="3"/>
      <c r="H34" s="3"/>
      <c r="I34" s="4"/>
      <c r="J34" s="30"/>
      <c r="K34" s="30"/>
      <c r="L34" s="15"/>
    </row>
    <row r="35" spans="1:12" ht="19.5" thickBot="1">
      <c r="A35" s="6"/>
      <c r="B35" s="7"/>
      <c r="C35" s="3"/>
      <c r="D35" s="3"/>
      <c r="E35" s="3"/>
      <c r="F35" s="3"/>
      <c r="G35" s="3"/>
      <c r="H35" s="3"/>
      <c r="I35" s="4"/>
      <c r="J35" s="30"/>
      <c r="K35" s="30"/>
      <c r="L35" s="15"/>
    </row>
    <row r="36" spans="1:12" ht="19.5" thickBot="1">
      <c r="A36" s="6"/>
      <c r="B36" s="7"/>
      <c r="C36" s="3"/>
      <c r="D36" s="3"/>
      <c r="E36" s="3"/>
      <c r="F36" s="3"/>
      <c r="G36" s="3"/>
      <c r="H36" s="3"/>
      <c r="I36" s="4"/>
      <c r="J36" s="30"/>
      <c r="K36" s="30"/>
      <c r="L36" s="15"/>
    </row>
    <row r="37" spans="1:12" ht="19.5" thickBot="1">
      <c r="A37" s="6"/>
      <c r="B37" s="7"/>
      <c r="C37" s="3"/>
      <c r="D37" s="3"/>
      <c r="E37" s="3"/>
      <c r="F37" s="3"/>
      <c r="G37" s="3"/>
      <c r="H37" s="3"/>
      <c r="I37" s="4"/>
      <c r="J37" s="30"/>
      <c r="K37" s="30"/>
      <c r="L37" s="15"/>
    </row>
    <row r="38" spans="1:12" ht="19.5" thickBot="1">
      <c r="A38" s="6"/>
      <c r="B38" s="7"/>
      <c r="C38" s="3"/>
      <c r="D38" s="3"/>
      <c r="E38" s="3"/>
      <c r="F38" s="3"/>
      <c r="G38" s="3"/>
      <c r="H38" s="3"/>
      <c r="I38" s="4"/>
      <c r="J38" s="30"/>
      <c r="K38" s="30"/>
      <c r="L38" s="15"/>
    </row>
    <row r="39" spans="1:12" ht="19.5" thickBot="1">
      <c r="A39" s="6"/>
      <c r="B39" s="7"/>
      <c r="C39" s="3"/>
      <c r="D39" s="3"/>
      <c r="E39" s="3"/>
      <c r="F39" s="3"/>
      <c r="G39" s="3"/>
      <c r="H39" s="3"/>
      <c r="I39" s="4"/>
      <c r="J39" s="30"/>
      <c r="K39" s="30"/>
      <c r="L39" s="15"/>
    </row>
    <row r="40" spans="1:12" ht="19.5" thickBot="1">
      <c r="A40" s="6"/>
      <c r="B40" s="7"/>
      <c r="C40" s="3"/>
      <c r="D40" s="3"/>
      <c r="E40" s="3"/>
      <c r="F40" s="3"/>
      <c r="G40" s="3"/>
      <c r="H40" s="3"/>
      <c r="I40" s="4"/>
      <c r="J40" s="30"/>
      <c r="K40" s="30"/>
      <c r="L40" s="15"/>
    </row>
    <row r="41" spans="1:12" ht="19.5" thickBot="1">
      <c r="A41" s="6"/>
      <c r="B41" s="7"/>
      <c r="C41" s="3"/>
      <c r="D41" s="3"/>
      <c r="E41" s="3"/>
      <c r="F41" s="3"/>
      <c r="G41" s="3"/>
      <c r="H41" s="3"/>
      <c r="I41" s="4"/>
      <c r="J41" s="30"/>
      <c r="K41" s="30"/>
      <c r="L41" s="15"/>
    </row>
    <row r="42" spans="1:12" ht="19.5" thickBot="1">
      <c r="A42" s="6"/>
      <c r="B42" s="7"/>
      <c r="C42" s="3"/>
      <c r="D42" s="3"/>
      <c r="E42" s="3"/>
      <c r="F42" s="3"/>
      <c r="G42" s="3"/>
      <c r="H42" s="3"/>
      <c r="I42" s="4"/>
      <c r="J42" s="30"/>
      <c r="K42" s="30"/>
      <c r="L42" s="15"/>
    </row>
    <row r="43" spans="1:12" ht="19.5" thickBot="1">
      <c r="A43" s="6"/>
      <c r="B43" s="7"/>
      <c r="C43" s="3"/>
      <c r="D43" s="3"/>
      <c r="E43" s="3"/>
      <c r="F43" s="3"/>
      <c r="G43" s="3"/>
      <c r="H43" s="3"/>
      <c r="I43" s="4"/>
      <c r="J43" s="30"/>
      <c r="K43" s="30"/>
      <c r="L43" s="15"/>
    </row>
    <row r="44" spans="1:12" ht="19.5" thickBot="1">
      <c r="A44" s="6"/>
      <c r="B44" s="7"/>
      <c r="C44" s="3"/>
      <c r="D44" s="3"/>
      <c r="E44" s="3"/>
      <c r="F44" s="3"/>
      <c r="G44" s="3"/>
      <c r="H44" s="3"/>
      <c r="I44" s="4"/>
      <c r="J44" s="30"/>
      <c r="K44" s="30"/>
      <c r="L44" s="15"/>
    </row>
    <row r="45" spans="1:12" ht="19.5" thickBot="1">
      <c r="A45" s="6"/>
      <c r="B45" s="7"/>
      <c r="C45" s="3"/>
      <c r="D45" s="3"/>
      <c r="E45" s="3"/>
      <c r="F45" s="3"/>
      <c r="G45" s="3"/>
      <c r="H45" s="3"/>
      <c r="I45" s="4"/>
      <c r="J45" s="30"/>
      <c r="K45" s="30"/>
      <c r="L45" s="15"/>
    </row>
    <row r="46" spans="1:12" ht="19.5" thickBot="1">
      <c r="A46" s="6"/>
      <c r="B46" s="7"/>
      <c r="C46" s="3"/>
      <c r="D46" s="3"/>
      <c r="E46" s="3"/>
      <c r="F46" s="3"/>
      <c r="G46" s="3"/>
      <c r="H46" s="3"/>
      <c r="I46" s="4"/>
      <c r="J46" s="30"/>
      <c r="K46" s="30"/>
      <c r="L46" s="15"/>
    </row>
    <row r="47" spans="1:12" ht="19.5" thickBot="1">
      <c r="A47" s="6"/>
      <c r="B47" s="7"/>
      <c r="C47" s="3"/>
      <c r="D47" s="3"/>
      <c r="E47" s="3"/>
      <c r="F47" s="3"/>
      <c r="G47" s="3"/>
      <c r="H47" s="3"/>
      <c r="I47" s="4"/>
      <c r="J47" s="30"/>
      <c r="K47" s="30"/>
      <c r="L47" s="15"/>
    </row>
    <row r="48" spans="1:12" ht="19.5" thickBot="1">
      <c r="A48" s="6"/>
      <c r="B48" s="7"/>
      <c r="C48" s="3"/>
      <c r="D48" s="3"/>
      <c r="E48" s="3"/>
      <c r="F48" s="3"/>
      <c r="G48" s="3"/>
      <c r="H48" s="3"/>
      <c r="I48" s="4"/>
      <c r="J48" s="30"/>
      <c r="K48" s="30"/>
      <c r="L48" s="15"/>
    </row>
    <row r="49" spans="1:12" ht="19.5" thickBot="1">
      <c r="A49" s="6"/>
      <c r="B49" s="7"/>
      <c r="C49" s="3"/>
      <c r="D49" s="3"/>
      <c r="E49" s="3"/>
      <c r="F49" s="3"/>
      <c r="G49" s="3"/>
      <c r="H49" s="3"/>
      <c r="I49" s="4"/>
      <c r="J49" s="30"/>
      <c r="K49" s="30"/>
      <c r="L49" s="15"/>
    </row>
    <row r="50" spans="1:12" ht="19.5" thickBot="1">
      <c r="A50" s="6"/>
      <c r="B50" s="7"/>
      <c r="C50" s="3"/>
      <c r="D50" s="3"/>
      <c r="E50" s="3"/>
      <c r="F50" s="3"/>
      <c r="G50" s="3"/>
      <c r="H50" s="3"/>
      <c r="I50" s="4"/>
      <c r="J50" s="30"/>
      <c r="K50" s="30"/>
      <c r="L50" s="15"/>
    </row>
    <row r="51" spans="1:12" ht="19.5" thickBot="1">
      <c r="A51" s="6"/>
      <c r="B51" s="7"/>
      <c r="C51" s="3"/>
      <c r="D51" s="3"/>
      <c r="E51" s="3"/>
      <c r="F51" s="3"/>
      <c r="G51" s="3"/>
      <c r="H51" s="3"/>
      <c r="I51" s="4"/>
      <c r="J51" s="30"/>
      <c r="K51" s="30"/>
      <c r="L51" s="15"/>
    </row>
    <row r="52" spans="1:12" ht="19.5" thickBot="1">
      <c r="A52" s="6"/>
      <c r="B52" s="7"/>
      <c r="C52" s="3"/>
      <c r="D52" s="3"/>
      <c r="E52" s="3"/>
      <c r="F52" s="3"/>
      <c r="G52" s="3"/>
      <c r="H52" s="3"/>
      <c r="I52" s="4"/>
      <c r="J52" s="30"/>
      <c r="K52" s="30"/>
      <c r="L52" s="15"/>
    </row>
    <row r="53" spans="1:12" ht="19.5" thickBot="1">
      <c r="A53" s="6"/>
      <c r="B53" s="7"/>
      <c r="C53" s="3"/>
      <c r="D53" s="3"/>
      <c r="E53" s="3"/>
      <c r="F53" s="3"/>
      <c r="G53" s="3"/>
      <c r="H53" s="3"/>
      <c r="I53" s="4"/>
      <c r="J53" s="30"/>
      <c r="K53" s="30"/>
      <c r="L53" s="15"/>
    </row>
    <row r="54" spans="1:12" ht="19.5" thickBot="1">
      <c r="A54" s="6"/>
      <c r="B54" s="7"/>
      <c r="C54" s="3"/>
      <c r="D54" s="3"/>
      <c r="E54" s="3"/>
      <c r="F54" s="3"/>
      <c r="G54" s="3"/>
      <c r="H54" s="3"/>
      <c r="I54" s="4"/>
      <c r="J54" s="30"/>
      <c r="K54" s="30"/>
      <c r="L54" s="15"/>
    </row>
    <row r="55" spans="1:12" ht="19.5" thickBot="1">
      <c r="A55" s="6"/>
      <c r="B55" s="7"/>
      <c r="C55" s="3"/>
      <c r="D55" s="3"/>
      <c r="E55" s="3"/>
      <c r="F55" s="3"/>
      <c r="G55" s="3"/>
      <c r="H55" s="3"/>
      <c r="I55" s="3"/>
      <c r="J55" s="23"/>
      <c r="K55" s="23"/>
      <c r="L55" s="15"/>
    </row>
  </sheetData>
  <mergeCells count="2">
    <mergeCell ref="A2:J2"/>
    <mergeCell ref="A1:J1"/>
  </mergeCells>
  <pageMargins left="0.7" right="0.7" top="0.78740157499999996" bottom="0.78740157499999996" header="0.3" footer="0.3"/>
  <pageSetup paperSize="9" scale="60" orientation="landscape" verticalDpi="18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Bučková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D121790</dc:creator>
  <cp:lastModifiedBy>D121790</cp:lastModifiedBy>
  <cp:lastPrinted>2019-08-08T12:33:46Z</cp:lastPrinted>
  <dcterms:created xsi:type="dcterms:W3CDTF">2019-05-01T15:59:38Z</dcterms:created>
  <dcterms:modified xsi:type="dcterms:W3CDTF">2019-08-08T12:33:50Z</dcterms:modified>
</cp:coreProperties>
</file>