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/>
  </bookViews>
  <sheets>
    <sheet name="Bučková" sheetId="4" r:id="rId1"/>
  </sheets>
  <calcPr calcId="125725"/>
</workbook>
</file>

<file path=xl/calcChain.xml><?xml version="1.0" encoding="utf-8"?>
<calcChain xmlns="http://schemas.openxmlformats.org/spreadsheetml/2006/main">
  <c r="H17" i="4"/>
  <c r="H9"/>
  <c r="H10"/>
  <c r="H11"/>
  <c r="H12"/>
  <c r="H16"/>
  <c r="H5"/>
</calcChain>
</file>

<file path=xl/sharedStrings.xml><?xml version="1.0" encoding="utf-8"?>
<sst xmlns="http://schemas.openxmlformats.org/spreadsheetml/2006/main" count="38" uniqueCount="38">
  <si>
    <t>Název produktu</t>
  </si>
  <si>
    <t>Počet balení</t>
  </si>
  <si>
    <t>Celkem kusů</t>
  </si>
  <si>
    <t>Katalogové číslo</t>
  </si>
  <si>
    <t>Výrobce</t>
  </si>
  <si>
    <t>Kód ve skladu</t>
  </si>
  <si>
    <t>4606108V</t>
  </si>
  <si>
    <t>ZA787</t>
  </si>
  <si>
    <t>4606205V</t>
  </si>
  <si>
    <t>ZA788</t>
  </si>
  <si>
    <t>46060451V</t>
  </si>
  <si>
    <t>ZA790</t>
  </si>
  <si>
    <t>ZK799</t>
  </si>
  <si>
    <t>PÉČE O KŮŽI</t>
  </si>
  <si>
    <t>Sací podložka, 70x90 cm, 100 ks</t>
  </si>
  <si>
    <t>TA085</t>
  </si>
  <si>
    <t>PÉČE O RÁNY</t>
  </si>
  <si>
    <t>3343E</t>
  </si>
  <si>
    <t>ZA615</t>
  </si>
  <si>
    <t>Bučková Izabela (dg. E 71.1) – plánovaná spotřeba na 3 měsíce, ZP 205</t>
  </si>
  <si>
    <t>Cena/balení</t>
  </si>
  <si>
    <t>50x</t>
  </si>
  <si>
    <t>ENTERÁLNÍ VÝŽIVA</t>
  </si>
  <si>
    <t>1x</t>
  </si>
  <si>
    <t>300x</t>
  </si>
  <si>
    <t>400x</t>
  </si>
  <si>
    <t>Zátky ke stříkačkám</t>
  </si>
  <si>
    <t>200x</t>
  </si>
  <si>
    <t>ZF352</t>
  </si>
  <si>
    <t>1534-1</t>
  </si>
  <si>
    <t>700x</t>
  </si>
  <si>
    <t>12x</t>
  </si>
  <si>
    <t>3M Cavilon štětičky</t>
  </si>
  <si>
    <t>Celkem</t>
  </si>
  <si>
    <t>Stříkačky 10 ml</t>
  </si>
  <si>
    <t>Stříkačky 20 ml</t>
  </si>
  <si>
    <t>Stříkačky 5 ml</t>
  </si>
  <si>
    <t>Náplast 3M, transpore, bílá, 2,5 cm x 9,14 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</si>
</sst>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scheme val="minor"/>
    </font>
    <font>
      <b/>
      <u/>
      <sz val="1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5" borderId="0" xfId="0" applyFill="1"/>
    <xf numFmtId="0" fontId="7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/>
    <xf numFmtId="2" fontId="1" fillId="0" borderId="0" xfId="0" applyNumberFormat="1" applyFont="1" applyAlignment="1">
      <alignment horizontal="center"/>
    </xf>
    <xf numFmtId="2" fontId="4" fillId="2" borderId="5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right" vertical="center" wrapText="1" indent="1"/>
    </xf>
    <xf numFmtId="2" fontId="2" fillId="4" borderId="9" xfId="0" applyNumberFormat="1" applyFont="1" applyFill="1" applyBorder="1" applyAlignment="1">
      <alignment horizontal="right" vertical="center" wrapText="1" indent="1"/>
    </xf>
    <xf numFmtId="2" fontId="2" fillId="3" borderId="3" xfId="0" applyNumberFormat="1" applyFont="1" applyFill="1" applyBorder="1" applyAlignment="1">
      <alignment horizontal="right" vertical="center" wrapText="1" indent="1"/>
    </xf>
    <xf numFmtId="2" fontId="2" fillId="4" borderId="3" xfId="0" applyNumberFormat="1" applyFont="1" applyFill="1" applyBorder="1" applyAlignment="1">
      <alignment horizontal="right" vertical="center" wrapText="1" indent="1"/>
    </xf>
    <xf numFmtId="2" fontId="7" fillId="3" borderId="3" xfId="0" applyNumberFormat="1" applyFont="1" applyFill="1" applyBorder="1" applyAlignment="1">
      <alignment horizontal="right" vertical="center" wrapText="1" indent="1"/>
    </xf>
    <xf numFmtId="2" fontId="0" fillId="0" borderId="0" xfId="0" applyNumberFormat="1" applyAlignment="1">
      <alignment horizontal="right" indent="1"/>
    </xf>
  </cellXfs>
  <cellStyles count="1">
    <cellStyle name="normální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right" vertical="center" textRotation="0" wrapText="1" indent="1" relativeIndent="1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ulka179" displayName="Tabulka179" ref="A3:H17" totalsRowShown="0" headerRowDxfId="11" dataDxfId="9" headerRowBorderDxfId="10" tableBorderDxfId="8">
  <autoFilter ref="A3:H17"/>
  <sortState ref="A4:K43">
    <sortCondition ref="A3:A43"/>
  </sortState>
  <tableColumns count="8">
    <tableColumn id="1" name="Název produktu" dataDxfId="7"/>
    <tableColumn id="2" name="Počet balení" dataDxfId="6"/>
    <tableColumn id="9" name="Celkem kusů" dataDxfId="5"/>
    <tableColumn id="6" name="Katalogové číslo" dataDxfId="4"/>
    <tableColumn id="13" name="Výrobce" dataDxfId="3"/>
    <tableColumn id="7" name="Kód ve skladu" dataDxfId="2"/>
    <tableColumn id="8" name="Cena/balení" dataDxfId="0"/>
    <tableColumn id="12" name="Celkem" dataDxfId="1">
      <calculatedColumnFormula>50*42.66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zoomScale="80" zoomScaleNormal="80" workbookViewId="0">
      <pane ySplit="3" topLeftCell="A4" activePane="bottomLeft" state="frozen"/>
      <selection pane="bottomLeft" activeCell="L15" sqref="L15"/>
    </sheetView>
  </sheetViews>
  <sheetFormatPr defaultRowHeight="14.4"/>
  <cols>
    <col min="1" max="1" width="46.5546875" customWidth="1"/>
    <col min="2" max="3" width="15.44140625" customWidth="1"/>
    <col min="4" max="4" width="19" customWidth="1"/>
    <col min="5" max="5" width="15.21875" customWidth="1"/>
    <col min="6" max="6" width="14.33203125" customWidth="1"/>
    <col min="7" max="7" width="13.6640625" style="32" customWidth="1"/>
    <col min="8" max="8" width="16.33203125" style="23" customWidth="1"/>
    <col min="9" max="17" width="9.109375" style="14"/>
  </cols>
  <sheetData>
    <row r="1" spans="1:17" ht="23.4">
      <c r="A1" s="26" t="s">
        <v>19</v>
      </c>
      <c r="B1" s="26"/>
      <c r="C1" s="26"/>
      <c r="D1" s="26"/>
      <c r="E1" s="26"/>
      <c r="F1" s="26"/>
      <c r="G1" s="26"/>
      <c r="H1" s="18"/>
    </row>
    <row r="2" spans="1:17" ht="23.4">
      <c r="A2" s="24"/>
      <c r="B2" s="25"/>
      <c r="C2" s="25"/>
      <c r="D2" s="25"/>
      <c r="E2" s="25"/>
      <c r="F2" s="25"/>
      <c r="G2" s="25"/>
      <c r="H2" s="19"/>
    </row>
    <row r="3" spans="1:17" ht="47.4" thickBot="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27" t="s">
        <v>20</v>
      </c>
      <c r="H3" s="20" t="s">
        <v>33</v>
      </c>
    </row>
    <row r="4" spans="1:17" ht="19.2" thickTop="1" thickBot="1">
      <c r="A4" s="6" t="s">
        <v>16</v>
      </c>
      <c r="B4" s="10"/>
      <c r="C4" s="11"/>
      <c r="D4" s="11"/>
      <c r="E4" s="11"/>
      <c r="F4" s="11"/>
      <c r="G4" s="28"/>
      <c r="H4" s="21"/>
    </row>
    <row r="5" spans="1:17" ht="18.600000000000001" thickBot="1">
      <c r="A5" s="3" t="s">
        <v>32</v>
      </c>
      <c r="B5" s="1"/>
      <c r="C5" s="1" t="s">
        <v>21</v>
      </c>
      <c r="D5" s="1" t="s">
        <v>17</v>
      </c>
      <c r="E5" s="1"/>
      <c r="F5" s="1" t="s">
        <v>18</v>
      </c>
      <c r="G5" s="29">
        <v>42.66</v>
      </c>
      <c r="H5" s="17">
        <f t="shared" ref="H5" si="0">50*42.66</f>
        <v>2133</v>
      </c>
    </row>
    <row r="6" spans="1:17" ht="18.600000000000001" thickBot="1">
      <c r="A6" s="4"/>
      <c r="B6" s="5"/>
      <c r="C6" s="2"/>
      <c r="D6" s="2"/>
      <c r="E6" s="2"/>
      <c r="F6" s="2"/>
      <c r="G6" s="29"/>
      <c r="H6" s="17"/>
    </row>
    <row r="7" spans="1:17" ht="18.600000000000001" thickBot="1">
      <c r="A7" s="4"/>
      <c r="B7" s="5"/>
      <c r="C7" s="2"/>
      <c r="D7" s="2"/>
      <c r="E7" s="2"/>
      <c r="F7" s="2"/>
      <c r="G7" s="29"/>
      <c r="H7" s="17"/>
    </row>
    <row r="8" spans="1:17" ht="18.600000000000001" thickBot="1">
      <c r="A8" s="6" t="s">
        <v>22</v>
      </c>
      <c r="B8" s="8"/>
      <c r="C8" s="9"/>
      <c r="D8" s="9"/>
      <c r="E8" s="9"/>
      <c r="F8" s="9"/>
      <c r="G8" s="30"/>
      <c r="H8" s="21"/>
    </row>
    <row r="9" spans="1:17" ht="18.600000000000001" thickBot="1">
      <c r="A9" s="3" t="s">
        <v>34</v>
      </c>
      <c r="B9" s="1"/>
      <c r="C9" s="1" t="s">
        <v>30</v>
      </c>
      <c r="D9" s="1" t="s">
        <v>6</v>
      </c>
      <c r="E9" s="1"/>
      <c r="F9" s="1" t="s">
        <v>7</v>
      </c>
      <c r="G9" s="29">
        <v>1.58</v>
      </c>
      <c r="H9" s="17">
        <f>G9*700</f>
        <v>1106</v>
      </c>
    </row>
    <row r="10" spans="1:17" ht="18.600000000000001" thickBot="1">
      <c r="A10" s="3" t="s">
        <v>35</v>
      </c>
      <c r="B10" s="1"/>
      <c r="C10" s="1" t="s">
        <v>24</v>
      </c>
      <c r="D10" s="1" t="s">
        <v>8</v>
      </c>
      <c r="E10" s="1"/>
      <c r="F10" s="1" t="s">
        <v>9</v>
      </c>
      <c r="G10" s="29">
        <v>1.85</v>
      </c>
      <c r="H10" s="17">
        <f>G10*300</f>
        <v>555</v>
      </c>
    </row>
    <row r="11" spans="1:17" ht="18.600000000000001" thickBot="1">
      <c r="A11" s="3" t="s">
        <v>36</v>
      </c>
      <c r="B11" s="1"/>
      <c r="C11" s="1" t="s">
        <v>27</v>
      </c>
      <c r="D11" s="1" t="s">
        <v>10</v>
      </c>
      <c r="E11" s="1"/>
      <c r="F11" s="1" t="s">
        <v>11</v>
      </c>
      <c r="G11" s="29">
        <v>1.01</v>
      </c>
      <c r="H11" s="17">
        <f>G11*200</f>
        <v>202</v>
      </c>
    </row>
    <row r="12" spans="1:17" ht="18.600000000000001" thickBot="1">
      <c r="A12" s="3" t="s">
        <v>26</v>
      </c>
      <c r="B12" s="1"/>
      <c r="C12" s="1" t="s">
        <v>25</v>
      </c>
      <c r="D12" s="1">
        <v>4495101</v>
      </c>
      <c r="E12" s="1"/>
      <c r="F12" s="1" t="s">
        <v>12</v>
      </c>
      <c r="G12" s="29">
        <v>0.59</v>
      </c>
      <c r="H12" s="17">
        <f>G12*400</f>
        <v>236</v>
      </c>
    </row>
    <row r="13" spans="1:17" ht="18.600000000000001" thickBot="1">
      <c r="A13" s="4"/>
      <c r="B13" s="5"/>
      <c r="C13" s="2"/>
      <c r="D13" s="2"/>
      <c r="E13" s="2"/>
      <c r="F13" s="2"/>
      <c r="G13" s="29"/>
      <c r="H13" s="17"/>
    </row>
    <row r="14" spans="1:17" ht="18.600000000000001" thickBot="1">
      <c r="A14" s="6" t="s">
        <v>13</v>
      </c>
      <c r="B14" s="8"/>
      <c r="C14" s="9"/>
      <c r="D14" s="9"/>
      <c r="E14" s="9"/>
      <c r="F14" s="9"/>
      <c r="G14" s="30"/>
      <c r="H14" s="21"/>
    </row>
    <row r="15" spans="1:17" ht="18.600000000000001" thickBot="1">
      <c r="A15" s="3" t="s">
        <v>14</v>
      </c>
      <c r="B15" s="1" t="s">
        <v>23</v>
      </c>
      <c r="C15" s="1"/>
      <c r="D15" s="1">
        <v>161600</v>
      </c>
      <c r="E15" s="1"/>
      <c r="F15" s="1" t="s">
        <v>15</v>
      </c>
      <c r="G15" s="29">
        <v>968</v>
      </c>
      <c r="H15" s="17">
        <v>968</v>
      </c>
    </row>
    <row r="16" spans="1:17" ht="36.6" thickBot="1">
      <c r="A16" s="12" t="s">
        <v>37</v>
      </c>
      <c r="B16" s="16"/>
      <c r="C16" s="13" t="s">
        <v>31</v>
      </c>
      <c r="D16" s="13" t="s">
        <v>29</v>
      </c>
      <c r="E16" s="15"/>
      <c r="F16" s="13" t="s">
        <v>28</v>
      </c>
      <c r="G16" s="31">
        <v>39.81</v>
      </c>
      <c r="H16" s="22">
        <f>G16*12</f>
        <v>477.72</v>
      </c>
      <c r="I16"/>
      <c r="J16"/>
      <c r="K16"/>
      <c r="L16"/>
      <c r="M16"/>
      <c r="N16"/>
      <c r="O16"/>
      <c r="P16"/>
      <c r="Q16"/>
    </row>
    <row r="17" spans="1:8" ht="18.600000000000001" thickBot="1">
      <c r="A17" s="4"/>
      <c r="B17" s="5"/>
      <c r="C17" s="2"/>
      <c r="D17" s="2"/>
      <c r="E17" s="2"/>
      <c r="F17" s="2"/>
      <c r="G17" s="29"/>
      <c r="H17" s="17">
        <f>SUM(H5:H16)</f>
        <v>5677.72</v>
      </c>
    </row>
  </sheetData>
  <mergeCells count="2">
    <mergeCell ref="A2:G2"/>
    <mergeCell ref="A1:G1"/>
  </mergeCells>
  <pageMargins left="0.7" right="0.7" top="0.78740157499999996" bottom="0.78740157499999996" header="0.3" footer="0.3"/>
  <pageSetup paperSize="9" scale="60" orientation="landscape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Bučková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cp:lastPrinted>2019-12-16T07:56:12Z</cp:lastPrinted>
  <dcterms:created xsi:type="dcterms:W3CDTF">2019-05-01T15:59:38Z</dcterms:created>
  <dcterms:modified xsi:type="dcterms:W3CDTF">2019-12-17T11:42:08Z</dcterms:modified>
</cp:coreProperties>
</file>