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Koudelová" sheetId="11" r:id="rId1"/>
  </sheets>
  <calcPr calcId="125725"/>
</workbook>
</file>

<file path=xl/calcChain.xml><?xml version="1.0" encoding="utf-8"?>
<calcChain xmlns="http://schemas.openxmlformats.org/spreadsheetml/2006/main">
  <c r="K13" i="11"/>
  <c r="K18" s="1"/>
  <c r="K16"/>
  <c r="K7"/>
</calcChain>
</file>

<file path=xl/sharedStrings.xml><?xml version="1.0" encoding="utf-8"?>
<sst xmlns="http://schemas.openxmlformats.org/spreadsheetml/2006/main" count="53" uniqueCount="40">
  <si>
    <t>Název produktu</t>
  </si>
  <si>
    <t>Vypsán poukaz</t>
  </si>
  <si>
    <t>Zvýšená úhrada</t>
  </si>
  <si>
    <t>VZP kód</t>
  </si>
  <si>
    <t>Katalogové číslo</t>
  </si>
  <si>
    <t>Kód ve skladu</t>
  </si>
  <si>
    <t>Úhrada</t>
  </si>
  <si>
    <t>2x</t>
  </si>
  <si>
    <t>NE</t>
  </si>
  <si>
    <t>50x</t>
  </si>
  <si>
    <t>5x</t>
  </si>
  <si>
    <t>1x</t>
  </si>
  <si>
    <t>10x</t>
  </si>
  <si>
    <t>Stříkačky 20 ml, 100 ks</t>
  </si>
  <si>
    <t>4606205V</t>
  </si>
  <si>
    <t>ZA788</t>
  </si>
  <si>
    <t>100x</t>
  </si>
  <si>
    <t>ZK799</t>
  </si>
  <si>
    <t>Celkem kusů</t>
  </si>
  <si>
    <t>200x</t>
  </si>
  <si>
    <t>Může předepsat</t>
  </si>
  <si>
    <t>LÉČIVA</t>
  </si>
  <si>
    <t>PÉČE O TRACHEOSTOMII</t>
  </si>
  <si>
    <t>Počet balení</t>
  </si>
  <si>
    <t>Co chybí?</t>
  </si>
  <si>
    <t>ENTERÁLNÍ VÝŽIVA A LÉKY</t>
  </si>
  <si>
    <t>Optilube active, 6 ml, 10 ks</t>
  </si>
  <si>
    <t>VF061</t>
  </si>
  <si>
    <t>Cena</t>
  </si>
  <si>
    <t>Zátky ke stříkačkám, B Braun, 100 ks</t>
  </si>
  <si>
    <t>0,9 % Natrium chloratum, 10 ml, 20 ks</t>
  </si>
  <si>
    <t>ZA518</t>
  </si>
  <si>
    <t>Koudelová Soňa (dg. Q04.0) – plánovaná spotřeba na 3 měsíce, ZP 111</t>
  </si>
  <si>
    <t>ZJ356</t>
  </si>
  <si>
    <t>Pediatr</t>
  </si>
  <si>
    <t xml:space="preserve">Suma: </t>
  </si>
  <si>
    <t>Nasogastrická sonda, 10 FR, 1 Ks</t>
  </si>
  <si>
    <t>Příslušenství k TSK umělý nos s O2 přípojkou , 1ks, menší, bílý</t>
  </si>
  <si>
    <t>úhrada ZP</t>
  </si>
  <si>
    <t>Kompresa z netkané textilie, 7,5x7,5 cm, nesterilní, BATIST, 100 ks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</si>
</sst>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/>
      <top style="thick">
        <color rgb="FFFFFFFF"/>
      </top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medium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rgb="FFFFFFFF"/>
      </bottom>
      <diagonal/>
    </border>
    <border>
      <left style="thick">
        <color theme="0"/>
      </left>
      <right/>
      <top style="thick">
        <color theme="0"/>
      </top>
      <bottom style="medium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center" wrapText="1"/>
    </xf>
    <xf numFmtId="2" fontId="2" fillId="3" borderId="9" xfId="0" applyNumberFormat="1" applyFont="1" applyFill="1" applyBorder="1" applyAlignment="1">
      <alignment horizontal="right" vertical="center" wrapText="1" indent="1"/>
    </xf>
    <xf numFmtId="2" fontId="6" fillId="3" borderId="9" xfId="0" applyNumberFormat="1" applyFont="1" applyFill="1" applyBorder="1" applyAlignment="1">
      <alignment horizontal="right" vertical="center" wrapText="1" indent="1"/>
    </xf>
    <xf numFmtId="2" fontId="2" fillId="4" borderId="9" xfId="0" applyNumberFormat="1" applyFont="1" applyFill="1" applyBorder="1" applyAlignment="1">
      <alignment horizontal="right" vertical="center" wrapText="1" indent="1"/>
    </xf>
    <xf numFmtId="2" fontId="2" fillId="3" borderId="12" xfId="0" applyNumberFormat="1" applyFont="1" applyFill="1" applyBorder="1" applyAlignment="1">
      <alignment horizontal="right" vertical="center" wrapText="1" indent="1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0" zoomScaleNormal="80" workbookViewId="0">
      <selection activeCell="A12" sqref="A12"/>
    </sheetView>
  </sheetViews>
  <sheetFormatPr defaultRowHeight="14.4"/>
  <cols>
    <col min="1" max="1" width="46.5546875" customWidth="1"/>
    <col min="2" max="3" width="15.44140625" customWidth="1"/>
    <col min="4" max="4" width="16.33203125" customWidth="1"/>
    <col min="5" max="5" width="15.109375" customWidth="1"/>
    <col min="6" max="6" width="12.109375" customWidth="1"/>
    <col min="7" max="7" width="19" customWidth="1"/>
    <col min="8" max="8" width="18.5546875" customWidth="1"/>
    <col min="9" max="9" width="19.6640625" customWidth="1"/>
    <col min="10" max="11" width="16.33203125" customWidth="1"/>
    <col min="12" max="12" width="26.5546875" customWidth="1"/>
  </cols>
  <sheetData>
    <row r="1" spans="1:12" ht="23.4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3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47.4" thickBot="1">
      <c r="A3" s="4" t="s">
        <v>0</v>
      </c>
      <c r="B3" s="4" t="s">
        <v>23</v>
      </c>
      <c r="C3" s="4" t="s">
        <v>18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5" t="s">
        <v>20</v>
      </c>
      <c r="J3" s="5" t="s">
        <v>28</v>
      </c>
      <c r="K3" s="5" t="s">
        <v>6</v>
      </c>
      <c r="L3" s="5" t="s">
        <v>24</v>
      </c>
    </row>
    <row r="4" spans="1:12" ht="19.2" thickTop="1" thickBot="1">
      <c r="A4" s="3" t="s">
        <v>25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2" ht="19.2" thickTop="1" thickBot="1">
      <c r="A5" s="1" t="s">
        <v>13</v>
      </c>
      <c r="B5" s="12" t="s">
        <v>11</v>
      </c>
      <c r="C5" s="13" t="s">
        <v>16</v>
      </c>
      <c r="D5" s="13"/>
      <c r="E5" s="13"/>
      <c r="F5" s="13" t="s">
        <v>8</v>
      </c>
      <c r="G5" s="13" t="s">
        <v>14</v>
      </c>
      <c r="H5" s="13" t="s">
        <v>15</v>
      </c>
      <c r="I5" s="13" t="s">
        <v>34</v>
      </c>
      <c r="J5" s="26">
        <v>185</v>
      </c>
      <c r="K5" s="26">
        <v>185</v>
      </c>
      <c r="L5" s="14"/>
    </row>
    <row r="6" spans="1:12" ht="19.2" thickTop="1" thickBot="1">
      <c r="A6" s="1" t="s">
        <v>29</v>
      </c>
      <c r="B6" s="12" t="s">
        <v>11</v>
      </c>
      <c r="C6" s="13" t="s">
        <v>16</v>
      </c>
      <c r="D6" s="13"/>
      <c r="E6" s="13"/>
      <c r="F6" s="13" t="s">
        <v>8</v>
      </c>
      <c r="G6" s="13">
        <v>4495101</v>
      </c>
      <c r="H6" s="13" t="s">
        <v>17</v>
      </c>
      <c r="I6" s="13" t="s">
        <v>34</v>
      </c>
      <c r="J6" s="26">
        <v>59</v>
      </c>
      <c r="K6" s="26">
        <v>59</v>
      </c>
      <c r="L6" s="14"/>
    </row>
    <row r="7" spans="1:12" ht="19.2" thickTop="1" thickBot="1">
      <c r="A7" s="2" t="s">
        <v>36</v>
      </c>
      <c r="B7" s="15">
        <v>50</v>
      </c>
      <c r="C7" s="16" t="s">
        <v>9</v>
      </c>
      <c r="D7" s="16"/>
      <c r="E7" s="16"/>
      <c r="F7" s="16" t="s">
        <v>8</v>
      </c>
      <c r="G7" s="16">
        <v>412010</v>
      </c>
      <c r="H7" s="16" t="s">
        <v>33</v>
      </c>
      <c r="I7" s="16" t="s">
        <v>34</v>
      </c>
      <c r="J7" s="27">
        <v>16.64</v>
      </c>
      <c r="K7" s="27">
        <f>J7*B7</f>
        <v>832</v>
      </c>
      <c r="L7" s="17"/>
    </row>
    <row r="8" spans="1:12" ht="19.2" thickTop="1" thickBot="1">
      <c r="A8" s="7"/>
      <c r="B8" s="15"/>
      <c r="C8" s="16"/>
      <c r="D8" s="16"/>
      <c r="E8" s="16"/>
      <c r="F8" s="16"/>
      <c r="G8" s="16"/>
      <c r="H8" s="16"/>
      <c r="I8" s="16"/>
      <c r="J8" s="27"/>
      <c r="K8" s="27"/>
      <c r="L8" s="17"/>
    </row>
    <row r="9" spans="1:12" ht="19.2" thickTop="1" thickBot="1">
      <c r="A9" s="2"/>
      <c r="B9" s="12"/>
      <c r="C9" s="13"/>
      <c r="D9" s="13"/>
      <c r="E9" s="13"/>
      <c r="F9" s="13"/>
      <c r="G9" s="13"/>
      <c r="H9" s="13"/>
      <c r="I9" s="13"/>
      <c r="J9" s="26"/>
      <c r="K9" s="26"/>
      <c r="L9" s="14"/>
    </row>
    <row r="10" spans="1:12" ht="19.2" thickTop="1" thickBot="1">
      <c r="A10" s="3" t="s">
        <v>22</v>
      </c>
      <c r="B10" s="18"/>
      <c r="C10" s="19"/>
      <c r="D10" s="19"/>
      <c r="E10" s="19"/>
      <c r="F10" s="19"/>
      <c r="G10" s="19"/>
      <c r="H10" s="19"/>
      <c r="I10" s="19"/>
      <c r="J10" s="28"/>
      <c r="K10" s="28"/>
      <c r="L10" s="20"/>
    </row>
    <row r="11" spans="1:12" ht="37.200000000000003" thickTop="1" thickBot="1">
      <c r="A11" s="6" t="s">
        <v>39</v>
      </c>
      <c r="B11" s="12" t="s">
        <v>7</v>
      </c>
      <c r="C11" s="13" t="s">
        <v>19</v>
      </c>
      <c r="D11" s="16" t="s">
        <v>38</v>
      </c>
      <c r="E11" s="16"/>
      <c r="F11" s="21">
        <v>81418</v>
      </c>
      <c r="G11" s="16">
        <v>6102</v>
      </c>
      <c r="H11" s="21" t="s">
        <v>31</v>
      </c>
      <c r="I11" s="21" t="s">
        <v>34</v>
      </c>
      <c r="J11" s="27"/>
      <c r="K11" s="27"/>
      <c r="L11" s="17"/>
    </row>
    <row r="12" spans="1:12" ht="19.2" thickTop="1" thickBot="1">
      <c r="A12" s="2" t="s">
        <v>26</v>
      </c>
      <c r="B12" s="12" t="s">
        <v>11</v>
      </c>
      <c r="C12" s="13" t="s">
        <v>12</v>
      </c>
      <c r="D12" s="13"/>
      <c r="E12" s="13"/>
      <c r="F12" s="13" t="s">
        <v>8</v>
      </c>
      <c r="G12" s="13">
        <v>1160</v>
      </c>
      <c r="H12" s="13" t="s">
        <v>27</v>
      </c>
      <c r="I12" s="13" t="s">
        <v>34</v>
      </c>
      <c r="J12" s="26">
        <v>471.2</v>
      </c>
      <c r="K12" s="26">
        <v>471.2</v>
      </c>
      <c r="L12" s="14"/>
    </row>
    <row r="13" spans="1:12" ht="37.200000000000003" thickTop="1" thickBot="1">
      <c r="A13" s="2" t="s">
        <v>37</v>
      </c>
      <c r="B13" s="12">
        <v>100</v>
      </c>
      <c r="C13" s="13">
        <v>100</v>
      </c>
      <c r="D13" s="13"/>
      <c r="E13" s="13"/>
      <c r="F13" s="13"/>
      <c r="G13" s="13"/>
      <c r="H13" s="13"/>
      <c r="I13" s="13"/>
      <c r="J13" s="26">
        <v>46.47</v>
      </c>
      <c r="K13" s="26">
        <f>J13*100</f>
        <v>4647</v>
      </c>
      <c r="L13" s="14"/>
    </row>
    <row r="14" spans="1:12" ht="19.2" thickTop="1" thickBot="1">
      <c r="A14" s="2"/>
      <c r="B14" s="12"/>
      <c r="C14" s="13"/>
      <c r="D14" s="13"/>
      <c r="E14" s="13"/>
      <c r="F14" s="13"/>
      <c r="G14" s="13"/>
      <c r="H14" s="13"/>
      <c r="I14" s="13"/>
      <c r="J14" s="26"/>
      <c r="K14" s="26"/>
      <c r="L14" s="14"/>
    </row>
    <row r="15" spans="1:12" ht="19.2" thickTop="1" thickBot="1">
      <c r="A15" s="3" t="s">
        <v>21</v>
      </c>
      <c r="B15" s="18"/>
      <c r="C15" s="19"/>
      <c r="D15" s="19"/>
      <c r="E15" s="19"/>
      <c r="F15" s="19"/>
      <c r="G15" s="19"/>
      <c r="H15" s="19"/>
      <c r="I15" s="19"/>
      <c r="J15" s="28"/>
      <c r="K15" s="28"/>
      <c r="L15" s="20"/>
    </row>
    <row r="16" spans="1:12" ht="19.2" thickTop="1" thickBot="1">
      <c r="A16" s="2" t="s">
        <v>30</v>
      </c>
      <c r="B16" s="12" t="s">
        <v>10</v>
      </c>
      <c r="C16" s="13" t="s">
        <v>16</v>
      </c>
      <c r="D16" s="13"/>
      <c r="E16" s="13"/>
      <c r="F16" s="13" t="s">
        <v>8</v>
      </c>
      <c r="G16" s="13">
        <v>395120</v>
      </c>
      <c r="H16" s="13">
        <v>51366</v>
      </c>
      <c r="I16" s="13" t="s">
        <v>34</v>
      </c>
      <c r="J16" s="26">
        <v>68.709999999999994</v>
      </c>
      <c r="K16" s="26">
        <f>68.71*5</f>
        <v>343.54999999999995</v>
      </c>
      <c r="L16" s="14"/>
    </row>
    <row r="17" spans="1:12" ht="19.2" thickTop="1" thickBot="1">
      <c r="A17" s="2"/>
      <c r="B17" s="12"/>
      <c r="C17" s="13"/>
      <c r="D17" s="13"/>
      <c r="E17" s="13"/>
      <c r="F17" s="13"/>
      <c r="G17" s="13"/>
      <c r="H17" s="13"/>
      <c r="I17" s="13"/>
      <c r="J17" s="26"/>
      <c r="K17" s="26"/>
      <c r="L17" s="14"/>
    </row>
    <row r="18" spans="1:12" ht="19.2" thickTop="1" thickBot="1">
      <c r="A18" s="2"/>
      <c r="B18" s="12"/>
      <c r="C18" s="13"/>
      <c r="D18" s="13"/>
      <c r="E18" s="13"/>
      <c r="F18" s="13"/>
      <c r="G18" s="13"/>
      <c r="H18" s="13"/>
      <c r="I18" s="13"/>
      <c r="J18" s="26" t="s">
        <v>35</v>
      </c>
      <c r="K18" s="26">
        <f>SUM(K5:K17)</f>
        <v>6537.75</v>
      </c>
      <c r="L18" s="14"/>
    </row>
    <row r="19" spans="1:12" ht="19.2" thickTop="1" thickBot="1">
      <c r="A19" s="2"/>
      <c r="B19" s="22"/>
      <c r="C19" s="23"/>
      <c r="D19" s="23"/>
      <c r="E19" s="23"/>
      <c r="F19" s="23"/>
      <c r="G19" s="23"/>
      <c r="H19" s="23"/>
      <c r="I19" s="24"/>
      <c r="J19" s="29"/>
      <c r="K19" s="29"/>
      <c r="L19" s="25"/>
    </row>
  </sheetData>
  <mergeCells count="1">
    <mergeCell ref="A1: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Koudelová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2019-05-24T13:56:59Z</cp:lastPrinted>
  <dcterms:created xsi:type="dcterms:W3CDTF">2019-05-01T15:59:38Z</dcterms:created>
  <dcterms:modified xsi:type="dcterms:W3CDTF">2019-08-01T06:10:09Z</dcterms:modified>
</cp:coreProperties>
</file>