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Urban Josef\"/>
    </mc:Choice>
  </mc:AlternateContent>
  <xr:revisionPtr revIDLastSave="0" documentId="13_ncr:1_{129E828A-4777-4265-8F9B-956EACEE9BDD}" xr6:coauthVersionLast="36" xr6:coauthVersionMax="36" xr10:uidLastSave="{00000000-0000-0000-0000-000000000000}"/>
  <bookViews>
    <workbookView xWindow="-120" yWindow="-120" windowWidth="19440" windowHeight="13170" activeTab="1" xr2:uid="{00000000-000D-0000-FFFF-FFFF00000000}"/>
  </bookViews>
  <sheets>
    <sheet name="Bělunk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16" i="7" l="1"/>
  <c r="E14" i="7" l="1"/>
  <c r="E13" i="7"/>
  <c r="E12" i="7"/>
  <c r="E11" i="7"/>
  <c r="E8" i="7"/>
  <c r="E6" i="7"/>
  <c r="E5" i="7"/>
</calcChain>
</file>

<file path=xl/sharedStrings.xml><?xml version="1.0" encoding="utf-8"?>
<sst xmlns="http://schemas.openxmlformats.org/spreadsheetml/2006/main" count="48" uniqueCount="38">
  <si>
    <t>Název produktu</t>
  </si>
  <si>
    <t>Vypsán poukaz</t>
  </si>
  <si>
    <t>Zvýšená úhrada</t>
  </si>
  <si>
    <t>VZP kód</t>
  </si>
  <si>
    <t>Katalogové číslo</t>
  </si>
  <si>
    <t>NE</t>
  </si>
  <si>
    <t>Stříkačky 20 ml, 100 ks</t>
  </si>
  <si>
    <t>4606205V</t>
  </si>
  <si>
    <t>Celkem kusů</t>
  </si>
  <si>
    <t>PÉČE O TRACHEOSTOMII</t>
  </si>
  <si>
    <t>Počet balení</t>
  </si>
  <si>
    <t>ENTERÁLNÍ VÝŽIVA A LÉKY</t>
  </si>
  <si>
    <t>0,9 % Natrium chloratum, 10 ml, 20 ks</t>
  </si>
  <si>
    <t>Stříkačky 10 ml, 100 ks</t>
  </si>
  <si>
    <t>4606108V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</si>
  <si>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</si>
  <si>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</si>
  <si>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Kat. číslo</t>
  </si>
  <si>
    <t>celkem</t>
  </si>
  <si>
    <t>cena/bal</t>
  </si>
  <si>
    <t>ks</t>
  </si>
  <si>
    <t>Stříkačky 20 ml, 1 ks</t>
  </si>
  <si>
    <t xml:space="preserve">Cena celkem: </t>
  </si>
  <si>
    <t>Josef Urban  - plánovaná spotřeba na 3 měsíce</t>
  </si>
  <si>
    <t>PÉŠE O TRACHEOSTOMII</t>
  </si>
  <si>
    <t>1 bal.</t>
  </si>
  <si>
    <t>Optilube active, 6 ml, 10 ks</t>
  </si>
  <si>
    <t>3 bal.</t>
  </si>
  <si>
    <t>Portex Pedi pásek fixační k TSK</t>
  </si>
  <si>
    <t>30 ks</t>
  </si>
  <si>
    <t>Ambuvak silikonový pediatrický</t>
  </si>
  <si>
    <t>Stříkačky 5 ml, 1 ks</t>
  </si>
  <si>
    <t>46060451V</t>
  </si>
  <si>
    <t>Naso-fix, 100ks</t>
  </si>
  <si>
    <t>100 ks</t>
  </si>
  <si>
    <t>200 ks</t>
  </si>
  <si>
    <t>Nasogastrická sonda Vygon 310.06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</si>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</sst>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2" fontId="5" fillId="0" borderId="10" xfId="0" applyNumberFormat="1" applyFont="1" applyBorder="1"/>
    <xf numFmtId="2" fontId="0" fillId="0" borderId="0" xfId="0" applyNumberFormat="1"/>
    <xf numFmtId="0" fontId="5" fillId="0" borderId="1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0" fontId="7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zoomScale="80" zoomScaleNormal="80" workbookViewId="0">
      <pane ySplit="1" topLeftCell="A2" activePane="bottomLeft" state="frozen"/>
      <selection pane="bottomLeft" sqref="A1:G1"/>
    </sheetView>
  </sheetViews>
  <sheetFormatPr defaultRowHeight="15" x14ac:dyDescent="0.25"/>
  <cols>
    <col min="1" max="1" width="47.42578125" customWidth="1"/>
    <col min="2" max="2" width="8.28515625" customWidth="1"/>
    <col min="3" max="3" width="10.42578125" customWidth="1"/>
    <col min="4" max="7" width="15.140625" customWidth="1"/>
    <col min="8" max="28" width="9.140625" style="1"/>
  </cols>
  <sheetData>
    <row r="1" spans="1:24" ht="21.75" thickBot="1" x14ac:dyDescent="0.4">
      <c r="A1" s="27" t="s">
        <v>16</v>
      </c>
      <c r="B1" s="28"/>
      <c r="C1" s="28"/>
      <c r="D1" s="28"/>
      <c r="E1" s="28"/>
      <c r="F1" s="28"/>
      <c r="G1" s="2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4" ht="15.75" thickBot="1" x14ac:dyDescent="0.3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38.25" thickBot="1" x14ac:dyDescent="0.3">
      <c r="A3" s="4" t="s">
        <v>0</v>
      </c>
      <c r="B3" s="5" t="s">
        <v>10</v>
      </c>
      <c r="C3" s="5" t="s">
        <v>8</v>
      </c>
      <c r="D3" s="5" t="s">
        <v>1</v>
      </c>
      <c r="E3" s="5" t="s">
        <v>2</v>
      </c>
      <c r="F3" s="5" t="s">
        <v>3</v>
      </c>
      <c r="G3" s="5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ht="19.5" thickBot="1" x14ac:dyDescent="0.3">
      <c r="A4" s="6" t="s">
        <v>9</v>
      </c>
      <c r="B4" s="7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4" ht="57" thickBot="1" x14ac:dyDescent="0.3">
      <c r="A5" s="13" t="s">
        <v>15</v>
      </c>
      <c r="B5" s="9">
        <v>3</v>
      </c>
      <c r="C5" s="9">
        <v>90</v>
      </c>
      <c r="D5" s="9"/>
      <c r="E5" s="9"/>
      <c r="F5" s="9" t="s">
        <v>5</v>
      </c>
      <c r="G5" s="9">
        <v>10011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9.5" thickBot="1" x14ac:dyDescent="0.3">
      <c r="A6" s="6" t="s">
        <v>11</v>
      </c>
      <c r="B6" s="7"/>
      <c r="C6" s="7"/>
      <c r="D6" s="7"/>
      <c r="E6" s="7"/>
      <c r="F6" s="7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4" ht="19.5" thickBot="1" x14ac:dyDescent="0.3">
      <c r="A7" s="8" t="s">
        <v>13</v>
      </c>
      <c r="B7" s="9">
        <v>1</v>
      </c>
      <c r="C7" s="9">
        <v>100</v>
      </c>
      <c r="D7" s="9"/>
      <c r="E7" s="9"/>
      <c r="F7" s="9" t="s">
        <v>5</v>
      </c>
      <c r="G7" s="9" t="s">
        <v>14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19.5" thickBot="1" x14ac:dyDescent="0.3">
      <c r="A8" s="8" t="s">
        <v>6</v>
      </c>
      <c r="B8" s="9">
        <v>1</v>
      </c>
      <c r="C8" s="9">
        <v>100</v>
      </c>
      <c r="D8" s="9"/>
      <c r="E8" s="9"/>
      <c r="F8" s="9" t="s">
        <v>5</v>
      </c>
      <c r="G8" s="9" t="s">
        <v>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4" ht="19.5" thickBot="1" x14ac:dyDescent="0.3">
      <c r="A9" s="10" t="s">
        <v>12</v>
      </c>
      <c r="B9" s="11">
        <v>5</v>
      </c>
      <c r="C9" s="11">
        <v>100</v>
      </c>
      <c r="D9" s="11"/>
      <c r="E9" s="11"/>
      <c r="F9" s="11" t="s">
        <v>5</v>
      </c>
      <c r="G9" s="11">
        <v>395120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workbookViewId="0">
      <selection activeCell="E5" sqref="E5:E16"/>
    </sheetView>
  </sheetViews>
  <sheetFormatPr defaultRowHeight="15" x14ac:dyDescent="0.25"/>
  <cols>
    <col min="1" max="1" width="48" customWidth="1"/>
    <col min="2" max="2" width="6.85546875" customWidth="1"/>
    <col min="3" max="3" width="11.140625" style="14" customWidth="1"/>
    <col min="4" max="4" width="10.7109375" customWidth="1"/>
    <col min="5" max="5" width="11.7109375" customWidth="1"/>
  </cols>
  <sheetData>
    <row r="1" spans="1:5" ht="19.5" thickBot="1" x14ac:dyDescent="0.35">
      <c r="A1" s="29" t="s">
        <v>23</v>
      </c>
      <c r="B1" s="30"/>
      <c r="C1" s="30"/>
    </row>
    <row r="2" spans="1:5" x14ac:dyDescent="0.25">
      <c r="A2" s="24"/>
    </row>
    <row r="3" spans="1:5" ht="15.75" x14ac:dyDescent="0.25">
      <c r="A3" s="17" t="s">
        <v>0</v>
      </c>
      <c r="B3" s="18" t="s">
        <v>20</v>
      </c>
      <c r="C3" s="18" t="s">
        <v>17</v>
      </c>
      <c r="D3" s="17" t="s">
        <v>19</v>
      </c>
      <c r="E3" s="17" t="s">
        <v>18</v>
      </c>
    </row>
    <row r="4" spans="1:5" ht="15.75" x14ac:dyDescent="0.25">
      <c r="A4" s="17" t="s">
        <v>24</v>
      </c>
      <c r="B4" s="18"/>
      <c r="C4" s="18"/>
      <c r="D4" s="17"/>
      <c r="E4" s="17"/>
    </row>
    <row r="5" spans="1:5" ht="15.75" x14ac:dyDescent="0.25">
      <c r="A5" s="22" t="s">
        <v>26</v>
      </c>
      <c r="B5" s="16" t="s">
        <v>25</v>
      </c>
      <c r="C5" s="18"/>
      <c r="D5" s="15">
        <v>454.08</v>
      </c>
      <c r="E5" s="15">
        <f>D5*1</f>
        <v>454.08</v>
      </c>
    </row>
    <row r="6" spans="1:5" ht="31.5" x14ac:dyDescent="0.25">
      <c r="A6" s="22" t="s">
        <v>15</v>
      </c>
      <c r="B6" s="16" t="s">
        <v>27</v>
      </c>
      <c r="C6" s="18"/>
      <c r="D6" s="15">
        <v>1742.4</v>
      </c>
      <c r="E6" s="15">
        <f>D6*3</f>
        <v>5227.2000000000007</v>
      </c>
    </row>
    <row r="7" spans="1:5" ht="15.75" x14ac:dyDescent="0.25">
      <c r="A7" s="15" t="s">
        <v>28</v>
      </c>
      <c r="B7" s="16" t="s">
        <v>29</v>
      </c>
      <c r="C7" s="18"/>
      <c r="D7" s="15">
        <v>91.48</v>
      </c>
      <c r="E7" s="15" t="s">
        <v>37</v>
      </c>
    </row>
    <row r="8" spans="1:5" ht="15.75" x14ac:dyDescent="0.25">
      <c r="A8" s="15" t="s">
        <v>30</v>
      </c>
      <c r="B8" s="16" t="s">
        <v>25</v>
      </c>
      <c r="C8" s="18"/>
      <c r="D8" s="15">
        <v>4631.8</v>
      </c>
      <c r="E8" s="15">
        <f>D8*1</f>
        <v>4631.8</v>
      </c>
    </row>
    <row r="9" spans="1:5" ht="15.75" x14ac:dyDescent="0.25">
      <c r="A9" s="17"/>
      <c r="B9" s="18"/>
      <c r="C9" s="18"/>
      <c r="D9" s="15"/>
      <c r="E9" s="15"/>
    </row>
    <row r="10" spans="1:5" ht="15.75" x14ac:dyDescent="0.25">
      <c r="A10" s="19" t="s">
        <v>11</v>
      </c>
      <c r="B10" s="15"/>
      <c r="C10" s="16"/>
      <c r="D10" s="20"/>
      <c r="E10" s="20"/>
    </row>
    <row r="11" spans="1:5" ht="15.75" x14ac:dyDescent="0.25">
      <c r="A11" s="15" t="s">
        <v>31</v>
      </c>
      <c r="B11" s="15" t="s">
        <v>34</v>
      </c>
      <c r="C11" s="23" t="s">
        <v>32</v>
      </c>
      <c r="D11" s="20">
        <v>1.64</v>
      </c>
      <c r="E11" s="20">
        <f>D11*100</f>
        <v>164</v>
      </c>
    </row>
    <row r="12" spans="1:5" ht="15.75" x14ac:dyDescent="0.25">
      <c r="A12" s="15" t="s">
        <v>21</v>
      </c>
      <c r="B12" s="15" t="s">
        <v>35</v>
      </c>
      <c r="C12" s="16" t="s">
        <v>7</v>
      </c>
      <c r="D12" s="20">
        <v>4.0199999999999996</v>
      </c>
      <c r="E12" s="20">
        <f>D12*200</f>
        <v>803.99999999999989</v>
      </c>
    </row>
    <row r="13" spans="1:5" ht="15.75" x14ac:dyDescent="0.25">
      <c r="A13" s="15" t="s">
        <v>36</v>
      </c>
      <c r="B13" s="15" t="s">
        <v>34</v>
      </c>
      <c r="C13" s="16"/>
      <c r="D13" s="20">
        <v>31.06</v>
      </c>
      <c r="E13" s="20">
        <f>D13*100</f>
        <v>3106</v>
      </c>
    </row>
    <row r="14" spans="1:5" ht="15.75" x14ac:dyDescent="0.25">
      <c r="A14" s="15" t="s">
        <v>33</v>
      </c>
      <c r="B14" s="15" t="s">
        <v>25</v>
      </c>
      <c r="C14" s="16"/>
      <c r="D14" s="20">
        <v>1173.5999999999999</v>
      </c>
      <c r="E14" s="20">
        <f>D14*1</f>
        <v>1173.5999999999999</v>
      </c>
    </row>
    <row r="15" spans="1:5" x14ac:dyDescent="0.25">
      <c r="D15" s="21"/>
      <c r="E15" s="21"/>
    </row>
    <row r="16" spans="1:5" ht="18.75" x14ac:dyDescent="0.3">
      <c r="C16" s="26" t="s">
        <v>22</v>
      </c>
      <c r="D16" s="21"/>
      <c r="E16" s="25">
        <f>SUM(E5:E15)</f>
        <v>15560.680000000002</v>
      </c>
    </row>
  </sheetData>
  <mergeCells count="1">
    <mergeCell ref="A1:C1"/>
  </mergeCells>
  <pageMargins left="0.25" right="0.25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Bělunková</vt:lpstr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Studecký Pavel, PharmDr.</cp:lastModifiedBy>
  <cp:lastPrinted>2020-05-04T06:14:38Z</cp:lastPrinted>
  <dcterms:created xsi:type="dcterms:W3CDTF">2019-05-01T15:59:38Z</dcterms:created>
  <dcterms:modified xsi:type="dcterms:W3CDTF">2022-12-21T05:28:47Z</dcterms:modified>
</cp:coreProperties>
</file>