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B1 KNM 247mil\B1 PROJEKTOVÁ ŽÁDOST FIN\"/>
    </mc:Choice>
  </mc:AlternateContent>
  <xr:revisionPtr revIDLastSave="0" documentId="13_ncr:1_{007B8F99-4079-4955-B632-92480BAF11C3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Krycí list B" sheetId="5" r:id="rId1"/>
    <sheet name="A onko" sheetId="12" r:id="rId2"/>
    <sheet name="B kardio" sheetId="11" r:id="rId3"/>
    <sheet name="C obezitologie" sheetId="10" r:id="rId4"/>
    <sheet name="D dl. péče" sheetId="9" r:id="rId5"/>
    <sheet name="E psychiatrie" sheetId="13" r:id="rId6"/>
  </sheets>
  <definedNames>
    <definedName name="_xlnm._FilterDatabase" localSheetId="1" hidden="1">'A onko'!$A$3:$S$141</definedName>
    <definedName name="_xlnm.Print_Area" localSheetId="1">'A onko'!$A$1:$B$142</definedName>
    <definedName name="_xlnm.Print_Area" localSheetId="2">'B kardio'!$A$1:$B$73</definedName>
    <definedName name="_xlnm.Print_Area" localSheetId="3">'C obezitologie'!$A$1:$B$54</definedName>
    <definedName name="_xlnm.Print_Area" localSheetId="4">'D dl. péče'!$A$1:$B$61</definedName>
    <definedName name="_xlnm.Print_Area" localSheetId="5">'E psychiatrie'!$A$1:$B$24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8" i="12" l="1"/>
  <c r="G117" i="12" l="1"/>
  <c r="M117" i="12" l="1"/>
  <c r="M119" i="12" l="1"/>
  <c r="F81" i="12" l="1"/>
  <c r="F80" i="12"/>
  <c r="F119" i="12"/>
  <c r="F116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5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5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5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5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<sst xmlns="http://schemas.openxmlformats.org/spreadsheetml/2006/main" count="805" uniqueCount="636">
  <si>
    <t>PRIORITNÍ OBLAST B</t>
  </si>
  <si>
    <t>Vzduchotechnika/chlazení/filtrace prostor</t>
  </si>
  <si>
    <t>Zdroj medicinálního kyslíku a tlakový vzduch</t>
  </si>
  <si>
    <t>Nástropní tubusy s vývody mediciálních plynů a umístění přístrojů (zdrojové mosty, rampy, stativy)</t>
  </si>
  <si>
    <t>Komunikační systémy sestra – pacient</t>
  </si>
  <si>
    <t>Operační stůl s příslušenstvím</t>
  </si>
  <si>
    <t>Transportní lůžka</t>
  </si>
  <si>
    <t>Transportní vozíky</t>
  </si>
  <si>
    <t>Transportní a zvedací technika – závěsné zvedáky, stropní zvedáky</t>
  </si>
  <si>
    <t>Kontejnery na sterilní materiál a na sterilní nástroje</t>
  </si>
  <si>
    <t>Úložné plochy a pojízdné stolky pro instrumentárium a přístroje</t>
  </si>
  <si>
    <t>Doplnění monitorovací techniky v souladu s požadavky na vedení bezpečné anesteziologické péče</t>
  </si>
  <si>
    <t>Odsávačka</t>
  </si>
  <si>
    <t xml:space="preserve">Transportní ventilátor </t>
  </si>
  <si>
    <t>Videolaryngoskop, fibroskop</t>
  </si>
  <si>
    <t>Defibrilátory s monitorem (resuscitační vozík)</t>
  </si>
  <si>
    <t>Externí kardiostimulátor</t>
  </si>
  <si>
    <t>Elektrická odsávačka nebo zdroj vakua</t>
  </si>
  <si>
    <t>Hygienické vany – sprchovací vozíky, sprchovací boxy</t>
  </si>
  <si>
    <t xml:space="preserve">Přístroje na podporu hojení ran </t>
  </si>
  <si>
    <t>Systém pro propojení, sběr, záznam a vyhodnocení dat pacienta (patient data management system, PDMS)</t>
  </si>
  <si>
    <t>Centrální monitoring</t>
  </si>
  <si>
    <t>Oxygenátory</t>
  </si>
  <si>
    <t>SW řešení pro sdílení dat mezi jednotlivými informačními subsystémy v rámci zdravotnického zařízení (middleware, integrační platforma), včetně rozvoje stávajících řešení</t>
  </si>
  <si>
    <t>POCT (Acidobazické přístroje, glukometry, CRP…)</t>
  </si>
  <si>
    <t>Ultrazvukový přístroj pro diagnostiku a/nebo intervence</t>
  </si>
  <si>
    <t>Mamograf</t>
  </si>
  <si>
    <t>CT</t>
  </si>
  <si>
    <t>MR kompatibilní ventilátor, narkotizační přístroj a měření SpO2</t>
  </si>
  <si>
    <t>PET/CT</t>
  </si>
  <si>
    <t>PET/MRI</t>
  </si>
  <si>
    <t>Sterilizátory</t>
  </si>
  <si>
    <t>Myčky</t>
  </si>
  <si>
    <t>Ledničky, mrazáky</t>
  </si>
  <si>
    <t xml:space="preserve">Váhy 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</si>
  <si>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</si>
  <si>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</si>
  <si>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</si>
  <si>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</si>
  <si>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</si>
  <si>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</si>
  <si>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</si>
  <si>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</si>
  <si>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</si>
  <si>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</si>
  <si>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</si>
  <si>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</si>
  <si>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</si>
  <si>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</si>
  <si>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</si>
  <si>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</si>
  <si>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</si>
  <si>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</si>
  <si>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</si>
  <si>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</si>
  <si>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</si>
  <si>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</si>
  <si>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</si>
  <si>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</si>
  <si>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</si>
  <si>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</si>
  <si>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</si>
  <si>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</si>
  <si>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</si>
  <si>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</si>
  <si>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</si>
  <si>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Databáze pro hodnocení a ukládání dat ze sekvestorů</t>
  </si>
  <si>
    <t>Preanalytická linka</t>
  </si>
  <si>
    <t>EKG</t>
  </si>
  <si>
    <t>SPO2</t>
  </si>
  <si>
    <t xml:space="preserve">Monitor vitálních funkcí </t>
  </si>
  <si>
    <t>Nebulizátor</t>
  </si>
  <si>
    <t xml:space="preserve">Odsávačka </t>
  </si>
  <si>
    <t>Mycí pomůcky</t>
  </si>
  <si>
    <t>Sterilizátor</t>
  </si>
  <si>
    <t>Rehabilitační, transportní a antidekubitální pomůcky (různé druhy)</t>
  </si>
  <si>
    <t>Centrální stanice pro monitory s přenosem monitorovaného EKG do systému holter a do archivačního systému EKG</t>
  </si>
  <si>
    <t>Monitorovací systém s možností měření invazivních tlaků</t>
  </si>
  <si>
    <t>Duplexní ultrazvukový přístroj</t>
  </si>
  <si>
    <t>Ventilátor pro invazivní i neinvazivní UPV</t>
  </si>
  <si>
    <t>Perkutánní systém pro mechanickou podporu srdeční</t>
  </si>
  <si>
    <t>Přístroj pro hemoeliminační metody kontinuální</t>
  </si>
  <si>
    <t>Přístroj pro řízenou mírnou hypotermii</t>
  </si>
  <si>
    <t>Intrakardiální echokardiograf (ICE)</t>
  </si>
  <si>
    <t>RTG systém pro komplexní elektrofyziologická vyšetření</t>
  </si>
  <si>
    <t>Elektrofyziologické záznamové zařízení</t>
  </si>
  <si>
    <t>Ablační jednotka</t>
  </si>
  <si>
    <t>Chladící a ohřívací jednotka</t>
  </si>
  <si>
    <t>RTG skiagrafie a skiaskopie</t>
  </si>
  <si>
    <t>RTG pro angiografie</t>
  </si>
  <si>
    <t>Měřič koagulačního času</t>
  </si>
  <si>
    <t>Mechanická srdeční podpora dlouhodobá</t>
  </si>
  <si>
    <t>Systém pro ohřev pacienta</t>
  </si>
  <si>
    <t>Mobilní RTG přístroj (i C-rameno s DSA)</t>
  </si>
  <si>
    <t xml:space="preserve">ECT - Elektrokonvulzivní terapie </t>
  </si>
  <si>
    <t>Oxygenátor</t>
  </si>
  <si>
    <t>Repetitivní transkraniální stimulace</t>
  </si>
  <si>
    <t>Systémy tísňového volání event. monitorovací systémy</t>
  </si>
  <si>
    <t>Váhy a výškoměry</t>
  </si>
  <si>
    <t>AED</t>
  </si>
  <si>
    <t xml:space="preserve">Specializovaná lůžka, křesla a chodítka pro prevenci pádu </t>
  </si>
  <si>
    <t>Chladová či mrazová komora</t>
  </si>
  <si>
    <t>Šokový zmrazovač</t>
  </si>
  <si>
    <t>Genetický analyzátor</t>
  </si>
  <si>
    <t>Separátor buněk</t>
  </si>
  <si>
    <t>Cytometr</t>
  </si>
  <si>
    <t>Průtokový elektroporátor</t>
  </si>
  <si>
    <t>HW a SW pro centrální přjem vzorků</t>
  </si>
  <si>
    <t>Elektrochirurgický generátor vč. pokročilé bipolární koagulace</t>
  </si>
  <si>
    <t>Endoskopická věž</t>
  </si>
  <si>
    <t>MR</t>
  </si>
  <si>
    <t>Tlaková sříkačka na kontrast</t>
  </si>
  <si>
    <t>Transportní ventilátor</t>
  </si>
  <si>
    <t>Separátor krevní plazmy/krevních složek</t>
  </si>
  <si>
    <t>Extrakorporální fotochemoterapie</t>
  </si>
  <si>
    <t xml:space="preserve">Přístroj pro extrakorporální imunoadsorpci  IgG a LDL </t>
  </si>
  <si>
    <t>Přístroj na testování krve na přítomnost krví přenosných infekcí</t>
  </si>
  <si>
    <t xml:space="preserve">Lineární urychlovač </t>
  </si>
  <si>
    <t>Přístroj pro brachyterapii (automatický afterloadingový systém, C rameno, aplikační sál)</t>
  </si>
  <si>
    <t>Zařízení pro absolutní, relativní a in vivo dozimetrii</t>
  </si>
  <si>
    <t>Izolátor pro centrální přípravu radiofarmak</t>
  </si>
  <si>
    <t>Podtlakový izolátor pro aseptickou přípravu léčiv</t>
  </si>
  <si>
    <t>Podtlakový izolátor pro aseptické ředění cytostatik</t>
  </si>
  <si>
    <t>Systém pro jednodávkovou přípravu a distribuci léčiv</t>
  </si>
  <si>
    <t>Automatické zařízení pro přípravu radiofarmak</t>
  </si>
  <si>
    <t>Digestoř</t>
  </si>
  <si>
    <t>Systémy pro telemedicínu a precizní onkologii</t>
  </si>
  <si>
    <t>PACS systémy</t>
  </si>
  <si>
    <t>Robotické rehabilitační systémy</t>
  </si>
  <si>
    <t>Dynamické chodníky s integrovanými senzory pro analýzu a nácvik chůze a rovnováhy ve virtuální realitě</t>
  </si>
  <si>
    <t>Kombinované robotizované systémy pro vertikalizaci, mobilizaci a proprioceptivní stimulaci imobilních pacientů</t>
  </si>
  <si>
    <t>Vibrační proprioceptivní stimulace imobilních pacientů</t>
  </si>
  <si>
    <t>Robotizované systémy pro posturální rehabilitaci s virtuální zpětnou vazbou s objektivizačními prvky</t>
  </si>
  <si>
    <t>Systém pro kongitivně motorický tréning ve virtuální realitě</t>
  </si>
  <si>
    <t>Angiografická linka</t>
  </si>
  <si>
    <t>Bed-side echokardiograf</t>
  </si>
  <si>
    <t xml:space="preserve">Intravaskulární ultrazvuk </t>
  </si>
  <si>
    <t>Kombinovaný intravaskulární ultrazvukový přístroj</t>
  </si>
  <si>
    <t xml:space="preserve">Instrumentárium </t>
  </si>
  <si>
    <t>Instrumentační stolek</t>
  </si>
  <si>
    <t>Kontejner na použitý operační materiál</t>
  </si>
  <si>
    <t>Úložné  a pracovní prostory do prostředí operačních sálů</t>
  </si>
  <si>
    <t>Kardiologický informační systém</t>
  </si>
  <si>
    <t xml:space="preserve">3D mapovací systémy </t>
  </si>
  <si>
    <t>Kardiochirurgický peroperační ablační systém (RFA, Cryo)</t>
  </si>
  <si>
    <t>Mimotělní oběh, ECMO</t>
  </si>
  <si>
    <t>Kontrapulzační přístroj</t>
  </si>
  <si>
    <t>Autotransfuzní přístroj</t>
  </si>
  <si>
    <t>Transportní lůžko</t>
  </si>
  <si>
    <t>Transportní vozík</t>
  </si>
  <si>
    <t>Operační přístroje a nástroje pro bariatrickou laparoskopickou a endoskopićkou operativu</t>
  </si>
  <si>
    <t>Monitor vitálních funkcí</t>
  </si>
  <si>
    <t>Handgrip</t>
  </si>
  <si>
    <t>Dynamometr na měření svalové hmoty</t>
  </si>
  <si>
    <t>EKG, holter EKG</t>
  </si>
  <si>
    <t xml:space="preserve">Váha s nájezdovou plošinou, křeslo s integrovanou váhou </t>
  </si>
  <si>
    <t>Spiroergometrie (Zátěžová linka) – ergometr, rumpál, analyzátor vydechovaných plynů</t>
  </si>
  <si>
    <t>POCT (glukoměr, Astrup…)</t>
  </si>
  <si>
    <t>Defibrilátory s monitorem (resuscitační vozík)</t>
  </si>
  <si>
    <t>Nebulizátory</t>
  </si>
  <si>
    <t>Dynamické chodníky s integrovanými senzory pro analýzu a nácvik chůze s integrovanými tlakovými sensorya rovnováhy ve virtuální realitě</t>
  </si>
  <si>
    <t>Přístroje pro funkční terapii horních končetin s motivační zpětnou vazbou a posturografický systém</t>
  </si>
  <si>
    <t>Kombinovaný přístroj pro vertikalizaci, mobilizaci a proprioceptivní stimulaci</t>
  </si>
  <si>
    <t>Vibrační proprioceptivní stimulace akutních imobilních pacientů</t>
  </si>
  <si>
    <t>Přístroje pro roboticky vedenou lokomoční terapii v odlehčení nebo mobilní exoskeletony pro lokomoční terapii</t>
  </si>
  <si>
    <t>Přístroje pro funkční elektrostimulaci horní a celé dolní končetiny</t>
  </si>
  <si>
    <t>Elektroléčebné přístroje</t>
  </si>
  <si>
    <t>Kombinovaný přístroj pro elektroterapii a UZ terapii s vakuovou jednotkou</t>
  </si>
  <si>
    <t>Terapeutický vysokovýkonný laser</t>
  </si>
  <si>
    <t>Hydromasážní vany a vířivky</t>
  </si>
  <si>
    <t>Kneippův chodník</t>
  </si>
  <si>
    <t>Magnetoterapeutické přístroje</t>
  </si>
  <si>
    <t xml:space="preserve">Přístroj pro rázovou vlnu </t>
  </si>
  <si>
    <t>Přístroj na lymfatické masáže</t>
  </si>
  <si>
    <t>Přístroje pro světelnou terapii</t>
  </si>
  <si>
    <t>Rehabilitační a kompenzační pomůcky</t>
  </si>
  <si>
    <t>EEG</t>
  </si>
  <si>
    <t>Odsávačky</t>
  </si>
  <si>
    <t>EMG</t>
  </si>
  <si>
    <t>POCT přístroje</t>
  </si>
  <si>
    <t>Přístroj k měření hemodynamiky</t>
  </si>
  <si>
    <t>Robotický systém pro přípravu protinádorových léků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</si>
  <si>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</si>
  <si>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</si>
  <si>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Robotický operační systém</t>
  </si>
  <si>
    <t>CT- simulátor a plánovací systémy</t>
  </si>
  <si>
    <t>Operační lampa a satelit nebo dvojité operační svítidlo s možností kamery</t>
  </si>
  <si>
    <t>Vybavení pokoje pro bariatrické pacienty – křesla, židle, toaletní křeslo, chodítko atd.</t>
  </si>
  <si>
    <t xml:space="preserve">Transportní a zvedací technika pro bariatrické pacienty – závěsné zvedáky, stropní zvedáky vč. příslušentví </t>
  </si>
  <si>
    <t>Polohovací nemocniční lůžka s antidekubitní matrací vč. příslušenství, stolku</t>
  </si>
  <si>
    <t xml:space="preserve">Myčka </t>
  </si>
  <si>
    <t>Holter EKG i TK</t>
  </si>
  <si>
    <t>Ventilátor pro neinvazivní i invazivní UPV</t>
  </si>
  <si>
    <t>Telemetrie (i Telemetricky monitorovaná lůžka)</t>
  </si>
  <si>
    <t>Systém pro identifikaci pacienta u lůžka (čarový kód, RFID, BT) vč. propojení na datovou sběrnici nemocnice</t>
  </si>
  <si>
    <t>Sekvenátor s příslušenstvím</t>
  </si>
  <si>
    <t>Kryotom</t>
  </si>
  <si>
    <t>Echokardiograf - vč. 3D nebo 4K a jícnové sondy</t>
  </si>
  <si>
    <t>Echokardiografický přístroj</t>
  </si>
  <si>
    <t xml:space="preserve">Polohovací nemocniční lůžko (standartní, RES, JIP, dětská, bariatrická, fluidní) s antidekubitní matrací vč. příslušenství </t>
  </si>
  <si>
    <t xml:space="preserve">Speciální zdravotnický nábytek </t>
  </si>
  <si>
    <t>Přístrojové vybavení arytmologických a elektrofyzilogických sálů</t>
  </si>
  <si>
    <t>Rehabilitační mechanické motodlahy</t>
  </si>
  <si>
    <t>Přístroje pro vertikalizaci</t>
  </si>
  <si>
    <t>Přístrojové vybavení na podporu hojení defektů, ran, otoků - např. vakuum kompresní terapie</t>
  </si>
  <si>
    <t>Telerehabilitace - monitoring a distanční monitoring v rehabilitaci</t>
  </si>
  <si>
    <t>Přístroje a pomůcky pro respirační fyzioterapii</t>
  </si>
  <si>
    <t>Spiroergometrie – vybavená min.: EKG, analyzátor výdech. plynů, ergometr, rumpál, běhátko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</si>
  <si>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</si>
  <si>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</si>
  <si>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</si>
  <si>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</si>
  <si>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Hmotnostní spektrometr</t>
  </si>
  <si>
    <t>Závěsné systémy (stacionární i mobilní)</t>
  </si>
  <si>
    <t>Přístroj na ekologickou likvidaci jednorázových hygienických pomůcek</t>
  </si>
  <si>
    <t>Klimatizační jednotka</t>
  </si>
  <si>
    <t>Centrální rozvod kyslíku</t>
  </si>
  <si>
    <t>Čistička vzduchu</t>
  </si>
  <si>
    <t>Hydroterapie</t>
  </si>
  <si>
    <t>Analyzátory automatické mikrobiologické nebo bakteorologické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</si>
  <si>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</si>
  <si>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</si>
  <si>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</si>
  <si>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</si>
  <si>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</si>
  <si>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</si>
  <si>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</si>
  <si>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</si>
  <si>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</si>
  <si>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</si>
  <si>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</si>
  <si>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</si>
  <si>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</si>
  <si>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</si>
  <si>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</si>
  <si>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</si>
  <si>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</si>
  <si>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</si>
  <si>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</si>
  <si>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</si>
  <si>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</si>
  <si>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</si>
  <si>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</si>
  <si>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</si>
  <si>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</si>
  <si>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</si>
  <si>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</si>
  <si>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</si>
  <si>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</si>
  <si>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</si>
  <si>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</si>
  <si>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</si>
  <si>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</si>
  <si>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</si>
  <si>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</si>
  <si>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</si>
  <si>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</si>
  <si>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</si>
  <si>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</si>
  <si>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</si>
  <si>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</si>
  <si>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</si>
  <si>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</si>
  <si>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</si>
  <si>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</si>
  <si>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</si>
  <si>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</si>
  <si>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</si>
  <si>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</si>
  <si>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</si>
  <si>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</si>
  <si>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</si>
  <si>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</si>
  <si>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</si>
  <si>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</si>
  <si>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</si>
  <si>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</si>
  <si>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</si>
  <si>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</si>
  <si>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</si>
  <si>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</si>
  <si>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</si>
  <si>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</si>
  <si>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</si>
  <si>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</si>
  <si>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</si>
  <si>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</si>
  <si>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</si>
  <si>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</si>
  <si>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</si>
  <si>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</si>
  <si>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</si>
  <si>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</si>
  <si>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</si>
  <si>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</si>
  <si>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</si>
  <si>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</si>
  <si>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</si>
  <si>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</si>
  <si>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</si>
  <si>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</si>
  <si>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</si>
  <si>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</si>
  <si>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</si>
  <si>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</si>
  <si>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</si>
  <si>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</si>
  <si>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</si>
  <si>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</si>
  <si>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</si>
  <si>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</si>
  <si>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</si>
  <si>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</si>
  <si>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</si>
  <si>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</si>
  <si>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</si>
  <si>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</si>
  <si>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</si>
  <si>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</si>
  <si>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</si>
  <si>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</si>
  <si>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</si>
  <si>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</si>
  <si>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</si>
  <si>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</si>
  <si>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</si>
  <si>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</si>
  <si>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</si>
  <si>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</si>
  <si>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</si>
  <si>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</si>
  <si>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</si>
  <si>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</si>
  <si>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</si>
  <si>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</si>
  <si>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</si>
  <si>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</si>
  <si>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</si>
  <si>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</si>
  <si>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</si>
  <si>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</si>
  <si>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</si>
  <si>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</si>
  <si>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</si>
  <si>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</si>
  <si>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</si>
  <si>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</si>
  <si>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</si>
  <si>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</si>
  <si>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</si>
  <si>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</si>
  <si>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</si>
  <si>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</si>
  <si>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B2</t>
  </si>
  <si>
    <t>B1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</si>
  <si>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</si>
  <si>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</si>
  <si>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</si>
  <si>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</si>
  <si>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</si>
  <si>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</si>
  <si>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</si>
  <si>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</si>
  <si>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</si>
  <si>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</si>
  <si>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</si>
  <si>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</si>
  <si>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</si>
  <si>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</si>
  <si>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</si>
  <si>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</si>
  <si>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</si>
  <si>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</si>
  <si>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</si>
  <si>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</si>
  <si>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</si>
  <si>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</si>
  <si>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</si>
  <si>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</si>
  <si>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</si>
  <si>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</si>
  <si>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</si>
  <si>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</si>
  <si>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</si>
  <si>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</si>
  <si>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</si>
  <si>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</si>
  <si>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</si>
  <si>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</si>
  <si>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</si>
  <si>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</si>
  <si>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</si>
  <si>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</si>
  <si>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</si>
  <si>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</si>
  <si>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</si>
  <si>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</si>
  <si>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</si>
  <si>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</si>
  <si>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</si>
  <si>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</si>
  <si>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</si>
  <si>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</si>
  <si>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</si>
  <si>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</si>
  <si>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</si>
  <si>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</si>
  <si>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</si>
  <si>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</si>
  <si>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</si>
  <si>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</si>
  <si>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</si>
  <si>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</si>
  <si>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</si>
  <si>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</si>
  <si>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</si>
  <si>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</si>
  <si>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</si>
  <si>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</si>
  <si>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</si>
  <si>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</si>
  <si>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</si>
  <si>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</si>
  <si>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</si>
  <si>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</si>
  <si>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</si>
  <si>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</si>
  <si>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</si>
  <si>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</si>
  <si>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</si>
  <si>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</si>
  <si>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</si>
  <si>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</si>
  <si>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</si>
  <si>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</si>
  <si>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</si>
  <si>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</si>
  <si>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</si>
  <si>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</si>
  <si>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</si>
  <si>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</si>
  <si>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</si>
  <si>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</si>
  <si>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</si>
  <si>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</si>
  <si>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</si>
  <si>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</si>
  <si>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</si>
  <si>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</si>
  <si>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</si>
  <si>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</si>
  <si>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</si>
  <si>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</si>
  <si>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</si>
  <si>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</si>
  <si>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</si>
  <si>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</si>
  <si>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</si>
  <si>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</si>
  <si>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</si>
  <si>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</si>
  <si>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</si>
  <si>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</si>
  <si>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</si>
  <si>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</si>
  <si>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</si>
  <si>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</si>
  <si>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</si>
  <si>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</si>
  <si>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</si>
  <si>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</si>
  <si>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</si>
  <si>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</si>
  <si>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</si>
  <si>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</si>
  <si>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</si>
  <si>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</si>
  <si>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</si>
  <si>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</si>
  <si>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</si>
  <si>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</si>
  <si>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</si>
  <si>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</si>
  <si>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</si>
  <si>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</si>
  <si>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</si>
  <si>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</si>
  <si>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</si>
  <si>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</si>
  <si>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</si>
  <si>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</si>
  <si>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</si>
  <si>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</si>
  <si>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</si>
  <si>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</si>
  <si>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</si>
  <si>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</si>
  <si>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</si>
  <si>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</si>
  <si>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</si>
  <si>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</si>
  <si>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</si>
  <si>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</si>
  <si>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</si>
  <si>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</si>
  <si>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</si>
  <si>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</si>
  <si>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</si>
  <si>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</si>
  <si>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</si>
  <si>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</si>
  <si>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</si>
  <si>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</si>
  <si>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</si>
  <si>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</si>
  <si>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</si>
  <si>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</si>
  <si>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</si>
  <si>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Váha s nosnotí 300kg</t>
  </si>
  <si>
    <t>Tonometry s dostatečně širokou manžetou a možností duálního měření (auskultačně/digitálně)</t>
  </si>
  <si>
    <t>PgNOX – přístroj k diagnostice OSA</t>
  </si>
  <si>
    <t>Nepřímá kalorimetrie pro hodnocení energetického výdeje pro preskripci diet (přenosná s možností měření na lůžku/pokoji)</t>
  </si>
  <si>
    <t>Zubařské křeslo + mobilní sada k poskytování léčbě na lůžku</t>
  </si>
  <si>
    <t xml:space="preserve">Transporní lůžko bariantrické (vč. vybavení) </t>
  </si>
  <si>
    <t>Přístroj pro měření složení těla – InBody a další (vč. váhy, výškoměru, desky pro vážení vozíčkářů)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</si>
  <si>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</si>
  <si>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</si>
  <si>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</si>
  <si>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</si>
  <si>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</si>
  <si>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</si>
  <si>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</si>
  <si>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</si>
  <si>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</si>
  <si>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</si>
  <si>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</si>
  <si>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</si>
  <si>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</si>
  <si>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</si>
  <si>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</si>
  <si>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</si>
  <si>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</si>
  <si>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</si>
  <si>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</si>
  <si>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</si>
  <si>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</si>
  <si>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</si>
  <si>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Monitor vitálních funkcí vč. centrálního monitoringu</t>
  </si>
  <si>
    <t>B67</t>
  </si>
  <si>
    <t>Transportní monitor (i s přenosem pacientských dat do/z lůžkového a sálového monitoru)</t>
  </si>
  <si>
    <t>B68</t>
  </si>
  <si>
    <t>A134</t>
  </si>
  <si>
    <t>C48</t>
  </si>
  <si>
    <t>D55</t>
  </si>
  <si>
    <t>Podpora péče o onkologické pacienty</t>
  </si>
  <si>
    <t>Podpora péče o pacienty s kardiovaskulárními onemocněními</t>
  </si>
  <si>
    <t xml:space="preserve">Podpora péče o pacienty se zvláště závažnou obezitou </t>
  </si>
  <si>
    <t>Podpora péče o osoby s duševním onemocněním</t>
  </si>
  <si>
    <t>Pomůcky pro paliativní péči</t>
  </si>
  <si>
    <t xml:space="preserve">99. výzva - ROZVOJ A ZVÝŠENÍ POSKYTOVATELŮ PÉČE O ZVLÁŠTĚ OHROŽENÉ PACIENTY </t>
  </si>
  <si>
    <t xml:space="preserve">Pacienti, jejichž zdravotní stav vyžaduje doléčení v lůžkovém zdravotnickém zařízení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</si>
  <si>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</si>
  <si>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</si>
  <si>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</si>
  <si>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</si>
  <si>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</si>
  <si>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</si>
  <si>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</si>
  <si>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</si>
  <si>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</si>
  <si>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</si>
  <si>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</si>
  <si>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</si>
  <si>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Vestavby operačních sálů vč. nezbytných rozvodů jednotlivých sítí</t>
  </si>
  <si>
    <t>Anesteziologický přístroj (i s možností automatického vedení anesteziologického záznamu, sdílení a zpracování pacientských dat tzv. patient data management system (PDMS) vč. napojení na nezbytné ostatní systémy nemocnice nebo upgrade stávajících přístrojů o takovou modalitu)</t>
  </si>
  <si>
    <t xml:space="preserve">Monitor vitálních funkcí (i s možností automatického vedení anesteziologického záznamu vč. sdílení a zpracování pacientských dat tzv. patient data management system (PDMS), vč. napojení na nezbytné ostatní systémy nemocnice nebo upgrade stávajících monitorů o takovou modalitu) </t>
  </si>
  <si>
    <t>Gamakamera (vč. hybridní např SPECT, SPECT/CT...)</t>
  </si>
  <si>
    <t>PDMS systém pro automatický sběr a vyhodnocení dat u lůžka na JIP, ARO a na operačním sále vč. propojeni na datovou sběrnici nemocnice</t>
  </si>
  <si>
    <t>Systém pro management alarmů z přístrojů u lůžka vč. přenosu alarmů na mobilní zařízení personálu</t>
  </si>
  <si>
    <t>Pipety vč. robotického systému pipetování</t>
  </si>
  <si>
    <t>Mikroskop (vč. modulu pro digitální záznam a zpracování obrazu)</t>
  </si>
  <si>
    <t>Mikroskop vč. digitálního zobrazení a analytického software</t>
  </si>
  <si>
    <t>SPECT vč. hybridních</t>
  </si>
  <si>
    <t>Biohazard box, Izolátor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</si>
  <si>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</si>
  <si>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</si>
  <si>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</si>
  <si>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</si>
  <si>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Přístroj k patogen-inaktivaci rekonvalescentní plazmy anti SARS-Cov-2 a k patogen inaktivaci trombocytů</t>
  </si>
  <si>
    <t>SW pro automatickou analýzu a hodnocení obrazu z vyšetřovacích metod</t>
  </si>
  <si>
    <t>Ergometrie, Spirometrie, Kalorimetr, Analýza a hemodynamika plynů, EKG-Holter, TK-Holter, epizodní záznamník,</t>
  </si>
  <si>
    <t xml:space="preserve">MR (nosnost stolu vhodná pro bariatrické pacienty) </t>
  </si>
  <si>
    <t>CT (nosnost stolu vhodná pro bariatrické pacienty)</t>
  </si>
  <si>
    <t>RTG C-rameno se stolem vhodný pro bariatrické pacienty (pro gastroenterologické výkony)</t>
  </si>
  <si>
    <t xml:space="preserve">Operační stůl (nosnost stolu vhodná pro bariatrické pacienty) </t>
  </si>
  <si>
    <t>Gynekologický vyšetřovací stůl (nosnost stolu vhodná pro bariatrické pacientky)</t>
  </si>
  <si>
    <t>Denzitometr – s nosností vhodnou pro bariatrické pacienty se SW analýzou složení těl</t>
  </si>
  <si>
    <t xml:space="preserve">RHB vybavení pro cvičení vhodné pro bariatrické pacienty – ergometr, chodící pás se zábradlím, veslařský trenažer, chodítko, přístroje pro odporový trénink a vybavení pro fyzioterapii na lůžku/pokoji </t>
  </si>
  <si>
    <t>Rehabilitační lehátka</t>
  </si>
  <si>
    <t>Pohybové trenažery - aktivní a pasivní pohybové prvky pro rehabilitaci v sedě nebo na lůžku</t>
  </si>
  <si>
    <t>Rehabilitační přístroje vč. zpětné vazby pro pacienta (i robotické)</t>
  </si>
  <si>
    <t>D56</t>
  </si>
  <si>
    <t xml:space="preserve">Mobilní RTG přístroj </t>
  </si>
  <si>
    <t>List A onko</t>
  </si>
  <si>
    <t>List B kadio</t>
  </si>
  <si>
    <t>List C obeziotologie</t>
  </si>
  <si>
    <t>List D dlouhodobá péče</t>
  </si>
  <si>
    <t>List E psychiatrie</t>
  </si>
  <si>
    <t>Stanovisko Přístrojové komise ANO/NE</t>
  </si>
  <si>
    <t>Počet ks</t>
  </si>
  <si>
    <t>Cena celkem bez DPH</t>
  </si>
  <si>
    <t>PLATNOST OD 15. 4. 2021</t>
  </si>
  <si>
    <t>ANO</t>
  </si>
  <si>
    <t>Stargen EU s.r.o.</t>
  </si>
  <si>
    <t>Siemens Healthcare, s.r.o.</t>
  </si>
  <si>
    <t>Box laminární PET/CT</t>
  </si>
  <si>
    <t>Spektrometrická aparatura</t>
  </si>
  <si>
    <t>Monitor povrchové kontaminace rukou, nohou, oděvu</t>
  </si>
  <si>
    <t>NE</t>
  </si>
  <si>
    <t>Medkonsult, s.r.o.</t>
  </si>
  <si>
    <t>CANBERRA-PACKARD s.r.o</t>
  </si>
  <si>
    <t>BANK.SYS s.r.o</t>
  </si>
  <si>
    <t>Zahájeno</t>
  </si>
  <si>
    <t>Plánováno</t>
  </si>
  <si>
    <t>Ukončeno</t>
  </si>
  <si>
    <t>bez odpovědi</t>
  </si>
  <si>
    <t>GE Medical Systems Česká republika, s.r.o.</t>
  </si>
  <si>
    <t>průzkum trhu</t>
  </si>
  <si>
    <t>Kolimátory pro detekci 131I</t>
  </si>
  <si>
    <t>1.1.1.2.3.1</t>
  </si>
  <si>
    <t>Malá kamera pro dozimetrii</t>
  </si>
  <si>
    <t>VZ-2017-000054, CANBERRA-PACKARD s.r.o</t>
  </si>
  <si>
    <t>průzkum trhu, obdobné plnění</t>
  </si>
  <si>
    <t>kupní smlouva č. 841/19, Medkonsult, s.r.o.</t>
  </si>
  <si>
    <t>CANBERRA-PACKARD s.r.o, VZ-2021-000324</t>
  </si>
  <si>
    <t>CANBERRA-PACKARD s.r.o, VZ-2020-001119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</si>
</sst>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33333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rgb="FFA6A6A6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2" tint="-0.899990844447157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43" fontId="12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5" borderId="3" xfId="0" applyFill="1" applyBorder="1"/>
    <xf numFmtId="0" fontId="0" fillId="0" borderId="3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4" fillId="0" borderId="0" xfId="0" applyFont="1"/>
    <xf numFmtId="0" fontId="0" fillId="5" borderId="3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wrapText="1"/>
    </xf>
    <xf numFmtId="0" fontId="0" fillId="5" borderId="6" xfId="0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5" borderId="3" xfId="0" applyFont="1" applyFill="1" applyBorder="1" applyAlignment="1">
      <alignment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wrapText="1"/>
    </xf>
    <xf numFmtId="0" fontId="2" fillId="5" borderId="13" xfId="0" applyFont="1" applyFill="1" applyBorder="1" applyAlignment="1">
      <alignment vertical="center" wrapText="1"/>
    </xf>
    <xf numFmtId="0" fontId="0" fillId="4" borderId="10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5" borderId="13" xfId="0" applyFill="1" applyBorder="1" applyAlignment="1">
      <alignment wrapText="1"/>
    </xf>
    <xf numFmtId="0" fontId="0" fillId="0" borderId="13" xfId="0" applyBorder="1" applyAlignment="1">
      <alignment vertical="center"/>
    </xf>
    <xf numFmtId="0" fontId="0" fillId="5" borderId="13" xfId="0" applyFill="1" applyBorder="1" applyAlignment="1">
      <alignment vertical="center" wrapText="1"/>
    </xf>
    <xf numFmtId="0" fontId="0" fillId="5" borderId="10" xfId="0" applyFill="1" applyBorder="1"/>
    <xf numFmtId="0" fontId="2" fillId="5" borderId="3" xfId="0" applyFont="1" applyFill="1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3" borderId="10" xfId="0" applyFill="1" applyBorder="1"/>
    <xf numFmtId="0" fontId="0" fillId="5" borderId="14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5" borderId="14" xfId="0" applyFill="1" applyBorder="1"/>
    <xf numFmtId="0" fontId="0" fillId="0" borderId="12" xfId="0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8" fillId="5" borderId="10" xfId="0" applyFont="1" applyFill="1" applyBorder="1"/>
    <xf numFmtId="0" fontId="6" fillId="5" borderId="10" xfId="0" applyFont="1" applyFill="1" applyBorder="1"/>
    <xf numFmtId="0" fontId="0" fillId="5" borderId="10" xfId="0" applyFill="1" applyBorder="1" applyAlignment="1">
      <alignment wrapText="1"/>
    </xf>
    <xf numFmtId="0" fontId="4" fillId="0" borderId="10" xfId="0" applyFont="1" applyBorder="1"/>
    <xf numFmtId="0" fontId="5" fillId="0" borderId="10" xfId="1" applyBorder="1"/>
    <xf numFmtId="0" fontId="0" fillId="0" borderId="10" xfId="0" applyFont="1" applyBorder="1"/>
    <xf numFmtId="0" fontId="11" fillId="0" borderId="0" xfId="0" applyFont="1" applyAlignment="1">
      <alignment vertical="center"/>
    </xf>
    <xf numFmtId="0" fontId="0" fillId="0" borderId="10" xfId="0" applyBorder="1" applyAlignment="1">
      <alignment wrapText="1"/>
    </xf>
    <xf numFmtId="0" fontId="0" fillId="0" borderId="18" xfId="0" applyBorder="1"/>
    <xf numFmtId="164" fontId="0" fillId="0" borderId="0" xfId="0" applyNumberFormat="1"/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/>
    <xf numFmtId="0" fontId="4" fillId="0" borderId="0" xfId="0" applyFont="1" applyBorder="1"/>
    <xf numFmtId="0" fontId="0" fillId="0" borderId="19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43" fontId="0" fillId="0" borderId="10" xfId="6" applyFont="1" applyBorder="1"/>
    <xf numFmtId="43" fontId="0" fillId="0" borderId="10" xfId="6" applyFont="1" applyFill="1" applyBorder="1"/>
    <xf numFmtId="43" fontId="15" fillId="0" borderId="10" xfId="6" applyFont="1" applyFill="1" applyBorder="1"/>
    <xf numFmtId="0" fontId="0" fillId="0" borderId="19" xfId="0" applyFill="1" applyBorder="1"/>
    <xf numFmtId="0" fontId="0" fillId="5" borderId="10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0" fillId="0" borderId="18" xfId="0" applyBorder="1" applyAlignment="1"/>
    <xf numFmtId="0" fontId="2" fillId="5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43" fontId="0" fillId="6" borderId="10" xfId="6" applyFont="1" applyFill="1" applyBorder="1"/>
  </cellXfs>
  <cellStyles count="7">
    <cellStyle name="Čárka" xfId="6" builtinId="3"/>
    <cellStyle name="Hypertextový odkaz" xfId="1" builtinId="8"/>
    <cellStyle name="Měna 2" xfId="3" xr:uid="{00000000-0005-0000-0000-000002000000}"/>
    <cellStyle name="Měna 3" xfId="4" xr:uid="{00000000-0005-0000-0000-000003000000}"/>
    <cellStyle name="Normální" xfId="0" builtinId="0"/>
    <cellStyle name="normální 2" xfId="5" xr:uid="{00000000-0005-0000-0000-000005000000}"/>
    <cellStyle name="Normální 4" xfId="2" xr:uid="{00000000-0005-0000-0000-000006000000}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229185</xdr:colOff>
      <xdr:row>2</xdr:row>
      <xdr:rowOff>76200</xdr:rowOff>
    </xdr:from>
    <xdr:to>
      <xdr:col>9</xdr:col>
      <xdr:colOff>505141</xdr:colOff>
      <xdr:row>37</xdr:row>
      <xdr:rowOff>114300</xdr:rowOff>
    </xdr:to>
    <xdr:pic>
      <xdr:nvPicPr>
        <xdr:cNvPr id="7" name="Obrázek 6" descr="Výřez obrazovk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185" y="457200"/>
          <a:ext cx="5762356" cy="670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42"/>
  <sheetViews>
    <sheetView workbookViewId="0">
      <selection activeCell="L26" sqref="L26"/>
    </sheetView>
  </sheetViews>
  <sheetFormatPr defaultRowHeight="15" x14ac:dyDescent="0.25"/>
  <cols>
    <col min="11" max="11" width="23.7109375" customWidth="1"/>
    <col min="12" max="12" width="65.140625" customWidth="1"/>
  </cols>
  <sheetData>
    <row r="3" spans="11:13" x14ac:dyDescent="0.25">
      <c r="K3" s="72" t="s">
        <v>0</v>
      </c>
      <c r="L3" s="73"/>
      <c r="M3" s="74"/>
    </row>
    <row r="4" spans="11:13" x14ac:dyDescent="0.25">
      <c r="K4" s="54" t="s">
        <v>603</v>
      </c>
      <c r="L4" s="75" t="s">
        <v>554</v>
      </c>
      <c r="M4" s="75"/>
    </row>
    <row r="5" spans="11:13" x14ac:dyDescent="0.25">
      <c r="K5" s="54" t="s">
        <v>604</v>
      </c>
      <c r="L5" s="71" t="s">
        <v>555</v>
      </c>
      <c r="M5" s="71"/>
    </row>
    <row r="6" spans="11:13" x14ac:dyDescent="0.25">
      <c r="K6" s="54" t="s">
        <v>605</v>
      </c>
      <c r="L6" s="71" t="s">
        <v>556</v>
      </c>
      <c r="M6" s="71"/>
    </row>
    <row r="7" spans="11:13" x14ac:dyDescent="0.25">
      <c r="K7" s="54" t="s">
        <v>606</v>
      </c>
      <c r="L7" s="71" t="s">
        <v>560</v>
      </c>
      <c r="M7" s="71"/>
    </row>
    <row r="8" spans="11:13" x14ac:dyDescent="0.25">
      <c r="K8" s="54" t="s">
        <v>607</v>
      </c>
      <c r="L8" s="71" t="s">
        <v>557</v>
      </c>
      <c r="M8" s="71"/>
    </row>
    <row r="42" spans="1:1" ht="20.25" x14ac:dyDescent="0.25">
      <c r="A42" s="55" t="s">
        <v>611</v>
      </c>
    </row>
  </sheetData>
  <mergeCells count="6">
    <mergeCell ref="L8:M8"/>
    <mergeCell ref="K3:M3"/>
    <mergeCell ref="L4:M4"/>
    <mergeCell ref="L5:M5"/>
    <mergeCell ref="L6:M6"/>
    <mergeCell ref="L7:M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S143"/>
  <sheetViews>
    <sheetView tabSelected="1" topLeftCell="C1" zoomScale="80" zoomScaleNormal="80" workbookViewId="0">
      <selection activeCell="G147" sqref="G147"/>
    </sheetView>
  </sheetViews>
  <sheetFormatPr defaultRowHeight="15" x14ac:dyDescent="0.25"/>
  <cols>
    <col min="1" max="1" width="5.140625" style="12" customWidth="1"/>
    <col min="2" max="2" width="82.42578125" customWidth="1"/>
    <col min="3" max="4" width="38.28515625" customWidth="1"/>
    <col min="5" max="5" width="14.28515625" customWidth="1"/>
    <col min="6" max="6" width="18.85546875" customWidth="1"/>
    <col min="7" max="7" width="20.140625" customWidth="1"/>
    <col min="8" max="8" width="12.7109375" customWidth="1"/>
    <col min="9" max="9" width="4" customWidth="1"/>
    <col min="10" max="10" width="15.85546875" bestFit="1" customWidth="1"/>
    <col min="11" max="11" width="11.42578125" bestFit="1" customWidth="1"/>
    <col min="12" max="12" width="18.85546875" style="13" bestFit="1" customWidth="1"/>
    <col min="13" max="13" width="18.85546875" bestFit="1" customWidth="1"/>
    <col min="14" max="14" width="27.140625" bestFit="1" customWidth="1"/>
    <col min="15" max="15" width="18.85546875" bestFit="1" customWidth="1"/>
    <col min="16" max="16" width="20.28515625" customWidth="1"/>
    <col min="17" max="17" width="17.28515625" customWidth="1"/>
    <col min="18" max="18" width="17" bestFit="1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hidden="1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hidden="1" thickBot="1" x14ac:dyDescent="0.3">
      <c r="A5" s="84" t="s">
        <v>554</v>
      </c>
      <c r="B5" s="85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idden="1" x14ac:dyDescent="0.25">
      <c r="A6" s="18" t="s">
        <v>220</v>
      </c>
      <c r="B6" s="10" t="s">
        <v>579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idden="1" x14ac:dyDescent="0.25">
      <c r="A7" s="19" t="s">
        <v>221</v>
      </c>
      <c r="B7" s="9" t="s">
        <v>34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idden="1" x14ac:dyDescent="0.25">
      <c r="A8" s="19" t="s">
        <v>222</v>
      </c>
      <c r="B8" s="9" t="s">
        <v>583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idden="1" x14ac:dyDescent="0.25">
      <c r="A9" s="19" t="s">
        <v>223</v>
      </c>
      <c r="B9" s="9" t="s">
        <v>35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idden="1" x14ac:dyDescent="0.25">
      <c r="A10" s="19" t="s">
        <v>224</v>
      </c>
      <c r="B10" s="9" t="s">
        <v>31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idden="1" x14ac:dyDescent="0.25">
      <c r="A11" s="19" t="s">
        <v>225</v>
      </c>
      <c r="B11" s="9" t="s">
        <v>32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idden="1" x14ac:dyDescent="0.25">
      <c r="A12" s="19" t="s">
        <v>226</v>
      </c>
      <c r="B12" s="9" t="s">
        <v>33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idden="1" x14ac:dyDescent="0.25">
      <c r="A13" s="19" t="s">
        <v>227</v>
      </c>
      <c r="B13" s="3" t="s">
        <v>101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idden="1" x14ac:dyDescent="0.25">
      <c r="A14" s="19" t="s">
        <v>228</v>
      </c>
      <c r="B14" s="3" t="s">
        <v>102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idden="1" x14ac:dyDescent="0.25">
      <c r="A15" s="19" t="s">
        <v>229</v>
      </c>
      <c r="B15" s="9" t="s">
        <v>580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idden="1" x14ac:dyDescent="0.25">
      <c r="A16" s="19" t="s">
        <v>230</v>
      </c>
      <c r="B16" s="9" t="s">
        <v>36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idden="1" x14ac:dyDescent="0.25">
      <c r="A17" s="19" t="s">
        <v>231</v>
      </c>
      <c r="B17" s="9" t="s">
        <v>37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idden="1" x14ac:dyDescent="0.25">
      <c r="A18" s="19" t="s">
        <v>232</v>
      </c>
      <c r="B18" s="9" t="s">
        <v>38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idden="1" x14ac:dyDescent="0.25">
      <c r="A19" s="19" t="s">
        <v>233</v>
      </c>
      <c r="B19" s="9" t="s">
        <v>39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idden="1" x14ac:dyDescent="0.25">
      <c r="A20" s="19" t="s">
        <v>234</v>
      </c>
      <c r="B20" s="9" t="s">
        <v>40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hidden="1" x14ac:dyDescent="0.25">
      <c r="A21" s="19" t="s">
        <v>235</v>
      </c>
      <c r="B21" s="9" t="s">
        <v>41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idden="1" x14ac:dyDescent="0.25">
      <c r="A22" s="19" t="s">
        <v>236</v>
      </c>
      <c r="B22" s="9" t="s">
        <v>42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idden="1" x14ac:dyDescent="0.25">
      <c r="A23" s="19" t="s">
        <v>237</v>
      </c>
      <c r="B23" s="9" t="s">
        <v>43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idden="1" x14ac:dyDescent="0.25">
      <c r="A24" s="19" t="s">
        <v>238</v>
      </c>
      <c r="B24" s="9" t="s">
        <v>44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idden="1" x14ac:dyDescent="0.25">
      <c r="A25" s="19" t="s">
        <v>239</v>
      </c>
      <c r="B25" s="9" t="s">
        <v>45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14.25" hidden="1" customHeight="1" x14ac:dyDescent="0.25">
      <c r="A26" s="19" t="s">
        <v>240</v>
      </c>
      <c r="B26" s="4" t="s">
        <v>581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idden="1" x14ac:dyDescent="0.25">
      <c r="A27" s="19" t="s">
        <v>241</v>
      </c>
      <c r="B27" s="9" t="s">
        <v>46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hidden="1" x14ac:dyDescent="0.25">
      <c r="A28" s="19" t="s">
        <v>242</v>
      </c>
      <c r="B28" s="9" t="s">
        <v>47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idden="1" x14ac:dyDescent="0.25">
      <c r="A29" s="19" t="s">
        <v>243</v>
      </c>
      <c r="B29" s="9" t="s">
        <v>103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idden="1" x14ac:dyDescent="0.25">
      <c r="A30" s="19" t="s">
        <v>244</v>
      </c>
      <c r="B30" s="9" t="s">
        <v>48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idden="1" x14ac:dyDescent="0.25">
      <c r="A31" s="19" t="s">
        <v>245</v>
      </c>
      <c r="B31" s="9" t="s">
        <v>104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hidden="1" x14ac:dyDescent="0.25">
      <c r="A32" s="19" t="s">
        <v>246</v>
      </c>
      <c r="B32" s="9" t="s">
        <v>49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idden="1" x14ac:dyDescent="0.25">
      <c r="A33" s="19" t="s">
        <v>247</v>
      </c>
      <c r="B33" s="9" t="s">
        <v>50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idden="1" x14ac:dyDescent="0.25">
      <c r="A34" s="19" t="s">
        <v>248</v>
      </c>
      <c r="B34" s="9" t="s">
        <v>51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idden="1" x14ac:dyDescent="0.25">
      <c r="A35" s="19" t="s">
        <v>249</v>
      </c>
      <c r="B35" s="9" t="s">
        <v>52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idden="1" x14ac:dyDescent="0.25">
      <c r="A36" s="19" t="s">
        <v>250</v>
      </c>
      <c r="B36" s="9" t="s">
        <v>53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idden="1" x14ac:dyDescent="0.25">
      <c r="A37" s="19" t="s">
        <v>251</v>
      </c>
      <c r="B37" s="9" t="s">
        <v>24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idden="1" x14ac:dyDescent="0.25">
      <c r="A38" s="19" t="s">
        <v>252</v>
      </c>
      <c r="B38" s="9" t="s">
        <v>54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idden="1" x14ac:dyDescent="0.25">
      <c r="A39" s="19" t="s">
        <v>253</v>
      </c>
      <c r="B39" s="2" t="s">
        <v>208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idden="1" x14ac:dyDescent="0.25">
      <c r="A40" s="19" t="s">
        <v>254</v>
      </c>
      <c r="B40" s="2" t="s">
        <v>209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idden="1" x14ac:dyDescent="0.25">
      <c r="A41" s="19" t="s">
        <v>255</v>
      </c>
      <c r="B41" s="2" t="s">
        <v>210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idden="1" x14ac:dyDescent="0.25">
      <c r="A42" s="19" t="s">
        <v>256</v>
      </c>
      <c r="B42" s="2" t="s">
        <v>211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hidden="1" x14ac:dyDescent="0.25">
      <c r="A43" s="19" t="s">
        <v>257</v>
      </c>
      <c r="B43" s="2" t="s">
        <v>219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hidden="1" x14ac:dyDescent="0.25">
      <c r="A44" s="19" t="s">
        <v>258</v>
      </c>
      <c r="B44" s="9" t="s">
        <v>55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idden="1" x14ac:dyDescent="0.25">
      <c r="A45" s="19" t="s">
        <v>259</v>
      </c>
      <c r="B45" s="9" t="s">
        <v>105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idden="1" x14ac:dyDescent="0.25">
      <c r="A46" s="19" t="s">
        <v>260</v>
      </c>
      <c r="B46" s="9" t="s">
        <v>106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hidden="1" x14ac:dyDescent="0.25">
      <c r="A47" s="19" t="s">
        <v>261</v>
      </c>
      <c r="B47" s="2" t="s">
        <v>212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idden="1" x14ac:dyDescent="0.25">
      <c r="A48" s="19" t="s">
        <v>262</v>
      </c>
      <c r="B48" s="2" t="s">
        <v>584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idden="1" x14ac:dyDescent="0.25">
      <c r="A49" s="19" t="s">
        <v>263</v>
      </c>
      <c r="B49" s="2" t="s">
        <v>585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idden="1" x14ac:dyDescent="0.25">
      <c r="A50" s="19" t="s">
        <v>264</v>
      </c>
      <c r="B50" s="9" t="s">
        <v>56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idden="1" x14ac:dyDescent="0.25">
      <c r="A51" s="19" t="s">
        <v>265</v>
      </c>
      <c r="B51" s="9" t="s">
        <v>57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idden="1" x14ac:dyDescent="0.25">
      <c r="A52" s="19" t="s">
        <v>266</v>
      </c>
      <c r="B52" s="9" t="s">
        <v>58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idden="1" x14ac:dyDescent="0.25">
      <c r="A53" s="19" t="s">
        <v>267</v>
      </c>
      <c r="B53" s="9" t="s">
        <v>59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hidden="1" x14ac:dyDescent="0.25">
      <c r="A54" s="19" t="s">
        <v>268</v>
      </c>
      <c r="B54" s="9" t="s">
        <v>60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hidden="1" x14ac:dyDescent="0.25">
      <c r="A55" s="19" t="s">
        <v>269</v>
      </c>
      <c r="B55" s="9" t="s">
        <v>61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hidden="1" x14ac:dyDescent="0.25">
      <c r="A56" s="19" t="s">
        <v>270</v>
      </c>
      <c r="B56" s="9" t="s">
        <v>62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idden="1" x14ac:dyDescent="0.25">
      <c r="A57" s="19" t="s">
        <v>271</v>
      </c>
      <c r="B57" s="9" t="s">
        <v>63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hidden="1" x14ac:dyDescent="0.25">
      <c r="A58" s="19" t="s">
        <v>272</v>
      </c>
      <c r="B58" s="9" t="s">
        <v>64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idden="1" x14ac:dyDescent="0.25">
      <c r="A59" s="19" t="s">
        <v>273</v>
      </c>
      <c r="B59" s="9" t="s">
        <v>65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hidden="1" x14ac:dyDescent="0.25">
      <c r="A60" s="19" t="s">
        <v>274</v>
      </c>
      <c r="B60" s="33" t="s">
        <v>586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idden="1" x14ac:dyDescent="0.25">
      <c r="A61" s="19" t="s">
        <v>275</v>
      </c>
      <c r="B61" s="33" t="s">
        <v>66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idden="1" x14ac:dyDescent="0.25">
      <c r="A62" s="19" t="s">
        <v>276</v>
      </c>
      <c r="B62" s="33" t="s">
        <v>587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hidden="1" x14ac:dyDescent="0.25">
      <c r="A63" s="19" t="s">
        <v>277</v>
      </c>
      <c r="B63" s="33" t="s">
        <v>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hidden="1" x14ac:dyDescent="0.25">
      <c r="A64" s="19" t="s">
        <v>278</v>
      </c>
      <c r="B64" s="9" t="s">
        <v>107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hidden="1" x14ac:dyDescent="0.25">
      <c r="A65" s="19" t="s">
        <v>279</v>
      </c>
      <c r="B65" s="9" t="s">
        <v>67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hidden="1" x14ac:dyDescent="0.25">
      <c r="A66" s="19" t="s">
        <v>280</v>
      </c>
      <c r="B66" s="3" t="s">
        <v>182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hidden="1" x14ac:dyDescent="0.25">
      <c r="A67" s="19" t="s">
        <v>281</v>
      </c>
      <c r="B67" s="3" t="s">
        <v>14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hidden="1" x14ac:dyDescent="0.25">
      <c r="A68" s="19" t="s">
        <v>282</v>
      </c>
      <c r="B68" s="3" t="s">
        <v>109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hidden="1" x14ac:dyDescent="0.25">
      <c r="A69" s="19" t="s">
        <v>283</v>
      </c>
      <c r="B69" s="3" t="s">
        <v>17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hidden="1" x14ac:dyDescent="0.25">
      <c r="A70" s="19" t="s">
        <v>284</v>
      </c>
      <c r="B70" s="3" t="s">
        <v>108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hidden="1" x14ac:dyDescent="0.25">
      <c r="A71" s="19" t="s">
        <v>285</v>
      </c>
      <c r="B71" s="3" t="s">
        <v>25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hidden="1" x14ac:dyDescent="0.25">
      <c r="A72" s="19" t="s">
        <v>286</v>
      </c>
      <c r="B72" s="3" t="s">
        <v>93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idden="1" x14ac:dyDescent="0.25">
      <c r="A73" s="19" t="s">
        <v>287</v>
      </c>
      <c r="B73" s="3" t="s">
        <v>88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 hidden="1" x14ac:dyDescent="0.25">
      <c r="A74" s="19" t="s">
        <v>288</v>
      </c>
      <c r="B74" s="3" t="s">
        <v>89</v>
      </c>
      <c r="C74" s="21"/>
      <c r="D74" s="21"/>
      <c r="E74" s="21"/>
      <c r="F74" s="21"/>
      <c r="G74" s="21"/>
      <c r="H74" s="21"/>
      <c r="I74" s="26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hidden="1" x14ac:dyDescent="0.25">
      <c r="A75" s="19" t="s">
        <v>289</v>
      </c>
      <c r="B75" s="3" t="s">
        <v>26</v>
      </c>
      <c r="C75" s="21"/>
      <c r="D75" s="21"/>
      <c r="E75" s="21"/>
      <c r="F75" s="21"/>
      <c r="G75" s="21"/>
      <c r="H75" s="21"/>
      <c r="I75" s="26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hidden="1" x14ac:dyDescent="0.25">
      <c r="A76" s="19" t="s">
        <v>290</v>
      </c>
      <c r="B76" s="3" t="s">
        <v>27</v>
      </c>
      <c r="C76" s="21"/>
      <c r="D76" s="21"/>
      <c r="E76" s="21"/>
      <c r="F76" s="21"/>
      <c r="G76" s="21"/>
      <c r="H76" s="21"/>
      <c r="I76" s="26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 hidden="1" x14ac:dyDescent="0.25">
      <c r="A77" s="19" t="s">
        <v>291</v>
      </c>
      <c r="B77" s="3" t="s">
        <v>110</v>
      </c>
      <c r="C77" s="21"/>
      <c r="D77" s="21"/>
      <c r="E77" s="21"/>
      <c r="F77" s="21"/>
      <c r="G77" s="21"/>
      <c r="H77" s="21"/>
      <c r="I77" s="26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hidden="1" x14ac:dyDescent="0.25">
      <c r="A78" s="19" t="s">
        <v>292</v>
      </c>
      <c r="B78" s="3" t="s">
        <v>111</v>
      </c>
      <c r="C78" s="21"/>
      <c r="D78" s="21"/>
      <c r="E78" s="21"/>
      <c r="F78" s="21"/>
      <c r="G78" s="21"/>
      <c r="H78" s="21"/>
      <c r="I78" s="26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hidden="1" x14ac:dyDescent="0.25">
      <c r="A79" s="19" t="s">
        <v>293</v>
      </c>
      <c r="B79" s="3" t="s">
        <v>28</v>
      </c>
      <c r="C79" s="21"/>
      <c r="D79" s="21"/>
      <c r="E79" s="21"/>
      <c r="F79" s="21"/>
      <c r="G79" s="21"/>
      <c r="H79" s="21"/>
      <c r="I79" s="26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ht="45" x14ac:dyDescent="0.25">
      <c r="A80" s="19" t="s">
        <v>294</v>
      </c>
      <c r="B80" s="3" t="s">
        <v>582</v>
      </c>
      <c r="C80" s="56" t="s">
        <v>628</v>
      </c>
      <c r="D80" s="21" t="s">
        <v>618</v>
      </c>
      <c r="E80" s="21">
        <v>1</v>
      </c>
      <c r="F80" s="67">
        <f t="shared" ref="F80:F81" si="0">G80/1.21</f>
        <v>390000</v>
      </c>
      <c r="G80" s="67">
        <v>471900</v>
      </c>
      <c r="H80" s="21" t="s">
        <v>629</v>
      </c>
      <c r="I80" s="26"/>
      <c r="J80" s="21"/>
      <c r="K80" s="21" t="s">
        <v>623</v>
      </c>
      <c r="L80" s="59" t="s">
        <v>626</v>
      </c>
      <c r="M80" s="68">
        <v>390000</v>
      </c>
      <c r="N80" s="21"/>
      <c r="O80" s="67"/>
      <c r="P80" s="21"/>
      <c r="Q80" s="21"/>
      <c r="R80" s="21" t="s">
        <v>627</v>
      </c>
      <c r="S80" s="21"/>
    </row>
    <row r="81" spans="1:19" x14ac:dyDescent="0.25">
      <c r="A81" s="19" t="s">
        <v>295</v>
      </c>
      <c r="B81" s="3" t="s">
        <v>29</v>
      </c>
      <c r="C81" s="21" t="s">
        <v>29</v>
      </c>
      <c r="D81" s="21" t="s">
        <v>612</v>
      </c>
      <c r="E81" s="21">
        <v>1</v>
      </c>
      <c r="F81" s="67">
        <f t="shared" si="0"/>
        <v>99288866.11570248</v>
      </c>
      <c r="G81" s="67">
        <v>120139528</v>
      </c>
      <c r="H81" s="21" t="s">
        <v>629</v>
      </c>
      <c r="I81" s="26"/>
      <c r="J81" s="21"/>
      <c r="K81" s="21" t="s">
        <v>623</v>
      </c>
      <c r="L81" s="56" t="s">
        <v>613</v>
      </c>
      <c r="M81" s="67">
        <v>118971600</v>
      </c>
      <c r="N81" s="21" t="s">
        <v>614</v>
      </c>
      <c r="O81" s="67">
        <v>110500000</v>
      </c>
      <c r="P81" s="56" t="s">
        <v>619</v>
      </c>
      <c r="Q81" s="21" t="s">
        <v>625</v>
      </c>
      <c r="R81" s="21" t="s">
        <v>627</v>
      </c>
      <c r="S81" s="21"/>
    </row>
    <row r="82" spans="1:19" hidden="1" x14ac:dyDescent="0.25">
      <c r="A82" s="19" t="s">
        <v>296</v>
      </c>
      <c r="B82" s="3" t="s">
        <v>30</v>
      </c>
      <c r="C82" s="21"/>
      <c r="D82" s="21"/>
      <c r="E82" s="21"/>
      <c r="F82" s="21"/>
      <c r="G82" s="21"/>
      <c r="H82" s="21"/>
      <c r="I82" s="26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ht="30" hidden="1" x14ac:dyDescent="0.25">
      <c r="A83" s="19" t="s">
        <v>297</v>
      </c>
      <c r="B83" s="4" t="s">
        <v>199</v>
      </c>
      <c r="C83" s="21"/>
      <c r="D83" s="21"/>
      <c r="E83" s="21"/>
      <c r="F83" s="21"/>
      <c r="G83" s="21"/>
      <c r="H83" s="21"/>
      <c r="I83" s="26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hidden="1" x14ac:dyDescent="0.25">
      <c r="A84" s="19" t="s">
        <v>298</v>
      </c>
      <c r="B84" s="3" t="s">
        <v>6</v>
      </c>
      <c r="C84" s="21"/>
      <c r="D84" s="21"/>
      <c r="E84" s="21"/>
      <c r="F84" s="21"/>
      <c r="G84" s="21"/>
      <c r="H84" s="21"/>
      <c r="I84" s="26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hidden="1" x14ac:dyDescent="0.25">
      <c r="A85" s="19" t="s">
        <v>299</v>
      </c>
      <c r="B85" s="3" t="s">
        <v>7</v>
      </c>
      <c r="C85" s="21"/>
      <c r="D85" s="21"/>
      <c r="E85" s="21"/>
      <c r="F85" s="21"/>
      <c r="G85" s="21"/>
      <c r="H85" s="21"/>
      <c r="I85" s="26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hidden="1" x14ac:dyDescent="0.25">
      <c r="A86" s="19" t="s">
        <v>300</v>
      </c>
      <c r="B86" s="3" t="s">
        <v>8</v>
      </c>
      <c r="C86" s="21"/>
      <c r="D86" s="21"/>
      <c r="E86" s="21"/>
      <c r="F86" s="21"/>
      <c r="G86" s="21"/>
      <c r="H86" s="21"/>
      <c r="I86" s="26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 hidden="1" x14ac:dyDescent="0.25">
      <c r="A87" s="19" t="s">
        <v>301</v>
      </c>
      <c r="B87" s="3" t="s">
        <v>18</v>
      </c>
      <c r="C87" s="21"/>
      <c r="D87" s="21"/>
      <c r="E87" s="21"/>
      <c r="F87" s="21"/>
      <c r="G87" s="21"/>
      <c r="H87" s="21"/>
      <c r="I87" s="26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hidden="1" x14ac:dyDescent="0.25">
      <c r="A88" s="19" t="s">
        <v>302</v>
      </c>
      <c r="B88" s="3" t="s">
        <v>73</v>
      </c>
      <c r="C88" s="21"/>
      <c r="D88" s="21"/>
      <c r="E88" s="21"/>
      <c r="F88" s="21"/>
      <c r="G88" s="21"/>
      <c r="H88" s="21"/>
      <c r="I88" s="26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1:19" hidden="1" x14ac:dyDescent="0.25">
      <c r="A89" s="19" t="s">
        <v>303</v>
      </c>
      <c r="B89" s="3" t="s">
        <v>190</v>
      </c>
      <c r="C89" s="21"/>
      <c r="D89" s="21"/>
      <c r="E89" s="21"/>
      <c r="F89" s="21"/>
      <c r="G89" s="21"/>
      <c r="H89" s="21"/>
      <c r="I89" s="26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1:19" hidden="1" x14ac:dyDescent="0.25">
      <c r="A90" s="19" t="s">
        <v>304</v>
      </c>
      <c r="B90" s="3" t="s">
        <v>74</v>
      </c>
      <c r="C90" s="21"/>
      <c r="D90" s="21"/>
      <c r="E90" s="21"/>
      <c r="F90" s="21"/>
      <c r="G90" s="21"/>
      <c r="H90" s="21"/>
      <c r="I90" s="26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hidden="1" x14ac:dyDescent="0.25">
      <c r="A91" s="19" t="s">
        <v>305</v>
      </c>
      <c r="B91" s="3" t="s">
        <v>151</v>
      </c>
      <c r="C91" s="21"/>
      <c r="D91" s="21"/>
      <c r="E91" s="21"/>
      <c r="F91" s="21"/>
      <c r="G91" s="21"/>
      <c r="H91" s="21"/>
      <c r="I91" s="26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19" hidden="1" x14ac:dyDescent="0.25">
      <c r="A92" s="19" t="s">
        <v>306</v>
      </c>
      <c r="B92" s="3" t="s">
        <v>21</v>
      </c>
      <c r="C92" s="21"/>
      <c r="D92" s="21"/>
      <c r="E92" s="21"/>
      <c r="F92" s="21"/>
      <c r="G92" s="21"/>
      <c r="H92" s="21"/>
      <c r="I92" s="26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 ht="54.6" hidden="1" customHeight="1" x14ac:dyDescent="0.25">
      <c r="A93" s="19" t="s">
        <v>307</v>
      </c>
      <c r="B93" s="6" t="s">
        <v>183</v>
      </c>
      <c r="C93" s="21"/>
      <c r="D93" s="21"/>
      <c r="E93" s="21"/>
      <c r="F93" s="21"/>
      <c r="G93" s="21"/>
      <c r="H93" s="21"/>
      <c r="I93" s="26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hidden="1" x14ac:dyDescent="0.25">
      <c r="A94" s="19" t="s">
        <v>308</v>
      </c>
      <c r="B94" s="3" t="s">
        <v>192</v>
      </c>
      <c r="C94" s="21"/>
      <c r="D94" s="21"/>
      <c r="E94" s="21"/>
      <c r="F94" s="21"/>
      <c r="G94" s="21"/>
      <c r="H94" s="21"/>
      <c r="I94" s="26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19" hidden="1" x14ac:dyDescent="0.25">
      <c r="A95" s="19" t="s">
        <v>309</v>
      </c>
      <c r="B95" s="3" t="s">
        <v>112</v>
      </c>
      <c r="C95" s="21"/>
      <c r="D95" s="21"/>
      <c r="E95" s="21"/>
      <c r="F95" s="21"/>
      <c r="G95" s="21"/>
      <c r="H95" s="21"/>
      <c r="I95" s="26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hidden="1" x14ac:dyDescent="0.25">
      <c r="A96" s="19" t="s">
        <v>310</v>
      </c>
      <c r="B96" s="3" t="s">
        <v>15</v>
      </c>
      <c r="C96" s="21"/>
      <c r="D96" s="21"/>
      <c r="E96" s="21"/>
      <c r="F96" s="21"/>
      <c r="G96" s="21"/>
      <c r="H96" s="21"/>
      <c r="I96" s="26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hidden="1" x14ac:dyDescent="0.25">
      <c r="A97" s="19" t="s">
        <v>311</v>
      </c>
      <c r="B97" s="3" t="s">
        <v>99</v>
      </c>
      <c r="C97" s="21"/>
      <c r="D97" s="21"/>
      <c r="E97" s="21"/>
      <c r="F97" s="21"/>
      <c r="G97" s="21"/>
      <c r="H97" s="21"/>
      <c r="I97" s="26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 hidden="1" x14ac:dyDescent="0.25">
      <c r="A98" s="19" t="s">
        <v>312</v>
      </c>
      <c r="B98" s="3" t="s">
        <v>22</v>
      </c>
      <c r="C98" s="21"/>
      <c r="D98" s="21"/>
      <c r="E98" s="21"/>
      <c r="F98" s="21"/>
      <c r="G98" s="21"/>
      <c r="H98" s="21"/>
      <c r="I98" s="26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1:19" hidden="1" x14ac:dyDescent="0.25">
      <c r="A99" s="19" t="s">
        <v>313</v>
      </c>
      <c r="B99" s="3" t="s">
        <v>71</v>
      </c>
      <c r="C99" s="21"/>
      <c r="D99" s="21"/>
      <c r="E99" s="21"/>
      <c r="F99" s="21"/>
      <c r="G99" s="21"/>
      <c r="H99" s="21"/>
      <c r="I99" s="26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hidden="1" x14ac:dyDescent="0.25">
      <c r="A100" s="19" t="s">
        <v>314</v>
      </c>
      <c r="B100" s="3" t="s">
        <v>191</v>
      </c>
      <c r="C100" s="21"/>
      <c r="D100" s="21"/>
      <c r="E100" s="21"/>
      <c r="F100" s="21"/>
      <c r="G100" s="21"/>
      <c r="H100" s="21"/>
      <c r="I100" s="26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hidden="1" x14ac:dyDescent="0.25">
      <c r="A101" s="19" t="s">
        <v>315</v>
      </c>
      <c r="B101" s="3" t="s">
        <v>68</v>
      </c>
      <c r="C101" s="21"/>
      <c r="D101" s="21"/>
      <c r="E101" s="21"/>
      <c r="F101" s="21"/>
      <c r="G101" s="21"/>
      <c r="H101" s="21"/>
      <c r="I101" s="26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hidden="1" x14ac:dyDescent="0.25">
      <c r="A102" s="19" t="s">
        <v>316</v>
      </c>
      <c r="B102" s="3" t="s">
        <v>69</v>
      </c>
      <c r="C102" s="21"/>
      <c r="D102" s="21"/>
      <c r="E102" s="21"/>
      <c r="F102" s="21"/>
      <c r="G102" s="21"/>
      <c r="H102" s="21"/>
      <c r="I102" s="26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idden="1" x14ac:dyDescent="0.25">
      <c r="A103" s="19" t="s">
        <v>317</v>
      </c>
      <c r="B103" s="3" t="s">
        <v>72</v>
      </c>
      <c r="C103" s="21"/>
      <c r="D103" s="21"/>
      <c r="E103" s="21"/>
      <c r="F103" s="21"/>
      <c r="G103" s="21"/>
      <c r="H103" s="21"/>
      <c r="I103" s="26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idden="1" x14ac:dyDescent="0.25">
      <c r="A104" s="19" t="s">
        <v>318</v>
      </c>
      <c r="B104" s="3" t="s">
        <v>19</v>
      </c>
      <c r="C104" s="21"/>
      <c r="D104" s="21"/>
      <c r="E104" s="21"/>
      <c r="F104" s="21"/>
      <c r="G104" s="21"/>
      <c r="H104" s="21"/>
      <c r="I104" s="26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hidden="1" x14ac:dyDescent="0.25">
      <c r="A105" s="19" t="s">
        <v>319</v>
      </c>
      <c r="B105" s="3" t="s">
        <v>92</v>
      </c>
      <c r="C105" s="21"/>
      <c r="D105" s="21"/>
      <c r="E105" s="21"/>
      <c r="F105" s="21"/>
      <c r="G105" s="21"/>
      <c r="H105" s="21"/>
      <c r="I105" s="26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idden="1" x14ac:dyDescent="0.25">
      <c r="A106" s="19" t="s">
        <v>320</v>
      </c>
      <c r="B106" s="3" t="s">
        <v>2</v>
      </c>
      <c r="C106" s="21"/>
      <c r="D106" s="21"/>
      <c r="E106" s="21"/>
      <c r="F106" s="21"/>
      <c r="G106" s="21"/>
      <c r="H106" s="21"/>
      <c r="I106" s="26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hidden="1" x14ac:dyDescent="0.25">
      <c r="A107" s="19" t="s">
        <v>321</v>
      </c>
      <c r="B107" s="3" t="s">
        <v>113</v>
      </c>
      <c r="C107" s="21"/>
      <c r="D107" s="21"/>
      <c r="E107" s="21"/>
      <c r="F107" s="21"/>
      <c r="G107" s="21"/>
      <c r="H107" s="21"/>
      <c r="I107" s="26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idden="1" x14ac:dyDescent="0.25">
      <c r="A108" s="19" t="s">
        <v>322</v>
      </c>
      <c r="B108" s="3" t="s">
        <v>24</v>
      </c>
      <c r="C108" s="21"/>
      <c r="D108" s="21"/>
      <c r="E108" s="21"/>
      <c r="F108" s="21"/>
      <c r="G108" s="21"/>
      <c r="H108" s="21"/>
      <c r="I108" s="26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idden="1" x14ac:dyDescent="0.25">
      <c r="A109" s="19" t="s">
        <v>323</v>
      </c>
      <c r="B109" s="3" t="s">
        <v>114</v>
      </c>
      <c r="C109" s="21"/>
      <c r="D109" s="21"/>
      <c r="E109" s="21"/>
      <c r="F109" s="21"/>
      <c r="G109" s="21"/>
      <c r="H109" s="21"/>
      <c r="I109" s="26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27" hidden="1" customHeight="1" x14ac:dyDescent="0.25">
      <c r="A110" s="19" t="s">
        <v>324</v>
      </c>
      <c r="B110" s="6" t="s">
        <v>588</v>
      </c>
      <c r="C110" s="21"/>
      <c r="D110" s="21"/>
      <c r="E110" s="21"/>
      <c r="F110" s="21"/>
      <c r="G110" s="21"/>
      <c r="H110" s="21"/>
      <c r="I110" s="26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idden="1" x14ac:dyDescent="0.25">
      <c r="A111" s="19" t="s">
        <v>325</v>
      </c>
      <c r="B111" s="3" t="s">
        <v>115</v>
      </c>
      <c r="C111" s="21"/>
      <c r="D111" s="21"/>
      <c r="E111" s="21"/>
      <c r="F111" s="21"/>
      <c r="G111" s="21"/>
      <c r="H111" s="21"/>
      <c r="I111" s="26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idden="1" x14ac:dyDescent="0.25">
      <c r="A112" s="19" t="s">
        <v>326</v>
      </c>
      <c r="B112" s="3" t="s">
        <v>116</v>
      </c>
      <c r="C112" s="21"/>
      <c r="D112" s="21"/>
      <c r="E112" s="21"/>
      <c r="F112" s="21"/>
      <c r="G112" s="21"/>
      <c r="H112" s="21"/>
      <c r="I112" s="26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:19" hidden="1" x14ac:dyDescent="0.25">
      <c r="A113" s="19" t="s">
        <v>327</v>
      </c>
      <c r="B113" s="3" t="s">
        <v>117</v>
      </c>
      <c r="C113" s="21"/>
      <c r="D113" s="21"/>
      <c r="E113" s="21"/>
      <c r="F113" s="21"/>
      <c r="G113" s="21"/>
      <c r="H113" s="21"/>
      <c r="I113" s="26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 s="13" customFormat="1" ht="30" hidden="1" x14ac:dyDescent="0.25">
      <c r="A114" s="34" t="s">
        <v>328</v>
      </c>
      <c r="B114" s="6" t="s">
        <v>118</v>
      </c>
      <c r="C114" s="21"/>
      <c r="D114" s="21"/>
      <c r="E114" s="21"/>
      <c r="F114" s="21"/>
      <c r="G114" s="21"/>
      <c r="H114" s="21"/>
      <c r="I114" s="26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 hidden="1" x14ac:dyDescent="0.25">
      <c r="A115" s="19" t="s">
        <v>329</v>
      </c>
      <c r="B115" s="3" t="s">
        <v>185</v>
      </c>
      <c r="C115" s="21"/>
      <c r="D115" s="21"/>
      <c r="E115" s="21"/>
      <c r="F115" s="21"/>
      <c r="G115" s="21"/>
      <c r="H115" s="21"/>
      <c r="I115" s="26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:19" ht="45" x14ac:dyDescent="0.25">
      <c r="A116" s="19" t="s">
        <v>330</v>
      </c>
      <c r="B116" s="3" t="s">
        <v>119</v>
      </c>
      <c r="C116" s="21" t="s">
        <v>616</v>
      </c>
      <c r="D116" s="21" t="s">
        <v>618</v>
      </c>
      <c r="E116" s="21">
        <v>1</v>
      </c>
      <c r="F116" s="91">
        <f t="shared" ref="F116:F119" si="1">G116/1.21</f>
        <v>867000</v>
      </c>
      <c r="G116" s="91">
        <v>1049070</v>
      </c>
      <c r="H116" s="21" t="s">
        <v>629</v>
      </c>
      <c r="I116" s="26"/>
      <c r="J116" s="21"/>
      <c r="K116" s="21" t="s">
        <v>622</v>
      </c>
      <c r="L116" s="56" t="s">
        <v>634</v>
      </c>
      <c r="M116" s="67">
        <v>867000</v>
      </c>
      <c r="N116" s="57"/>
      <c r="O116" s="67"/>
      <c r="P116" s="21"/>
      <c r="Q116" s="21"/>
      <c r="R116" s="21"/>
      <c r="S116" s="21"/>
    </row>
    <row r="117" spans="1:19" ht="45" x14ac:dyDescent="0.25">
      <c r="A117" s="19"/>
      <c r="B117" s="3"/>
      <c r="C117" s="56" t="s">
        <v>617</v>
      </c>
      <c r="D117" s="21" t="s">
        <v>618</v>
      </c>
      <c r="E117" s="21">
        <v>1</v>
      </c>
      <c r="F117" s="68">
        <v>463200</v>
      </c>
      <c r="G117" s="69">
        <f>F117*1.21</f>
        <v>560472</v>
      </c>
      <c r="H117" s="60" t="s">
        <v>629</v>
      </c>
      <c r="I117" s="26"/>
      <c r="J117" s="60"/>
      <c r="K117" s="60" t="s">
        <v>624</v>
      </c>
      <c r="L117" s="59" t="s">
        <v>635</v>
      </c>
      <c r="M117" s="68">
        <f>560472/1.21</f>
        <v>463200</v>
      </c>
      <c r="N117" s="21"/>
      <c r="O117" s="67"/>
      <c r="P117" s="21"/>
      <c r="Q117" s="21"/>
      <c r="R117" s="21"/>
      <c r="S117" s="21"/>
    </row>
    <row r="118" spans="1:19" ht="45" x14ac:dyDescent="0.25">
      <c r="A118" s="19"/>
      <c r="B118" s="3"/>
      <c r="C118" s="21" t="s">
        <v>630</v>
      </c>
      <c r="D118" s="21" t="s">
        <v>618</v>
      </c>
      <c r="E118" s="21">
        <v>1</v>
      </c>
      <c r="F118" s="91">
        <v>2273200</v>
      </c>
      <c r="G118" s="91">
        <f>F118*1.21</f>
        <v>2750572</v>
      </c>
      <c r="H118" s="60" t="s">
        <v>629</v>
      </c>
      <c r="I118" s="26"/>
      <c r="J118" s="60"/>
      <c r="K118" s="60" t="s">
        <v>623</v>
      </c>
      <c r="L118" s="61" t="s">
        <v>619</v>
      </c>
      <c r="M118" s="91">
        <v>2273200</v>
      </c>
      <c r="N118" s="57" t="s">
        <v>621</v>
      </c>
      <c r="O118" s="67" t="s">
        <v>625</v>
      </c>
      <c r="P118" s="56" t="s">
        <v>633</v>
      </c>
      <c r="Q118" s="68">
        <v>1561179</v>
      </c>
      <c r="R118" s="56" t="s">
        <v>632</v>
      </c>
      <c r="S118" s="21"/>
    </row>
    <row r="119" spans="1:19" ht="30" x14ac:dyDescent="0.25">
      <c r="A119" s="19" t="s">
        <v>331</v>
      </c>
      <c r="B119" s="3" t="s">
        <v>120</v>
      </c>
      <c r="C119" s="21" t="s">
        <v>615</v>
      </c>
      <c r="D119" s="21" t="s">
        <v>618</v>
      </c>
      <c r="E119" s="21">
        <v>2</v>
      </c>
      <c r="F119" s="68">
        <f t="shared" si="1"/>
        <v>9600000</v>
      </c>
      <c r="G119" s="68">
        <v>11616000</v>
      </c>
      <c r="H119" s="60" t="s">
        <v>629</v>
      </c>
      <c r="I119" s="26"/>
      <c r="J119" s="60"/>
      <c r="K119" s="60" t="s">
        <v>623</v>
      </c>
      <c r="L119" s="59" t="s">
        <v>620</v>
      </c>
      <c r="M119" s="68">
        <f>2*4590000</f>
        <v>9180000</v>
      </c>
      <c r="N119" s="56" t="s">
        <v>631</v>
      </c>
      <c r="O119" s="67">
        <v>10114000</v>
      </c>
      <c r="P119" s="21"/>
      <c r="Q119" s="21"/>
      <c r="R119" s="56" t="s">
        <v>632</v>
      </c>
      <c r="S119" s="21"/>
    </row>
    <row r="120" spans="1:19" hidden="1" x14ac:dyDescent="0.25">
      <c r="A120" s="19" t="s">
        <v>332</v>
      </c>
      <c r="B120" s="3" t="s">
        <v>121</v>
      </c>
      <c r="C120" s="21"/>
      <c r="D120" s="21"/>
      <c r="E120" s="21"/>
      <c r="F120" s="21"/>
      <c r="G120" s="21"/>
      <c r="H120" s="21"/>
      <c r="I120" s="26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 hidden="1" x14ac:dyDescent="0.25">
      <c r="A121" s="19" t="s">
        <v>333</v>
      </c>
      <c r="B121" s="3" t="s">
        <v>122</v>
      </c>
      <c r="C121" s="21"/>
      <c r="D121" s="21"/>
      <c r="E121" s="21"/>
      <c r="F121" s="21"/>
      <c r="G121" s="21"/>
      <c r="H121" s="21"/>
      <c r="I121" s="26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 hidden="1" x14ac:dyDescent="0.25">
      <c r="A122" s="19" t="s">
        <v>334</v>
      </c>
      <c r="B122" s="3" t="s">
        <v>181</v>
      </c>
      <c r="C122" s="21"/>
      <c r="D122" s="21"/>
      <c r="E122" s="21"/>
      <c r="F122" s="21"/>
      <c r="G122" s="21"/>
      <c r="H122" s="21"/>
      <c r="I122" s="26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 hidden="1" x14ac:dyDescent="0.25">
      <c r="A123" s="19" t="s">
        <v>335</v>
      </c>
      <c r="B123" s="3" t="s">
        <v>123</v>
      </c>
      <c r="C123" s="21"/>
      <c r="D123" s="21"/>
      <c r="E123" s="21"/>
      <c r="F123" s="21"/>
      <c r="G123" s="21"/>
      <c r="H123" s="21"/>
      <c r="I123" s="26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 hidden="1" x14ac:dyDescent="0.25">
      <c r="A124" s="19" t="s">
        <v>336</v>
      </c>
      <c r="B124" s="3" t="s">
        <v>124</v>
      </c>
      <c r="C124" s="21"/>
      <c r="D124" s="21"/>
      <c r="E124" s="21"/>
      <c r="F124" s="21"/>
      <c r="G124" s="21"/>
      <c r="H124" s="21"/>
      <c r="I124" s="26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hidden="1" x14ac:dyDescent="0.25">
      <c r="A125" s="19" t="s">
        <v>337</v>
      </c>
      <c r="B125" s="3" t="s">
        <v>125</v>
      </c>
      <c r="C125" s="21"/>
      <c r="D125" s="21"/>
      <c r="E125" s="21"/>
      <c r="F125" s="21"/>
      <c r="G125" s="21"/>
      <c r="H125" s="21"/>
      <c r="I125" s="26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hidden="1" x14ac:dyDescent="0.25">
      <c r="A126" s="19" t="s">
        <v>338</v>
      </c>
      <c r="B126" s="3" t="s">
        <v>126</v>
      </c>
      <c r="C126" s="21"/>
      <c r="D126" s="21"/>
      <c r="E126" s="21"/>
      <c r="F126" s="21"/>
      <c r="G126" s="21"/>
      <c r="H126" s="21"/>
      <c r="I126" s="26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hidden="1" x14ac:dyDescent="0.25">
      <c r="A127" s="19" t="s">
        <v>339</v>
      </c>
      <c r="B127" s="9" t="s">
        <v>193</v>
      </c>
      <c r="C127" s="21"/>
      <c r="D127" s="21"/>
      <c r="E127" s="21"/>
      <c r="F127" s="21"/>
      <c r="G127" s="21"/>
      <c r="H127" s="21"/>
      <c r="I127" s="26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 hidden="1" x14ac:dyDescent="0.25">
      <c r="A128" s="19" t="s">
        <v>340</v>
      </c>
      <c r="B128" s="9" t="s">
        <v>4</v>
      </c>
      <c r="C128" s="21"/>
      <c r="D128" s="21"/>
      <c r="E128" s="21"/>
      <c r="F128" s="21"/>
      <c r="G128" s="21"/>
      <c r="H128" s="21"/>
      <c r="I128" s="26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 hidden="1" x14ac:dyDescent="0.25">
      <c r="A129" s="19" t="s">
        <v>341</v>
      </c>
      <c r="B129" s="9" t="s">
        <v>127</v>
      </c>
      <c r="C129" s="21"/>
      <c r="D129" s="21"/>
      <c r="E129" s="21"/>
      <c r="F129" s="21"/>
      <c r="G129" s="21"/>
      <c r="H129" s="21"/>
      <c r="I129" s="26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 hidden="1" x14ac:dyDescent="0.25">
      <c r="A130" s="19" t="s">
        <v>342</v>
      </c>
      <c r="B130" s="9" t="s">
        <v>589</v>
      </c>
      <c r="C130" s="21"/>
      <c r="D130" s="21"/>
      <c r="E130" s="21"/>
      <c r="F130" s="21"/>
      <c r="G130" s="21"/>
      <c r="H130" s="21"/>
      <c r="I130" s="26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1:19" ht="30" hidden="1" x14ac:dyDescent="0.25">
      <c r="A131" s="19" t="s">
        <v>343</v>
      </c>
      <c r="B131" s="5" t="s">
        <v>577</v>
      </c>
      <c r="C131" s="21"/>
      <c r="D131" s="21"/>
      <c r="E131" s="21"/>
      <c r="F131" s="21"/>
      <c r="G131" s="21"/>
      <c r="H131" s="21"/>
      <c r="I131" s="26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 ht="30" hidden="1" x14ac:dyDescent="0.25">
      <c r="A132" s="19" t="s">
        <v>344</v>
      </c>
      <c r="B132" s="5" t="s">
        <v>194</v>
      </c>
      <c r="C132" s="21"/>
      <c r="D132" s="21"/>
      <c r="E132" s="21"/>
      <c r="F132" s="21"/>
      <c r="G132" s="21"/>
      <c r="H132" s="21"/>
      <c r="I132" s="26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1:19" hidden="1" x14ac:dyDescent="0.25">
      <c r="A133" s="19" t="s">
        <v>345</v>
      </c>
      <c r="B133" s="9" t="s">
        <v>578</v>
      </c>
      <c r="C133" s="21"/>
      <c r="D133" s="21"/>
      <c r="E133" s="21"/>
      <c r="F133" s="21"/>
      <c r="G133" s="21"/>
      <c r="H133" s="21"/>
      <c r="I133" s="26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1:19" hidden="1" x14ac:dyDescent="0.25">
      <c r="A134" s="19" t="s">
        <v>346</v>
      </c>
      <c r="B134" s="3" t="s">
        <v>558</v>
      </c>
      <c r="C134" s="21"/>
      <c r="D134" s="21"/>
      <c r="E134" s="21"/>
      <c r="F134" s="21"/>
      <c r="G134" s="21"/>
      <c r="H134" s="21"/>
      <c r="I134" s="26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1:19" hidden="1" x14ac:dyDescent="0.25">
      <c r="A135" s="19" t="s">
        <v>347</v>
      </c>
      <c r="B135" s="3" t="s">
        <v>75</v>
      </c>
      <c r="C135" s="21"/>
      <c r="D135" s="21"/>
      <c r="E135" s="21"/>
      <c r="F135" s="21"/>
      <c r="G135" s="21"/>
      <c r="H135" s="21"/>
      <c r="I135" s="26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1:19" hidden="1" x14ac:dyDescent="0.25">
      <c r="A136" s="19" t="s">
        <v>348</v>
      </c>
      <c r="B136" s="3" t="s">
        <v>128</v>
      </c>
      <c r="C136" s="21"/>
      <c r="D136" s="21"/>
      <c r="E136" s="21"/>
      <c r="F136" s="21"/>
      <c r="G136" s="21"/>
      <c r="H136" s="21"/>
      <c r="I136" s="26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1:19" ht="14.1" hidden="1" customHeight="1" x14ac:dyDescent="0.25">
      <c r="A137" s="19" t="s">
        <v>349</v>
      </c>
      <c r="B137" s="6" t="s">
        <v>129</v>
      </c>
      <c r="C137" s="21"/>
      <c r="D137" s="21"/>
      <c r="E137" s="21"/>
      <c r="F137" s="21"/>
      <c r="G137" s="21"/>
      <c r="H137" s="21"/>
      <c r="I137" s="26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 ht="14.45" hidden="1" customHeight="1" x14ac:dyDescent="0.25">
      <c r="A138" s="19" t="s">
        <v>350</v>
      </c>
      <c r="B138" s="6" t="s">
        <v>130</v>
      </c>
      <c r="C138" s="21"/>
      <c r="D138" s="21"/>
      <c r="E138" s="21"/>
      <c r="F138" s="21"/>
      <c r="G138" s="21"/>
      <c r="H138" s="21"/>
      <c r="I138" s="26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1:19" hidden="1" x14ac:dyDescent="0.25">
      <c r="A139" s="19" t="s">
        <v>351</v>
      </c>
      <c r="B139" s="3" t="s">
        <v>131</v>
      </c>
      <c r="C139" s="21"/>
      <c r="D139" s="21"/>
      <c r="E139" s="21"/>
      <c r="F139" s="21"/>
      <c r="G139" s="21"/>
      <c r="H139" s="21"/>
      <c r="I139" s="26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1:19" ht="27.6" hidden="1" customHeight="1" x14ac:dyDescent="0.25">
      <c r="A140" s="19" t="s">
        <v>352</v>
      </c>
      <c r="B140" s="3" t="s">
        <v>132</v>
      </c>
      <c r="C140" s="21"/>
      <c r="D140" s="21"/>
      <c r="E140" s="21"/>
      <c r="F140" s="21"/>
      <c r="G140" s="21"/>
      <c r="H140" s="21"/>
      <c r="I140" s="26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 ht="15.75" hidden="1" thickBot="1" x14ac:dyDescent="0.3">
      <c r="A141" s="20" t="s">
        <v>551</v>
      </c>
      <c r="B141" s="7" t="s">
        <v>133</v>
      </c>
      <c r="C141" s="21"/>
      <c r="D141" s="21"/>
      <c r="E141" s="21"/>
      <c r="F141" s="21"/>
      <c r="G141" s="21"/>
      <c r="H141" s="21"/>
      <c r="I141" s="26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1:19" x14ac:dyDescent="0.25">
      <c r="A142" s="35"/>
      <c r="B142" s="1"/>
      <c r="C142" s="63"/>
      <c r="D142" s="63"/>
      <c r="E142" s="63"/>
      <c r="F142" s="63"/>
      <c r="G142" s="63"/>
      <c r="H142" s="63"/>
      <c r="I142" s="70"/>
      <c r="J142" s="63"/>
      <c r="K142" s="63"/>
      <c r="L142" s="66"/>
      <c r="M142" s="63"/>
      <c r="N142" s="63"/>
      <c r="O142" s="63"/>
      <c r="P142" s="63"/>
      <c r="Q142" s="63"/>
      <c r="R142" s="63"/>
      <c r="S142" s="63"/>
    </row>
    <row r="143" spans="1:19" x14ac:dyDescent="0.25">
      <c r="C143" s="62"/>
      <c r="D143" s="62"/>
      <c r="E143" s="8"/>
      <c r="G143" s="58"/>
      <c r="I143" s="64"/>
      <c r="K143" s="64"/>
      <c r="L143" s="65"/>
      <c r="M143" s="64"/>
      <c r="O143" s="64"/>
      <c r="R143" s="64"/>
      <c r="S143" s="64"/>
    </row>
  </sheetData>
  <autoFilter ref="A3:S141" xr:uid="{00000000-0009-0000-0000-000001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3"/>
  <sheetViews>
    <sheetView topLeftCell="C1" zoomScale="80" zoomScaleNormal="80" workbookViewId="0">
      <selection activeCell="E24" sqref="E24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6" t="s">
        <v>555</v>
      </c>
      <c r="B5" s="87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13" customFormat="1" x14ac:dyDescent="0.25">
      <c r="A6" s="36" t="s">
        <v>354</v>
      </c>
      <c r="B6" s="16" t="s">
        <v>110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13" customFormat="1" x14ac:dyDescent="0.25">
      <c r="A7" s="34" t="s">
        <v>353</v>
      </c>
      <c r="B7" s="4" t="s">
        <v>27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13" customFormat="1" x14ac:dyDescent="0.25">
      <c r="A8" s="34" t="s">
        <v>355</v>
      </c>
      <c r="B8" s="4" t="s">
        <v>29</v>
      </c>
      <c r="P8" s="21"/>
      <c r="Q8" s="21"/>
      <c r="R8" s="21"/>
      <c r="S8" s="21"/>
    </row>
    <row r="9" spans="1:19" s="13" customFormat="1" x14ac:dyDescent="0.25">
      <c r="A9" s="34" t="s">
        <v>356</v>
      </c>
      <c r="B9" s="4" t="s">
        <v>134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13" customFormat="1" x14ac:dyDescent="0.25">
      <c r="A10" s="34" t="s">
        <v>357</v>
      </c>
      <c r="B10" s="4" t="s">
        <v>576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13" customFormat="1" x14ac:dyDescent="0.25">
      <c r="A11" s="34" t="s">
        <v>358</v>
      </c>
      <c r="B11" s="4" t="s">
        <v>84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13" customFormat="1" x14ac:dyDescent="0.25">
      <c r="A12" s="34" t="s">
        <v>359</v>
      </c>
      <c r="B12" s="4" t="s">
        <v>201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13" customFormat="1" x14ac:dyDescent="0.25">
      <c r="A13" s="34" t="s">
        <v>360</v>
      </c>
      <c r="B13" s="4" t="s">
        <v>197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13" customFormat="1" x14ac:dyDescent="0.25">
      <c r="A14" s="34" t="s">
        <v>361</v>
      </c>
      <c r="B14" s="4" t="s">
        <v>135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13" customFormat="1" x14ac:dyDescent="0.25">
      <c r="A15" s="34" t="s">
        <v>362</v>
      </c>
      <c r="B15" s="4" t="s">
        <v>83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13" customFormat="1" x14ac:dyDescent="0.25">
      <c r="A16" s="34" t="s">
        <v>363</v>
      </c>
      <c r="B16" s="4" t="s">
        <v>78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13" customFormat="1" x14ac:dyDescent="0.25">
      <c r="A17" s="34" t="s">
        <v>364</v>
      </c>
      <c r="B17" s="4" t="s">
        <v>136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13" customFormat="1" x14ac:dyDescent="0.25">
      <c r="A18" s="34" t="s">
        <v>365</v>
      </c>
      <c r="B18" s="4" t="s">
        <v>137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13" customFormat="1" x14ac:dyDescent="0.25">
      <c r="A19" s="34" t="s">
        <v>366</v>
      </c>
      <c r="B19" s="4" t="s">
        <v>85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13" customFormat="1" x14ac:dyDescent="0.25">
      <c r="A20" s="34" t="s">
        <v>367</v>
      </c>
      <c r="B20" s="4" t="s">
        <v>5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13" customFormat="1" x14ac:dyDescent="0.25">
      <c r="A21" s="34" t="s">
        <v>368</v>
      </c>
      <c r="B21" s="4" t="s">
        <v>186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13" customFormat="1" ht="54.6" customHeight="1" x14ac:dyDescent="0.25">
      <c r="A22" s="34" t="s">
        <v>369</v>
      </c>
      <c r="B22" s="4" t="s">
        <v>574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13" customFormat="1" ht="18" customHeight="1" x14ac:dyDescent="0.25">
      <c r="A23" s="34" t="s">
        <v>370</v>
      </c>
      <c r="B23" s="4" t="s">
        <v>200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13" customFormat="1" ht="17.25" customHeight="1" x14ac:dyDescent="0.25">
      <c r="A24" s="34" t="s">
        <v>371</v>
      </c>
      <c r="B24" s="4" t="s">
        <v>184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13" customFormat="1" ht="17.25" customHeight="1" x14ac:dyDescent="0.25">
      <c r="A25" s="34" t="s">
        <v>372</v>
      </c>
      <c r="B25" s="4" t="s">
        <v>195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13" customFormat="1" ht="14.25" customHeight="1" x14ac:dyDescent="0.25">
      <c r="A26" s="34" t="s">
        <v>373</v>
      </c>
      <c r="B26" s="4" t="s">
        <v>196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13" customFormat="1" ht="55.7" customHeight="1" x14ac:dyDescent="0.25">
      <c r="A27" s="34" t="s">
        <v>374</v>
      </c>
      <c r="B27" s="4" t="s">
        <v>575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13" customFormat="1" ht="30" x14ac:dyDescent="0.25">
      <c r="A28" s="34" t="s">
        <v>375</v>
      </c>
      <c r="B28" s="4" t="s">
        <v>76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3" customFormat="1" ht="30" x14ac:dyDescent="0.25">
      <c r="A29" s="34" t="s">
        <v>376</v>
      </c>
      <c r="B29" s="4" t="s">
        <v>11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13" customFormat="1" x14ac:dyDescent="0.25">
      <c r="A30" s="34" t="s">
        <v>377</v>
      </c>
      <c r="B30" s="4" t="s">
        <v>547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s="13" customFormat="1" ht="57" customHeight="1" x14ac:dyDescent="0.25">
      <c r="A31" s="34" t="s">
        <v>378</v>
      </c>
      <c r="B31" s="4" t="s">
        <v>183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13" customFormat="1" x14ac:dyDescent="0.25">
      <c r="A32" s="34" t="s">
        <v>379</v>
      </c>
      <c r="B32" s="4" t="s">
        <v>192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13" customFormat="1" x14ac:dyDescent="0.25">
      <c r="A33" s="34" t="s">
        <v>380</v>
      </c>
      <c r="B33" s="4" t="s">
        <v>112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13" customFormat="1" x14ac:dyDescent="0.25">
      <c r="A34" s="34" t="s">
        <v>381</v>
      </c>
      <c r="B34" s="4" t="s">
        <v>15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13" customFormat="1" x14ac:dyDescent="0.25">
      <c r="A35" s="34" t="s">
        <v>382</v>
      </c>
      <c r="B35" s="4" t="s">
        <v>99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13" customFormat="1" x14ac:dyDescent="0.25">
      <c r="A36" s="34" t="s">
        <v>383</v>
      </c>
      <c r="B36" s="4" t="s">
        <v>71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13" customFormat="1" x14ac:dyDescent="0.25">
      <c r="A37" s="34" t="s">
        <v>384</v>
      </c>
      <c r="B37" s="4" t="s">
        <v>17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13" customFormat="1" x14ac:dyDescent="0.25">
      <c r="A38" s="34" t="s">
        <v>385</v>
      </c>
      <c r="B38" s="4" t="s">
        <v>108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13" customFormat="1" x14ac:dyDescent="0.25">
      <c r="A39" s="34" t="s">
        <v>386</v>
      </c>
      <c r="B39" s="4" t="s">
        <v>138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13" customFormat="1" x14ac:dyDescent="0.25">
      <c r="A40" s="34" t="s">
        <v>387</v>
      </c>
      <c r="B40" s="4" t="s">
        <v>139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13" customFormat="1" x14ac:dyDescent="0.25">
      <c r="A41" s="34" t="s">
        <v>388</v>
      </c>
      <c r="B41" s="4" t="s">
        <v>9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13" customFormat="1" x14ac:dyDescent="0.25">
      <c r="A42" s="34" t="s">
        <v>389</v>
      </c>
      <c r="B42" s="4" t="s">
        <v>140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13" customFormat="1" x14ac:dyDescent="0.25">
      <c r="A43" s="34" t="s">
        <v>390</v>
      </c>
      <c r="B43" s="4" t="s">
        <v>10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13" customFormat="1" x14ac:dyDescent="0.25">
      <c r="A44" s="34" t="s">
        <v>391</v>
      </c>
      <c r="B44" s="4" t="s">
        <v>1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13" customFormat="1" x14ac:dyDescent="0.25">
      <c r="A45" s="34" t="s">
        <v>392</v>
      </c>
      <c r="B45" s="4" t="s">
        <v>573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13" customFormat="1" x14ac:dyDescent="0.25">
      <c r="A46" s="34" t="s">
        <v>393</v>
      </c>
      <c r="B46" s="4" t="s">
        <v>141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s="13" customFormat="1" ht="14.45" customHeight="1" x14ac:dyDescent="0.25">
      <c r="A47" s="34" t="s">
        <v>394</v>
      </c>
      <c r="B47" s="4" t="s">
        <v>3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13" customFormat="1" x14ac:dyDescent="0.25">
      <c r="A48" s="34" t="s">
        <v>395</v>
      </c>
      <c r="B48" s="4" t="s">
        <v>2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s="13" customFormat="1" x14ac:dyDescent="0.25">
      <c r="A49" s="34" t="s">
        <v>396</v>
      </c>
      <c r="B49" s="4" t="s">
        <v>4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s="13" customFormat="1" x14ac:dyDescent="0.25">
      <c r="A50" s="34" t="s">
        <v>397</v>
      </c>
      <c r="B50" s="4" t="s">
        <v>142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s="13" customFormat="1" x14ac:dyDescent="0.25">
      <c r="A51" s="34" t="s">
        <v>398</v>
      </c>
      <c r="B51" s="4" t="s">
        <v>80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s="13" customFormat="1" x14ac:dyDescent="0.25">
      <c r="A52" s="34" t="s">
        <v>399</v>
      </c>
      <c r="B52" s="4" t="s">
        <v>81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s="13" customFormat="1" x14ac:dyDescent="0.25">
      <c r="A53" s="34" t="s">
        <v>400</v>
      </c>
      <c r="B53" s="4" t="s">
        <v>82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s="13" customFormat="1" x14ac:dyDescent="0.25">
      <c r="A54" s="34" t="s">
        <v>401</v>
      </c>
      <c r="B54" s="17" t="s">
        <v>143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s="13" customFormat="1" x14ac:dyDescent="0.25">
      <c r="A55" s="34" t="s">
        <v>402</v>
      </c>
      <c r="B55" s="4" t="s">
        <v>144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s="13" customFormat="1" x14ac:dyDescent="0.25">
      <c r="A56" s="34" t="s">
        <v>403</v>
      </c>
      <c r="B56" s="4" t="s">
        <v>180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s="13" customFormat="1" x14ac:dyDescent="0.25">
      <c r="A57" s="34" t="s">
        <v>404</v>
      </c>
      <c r="B57" s="4" t="s">
        <v>86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s="13" customFormat="1" x14ac:dyDescent="0.25">
      <c r="A58" s="34" t="s">
        <v>405</v>
      </c>
      <c r="B58" s="4" t="s">
        <v>145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s="13" customFormat="1" x14ac:dyDescent="0.25">
      <c r="A59" s="34" t="s">
        <v>406</v>
      </c>
      <c r="B59" s="4" t="s">
        <v>146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s="13" customFormat="1" x14ac:dyDescent="0.25">
      <c r="A60" s="34" t="s">
        <v>407</v>
      </c>
      <c r="B60" s="4" t="s">
        <v>147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s="13" customFormat="1" x14ac:dyDescent="0.25">
      <c r="A61" s="34" t="s">
        <v>408</v>
      </c>
      <c r="B61" s="4" t="s">
        <v>90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s="13" customFormat="1" x14ac:dyDescent="0.25">
      <c r="A62" s="34" t="s">
        <v>409</v>
      </c>
      <c r="B62" s="4" t="s">
        <v>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s="13" customFormat="1" x14ac:dyDescent="0.25">
      <c r="A63" s="34" t="s">
        <v>410</v>
      </c>
      <c r="B63" s="4" t="s">
        <v>91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s="13" customFormat="1" x14ac:dyDescent="0.25">
      <c r="A64" s="34" t="s">
        <v>411</v>
      </c>
      <c r="B64" s="4" t="s">
        <v>16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s="13" customFormat="1" ht="30" x14ac:dyDescent="0.25">
      <c r="A65" s="34" t="s">
        <v>412</v>
      </c>
      <c r="B65" s="4" t="s">
        <v>199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s="13" customFormat="1" x14ac:dyDescent="0.25">
      <c r="A66" s="34" t="s">
        <v>413</v>
      </c>
      <c r="B66" s="4" t="s">
        <v>148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s="13" customFormat="1" x14ac:dyDescent="0.25">
      <c r="A67" s="34" t="s">
        <v>414</v>
      </c>
      <c r="B67" s="4" t="s">
        <v>149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s="13" customFormat="1" x14ac:dyDescent="0.25">
      <c r="A68" s="34" t="s">
        <v>415</v>
      </c>
      <c r="B68" s="4" t="s">
        <v>77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s="13" customFormat="1" ht="14.45" customHeight="1" x14ac:dyDescent="0.25">
      <c r="A69" s="34" t="s">
        <v>416</v>
      </c>
      <c r="B69" s="4" t="s">
        <v>193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s="13" customFormat="1" ht="28.7" customHeight="1" x14ac:dyDescent="0.25">
      <c r="A70" s="34" t="s">
        <v>417</v>
      </c>
      <c r="B70" s="5" t="s">
        <v>577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s="13" customFormat="1" ht="30" x14ac:dyDescent="0.25">
      <c r="A71" s="34" t="s">
        <v>418</v>
      </c>
      <c r="B71" s="4" t="s">
        <v>194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s="13" customFormat="1" ht="27.95" customHeight="1" x14ac:dyDescent="0.25">
      <c r="A72" s="34" t="s">
        <v>548</v>
      </c>
      <c r="B72" s="4" t="s">
        <v>578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s="13" customFormat="1" ht="33" customHeight="1" thickBot="1" x14ac:dyDescent="0.3">
      <c r="A73" s="37" t="s">
        <v>550</v>
      </c>
      <c r="B73" s="14" t="s">
        <v>590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</sheetData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4"/>
  <sheetViews>
    <sheetView topLeftCell="F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6" t="s">
        <v>556</v>
      </c>
      <c r="B5" s="87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36" t="s">
        <v>419</v>
      </c>
      <c r="B6" s="39" t="s">
        <v>591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420</v>
      </c>
      <c r="B7" s="11" t="s">
        <v>592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30" x14ac:dyDescent="0.25">
      <c r="A8" s="34" t="s">
        <v>421</v>
      </c>
      <c r="B8" s="15" t="s">
        <v>593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422</v>
      </c>
      <c r="B9" s="15" t="s">
        <v>594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423</v>
      </c>
      <c r="B10" s="15" t="s">
        <v>150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30" x14ac:dyDescent="0.25">
      <c r="A11" s="34" t="s">
        <v>424</v>
      </c>
      <c r="B11" s="5" t="s">
        <v>199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425</v>
      </c>
      <c r="B12" s="5" t="s">
        <v>523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426</v>
      </c>
      <c r="B13" s="4" t="s">
        <v>75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x14ac:dyDescent="0.25">
      <c r="A14" s="34" t="s">
        <v>427</v>
      </c>
      <c r="B14" s="4" t="s">
        <v>18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428</v>
      </c>
      <c r="B15" s="4" t="s">
        <v>73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429</v>
      </c>
      <c r="B16" s="31" t="s">
        <v>32</v>
      </c>
      <c r="C16" s="49"/>
      <c r="D16" s="49"/>
      <c r="E16" s="49"/>
      <c r="F16" s="32"/>
      <c r="G16" s="32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30" x14ac:dyDescent="0.25">
      <c r="A17" s="34" t="s">
        <v>430</v>
      </c>
      <c r="B17" s="31" t="s">
        <v>188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431</v>
      </c>
      <c r="B18" s="31" t="s">
        <v>187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432</v>
      </c>
      <c r="B19" s="25" t="s">
        <v>595</v>
      </c>
      <c r="C19" s="49"/>
      <c r="D19" s="49"/>
      <c r="E19" s="49"/>
      <c r="F19" s="32"/>
      <c r="G19" s="32"/>
      <c r="H19" s="32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34" t="s">
        <v>433</v>
      </c>
      <c r="B20" s="31" t="s">
        <v>79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434</v>
      </c>
      <c r="B21" s="31" t="s">
        <v>13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435</v>
      </c>
      <c r="B22" s="31" t="s">
        <v>70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436</v>
      </c>
      <c r="B23" s="31" t="s">
        <v>21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t="30" x14ac:dyDescent="0.25">
      <c r="A24" s="34" t="s">
        <v>437</v>
      </c>
      <c r="B24" s="31" t="s">
        <v>76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438</v>
      </c>
      <c r="B25" s="31" t="s">
        <v>12</v>
      </c>
      <c r="C25" s="21"/>
      <c r="D25" s="21"/>
      <c r="E25" s="21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439</v>
      </c>
      <c r="B26" s="31" t="s">
        <v>71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440</v>
      </c>
      <c r="B27" s="31" t="s">
        <v>92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441</v>
      </c>
      <c r="B28" s="31" t="s">
        <v>95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56.45" customHeight="1" x14ac:dyDescent="0.25">
      <c r="A29" s="34" t="s">
        <v>442</v>
      </c>
      <c r="B29" s="31" t="s">
        <v>183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443</v>
      </c>
      <c r="B30" s="31" t="s">
        <v>152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34" t="s">
        <v>525</v>
      </c>
      <c r="B31" s="31" t="s">
        <v>153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526</v>
      </c>
      <c r="B32" s="31" t="s">
        <v>69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527</v>
      </c>
      <c r="B33" s="31" t="s">
        <v>154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5">
      <c r="A34" s="34" t="s">
        <v>528</v>
      </c>
      <c r="B34" s="31" t="s">
        <v>198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529</v>
      </c>
      <c r="B35" s="31" t="s">
        <v>25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530</v>
      </c>
      <c r="B36" s="31" t="s">
        <v>519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531</v>
      </c>
      <c r="B37" s="31" t="s">
        <v>19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532</v>
      </c>
      <c r="B38" s="31" t="s">
        <v>518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x14ac:dyDescent="0.25">
      <c r="A39" s="34" t="s">
        <v>533</v>
      </c>
      <c r="B39" s="31" t="s">
        <v>155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x14ac:dyDescent="0.25">
      <c r="A40" s="34" t="s">
        <v>534</v>
      </c>
      <c r="B40" s="31" t="s">
        <v>15</v>
      </c>
      <c r="C40" s="50"/>
      <c r="D40" s="50"/>
      <c r="E40" s="50"/>
      <c r="F40" s="50"/>
      <c r="G40" s="32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535</v>
      </c>
      <c r="B41" s="31" t="s">
        <v>99</v>
      </c>
      <c r="C41" s="50"/>
      <c r="D41" s="50"/>
      <c r="E41" s="50"/>
      <c r="F41" s="50"/>
      <c r="G41" s="32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t="30" x14ac:dyDescent="0.25">
      <c r="A42" s="34" t="s">
        <v>536</v>
      </c>
      <c r="B42" s="25" t="s">
        <v>524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537</v>
      </c>
      <c r="B43" s="25" t="s">
        <v>156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538</v>
      </c>
      <c r="B44" s="25" t="s">
        <v>520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539</v>
      </c>
      <c r="B45" s="25" t="s">
        <v>596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t="30" x14ac:dyDescent="0.25">
      <c r="A46" s="34" t="s">
        <v>540</v>
      </c>
      <c r="B46" s="25" t="s">
        <v>521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541</v>
      </c>
      <c r="B47" s="24" t="s">
        <v>522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t="45" x14ac:dyDescent="0.25">
      <c r="A48" s="34" t="s">
        <v>542</v>
      </c>
      <c r="B48" s="25" t="s">
        <v>597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t="20.45" customHeight="1" x14ac:dyDescent="0.25">
      <c r="A49" s="34" t="s">
        <v>543</v>
      </c>
      <c r="B49" s="25" t="s">
        <v>4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t="30" x14ac:dyDescent="0.25">
      <c r="A50" s="34" t="s">
        <v>544</v>
      </c>
      <c r="B50" s="31" t="s">
        <v>194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t="30" x14ac:dyDescent="0.25">
      <c r="A51" s="34" t="s">
        <v>545</v>
      </c>
      <c r="B51" s="31" t="s">
        <v>20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45" x14ac:dyDescent="0.25">
      <c r="A52" s="34" t="s">
        <v>546</v>
      </c>
      <c r="B52" s="31" t="s">
        <v>23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t="15.75" thickBot="1" x14ac:dyDescent="0.3">
      <c r="A53" s="37" t="s">
        <v>552</v>
      </c>
      <c r="B53" s="41" t="s">
        <v>193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8"/>
      <c r="B54" s="38"/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8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8" t="s">
        <v>560</v>
      </c>
      <c r="B5" s="89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30" x14ac:dyDescent="0.25">
      <c r="A6" s="36" t="s">
        <v>444</v>
      </c>
      <c r="B6" s="42" t="s">
        <v>199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445</v>
      </c>
      <c r="B7" s="28" t="s">
        <v>6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34" t="s">
        <v>446</v>
      </c>
      <c r="B8" s="28" t="s">
        <v>7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447</v>
      </c>
      <c r="B9" s="28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448</v>
      </c>
      <c r="B10" s="28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449</v>
      </c>
      <c r="B11" s="28" t="s">
        <v>19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450</v>
      </c>
      <c r="B12" s="28" t="s">
        <v>92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451</v>
      </c>
      <c r="B13" s="28" t="s">
        <v>157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3.7" customHeight="1" x14ac:dyDescent="0.25">
      <c r="A14" s="34" t="s">
        <v>452</v>
      </c>
      <c r="B14" s="31" t="s">
        <v>151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3.7" customHeight="1" x14ac:dyDescent="0.25">
      <c r="A15" s="34" t="s">
        <v>453</v>
      </c>
      <c r="B15" s="31" t="s">
        <v>549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454</v>
      </c>
      <c r="B16" s="31" t="s">
        <v>21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455</v>
      </c>
      <c r="B17" s="31" t="s">
        <v>4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456</v>
      </c>
      <c r="B18" s="25" t="s">
        <v>193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t="30" x14ac:dyDescent="0.25">
      <c r="A19" s="34" t="s">
        <v>457</v>
      </c>
      <c r="B19" s="31" t="s">
        <v>194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56.45" customHeight="1" x14ac:dyDescent="0.25">
      <c r="A20" s="34" t="s">
        <v>458</v>
      </c>
      <c r="B20" s="31" t="s">
        <v>183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459</v>
      </c>
      <c r="B21" s="28" t="s">
        <v>192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460</v>
      </c>
      <c r="B22" s="28" t="s">
        <v>158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461</v>
      </c>
      <c r="B23" s="28" t="s">
        <v>99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34" t="s">
        <v>462</v>
      </c>
      <c r="B24" s="28" t="s">
        <v>12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463</v>
      </c>
      <c r="B25" s="28" t="s">
        <v>159</v>
      </c>
      <c r="C25" s="21"/>
      <c r="D25" s="21"/>
      <c r="E25" s="21"/>
      <c r="F25" s="5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464</v>
      </c>
      <c r="B26" s="28" t="s">
        <v>22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465</v>
      </c>
      <c r="B27" s="31" t="s">
        <v>32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466</v>
      </c>
      <c r="B28" s="31" t="s">
        <v>214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A29" s="34" t="s">
        <v>467</v>
      </c>
      <c r="B29" s="25" t="s">
        <v>598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468</v>
      </c>
      <c r="B30" s="31" t="s">
        <v>202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4.45" customHeight="1" x14ac:dyDescent="0.25">
      <c r="A31" s="34" t="s">
        <v>469</v>
      </c>
      <c r="B31" s="31" t="s">
        <v>599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470</v>
      </c>
      <c r="B32" s="31" t="s">
        <v>600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471</v>
      </c>
      <c r="B33" s="31" t="s">
        <v>203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t="30" x14ac:dyDescent="0.25">
      <c r="A34" s="34" t="s">
        <v>472</v>
      </c>
      <c r="B34" s="31" t="s">
        <v>160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473</v>
      </c>
      <c r="B35" s="31" t="s">
        <v>213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474</v>
      </c>
      <c r="B36" s="31" t="s">
        <v>161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475</v>
      </c>
      <c r="B37" s="28" t="s">
        <v>162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476</v>
      </c>
      <c r="B38" s="28" t="s">
        <v>163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30" x14ac:dyDescent="0.25">
      <c r="A39" s="34" t="s">
        <v>477</v>
      </c>
      <c r="B39" s="28" t="s">
        <v>164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30" x14ac:dyDescent="0.25">
      <c r="A40" s="34" t="s">
        <v>478</v>
      </c>
      <c r="B40" s="28" t="s">
        <v>132</v>
      </c>
      <c r="C40" s="21"/>
      <c r="D40" s="21"/>
      <c r="E40" s="21"/>
      <c r="F40" s="21"/>
      <c r="G40" s="21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479</v>
      </c>
      <c r="B41" s="28" t="s">
        <v>133</v>
      </c>
      <c r="C41" s="21"/>
      <c r="D41" s="21"/>
      <c r="E41" s="21"/>
      <c r="F41" s="21"/>
      <c r="G41" s="21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x14ac:dyDescent="0.25">
      <c r="A42" s="34" t="s">
        <v>480</v>
      </c>
      <c r="B42" s="28" t="s">
        <v>165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481</v>
      </c>
      <c r="B43" s="28" t="s">
        <v>166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482</v>
      </c>
      <c r="B44" s="28" t="s">
        <v>167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483</v>
      </c>
      <c r="B45" s="28" t="s">
        <v>168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x14ac:dyDescent="0.25">
      <c r="A46" s="34" t="s">
        <v>484</v>
      </c>
      <c r="B46" s="28" t="s">
        <v>169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485</v>
      </c>
      <c r="B47" s="28" t="s">
        <v>170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x14ac:dyDescent="0.25">
      <c r="A48" s="34" t="s">
        <v>486</v>
      </c>
      <c r="B48" s="28" t="s">
        <v>171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x14ac:dyDescent="0.25">
      <c r="A49" s="34" t="s">
        <v>487</v>
      </c>
      <c r="B49" s="28" t="s">
        <v>172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x14ac:dyDescent="0.25">
      <c r="A50" s="34" t="s">
        <v>488</v>
      </c>
      <c r="B50" s="28" t="s">
        <v>173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x14ac:dyDescent="0.25">
      <c r="A51" s="34" t="s">
        <v>489</v>
      </c>
      <c r="B51" s="31" t="s">
        <v>174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15" customHeight="1" x14ac:dyDescent="0.25">
      <c r="A52" s="34" t="s">
        <v>490</v>
      </c>
      <c r="B52" s="31" t="s">
        <v>204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x14ac:dyDescent="0.25">
      <c r="A53" s="34" t="s">
        <v>491</v>
      </c>
      <c r="B53" s="31" t="s">
        <v>175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4" t="s">
        <v>492</v>
      </c>
      <c r="B54" s="31" t="s">
        <v>218</v>
      </c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x14ac:dyDescent="0.25">
      <c r="A55" s="34" t="s">
        <v>493</v>
      </c>
      <c r="B55" s="31" t="s">
        <v>205</v>
      </c>
      <c r="C55" s="21"/>
      <c r="D55" s="21"/>
      <c r="E55" s="21"/>
      <c r="F55" s="21"/>
      <c r="G55" s="21"/>
      <c r="H55" s="21"/>
      <c r="I55" s="40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x14ac:dyDescent="0.25">
      <c r="A56" s="34" t="s">
        <v>494</v>
      </c>
      <c r="B56" s="31" t="s">
        <v>206</v>
      </c>
      <c r="C56" s="21"/>
      <c r="D56" s="21"/>
      <c r="E56" s="21"/>
      <c r="F56" s="21"/>
      <c r="G56" s="21"/>
      <c r="H56" s="21"/>
      <c r="I56" s="40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t="30" x14ac:dyDescent="0.25">
      <c r="A57" s="34" t="s">
        <v>495</v>
      </c>
      <c r="B57" s="31" t="s">
        <v>207</v>
      </c>
      <c r="C57" s="21"/>
      <c r="D57" s="21"/>
      <c r="E57" s="21"/>
      <c r="F57" s="21"/>
      <c r="G57" s="21"/>
      <c r="H57" s="21"/>
      <c r="I57" s="40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x14ac:dyDescent="0.25">
      <c r="A58" s="34" t="s">
        <v>496</v>
      </c>
      <c r="B58" s="31" t="s">
        <v>216</v>
      </c>
      <c r="C58" s="21"/>
      <c r="D58" s="21"/>
      <c r="E58" s="21"/>
      <c r="F58" s="21"/>
      <c r="G58" s="21"/>
      <c r="H58" s="21"/>
      <c r="I58" s="40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x14ac:dyDescent="0.25">
      <c r="A59" s="34" t="s">
        <v>497</v>
      </c>
      <c r="B59" s="31" t="s">
        <v>217</v>
      </c>
      <c r="C59" s="21"/>
      <c r="D59" s="21"/>
      <c r="E59" s="21"/>
      <c r="F59" s="21"/>
      <c r="G59" s="21"/>
      <c r="H59" s="21"/>
      <c r="I59" s="40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x14ac:dyDescent="0.25">
      <c r="A60" s="34" t="s">
        <v>553</v>
      </c>
      <c r="B60" s="31" t="s">
        <v>215</v>
      </c>
      <c r="C60" s="21"/>
      <c r="D60" s="21"/>
      <c r="E60" s="21"/>
      <c r="F60" s="21"/>
      <c r="G60" s="21"/>
      <c r="H60" s="21"/>
      <c r="I60" s="40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t="15.75" thickBot="1" x14ac:dyDescent="0.3">
      <c r="A61" s="37" t="s">
        <v>601</v>
      </c>
      <c r="B61" s="43" t="s">
        <v>602</v>
      </c>
      <c r="C61" s="21"/>
      <c r="D61" s="21"/>
      <c r="E61" s="21"/>
      <c r="F61" s="21"/>
      <c r="G61" s="21"/>
      <c r="H61" s="21"/>
      <c r="I61" s="40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x14ac:dyDescent="0.25">
      <c r="C62" s="8"/>
      <c r="D62" s="8"/>
      <c r="E62" s="8"/>
    </row>
    <row r="64" spans="1:19" x14ac:dyDescent="0.25">
      <c r="C64" s="8"/>
      <c r="D64" s="8"/>
      <c r="E64" s="8"/>
    </row>
    <row r="65" spans="3:5" x14ac:dyDescent="0.25">
      <c r="C65" s="8"/>
      <c r="D65" s="8"/>
      <c r="E65" s="8"/>
    </row>
    <row r="67" spans="3:5" x14ac:dyDescent="0.25">
      <c r="C67" s="8"/>
      <c r="D67" s="8"/>
      <c r="E67" s="8"/>
    </row>
    <row r="68" spans="3:5" x14ac:dyDescent="0.25">
      <c r="C68" s="8"/>
      <c r="D68" s="8"/>
      <c r="E68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7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6" t="s">
        <v>557</v>
      </c>
      <c r="B5" s="90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18" t="s">
        <v>498</v>
      </c>
      <c r="B6" s="44" t="s">
        <v>189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0" x14ac:dyDescent="0.25">
      <c r="A7" s="34" t="s">
        <v>499</v>
      </c>
      <c r="B7" s="29" t="s">
        <v>194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19" t="s">
        <v>500</v>
      </c>
      <c r="B8" s="30" t="s">
        <v>100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501</v>
      </c>
      <c r="B9" s="30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19" t="s">
        <v>502</v>
      </c>
      <c r="B10" s="45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503</v>
      </c>
      <c r="B11" s="30" t="s">
        <v>176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19" t="s">
        <v>504</v>
      </c>
      <c r="B12" s="30" t="s">
        <v>68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24.6" customHeight="1" x14ac:dyDescent="0.25">
      <c r="A13" s="34" t="s">
        <v>505</v>
      </c>
      <c r="B13" s="30" t="s">
        <v>177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60" x14ac:dyDescent="0.25">
      <c r="A14" s="19" t="s">
        <v>506</v>
      </c>
      <c r="B14" s="46" t="s">
        <v>183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507</v>
      </c>
      <c r="B15" s="45" t="s">
        <v>99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19" t="s">
        <v>508</v>
      </c>
      <c r="B16" s="45" t="s">
        <v>94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509</v>
      </c>
      <c r="B17" s="45" t="s">
        <v>193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19" t="s">
        <v>510</v>
      </c>
      <c r="B18" s="30" t="s">
        <v>151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511</v>
      </c>
      <c r="B19" s="30" t="s">
        <v>95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19" t="s">
        <v>512</v>
      </c>
      <c r="B20" s="30" t="s">
        <v>96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513</v>
      </c>
      <c r="B21" s="30" t="s">
        <v>178</v>
      </c>
      <c r="C21" s="52"/>
      <c r="D21" s="52"/>
      <c r="E21" s="52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19" t="s">
        <v>514</v>
      </c>
      <c r="B22" s="30" t="s">
        <v>4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515</v>
      </c>
      <c r="B23" s="30" t="s">
        <v>97</v>
      </c>
      <c r="C23" s="52"/>
      <c r="D23" s="52"/>
      <c r="E23" s="52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19" t="s">
        <v>516</v>
      </c>
      <c r="B24" s="47" t="s">
        <v>179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5.75" thickBot="1" x14ac:dyDescent="0.3">
      <c r="A25" s="37" t="s">
        <v>517</v>
      </c>
      <c r="B25" s="48" t="s">
        <v>98</v>
      </c>
      <c r="C25" s="53"/>
      <c r="D25" s="53"/>
      <c r="E25" s="53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7" spans="1:19" x14ac:dyDescent="0.25">
      <c r="C27" s="8"/>
      <c r="D27" s="8"/>
      <c r="E27" s="8"/>
    </row>
    <row r="29" spans="1:19" x14ac:dyDescent="0.25">
      <c r="C29" s="8"/>
      <c r="D29" s="8"/>
      <c r="E29" s="8"/>
    </row>
    <row r="31" spans="1:19" x14ac:dyDescent="0.25">
      <c r="C31" s="8"/>
      <c r="D31" s="8"/>
      <c r="E31" s="8"/>
    </row>
    <row r="33" spans="3:5" x14ac:dyDescent="0.25">
      <c r="C33" s="8"/>
      <c r="D33" s="8"/>
      <c r="E33" s="8"/>
    </row>
    <row r="34" spans="3:5" x14ac:dyDescent="0.25">
      <c r="C34" s="8"/>
      <c r="D34" s="8"/>
      <c r="E34" s="8"/>
    </row>
    <row r="36" spans="3:5" x14ac:dyDescent="0.25">
      <c r="C36" s="8"/>
      <c r="D36" s="8"/>
      <c r="E36" s="8"/>
    </row>
    <row r="37" spans="3:5" x14ac:dyDescent="0.25">
      <c r="C37" s="8"/>
      <c r="D37" s="8"/>
      <c r="E37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Props1.xml><?xml version="1.0" encoding="utf-8"?>
<ds:datastoreItem xmlns:ds="http://schemas.openxmlformats.org/officeDocument/2006/customXml" ds:itemID="{9C5088E5-A8F5-4B66-8113-527147F9F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AAB29F-E77D-489E-980E-EF7BEE8B2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9744D-D35F-47DB-85D0-80B615E5414A}">
  <ds:schemaRefs>
    <ds:schemaRef ds:uri="http://purl.org/dc/dcmitype/"/>
    <ds:schemaRef ds:uri="96f83003-48fd-4f52-836f-d78a4dd9c06d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8a97ebd-7b55-4e0a-b11e-b1f20907ee6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Krycí list B</vt:lpstr>
      <vt:lpstr>A onko</vt:lpstr>
      <vt:lpstr>B kardio</vt:lpstr>
      <vt:lpstr>C obezitologie</vt:lpstr>
      <vt:lpstr>D dl. péče</vt:lpstr>
      <vt:lpstr>E psychiatrie</vt:lpstr>
      <vt:lpstr>'A onko'!Oblast_tisku</vt:lpstr>
      <vt:lpstr>'B kardio'!Oblast_tisku</vt:lpstr>
      <vt:lpstr>'C obezitologie'!Oblast_tisku</vt:lpstr>
      <vt:lpstr>'D dl. péče'!Oblast_tisku</vt:lpstr>
      <vt:lpstr>'E psychiatrie'!Oblast_tisku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2021-05-11T08:35:17Z</cp:lastPrinted>
  <dcterms:created xsi:type="dcterms:W3CDTF">2021-01-18T22:11:01Z</dcterms:created>
  <dcterms:modified xsi:type="dcterms:W3CDTF">2021-07-14T11:32:49Z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