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C Laboratoře 195mil\"/>
    </mc:Choice>
  </mc:AlternateContent>
  <xr:revisionPtr revIDLastSave="0" documentId="13_ncr:1_{1207E934-82E4-4BE3-9906-480A51510FCA}" xr6:coauthVersionLast="36" xr6:coauthVersionMax="36" xr10:uidLastSave="{00000000-0000-0000-0000-000000000000}"/>
  <bookViews>
    <workbookView xWindow="0" yWindow="0" windowWidth="28800" windowHeight="12435" activeTab="2" xr2:uid="{00000000-000D-0000-FFFF-FFFF00000000}"/>
  </bookViews>
  <sheets>
    <sheet name="Krycí list C" sheetId="6" r:id="rId1"/>
    <sheet name="Prioritní oblast C_infektologie" sheetId="3" r:id="rId2"/>
    <sheet name="Prioritní oblast C_laboratoře" sheetId="8" r:id="rId3"/>
  </sheets>
  <definedNames>
    <definedName name="_xlnm._FilterDatabase" localSheetId="2" hidden="1">'Prioritní oblast C_laboratoře'!$A$3:$H$107</definedName>
    <definedName name="_xlnm.Print_Area" localSheetId="1">'Prioritní oblast C_infektologie'!$A$1:$B$72</definedName>
    <definedName name="_xlnm.Print_Area" localSheetId="2">'Prioritní oblast C_laboratoře'!$A$1:$B$108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8" l="1"/>
  <c r="G25" i="8" l="1"/>
  <c r="G9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O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R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U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<sst xmlns="http://schemas.openxmlformats.org/spreadsheetml/2006/main" count="737" uniqueCount="341">
  <si>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</si>
  <si>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</si>
  <si>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</si>
  <si>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</si>
  <si>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</si>
  <si>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</si>
  <si>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</si>
  <si>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</si>
  <si>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Transportní lůžka</t>
  </si>
  <si>
    <t>Transportní vozíky</t>
  </si>
  <si>
    <t>Transportní a zvedací technika – závěsné zvedáky, stropní zvedáky</t>
  </si>
  <si>
    <t>Hygienické vany – sprchovací vozíky, sprchovací boxy</t>
  </si>
  <si>
    <t xml:space="preserve">Přístroje na podporu hojení ran </t>
  </si>
  <si>
    <t>Centrální monitoring</t>
  </si>
  <si>
    <t>Oxygenátory</t>
  </si>
  <si>
    <t>POCT (Acidobazické přístroje, glukometry, CRP…)</t>
  </si>
  <si>
    <t>Ultrazvukový přístroj pro diagnostiku a/nebo intervence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</si>
  <si>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</si>
  <si>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</si>
  <si>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</si>
  <si>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</si>
  <si>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</si>
  <si>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</si>
  <si>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</si>
  <si>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</si>
  <si>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</si>
  <si>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</si>
  <si>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</si>
  <si>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</si>
  <si>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</si>
  <si>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</si>
  <si>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</si>
  <si>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</si>
  <si>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</si>
  <si>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</si>
  <si>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</si>
  <si>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</si>
  <si>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</si>
  <si>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</si>
  <si>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</si>
  <si>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</si>
  <si>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</si>
  <si>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</si>
  <si>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</si>
  <si>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</si>
  <si>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</si>
  <si>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</si>
  <si>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</si>
  <si>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</si>
  <si>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</si>
  <si>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</si>
  <si>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</si>
  <si>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</si>
  <si>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</si>
  <si>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</si>
  <si>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</si>
  <si>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</si>
  <si>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</si>
  <si>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</si>
  <si>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</si>
  <si>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</si>
  <si>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</si>
  <si>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</si>
  <si>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</si>
  <si>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</si>
  <si>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</si>
  <si>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</si>
  <si>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</si>
  <si>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</si>
  <si>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</si>
  <si>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</si>
  <si>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</si>
  <si>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</si>
  <si>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</si>
  <si>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</si>
  <si>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</si>
  <si>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</si>
  <si>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</si>
  <si>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</si>
  <si>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</si>
  <si>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Sterilizátory</t>
  </si>
  <si>
    <t>Myčky</t>
  </si>
  <si>
    <t>Ledničky, mrazáky</t>
  </si>
  <si>
    <t>Pipety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</si>
  <si>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</si>
  <si>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</si>
  <si>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</si>
  <si>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</si>
  <si>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</si>
  <si>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</si>
  <si>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</si>
  <si>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</si>
  <si>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</si>
  <si>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</si>
  <si>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</si>
  <si>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</si>
  <si>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</si>
  <si>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</si>
  <si>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</si>
  <si>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</si>
  <si>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</si>
  <si>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</si>
  <si>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</si>
  <si>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</si>
  <si>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</si>
  <si>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</si>
  <si>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</si>
  <si>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</si>
  <si>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</si>
  <si>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</si>
  <si>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</si>
  <si>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</si>
  <si>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</si>
  <si>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</si>
  <si>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</si>
  <si>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</si>
  <si>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</si>
  <si>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Preanalytická linka</t>
  </si>
  <si>
    <t>EKG</t>
  </si>
  <si>
    <t xml:space="preserve">Monitor vitálních funkcí </t>
  </si>
  <si>
    <t>Vybavení zákrokového sálku</t>
  </si>
  <si>
    <t>Rehabilitační, transportní a antidekubitální pomůcky (různé druhy)</t>
  </si>
  <si>
    <t>Centrální stanice pro monitory s přenosem monitorovaného EKG do systému holter a do archivačního systému EKG</t>
  </si>
  <si>
    <t>Přístroj pro hemoeliminační metody kontinuální</t>
  </si>
  <si>
    <t>Systém pro ohřev pacienta</t>
  </si>
  <si>
    <t>Mobilní RTG přístroj (i C-rameno s DSA)</t>
  </si>
  <si>
    <t>Počítače</t>
  </si>
  <si>
    <t>Monitory (i velkoplošné do velínu)</t>
  </si>
  <si>
    <t>Komunikační SW i individuálně vyrobený</t>
  </si>
  <si>
    <t>Moduly do nemocničního informačního systému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</si>
  <si>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</si>
  <si>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</si>
  <si>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</si>
  <si>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</si>
  <si>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</si>
  <si>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</si>
  <si>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Bed-side echokardiograf</t>
  </si>
  <si>
    <t>POCT (glukoměr, Astrup…)</t>
  </si>
  <si>
    <t>Plicní ventilátory</t>
  </si>
  <si>
    <t>Defibrilátory s monitorem (resuscitační vozík)</t>
  </si>
  <si>
    <t>Elektrické odsávačky</t>
  </si>
  <si>
    <t>Nebulizátory</t>
  </si>
  <si>
    <t>PRIORITNÍ OBLAST C</t>
  </si>
  <si>
    <t>Úprava odběrového centra nebo mobilního týmu zdravotnické záchranné služby – PPNP</t>
  </si>
  <si>
    <t>Vzduchotechnika/chlazení prostor</t>
  </si>
  <si>
    <t>Třepačky</t>
  </si>
  <si>
    <t>Analyzátory serologické</t>
  </si>
  <si>
    <t>Analyzátory chemiluminiscenční</t>
  </si>
  <si>
    <t>Luminometry</t>
  </si>
  <si>
    <t>Densilametry</t>
  </si>
  <si>
    <t>Anaerostaty</t>
  </si>
  <si>
    <t>Hemokultivační systémy</t>
  </si>
  <si>
    <t>Aeroskopy</t>
  </si>
  <si>
    <t xml:space="preserve">Prostorová dezinfekce </t>
  </si>
  <si>
    <t>Pulzní oxymetr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</si>
  <si>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</si>
  <si>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</si>
  <si>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Telemetrie (i Telemetricky monitorovaná lůžka)</t>
  </si>
  <si>
    <t>Systém pro identifikaci pacienta u lůžka (čarový kód, RFID, BT) vč. propojení na datovou sběrnici nemocnice</t>
  </si>
  <si>
    <t>Databáze pro hodnocení a ukládání dat ze sekvenátorů</t>
  </si>
  <si>
    <t xml:space="preserve">Hmotnostní spektrometr 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</si>
  <si>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</si>
  <si>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</si>
  <si>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</si>
  <si>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</si>
  <si>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Klimatizační jednotka</t>
  </si>
  <si>
    <t>Analyzátory automatické mikrobiologické nebo bakteorologické</t>
  </si>
  <si>
    <t xml:space="preserve">Polohovací nemocniční lůžko (standartní, RES, JIP, dětská, bariatrická) s antidekubitní matrací vč. příslušenství </t>
  </si>
  <si>
    <t xml:space="preserve">Ochranný systém likvidace odpadů </t>
  </si>
  <si>
    <t>Účinný systém pro desinfekci nádobí a okolí oddělení</t>
  </si>
  <si>
    <t>Vybavení izolačních boxů</t>
  </si>
  <si>
    <t>Přístroj pro mimotělní náhradu funkce ledvin</t>
  </si>
  <si>
    <t xml:space="preserve">Instrumentační stolek </t>
  </si>
  <si>
    <t>Rozvoj infektologických pracovišť všeobecných nemocnic</t>
  </si>
  <si>
    <t>Rozvoj laboratorních kapacit nemocnic</t>
  </si>
  <si>
    <t xml:space="preserve">100. výzva - ZVÝŠENÍ PŘIPRAVENOSTI SUBJEKTŮ ZAPOJENÝCH DO ŘEŠENÍ HROZEB                                            – Rozvoj laboratorních kapacit nemocnic a Rozvoj infektologických pracovišť všeobecných nemocnic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</si>
  <si>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</si>
  <si>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</si>
  <si>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</si>
  <si>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</si>
  <si>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</si>
  <si>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</si>
  <si>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</si>
  <si>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</si>
  <si>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</si>
  <si>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</si>
  <si>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</si>
  <si>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</si>
  <si>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Modemy, switche, kabeláž a další instalace</t>
  </si>
  <si>
    <t>PDMS systém pro automatický sběr a vyhodnocení dat u lůžka na JIP, ARO a na operačním sále vč. propojeni na datovou sběrnici nemocnice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</si>
  <si>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</si>
  <si>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</si>
  <si>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</si>
  <si>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</si>
  <si>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</si>
  <si>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</si>
  <si>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</si>
  <si>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Stanovisko Přístrojové komise ANO/NE</t>
  </si>
  <si>
    <t>Počet ks</t>
  </si>
  <si>
    <t>Cena celkem bez DPH</t>
  </si>
  <si>
    <t>PLATNOST OD 15. 4. 2021</t>
  </si>
  <si>
    <t>Myčka na laboratorní sklo</t>
  </si>
  <si>
    <t>Mrazící box -80</t>
  </si>
  <si>
    <t>NE</t>
  </si>
  <si>
    <t>Laboratorní lednice s mrazákem</t>
  </si>
  <si>
    <t>Chladnička laboratorní</t>
  </si>
  <si>
    <t>Mrazák skříňový</t>
  </si>
  <si>
    <t>Mrazící box -70</t>
  </si>
  <si>
    <t>Mrazící box -20</t>
  </si>
  <si>
    <t>Laboratorní chladnice</t>
  </si>
  <si>
    <t>Mrazící box</t>
  </si>
  <si>
    <t>Lyofilizační přístorj</t>
  </si>
  <si>
    <t>Inkubátor</t>
  </si>
  <si>
    <t>Inkubátor a agitátor krevních destiček</t>
  </si>
  <si>
    <t>Mikroskop</t>
  </si>
  <si>
    <t>Mikroskop s kamerou</t>
  </si>
  <si>
    <t>Automatický podavač preparátů</t>
  </si>
  <si>
    <t>Vakuový koncentrátor</t>
  </si>
  <si>
    <t>Centrifuga s vyměnitelnými rotory</t>
  </si>
  <si>
    <t>Centrifuga</t>
  </si>
  <si>
    <t>Kryostat</t>
  </si>
  <si>
    <t>Automatická zalévací linka</t>
  </si>
  <si>
    <t>Automatický tkáňový procesor</t>
  </si>
  <si>
    <t>Analyzátor pro zpracování metody nepřímé imunofluorescence</t>
  </si>
  <si>
    <t>Barvící automat pro kryořezy</t>
  </si>
  <si>
    <t>Analyzátor pro zpracování imunoblotů</t>
  </si>
  <si>
    <t>Digitální morfologie</t>
  </si>
  <si>
    <t>Elisa analyzátor</t>
  </si>
  <si>
    <t>Elisa automat</t>
  </si>
  <si>
    <t>Scanner genetických map</t>
  </si>
  <si>
    <t>Automatický skenovací systém</t>
  </si>
  <si>
    <t>Systém pro analýzu obrazu</t>
  </si>
  <si>
    <t>Modulární vybavení pro detekci virových, bakteriálních a mykotických původců infekčních onemocnění</t>
  </si>
  <si>
    <t>Modul na přípravu mikroskopického preparátu</t>
  </si>
  <si>
    <t>Inokulační automat</t>
  </si>
  <si>
    <t>ANO</t>
  </si>
  <si>
    <t>Analyzátor mykologický</t>
  </si>
  <si>
    <t>Průtokový cytometr</t>
  </si>
  <si>
    <t>Spektrální průtokový cytometr</t>
  </si>
  <si>
    <t>Hmotnostní spektrometr</t>
  </si>
  <si>
    <t>Izolátor DNA</t>
  </si>
  <si>
    <t>NGS Core UNIT</t>
  </si>
  <si>
    <t>Kapilární elektroforéza</t>
  </si>
  <si>
    <t>Bioanalyzér</t>
  </si>
  <si>
    <t>Spektrofotometr na měření kvality DNA</t>
  </si>
  <si>
    <t>Termocykler</t>
  </si>
  <si>
    <t>Cycler</t>
  </si>
  <si>
    <t>Termocykler + PCR</t>
  </si>
  <si>
    <t>RealTime PCR cycler</t>
  </si>
  <si>
    <t>Light cycler</t>
  </si>
  <si>
    <t>RealTime PCR ultra-fast</t>
  </si>
  <si>
    <t>POCT ultrarychlé PCR</t>
  </si>
  <si>
    <t>Digital PCR</t>
  </si>
  <si>
    <t>ddPCR</t>
  </si>
  <si>
    <t>Laminární box</t>
  </si>
  <si>
    <t>Vyhodnocovací SW</t>
  </si>
  <si>
    <t>Datové uložiště a výpočetní systém</t>
  </si>
  <si>
    <t>Hlubokomrazící box -70</t>
  </si>
  <si>
    <t>Centrifiga na zkumavky</t>
  </si>
  <si>
    <t xml:space="preserve">Waters Gesellschaft m.b.H. </t>
  </si>
  <si>
    <t>Pragolab s.r.o.</t>
  </si>
  <si>
    <t>Fénix Brno, spol. s.r.o.</t>
  </si>
  <si>
    <t>VZ-2020-000637, Mielle, spol. s.r.o.</t>
  </si>
  <si>
    <t>Merci, s.r.o.</t>
  </si>
  <si>
    <t>průzkum trhu, obdobné plnění</t>
  </si>
  <si>
    <t>SCHOELLER INSTRUMENTS, s.r.o</t>
  </si>
  <si>
    <t>KRD - obchodní společnost s.r.o.</t>
  </si>
  <si>
    <t>Eppendorf Czech &amp; Slovakia s.r.o.</t>
  </si>
  <si>
    <t>průzkum trhu</t>
  </si>
  <si>
    <t xml:space="preserve"> HELAGO-CZ, s.r.o.</t>
  </si>
  <si>
    <t>Unimed Praha, s.r.o.</t>
  </si>
  <si>
    <t>VERKON s.r.o.</t>
  </si>
  <si>
    <t>internetový průzkum</t>
  </si>
  <si>
    <t>VWR International s.r.o.</t>
  </si>
  <si>
    <t>Bio Tech s.r.o.</t>
  </si>
  <si>
    <t>BioTech a.s</t>
  </si>
  <si>
    <t>Biotrade instruments, s.r.o.</t>
  </si>
  <si>
    <t>Trigon plus s.r.o.</t>
  </si>
  <si>
    <t>BDL Czech republic s.r.o.</t>
  </si>
  <si>
    <t>průzkum trhu, internetový průzkum</t>
  </si>
  <si>
    <t>EUREX MEDICA, spol. s r.o</t>
  </si>
  <si>
    <t>Fresenius Kabi s.r.o.</t>
  </si>
  <si>
    <t>SARSTEDT spol. s r.o.</t>
  </si>
  <si>
    <t>Nikon Holdings Europe B.V., český odštěpný závod</t>
  </si>
  <si>
    <t>nepodal cenovou nabídku</t>
  </si>
  <si>
    <t>Olympus Czech Group, s.r.o., člen koncernu</t>
  </si>
  <si>
    <t xml:space="preserve"> Thermo Fisher Scientific s.r.o.</t>
  </si>
  <si>
    <t>BioTech a.s.</t>
  </si>
  <si>
    <t>VZ-2019-000871, Eppendorf Czech &amp; Slovakia s.r.o.</t>
  </si>
  <si>
    <t>MEDESA s.r.o.</t>
  </si>
  <si>
    <t>BARIA s.r.o.</t>
  </si>
  <si>
    <t xml:space="preserve">JK-Trading s.r.o. </t>
  </si>
  <si>
    <t>BioVendor - Laboratorní medicína a.s.</t>
  </si>
  <si>
    <t>DYNEX LabSolutions, s.r.o.</t>
  </si>
  <si>
    <t>SYSMEX CZ s.r.o.</t>
  </si>
  <si>
    <t>PROMEDICA PRAHA GROUP, a.s.</t>
  </si>
  <si>
    <t xml:space="preserve"> Siemens Healthcare, s.r.o.</t>
  </si>
  <si>
    <t>LABOSERV s.r.o.</t>
  </si>
  <si>
    <t>Bio-Rad spol. s.r.o.</t>
  </si>
  <si>
    <t>Institute of Applied Biotechnologies a.s. (Saphyr)</t>
  </si>
  <si>
    <t>Institute of Applied Biotechnologies a.s. (Nabsys)</t>
  </si>
  <si>
    <t>zahájeno</t>
  </si>
  <si>
    <t>ALOGO, s.r.o.</t>
  </si>
  <si>
    <t>Laboratory Imaging s.r.o.</t>
  </si>
  <si>
    <t>Becton Dickinson Czechia, s.r.o.</t>
  </si>
  <si>
    <t>TRIOS, spol. s.r.o.</t>
  </si>
  <si>
    <t>Schubert CZ spol. s r.o</t>
  </si>
  <si>
    <t>Becton Dickinson Czechia s.r.o.</t>
  </si>
  <si>
    <t>I.T.A.-Intertact s.r.o.</t>
  </si>
  <si>
    <t>Accela s.r.o.</t>
  </si>
  <si>
    <t xml:space="preserve">AMEDIS, spol. s. r.o. </t>
  </si>
  <si>
    <t>Lab Mark a.s.</t>
  </si>
  <si>
    <t>HPST s.r.o.</t>
  </si>
  <si>
    <t>Genetica s.r.o.</t>
  </si>
  <si>
    <t>EAST PORT Praha s.r.o.</t>
  </si>
  <si>
    <t>Life Technologies Czech Republic s.r.o.</t>
  </si>
  <si>
    <t>Life Technologies Czech Republic s.r.o. (3500 Genetic Analyzer)</t>
  </si>
  <si>
    <t>Life Technologies Czech Republic s.r.o. (3500XL Genetic Analyzer)</t>
  </si>
  <si>
    <t>M.G.P. spol. s r.o.</t>
  </si>
  <si>
    <t>Explorea s.r.o.</t>
  </si>
  <si>
    <t>Beckman Coulter Česká republika s.r.o.</t>
  </si>
  <si>
    <t>Carolina biosystems  s.r.o.</t>
  </si>
  <si>
    <t>ROCHE s.r.o.</t>
  </si>
  <si>
    <t>GeneTiCA s.r.o.</t>
  </si>
  <si>
    <t>Institute of Applied Biotechnologies a.s. (FLUXERGY ANALYZER SYSTÉM)</t>
  </si>
  <si>
    <t>Institute of Applied Biotechnologies a.s. (ChipGenie TSO edition)</t>
  </si>
  <si>
    <t>kupní smlouva 064/OVZ/PS/2019 Bio-Rad spol. s.r.o.</t>
  </si>
  <si>
    <t>nevyhovující nabídka</t>
  </si>
  <si>
    <t>Bechtle direct s.r.o. Czech Republic</t>
  </si>
  <si>
    <t>AUTOCONT a.s.</t>
  </si>
  <si>
    <t>Unis computers a.s.</t>
  </si>
  <si>
    <t>plánováno</t>
  </si>
  <si>
    <t>kupní smlouva 2020K-0018, Olympus Czech Group, s.r.o., člen koncernu</t>
  </si>
  <si>
    <t>kupní smlouva č. 64/OVZ/PJ2021, Olympus Czech Group, s.r.o., člen koncernu</t>
  </si>
  <si>
    <t>kupní smlouva č. 84785 pro část D, Becton Dickinson Czechia, s.r.o.</t>
  </si>
  <si>
    <t>veřejná zakázka č. Z2020-045235, Schubert CZ spol. s r.o</t>
  </si>
  <si>
    <t>číslo smlouvy IKEM/001484/2020SVPO, Schubert CZ spol. s r.o</t>
  </si>
  <si>
    <t>ID smlouvy 6935831, accela s.r.o.</t>
  </si>
  <si>
    <t>VZ-2021-000269,Olympus Czech Group, s.r.o., člen koncernu</t>
  </si>
  <si>
    <t>VZ-2021-000238</t>
  </si>
  <si>
    <t>Trigon plus s.r.o., VZ-2021-000671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</si>
</sst>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č_-;\-* #,##0\ _K_č_-;_-* &quot;-&quot;\ _K_č_-;_-@_-"/>
    <numFmt numFmtId="43" formatCode="_-* #,##0.00\ _K_č_-;\-* #,##0.00\ _K_č_-;_-* &quot;-&quot;??\ _K_č_-;_-@_-"/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A6A6A6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8">
    <xf numFmtId="0" fontId="0" fillId="0" borderId="0" xfId="0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0" xfId="0" applyBorder="1" applyAlignment="1">
      <alignment wrapText="1"/>
    </xf>
    <xf numFmtId="1" fontId="0" fillId="0" borderId="10" xfId="0" applyNumberFormat="1" applyBorder="1"/>
    <xf numFmtId="1" fontId="0" fillId="0" borderId="0" xfId="0" applyNumberFormat="1"/>
    <xf numFmtId="0" fontId="11" fillId="0" borderId="10" xfId="0" applyFont="1" applyBorder="1"/>
    <xf numFmtId="1" fontId="11" fillId="0" borderId="10" xfId="0" applyNumberFormat="1" applyFont="1" applyBorder="1"/>
    <xf numFmtId="1" fontId="11" fillId="0" borderId="0" xfId="0" applyNumberFormat="1" applyFont="1"/>
    <xf numFmtId="0" fontId="0" fillId="0" borderId="10" xfId="0" applyFont="1" applyFill="1" applyBorder="1" applyAlignment="1">
      <alignment wrapText="1"/>
    </xf>
    <xf numFmtId="0" fontId="0" fillId="5" borderId="5" xfId="0" applyFill="1" applyBorder="1" applyAlignment="1">
      <alignment horizontal="left" vertical="center" wrapText="1"/>
    </xf>
    <xf numFmtId="0" fontId="10" fillId="0" borderId="10" xfId="0" applyFont="1" applyBorder="1"/>
    <xf numFmtId="41" fontId="0" fillId="0" borderId="0" xfId="1" applyNumberFormat="1" applyFont="1"/>
    <xf numFmtId="41" fontId="8" fillId="6" borderId="10" xfId="1" applyNumberFormat="1" applyFont="1" applyFill="1" applyBorder="1" applyAlignment="1">
      <alignment horizontal="center" vertical="center" wrapText="1"/>
    </xf>
    <xf numFmtId="41" fontId="1" fillId="4" borderId="10" xfId="1" applyNumberFormat="1" applyFont="1" applyFill="1" applyBorder="1" applyAlignment="1">
      <alignment horizontal="center" vertical="center" wrapText="1"/>
    </xf>
    <xf numFmtId="41" fontId="0" fillId="0" borderId="10" xfId="1" applyNumberFormat="1" applyFont="1" applyBorder="1"/>
    <xf numFmtId="41" fontId="11" fillId="0" borderId="0" xfId="1" applyNumberFormat="1" applyFont="1"/>
    <xf numFmtId="0" fontId="0" fillId="0" borderId="10" xfId="0" applyFont="1" applyBorder="1"/>
    <xf numFmtId="41" fontId="3" fillId="0" borderId="10" xfId="1" applyNumberFormat="1" applyFont="1" applyBorder="1"/>
    <xf numFmtId="41" fontId="0" fillId="0" borderId="10" xfId="1" applyNumberFormat="1" applyFont="1" applyBorder="1" applyAlignment="1">
      <alignment wrapText="1"/>
    </xf>
    <xf numFmtId="0" fontId="3" fillId="0" borderId="10" xfId="0" applyFont="1" applyBorder="1"/>
    <xf numFmtId="0" fontId="3" fillId="5" borderId="7" xfId="0" applyFont="1" applyFill="1" applyBorder="1" applyAlignment="1">
      <alignment horizontal="left" vertical="center"/>
    </xf>
    <xf numFmtId="0" fontId="3" fillId="5" borderId="10" xfId="0" applyFont="1" applyFill="1" applyBorder="1"/>
    <xf numFmtId="41" fontId="3" fillId="5" borderId="10" xfId="1" applyNumberFormat="1" applyFont="1" applyFill="1" applyBorder="1"/>
    <xf numFmtId="0" fontId="3" fillId="5" borderId="0" xfId="0" applyFont="1" applyFill="1"/>
    <xf numFmtId="0" fontId="0" fillId="4" borderId="10" xfId="0" applyFont="1" applyFill="1" applyBorder="1"/>
    <xf numFmtId="0" fontId="0" fillId="0" borderId="10" xfId="0" applyFont="1" applyFill="1" applyBorder="1"/>
    <xf numFmtId="41" fontId="0" fillId="0" borderId="10" xfId="1" applyNumberFormat="1" applyFont="1" applyFill="1" applyBorder="1"/>
    <xf numFmtId="41" fontId="0" fillId="0" borderId="10" xfId="1" applyNumberFormat="1" applyFont="1" applyFill="1" applyBorder="1" applyAlignment="1">
      <alignment wrapText="1"/>
    </xf>
    <xf numFmtId="0" fontId="0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/>
    <xf numFmtId="0" fontId="0" fillId="7" borderId="10" xfId="0" applyFill="1" applyBorder="1" applyAlignment="1">
      <alignment wrapText="1"/>
    </xf>
    <xf numFmtId="14" fontId="0" fillId="7" borderId="10" xfId="0" applyNumberFormat="1" applyFill="1" applyBorder="1" applyAlignment="1">
      <alignment wrapText="1"/>
    </xf>
    <xf numFmtId="0" fontId="0" fillId="8" borderId="10" xfId="0" applyFont="1" applyFill="1" applyBorder="1" applyAlignment="1">
      <alignment wrapText="1"/>
    </xf>
    <xf numFmtId="41" fontId="0" fillId="8" borderId="10" xfId="1" applyNumberFormat="1" applyFont="1" applyFill="1" applyBorder="1"/>
    <xf numFmtId="0" fontId="0" fillId="8" borderId="10" xfId="0" applyFill="1" applyBorder="1" applyAlignment="1">
      <alignment wrapText="1"/>
    </xf>
    <xf numFmtId="0" fontId="0" fillId="7" borderId="10" xfId="0" applyFill="1" applyBorder="1"/>
    <xf numFmtId="14" fontId="0" fillId="7" borderId="10" xfId="0" applyNumberFormat="1" applyFill="1" applyBorder="1"/>
    <xf numFmtId="41" fontId="0" fillId="5" borderId="10" xfId="1" applyNumberFormat="1" applyFont="1" applyFill="1" applyBorder="1"/>
    <xf numFmtId="0" fontId="0" fillId="7" borderId="10" xfId="0" applyFont="1" applyFill="1" applyBorder="1" applyAlignment="1">
      <alignment wrapText="1"/>
    </xf>
    <xf numFmtId="164" fontId="3" fillId="7" borderId="10" xfId="0" applyNumberFormat="1" applyFont="1" applyFill="1" applyBorder="1" applyAlignment="1">
      <alignment wrapText="1"/>
    </xf>
    <xf numFmtId="14" fontId="0" fillId="7" borderId="10" xfId="0" applyNumberFormat="1" applyFont="1" applyFill="1" applyBorder="1" applyAlignment="1">
      <alignment wrapText="1"/>
    </xf>
    <xf numFmtId="0" fontId="13" fillId="7" borderId="0" xfId="0" applyFont="1" applyFill="1"/>
    <xf numFmtId="14" fontId="13" fillId="7" borderId="0" xfId="0" applyNumberFormat="1" applyFont="1" applyFill="1"/>
    <xf numFmtId="0" fontId="3" fillId="7" borderId="10" xfId="0" applyFont="1" applyFill="1" applyBorder="1"/>
    <xf numFmtId="14" fontId="3" fillId="7" borderId="10" xfId="0" applyNumberFormat="1" applyFont="1" applyFill="1" applyBorder="1"/>
    <xf numFmtId="0" fontId="13" fillId="7" borderId="0" xfId="0" applyFont="1" applyFill="1" applyAlignment="1">
      <alignment wrapText="1"/>
    </xf>
    <xf numFmtId="14" fontId="13" fillId="7" borderId="0" xfId="0" applyNumberFormat="1" applyFont="1" applyFill="1" applyAlignment="1">
      <alignment wrapText="1"/>
    </xf>
    <xf numFmtId="14" fontId="0" fillId="8" borderId="10" xfId="0" applyNumberFormat="1" applyFill="1" applyBorder="1" applyAlignment="1">
      <alignment wrapText="1"/>
    </xf>
    <xf numFmtId="0" fontId="0" fillId="8" borderId="10" xfId="0" applyFont="1" applyFill="1" applyBorder="1"/>
    <xf numFmtId="41" fontId="12" fillId="8" borderId="10" xfId="1" applyNumberFormat="1" applyFont="1" applyFill="1" applyBorder="1"/>
    <xf numFmtId="41" fontId="3" fillId="8" borderId="10" xfId="1" applyNumberFormat="1" applyFont="1" applyFill="1" applyBorder="1"/>
    <xf numFmtId="0" fontId="0" fillId="0" borderId="10" xfId="0" applyFill="1" applyBorder="1" applyAlignment="1">
      <alignment wrapText="1"/>
    </xf>
    <xf numFmtId="14" fontId="0" fillId="0" borderId="10" xfId="0" applyNumberFormat="1" applyFill="1" applyBorder="1" applyAlignment="1">
      <alignment wrapText="1"/>
    </xf>
    <xf numFmtId="0" fontId="0" fillId="0" borderId="10" xfId="0" applyFill="1" applyBorder="1"/>
    <xf numFmtId="0" fontId="0" fillId="8" borderId="10" xfId="0" applyFill="1" applyBorder="1"/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CCCFF"/>
      <color rgb="FFCFF8FD"/>
      <color rgb="FFFF99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189865</xdr:colOff>
      <xdr:row>44</xdr:row>
      <xdr:rowOff>146050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28F0D61-2F77-4162-8CED-7B3B4063504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7275" t="25475" r="66711" b="14168"/>
        <a:stretch/>
      </xdr:blipFill>
      <xdr:spPr bwMode="auto">
        <a:xfrm>
          <a:off x="0" y="184150"/>
          <a:ext cx="6285865" cy="8064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6"/>
  <sheetViews>
    <sheetView workbookViewId="0">
      <selection activeCell="D46" sqref="A46:D46"/>
    </sheetView>
  </sheetViews>
  <sheetFormatPr defaultRowHeight="15" x14ac:dyDescent="0.25"/>
  <sheetData>
    <row r="46" spans="1:1" ht="20.25" x14ac:dyDescent="0.25">
      <c r="A46" s="32" t="s">
        <v>200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2"/>
  <sheetViews>
    <sheetView zoomScale="80" zoomScaleNormal="80" workbookViewId="0">
      <selection activeCell="H3" sqref="H3"/>
    </sheetView>
  </sheetViews>
  <sheetFormatPr defaultRowHeight="15" x14ac:dyDescent="0.25"/>
  <cols>
    <col min="1" max="1" width="5.140625" customWidth="1"/>
    <col min="2" max="2" width="80.85546875" customWidth="1"/>
    <col min="3" max="4" width="34.5703125" customWidth="1"/>
    <col min="5" max="5" width="23.140625" customWidth="1"/>
    <col min="6" max="6" width="15.7109375" customWidth="1"/>
    <col min="7" max="7" width="12.85546875" customWidth="1"/>
    <col min="8" max="8" width="14.140625" customWidth="1"/>
    <col min="9" max="9" width="4.140625" customWidth="1"/>
    <col min="10" max="10" width="16.42578125" customWidth="1"/>
    <col min="11" max="11" width="16.7109375" customWidth="1"/>
    <col min="12" max="12" width="17.5703125" customWidth="1"/>
    <col min="13" max="13" width="16.85546875" customWidth="1"/>
    <col min="14" max="14" width="18.7109375" customWidth="1"/>
    <col min="15" max="15" width="15.85546875" customWidth="1"/>
    <col min="16" max="16" width="21.5703125" customWidth="1"/>
    <col min="17" max="17" width="18.85546875" customWidth="1"/>
    <col min="18" max="18" width="19.140625" customWidth="1"/>
    <col min="19" max="19" width="21.7109375" customWidth="1"/>
  </cols>
  <sheetData>
    <row r="1" spans="1:19" ht="15.75" thickBot="1" x14ac:dyDescent="0.3">
      <c r="A1" s="89" t="s">
        <v>176</v>
      </c>
      <c r="B1" s="90"/>
    </row>
    <row r="2" spans="1:19" ht="4.3499999999999996" customHeight="1" thickBot="1" x14ac:dyDescent="0.3">
      <c r="A2" s="91"/>
      <c r="B2" s="92"/>
    </row>
    <row r="3" spans="1:19" ht="33" customHeight="1" thickBot="1" x14ac:dyDescent="0.3">
      <c r="A3" s="93" t="s">
        <v>142</v>
      </c>
      <c r="B3" s="94"/>
      <c r="C3" s="21" t="s">
        <v>177</v>
      </c>
      <c r="D3" s="30" t="s">
        <v>197</v>
      </c>
      <c r="E3" s="30" t="s">
        <v>198</v>
      </c>
      <c r="F3" s="31" t="s">
        <v>199</v>
      </c>
      <c r="G3" s="22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22" t="s">
        <v>178</v>
      </c>
      <c r="N3" s="22" t="s">
        <v>185</v>
      </c>
      <c r="O3" s="22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customHeight="1" thickBot="1" x14ac:dyDescent="0.3">
      <c r="A4" s="95" t="s">
        <v>175</v>
      </c>
      <c r="B4" s="96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thickBot="1" x14ac:dyDescent="0.3">
      <c r="A5" s="87" t="s">
        <v>173</v>
      </c>
      <c r="B5" s="88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7" t="s">
        <v>2</v>
      </c>
      <c r="B6" s="1" t="s">
        <v>83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25">
      <c r="A7" s="3" t="s">
        <v>3</v>
      </c>
      <c r="B7" s="2" t="s">
        <v>84</v>
      </c>
      <c r="C7" s="20"/>
      <c r="D7" s="20"/>
      <c r="E7" s="20"/>
      <c r="F7" s="20"/>
      <c r="G7" s="20"/>
      <c r="H7" s="20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3" t="s">
        <v>4</v>
      </c>
      <c r="B8" s="2" t="s">
        <v>85</v>
      </c>
      <c r="C8" s="20"/>
      <c r="D8" s="20"/>
      <c r="E8" s="20"/>
      <c r="F8" s="20"/>
      <c r="G8" s="20"/>
      <c r="H8" s="20"/>
      <c r="I8" s="23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3" t="s">
        <v>5</v>
      </c>
      <c r="B9" s="2" t="s">
        <v>86</v>
      </c>
      <c r="C9" s="20"/>
      <c r="D9" s="20"/>
      <c r="E9" s="20"/>
      <c r="F9" s="20"/>
      <c r="G9" s="20"/>
      <c r="H9" s="20"/>
      <c r="I9" s="23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A10" s="3" t="s">
        <v>17</v>
      </c>
      <c r="B10" s="2" t="s">
        <v>80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25">
      <c r="A11" s="3" t="s">
        <v>18</v>
      </c>
      <c r="B11" s="2" t="s">
        <v>81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3" t="s">
        <v>19</v>
      </c>
      <c r="B12" s="2" t="s">
        <v>82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3" t="s">
        <v>20</v>
      </c>
      <c r="B13" s="2" t="s">
        <v>190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3" t="s">
        <v>21</v>
      </c>
      <c r="B14" s="2" t="s">
        <v>87</v>
      </c>
      <c r="C14" s="20"/>
      <c r="D14" s="20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3" t="s">
        <v>22</v>
      </c>
      <c r="B15" s="2" t="s">
        <v>88</v>
      </c>
      <c r="C15" s="20"/>
      <c r="D15" s="20"/>
      <c r="E15" s="20"/>
      <c r="F15" s="20"/>
      <c r="G15" s="20"/>
      <c r="H15" s="20"/>
      <c r="I15" s="23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3" t="s">
        <v>23</v>
      </c>
      <c r="B16" s="2" t="s">
        <v>90</v>
      </c>
      <c r="C16" s="20"/>
      <c r="D16" s="20"/>
      <c r="E16" s="20"/>
      <c r="F16" s="20"/>
      <c r="G16" s="20"/>
      <c r="H16" s="20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x14ac:dyDescent="0.25">
      <c r="A17" s="3" t="s">
        <v>24</v>
      </c>
      <c r="B17" s="2" t="s">
        <v>145</v>
      </c>
      <c r="C17" s="20"/>
      <c r="D17" s="20"/>
      <c r="E17" s="20"/>
      <c r="F17" s="20"/>
      <c r="G17" s="20"/>
      <c r="H17" s="20"/>
      <c r="I17" s="23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5">
      <c r="A18" s="3" t="s">
        <v>25</v>
      </c>
      <c r="B18" s="2" t="s">
        <v>166</v>
      </c>
      <c r="C18" s="20"/>
      <c r="D18" s="20"/>
      <c r="E18" s="20"/>
      <c r="F18" s="20"/>
      <c r="G18" s="20"/>
      <c r="H18" s="20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5">
      <c r="A19" s="3" t="s">
        <v>26</v>
      </c>
      <c r="B19" s="2" t="s">
        <v>146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3" t="s">
        <v>27</v>
      </c>
      <c r="B20" s="2" t="s">
        <v>147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3" t="s">
        <v>28</v>
      </c>
      <c r="B21" s="2" t="s">
        <v>148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x14ac:dyDescent="0.25">
      <c r="A22" s="3" t="s">
        <v>29</v>
      </c>
      <c r="B22" s="2" t="s">
        <v>149</v>
      </c>
      <c r="C22" s="20"/>
      <c r="D22" s="20"/>
      <c r="E22" s="20"/>
      <c r="F22" s="20"/>
      <c r="G22" s="20"/>
      <c r="H22" s="20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x14ac:dyDescent="0.25">
      <c r="A23" s="3" t="s">
        <v>30</v>
      </c>
      <c r="B23" s="2" t="s">
        <v>150</v>
      </c>
      <c r="C23" s="20"/>
      <c r="D23" s="20"/>
      <c r="E23" s="20"/>
      <c r="F23" s="20"/>
      <c r="G23" s="20"/>
      <c r="H23" s="20"/>
      <c r="I23" s="23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x14ac:dyDescent="0.25">
      <c r="A24" s="3" t="s">
        <v>31</v>
      </c>
      <c r="B24" s="2" t="s">
        <v>151</v>
      </c>
      <c r="C24" s="20"/>
      <c r="D24" s="20"/>
      <c r="E24" s="20"/>
      <c r="F24" s="20"/>
      <c r="G24" s="20"/>
      <c r="H24" s="20"/>
      <c r="I24" s="23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x14ac:dyDescent="0.25">
      <c r="A25" s="3" t="s">
        <v>32</v>
      </c>
      <c r="B25" s="2" t="s">
        <v>152</v>
      </c>
      <c r="C25" s="20"/>
      <c r="D25" s="20"/>
      <c r="E25" s="20"/>
      <c r="F25" s="20"/>
      <c r="G25" s="20"/>
      <c r="H25" s="20"/>
      <c r="I25" s="23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x14ac:dyDescent="0.25">
      <c r="A26" s="3" t="s">
        <v>33</v>
      </c>
      <c r="B26" s="5" t="s">
        <v>105</v>
      </c>
      <c r="C26" s="20"/>
      <c r="D26" s="20"/>
      <c r="E26" s="20"/>
      <c r="F26" s="20"/>
      <c r="G26" s="20"/>
      <c r="H26" s="20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25">
      <c r="A27" s="3" t="s">
        <v>34</v>
      </c>
      <c r="B27" s="5" t="s">
        <v>111</v>
      </c>
      <c r="C27" s="20"/>
      <c r="D27" s="20"/>
      <c r="E27" s="20"/>
      <c r="F27" s="20"/>
      <c r="G27" s="20"/>
      <c r="H27" s="20"/>
      <c r="I27" s="23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30" x14ac:dyDescent="0.25">
      <c r="A28" s="3" t="s">
        <v>35</v>
      </c>
      <c r="B28" s="4" t="s">
        <v>167</v>
      </c>
      <c r="C28" s="20"/>
      <c r="D28" s="20"/>
      <c r="E28" s="20"/>
      <c r="F28" s="20"/>
      <c r="G28" s="20"/>
      <c r="H28" s="20"/>
      <c r="I28" s="23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3" t="s">
        <v>36</v>
      </c>
      <c r="B29" s="5" t="s">
        <v>8</v>
      </c>
      <c r="C29" s="20"/>
      <c r="D29" s="20"/>
      <c r="E29" s="20"/>
      <c r="F29" s="20"/>
      <c r="G29" s="20"/>
      <c r="H29" s="20"/>
      <c r="I29" s="23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3" t="s">
        <v>37</v>
      </c>
      <c r="B30" s="5" t="s">
        <v>9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3" t="s">
        <v>38</v>
      </c>
      <c r="B31" s="5" t="s">
        <v>10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30" x14ac:dyDescent="0.25">
      <c r="A32" s="3" t="s">
        <v>39</v>
      </c>
      <c r="B32" s="4" t="s">
        <v>158</v>
      </c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3" t="s">
        <v>40</v>
      </c>
      <c r="B33" s="5" t="s">
        <v>11</v>
      </c>
      <c r="C33" s="20"/>
      <c r="D33" s="20"/>
      <c r="E33" s="20"/>
      <c r="F33" s="20"/>
      <c r="G33" s="20"/>
      <c r="H33" s="20"/>
      <c r="I33" s="23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3" t="s">
        <v>41</v>
      </c>
      <c r="B34" s="5" t="s">
        <v>0</v>
      </c>
      <c r="C34" s="20"/>
      <c r="D34" s="20"/>
      <c r="E34" s="20"/>
      <c r="F34" s="20"/>
      <c r="G34" s="20"/>
      <c r="H34" s="20"/>
      <c r="I34" s="23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3" t="s">
        <v>42</v>
      </c>
      <c r="B35" s="5" t="s">
        <v>12</v>
      </c>
      <c r="C35" s="20"/>
      <c r="D35" s="20"/>
      <c r="E35" s="20"/>
      <c r="F35" s="20"/>
      <c r="G35" s="20"/>
      <c r="H35" s="20"/>
      <c r="I35" s="23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3" t="s">
        <v>43</v>
      </c>
      <c r="B36" s="5" t="s">
        <v>124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3" t="s">
        <v>44</v>
      </c>
      <c r="B37" s="5" t="s">
        <v>137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3" t="s">
        <v>45</v>
      </c>
      <c r="B38" s="5" t="s">
        <v>119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3" t="s">
        <v>46</v>
      </c>
      <c r="B39" s="5" t="s">
        <v>13</v>
      </c>
      <c r="C39" s="20"/>
      <c r="D39" s="20"/>
      <c r="E39" s="20"/>
      <c r="F39" s="20"/>
      <c r="G39" s="20"/>
      <c r="H39" s="20"/>
      <c r="I39" s="23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30" x14ac:dyDescent="0.25">
      <c r="A40" s="3" t="s">
        <v>47</v>
      </c>
      <c r="B40" s="4" t="s">
        <v>122</v>
      </c>
      <c r="C40" s="20"/>
      <c r="D40" s="20"/>
      <c r="E40" s="20"/>
      <c r="F40" s="20"/>
      <c r="G40" s="20"/>
      <c r="H40" s="20"/>
      <c r="I40" s="23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54" customHeight="1" x14ac:dyDescent="0.25">
      <c r="A41" s="3" t="s">
        <v>48</v>
      </c>
      <c r="B41" s="4" t="s">
        <v>156</v>
      </c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3" t="s">
        <v>49</v>
      </c>
      <c r="B42" s="5" t="s">
        <v>138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3" t="s">
        <v>50</v>
      </c>
      <c r="B43" s="5" t="s">
        <v>139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3" t="s">
        <v>51</v>
      </c>
      <c r="B44" s="5" t="s">
        <v>140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3" t="s">
        <v>52</v>
      </c>
      <c r="B45" s="5" t="s">
        <v>141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3" t="s">
        <v>53</v>
      </c>
      <c r="B46" s="5" t="s">
        <v>1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3" t="s">
        <v>54</v>
      </c>
      <c r="B47" s="5" t="s">
        <v>14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3" t="s">
        <v>55</v>
      </c>
      <c r="B48" s="5" t="s">
        <v>7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5">
      <c r="A49" s="3" t="s">
        <v>56</v>
      </c>
      <c r="B49" s="5" t="s">
        <v>153</v>
      </c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5">
      <c r="A50" s="3" t="s">
        <v>57</v>
      </c>
      <c r="B50" s="5" t="s">
        <v>154</v>
      </c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5">
      <c r="A51" s="3" t="s">
        <v>58</v>
      </c>
      <c r="B51" s="5" t="s">
        <v>118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3" t="s">
        <v>59</v>
      </c>
      <c r="B52" s="5" t="s">
        <v>157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3" t="s">
        <v>60</v>
      </c>
      <c r="B53" s="5" t="s">
        <v>16</v>
      </c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5">
      <c r="A54" s="3" t="s">
        <v>61</v>
      </c>
      <c r="B54" s="5" t="s">
        <v>125</v>
      </c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5">
      <c r="A55" s="3" t="s">
        <v>62</v>
      </c>
      <c r="B55" s="5" t="s">
        <v>136</v>
      </c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5">
      <c r="A56" s="3" t="s">
        <v>63</v>
      </c>
      <c r="B56" s="5" t="s">
        <v>171</v>
      </c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x14ac:dyDescent="0.25">
      <c r="A57" s="3" t="s">
        <v>64</v>
      </c>
      <c r="B57" s="5" t="s">
        <v>123</v>
      </c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3" t="s">
        <v>65</v>
      </c>
      <c r="B58" s="5" t="s">
        <v>155</v>
      </c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x14ac:dyDescent="0.25">
      <c r="A59" s="3" t="s">
        <v>66</v>
      </c>
      <c r="B59" s="5" t="s">
        <v>172</v>
      </c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6" customFormat="1" ht="30" x14ac:dyDescent="0.25">
      <c r="A60" s="9" t="s">
        <v>67</v>
      </c>
      <c r="B60" s="4" t="s">
        <v>6</v>
      </c>
      <c r="C60" s="20"/>
      <c r="D60" s="20"/>
      <c r="E60" s="20"/>
      <c r="F60" s="20"/>
      <c r="G60" s="20"/>
      <c r="H60" s="20"/>
      <c r="I60" s="23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x14ac:dyDescent="0.25">
      <c r="A61" s="3" t="s">
        <v>68</v>
      </c>
      <c r="B61" s="5" t="s">
        <v>121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x14ac:dyDescent="0.25">
      <c r="A62" s="3" t="s">
        <v>69</v>
      </c>
      <c r="B62" s="5" t="s">
        <v>120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x14ac:dyDescent="0.25">
      <c r="A63" s="3" t="s">
        <v>70</v>
      </c>
      <c r="B63" s="5" t="s">
        <v>170</v>
      </c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x14ac:dyDescent="0.25">
      <c r="A64" s="3" t="s">
        <v>71</v>
      </c>
      <c r="B64" s="5" t="s">
        <v>168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5">
      <c r="A65" s="3" t="s">
        <v>72</v>
      </c>
      <c r="B65" s="19" t="s">
        <v>169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5">
      <c r="A66" s="3" t="s">
        <v>73</v>
      </c>
      <c r="B66" s="17" t="s">
        <v>126</v>
      </c>
      <c r="C66" s="20"/>
      <c r="D66" s="20"/>
      <c r="E66" s="20"/>
      <c r="F66" s="20"/>
      <c r="G66" s="20"/>
      <c r="H66" s="20"/>
      <c r="I66" s="23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5">
      <c r="A67" s="3" t="s">
        <v>74</v>
      </c>
      <c r="B67" s="17" t="s">
        <v>127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5">
      <c r="A68" s="3" t="s">
        <v>75</v>
      </c>
      <c r="B68" s="29" t="s">
        <v>188</v>
      </c>
      <c r="C68" s="20"/>
      <c r="D68" s="20"/>
      <c r="E68" s="20"/>
      <c r="F68" s="20"/>
      <c r="G68" s="20"/>
      <c r="H68" s="20"/>
      <c r="I68" s="23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3" t="s">
        <v>76</v>
      </c>
      <c r="B69" s="17" t="s">
        <v>128</v>
      </c>
      <c r="C69" s="20"/>
      <c r="D69" s="20"/>
      <c r="E69" s="20"/>
      <c r="F69" s="20"/>
      <c r="G69" s="20"/>
      <c r="H69" s="20"/>
      <c r="I69" s="23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5">
      <c r="A70" s="3" t="s">
        <v>77</v>
      </c>
      <c r="B70" s="17" t="s">
        <v>129</v>
      </c>
      <c r="C70" s="20"/>
      <c r="D70" s="20"/>
      <c r="E70" s="20"/>
      <c r="F70" s="20"/>
      <c r="G70" s="20"/>
      <c r="H70" s="20"/>
      <c r="I70" s="23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ht="30" x14ac:dyDescent="0.25">
      <c r="A71" s="3" t="s">
        <v>78</v>
      </c>
      <c r="B71" s="25" t="s">
        <v>189</v>
      </c>
      <c r="C71" s="20"/>
      <c r="D71" s="20"/>
      <c r="E71" s="20"/>
      <c r="F71" s="20"/>
      <c r="G71" s="20"/>
      <c r="H71" s="20"/>
      <c r="I71" s="23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ht="30.75" thickBot="1" x14ac:dyDescent="0.3">
      <c r="A72" s="8" t="s">
        <v>79</v>
      </c>
      <c r="B72" s="18" t="s">
        <v>158</v>
      </c>
      <c r="C72" s="20"/>
      <c r="D72" s="20"/>
      <c r="E72" s="20"/>
      <c r="F72" s="20"/>
      <c r="G72" s="20"/>
      <c r="H72" s="20"/>
      <c r="I72" s="23"/>
      <c r="J72" s="20"/>
      <c r="K72" s="20"/>
      <c r="L72" s="20"/>
      <c r="M72" s="20"/>
      <c r="N72" s="20"/>
      <c r="O72" s="20"/>
      <c r="P72" s="20"/>
      <c r="Q72" s="20"/>
      <c r="R72" s="20"/>
      <c r="S72" s="20"/>
    </row>
  </sheetData>
  <mergeCells count="5">
    <mergeCell ref="A5:B5"/>
    <mergeCell ref="A1:B1"/>
    <mergeCell ref="A2:B2"/>
    <mergeCell ref="A3:B3"/>
    <mergeCell ref="A4:B4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3"/>
  <sheetViews>
    <sheetView tabSelected="1" topLeftCell="C95" zoomScale="80" zoomScaleNormal="80" workbookViewId="0">
      <selection activeCell="G110" sqref="G110"/>
    </sheetView>
  </sheetViews>
  <sheetFormatPr defaultRowHeight="15" x14ac:dyDescent="0.25"/>
  <cols>
    <col min="1" max="1" width="5.140625" customWidth="1"/>
    <col min="2" max="2" width="80.85546875" customWidth="1"/>
    <col min="3" max="4" width="34.5703125" customWidth="1"/>
    <col min="5" max="5" width="23.140625" customWidth="1"/>
    <col min="6" max="6" width="17.140625" style="42" customWidth="1"/>
    <col min="7" max="7" width="20.140625" style="42" customWidth="1"/>
    <col min="9" max="9" width="4.140625" customWidth="1"/>
    <col min="10" max="10" width="16.42578125" customWidth="1"/>
    <col min="11" max="11" width="16.7109375" customWidth="1"/>
    <col min="12" max="13" width="18.28515625" customWidth="1"/>
    <col min="14" max="14" width="16.85546875" style="42" customWidth="1"/>
    <col min="15" max="16" width="18.7109375" customWidth="1"/>
    <col min="17" max="17" width="18.140625" style="42" customWidth="1"/>
    <col min="18" max="19" width="21.5703125" customWidth="1"/>
    <col min="20" max="20" width="18.85546875" customWidth="1"/>
    <col min="21" max="21" width="21.85546875" customWidth="1"/>
    <col min="22" max="22" width="21.7109375" customWidth="1"/>
  </cols>
  <sheetData>
    <row r="1" spans="1:22" ht="15.75" thickBot="1" x14ac:dyDescent="0.3">
      <c r="A1" s="89" t="s">
        <v>176</v>
      </c>
      <c r="B1" s="90"/>
    </row>
    <row r="2" spans="1:22" ht="4.3499999999999996" customHeight="1" thickBot="1" x14ac:dyDescent="0.3">
      <c r="A2" s="91"/>
      <c r="B2" s="92"/>
      <c r="F2" s="35"/>
      <c r="G2"/>
      <c r="N2" s="35"/>
      <c r="Q2"/>
    </row>
    <row r="3" spans="1:22" ht="44.45" customHeight="1" thickBot="1" x14ac:dyDescent="0.3">
      <c r="A3" s="93" t="s">
        <v>142</v>
      </c>
      <c r="B3" s="94"/>
      <c r="C3" s="21" t="s">
        <v>177</v>
      </c>
      <c r="D3" s="30" t="s">
        <v>197</v>
      </c>
      <c r="E3" s="30" t="s">
        <v>198</v>
      </c>
      <c r="F3" s="43" t="s">
        <v>199</v>
      </c>
      <c r="G3" s="44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22"/>
      <c r="N3" s="44" t="s">
        <v>178</v>
      </c>
      <c r="O3" s="22" t="s">
        <v>185</v>
      </c>
      <c r="P3" s="22"/>
      <c r="Q3" s="44" t="s">
        <v>178</v>
      </c>
      <c r="R3" s="22" t="s">
        <v>186</v>
      </c>
      <c r="S3" s="22"/>
      <c r="T3" s="22" t="s">
        <v>178</v>
      </c>
      <c r="U3" s="22" t="s">
        <v>183</v>
      </c>
      <c r="V3" s="24" t="s">
        <v>187</v>
      </c>
    </row>
    <row r="4" spans="1:22" ht="48" customHeight="1" thickBot="1" x14ac:dyDescent="0.3">
      <c r="A4" s="95" t="s">
        <v>175</v>
      </c>
      <c r="B4" s="96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15.75" thickBot="1" x14ac:dyDescent="0.3">
      <c r="A5" s="87" t="s">
        <v>174</v>
      </c>
      <c r="B5" s="97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x14ac:dyDescent="0.25">
      <c r="A6" s="10" t="s">
        <v>2</v>
      </c>
      <c r="B6" s="11" t="s">
        <v>80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30" x14ac:dyDescent="0.25">
      <c r="A7" s="12" t="s">
        <v>3</v>
      </c>
      <c r="B7" s="13" t="s">
        <v>81</v>
      </c>
      <c r="C7" s="20" t="s">
        <v>201</v>
      </c>
      <c r="D7" s="20" t="s">
        <v>203</v>
      </c>
      <c r="E7" s="20">
        <v>1</v>
      </c>
      <c r="F7" s="45">
        <v>550000</v>
      </c>
      <c r="G7" s="45">
        <v>665500</v>
      </c>
      <c r="H7" s="20"/>
      <c r="I7" s="23"/>
      <c r="J7" s="20"/>
      <c r="K7" s="20" t="s">
        <v>331</v>
      </c>
      <c r="L7" s="62" t="s">
        <v>261</v>
      </c>
      <c r="M7" s="63">
        <v>44384</v>
      </c>
      <c r="N7" s="45">
        <v>720000</v>
      </c>
      <c r="O7" s="62" t="s">
        <v>263</v>
      </c>
      <c r="P7" s="63">
        <v>44328</v>
      </c>
      <c r="Q7" s="45">
        <v>600000</v>
      </c>
      <c r="R7" s="62" t="s">
        <v>262</v>
      </c>
      <c r="S7" s="63">
        <v>44384</v>
      </c>
      <c r="T7" s="45">
        <v>300710</v>
      </c>
      <c r="U7" s="33" t="s">
        <v>264</v>
      </c>
      <c r="V7" s="20"/>
    </row>
    <row r="8" spans="1:22" ht="45" x14ac:dyDescent="0.25">
      <c r="A8" s="12" t="s">
        <v>4</v>
      </c>
      <c r="B8" s="13" t="s">
        <v>82</v>
      </c>
      <c r="C8" s="20" t="s">
        <v>202</v>
      </c>
      <c r="D8" s="20" t="s">
        <v>203</v>
      </c>
      <c r="E8" s="20">
        <v>1</v>
      </c>
      <c r="F8" s="45">
        <v>294750</v>
      </c>
      <c r="G8" s="45">
        <v>356647.5</v>
      </c>
      <c r="H8" s="20"/>
      <c r="I8" s="23"/>
      <c r="J8" s="20"/>
      <c r="K8" s="20" t="s">
        <v>331</v>
      </c>
      <c r="L8" s="62" t="s">
        <v>265</v>
      </c>
      <c r="M8" s="63">
        <v>44384</v>
      </c>
      <c r="N8" s="45">
        <v>332500</v>
      </c>
      <c r="O8" s="62" t="s">
        <v>266</v>
      </c>
      <c r="P8" s="63">
        <v>44384</v>
      </c>
      <c r="Q8" s="45">
        <v>257500</v>
      </c>
      <c r="R8" s="62" t="s">
        <v>267</v>
      </c>
      <c r="S8" s="63">
        <v>44384</v>
      </c>
      <c r="T8" s="45">
        <v>275547.5</v>
      </c>
      <c r="U8" s="20" t="s">
        <v>268</v>
      </c>
      <c r="V8" s="20"/>
    </row>
    <row r="9" spans="1:22" ht="45" x14ac:dyDescent="0.25">
      <c r="A9" s="12"/>
      <c r="B9" s="13"/>
      <c r="C9" s="20" t="s">
        <v>257</v>
      </c>
      <c r="D9" s="20" t="s">
        <v>203</v>
      </c>
      <c r="E9" s="20">
        <v>1</v>
      </c>
      <c r="F9" s="45">
        <v>294750</v>
      </c>
      <c r="G9" s="45">
        <v>356647.5</v>
      </c>
      <c r="H9" s="20"/>
      <c r="I9" s="23"/>
      <c r="J9" s="20"/>
      <c r="K9" s="20" t="s">
        <v>331</v>
      </c>
      <c r="L9" s="62" t="s">
        <v>265</v>
      </c>
      <c r="M9" s="63">
        <v>44384</v>
      </c>
      <c r="N9" s="45">
        <v>332500</v>
      </c>
      <c r="O9" s="62" t="s">
        <v>266</v>
      </c>
      <c r="P9" s="63">
        <v>44384</v>
      </c>
      <c r="Q9" s="45">
        <v>257500</v>
      </c>
      <c r="R9" s="62" t="s">
        <v>267</v>
      </c>
      <c r="S9" s="63">
        <v>44384</v>
      </c>
      <c r="T9" s="45">
        <v>275547.5</v>
      </c>
      <c r="U9" s="20" t="s">
        <v>268</v>
      </c>
      <c r="V9" s="20"/>
    </row>
    <row r="10" spans="1:22" ht="45" x14ac:dyDescent="0.25">
      <c r="A10" s="12"/>
      <c r="B10" s="13"/>
      <c r="C10" s="20" t="s">
        <v>204</v>
      </c>
      <c r="D10" s="20" t="s">
        <v>203</v>
      </c>
      <c r="E10" s="20">
        <v>1</v>
      </c>
      <c r="F10" s="45">
        <v>45645</v>
      </c>
      <c r="G10" s="45">
        <v>55230.45</v>
      </c>
      <c r="H10" s="20"/>
      <c r="I10" s="23"/>
      <c r="J10" s="20"/>
      <c r="K10" s="20" t="s">
        <v>331</v>
      </c>
      <c r="L10" s="62" t="s">
        <v>265</v>
      </c>
      <c r="M10" s="63">
        <v>44384</v>
      </c>
      <c r="N10" s="45">
        <v>51000</v>
      </c>
      <c r="O10" s="62" t="s">
        <v>269</v>
      </c>
      <c r="P10" s="63">
        <v>44384</v>
      </c>
      <c r="Q10" s="65">
        <v>57990</v>
      </c>
      <c r="R10" s="62" t="s">
        <v>266</v>
      </c>
      <c r="S10" s="63">
        <v>44384</v>
      </c>
      <c r="T10" s="45">
        <v>69990</v>
      </c>
      <c r="U10" s="20" t="s">
        <v>268</v>
      </c>
      <c r="V10" s="20"/>
    </row>
    <row r="11" spans="1:22" ht="45.75" customHeight="1" x14ac:dyDescent="0.25">
      <c r="A11" s="12"/>
      <c r="B11" s="13"/>
      <c r="C11" s="20" t="s">
        <v>205</v>
      </c>
      <c r="D11" s="20" t="s">
        <v>203</v>
      </c>
      <c r="E11" s="20">
        <v>3</v>
      </c>
      <c r="F11" s="45">
        <v>198538.5</v>
      </c>
      <c r="G11" s="45">
        <v>240231.58499999999</v>
      </c>
      <c r="H11" s="20"/>
      <c r="I11" s="23"/>
      <c r="J11" s="20"/>
      <c r="K11" s="20" t="s">
        <v>331</v>
      </c>
      <c r="L11" s="62" t="s">
        <v>265</v>
      </c>
      <c r="M11" s="63">
        <v>44384</v>
      </c>
      <c r="N11" s="45">
        <v>207000</v>
      </c>
      <c r="O11" s="62" t="s">
        <v>270</v>
      </c>
      <c r="P11" s="63">
        <v>44384</v>
      </c>
      <c r="Q11" s="45">
        <v>190077</v>
      </c>
      <c r="R11" s="63" t="s">
        <v>263</v>
      </c>
      <c r="S11" s="63">
        <v>44328</v>
      </c>
      <c r="T11" s="45">
        <v>163470</v>
      </c>
      <c r="U11" s="20" t="s">
        <v>268</v>
      </c>
      <c r="V11" s="20"/>
    </row>
    <row r="12" spans="1:22" x14ac:dyDescent="0.25">
      <c r="A12" s="12"/>
      <c r="B12" s="13"/>
      <c r="C12" s="20" t="s">
        <v>206</v>
      </c>
      <c r="D12" s="20" t="s">
        <v>203</v>
      </c>
      <c r="E12" s="20">
        <v>2</v>
      </c>
      <c r="F12" s="45">
        <v>276213</v>
      </c>
      <c r="G12" s="45">
        <v>334217.73</v>
      </c>
      <c r="H12" s="20"/>
      <c r="I12" s="23"/>
      <c r="J12" s="20"/>
      <c r="K12" s="20" t="s">
        <v>331</v>
      </c>
      <c r="L12" s="62" t="s">
        <v>271</v>
      </c>
      <c r="M12" s="63">
        <v>44333</v>
      </c>
      <c r="N12" s="45">
        <v>313446</v>
      </c>
      <c r="O12" s="62" t="s">
        <v>269</v>
      </c>
      <c r="P12" s="63">
        <v>44384</v>
      </c>
      <c r="Q12" s="45">
        <v>238980</v>
      </c>
      <c r="R12" s="67" t="s">
        <v>270</v>
      </c>
      <c r="S12" s="68">
        <v>44384</v>
      </c>
      <c r="T12" s="45">
        <v>238980</v>
      </c>
      <c r="U12" s="20" t="s">
        <v>272</v>
      </c>
      <c r="V12" s="20"/>
    </row>
    <row r="13" spans="1:22" ht="45" x14ac:dyDescent="0.25">
      <c r="A13" s="12"/>
      <c r="B13" s="13"/>
      <c r="C13" s="20" t="s">
        <v>207</v>
      </c>
      <c r="D13" s="20" t="s">
        <v>203</v>
      </c>
      <c r="E13" s="20">
        <v>1</v>
      </c>
      <c r="F13" s="45">
        <v>294750</v>
      </c>
      <c r="G13" s="45">
        <v>356647.5</v>
      </c>
      <c r="H13" s="20"/>
      <c r="I13" s="23"/>
      <c r="J13" s="20"/>
      <c r="K13" s="20" t="s">
        <v>331</v>
      </c>
      <c r="L13" s="62" t="s">
        <v>265</v>
      </c>
      <c r="M13" s="63">
        <v>44384</v>
      </c>
      <c r="N13" s="45">
        <v>332500</v>
      </c>
      <c r="O13" s="62" t="s">
        <v>266</v>
      </c>
      <c r="P13" s="63">
        <v>44384</v>
      </c>
      <c r="Q13" s="45">
        <v>257500</v>
      </c>
      <c r="R13" s="62" t="s">
        <v>267</v>
      </c>
      <c r="S13" s="63">
        <v>44384</v>
      </c>
      <c r="T13" s="45">
        <v>275547.5</v>
      </c>
      <c r="U13" s="20" t="s">
        <v>268</v>
      </c>
      <c r="V13" s="20"/>
    </row>
    <row r="14" spans="1:22" ht="45" x14ac:dyDescent="0.25">
      <c r="A14" s="12"/>
      <c r="B14" s="13"/>
      <c r="C14" s="20" t="s">
        <v>205</v>
      </c>
      <c r="D14" s="20" t="s">
        <v>203</v>
      </c>
      <c r="E14" s="20">
        <v>1</v>
      </c>
      <c r="F14" s="45">
        <v>66179.5</v>
      </c>
      <c r="G14" s="45">
        <v>80077.194999999992</v>
      </c>
      <c r="H14" s="20"/>
      <c r="I14" s="23"/>
      <c r="J14" s="20"/>
      <c r="K14" s="20" t="s">
        <v>331</v>
      </c>
      <c r="L14" s="62" t="s">
        <v>265</v>
      </c>
      <c r="M14" s="63">
        <v>44384</v>
      </c>
      <c r="N14" s="45">
        <v>69000</v>
      </c>
      <c r="O14" s="62" t="s">
        <v>270</v>
      </c>
      <c r="P14" s="63">
        <v>44384</v>
      </c>
      <c r="Q14" s="45">
        <v>63359</v>
      </c>
      <c r="R14" s="63" t="s">
        <v>263</v>
      </c>
      <c r="S14" s="63">
        <v>44328</v>
      </c>
      <c r="T14" s="45">
        <v>54490</v>
      </c>
      <c r="U14" s="20" t="s">
        <v>268</v>
      </c>
      <c r="V14" s="20"/>
    </row>
    <row r="15" spans="1:22" ht="44.25" customHeight="1" x14ac:dyDescent="0.25">
      <c r="A15" s="12"/>
      <c r="B15" s="13"/>
      <c r="C15" s="47" t="s">
        <v>208</v>
      </c>
      <c r="D15" s="47" t="s">
        <v>203</v>
      </c>
      <c r="E15" s="47">
        <v>2</v>
      </c>
      <c r="F15" s="48">
        <v>87000</v>
      </c>
      <c r="G15" s="48">
        <v>105270</v>
      </c>
      <c r="H15" s="20"/>
      <c r="I15" s="23"/>
      <c r="J15" s="20"/>
      <c r="K15" s="20" t="s">
        <v>331</v>
      </c>
      <c r="L15" s="62" t="s">
        <v>273</v>
      </c>
      <c r="M15" s="63">
        <v>44384</v>
      </c>
      <c r="N15" s="45">
        <v>90845</v>
      </c>
      <c r="O15" s="62" t="s">
        <v>274</v>
      </c>
      <c r="P15" s="63">
        <v>44384</v>
      </c>
      <c r="Q15" s="45">
        <v>84458</v>
      </c>
      <c r="R15" s="67" t="s">
        <v>270</v>
      </c>
      <c r="S15" s="68">
        <v>44384</v>
      </c>
      <c r="T15" s="45">
        <v>85465</v>
      </c>
      <c r="U15" s="20" t="s">
        <v>268</v>
      </c>
      <c r="V15" s="20"/>
    </row>
    <row r="16" spans="1:22" ht="45" x14ac:dyDescent="0.25">
      <c r="A16" s="12"/>
      <c r="B16" s="13"/>
      <c r="C16" s="20" t="s">
        <v>209</v>
      </c>
      <c r="D16" s="20" t="s">
        <v>203</v>
      </c>
      <c r="E16" s="20">
        <v>2</v>
      </c>
      <c r="F16" s="45">
        <v>132359</v>
      </c>
      <c r="G16" s="45">
        <v>160154.38999999998</v>
      </c>
      <c r="H16" s="20"/>
      <c r="I16" s="23"/>
      <c r="J16" s="20"/>
      <c r="K16" s="20" t="s">
        <v>331</v>
      </c>
      <c r="L16" s="62" t="s">
        <v>265</v>
      </c>
      <c r="M16" s="63">
        <v>44384</v>
      </c>
      <c r="N16" s="45">
        <v>138000</v>
      </c>
      <c r="O16" s="62" t="s">
        <v>270</v>
      </c>
      <c r="P16" s="63">
        <v>44384</v>
      </c>
      <c r="Q16" s="45">
        <v>126718</v>
      </c>
      <c r="R16" s="63" t="s">
        <v>263</v>
      </c>
      <c r="S16" s="63">
        <v>44328</v>
      </c>
      <c r="T16" s="45">
        <v>108980</v>
      </c>
      <c r="U16" s="20" t="s">
        <v>268</v>
      </c>
      <c r="V16" s="20"/>
    </row>
    <row r="17" spans="1:22" ht="46.5" customHeight="1" x14ac:dyDescent="0.25">
      <c r="A17" s="12"/>
      <c r="B17" s="13"/>
      <c r="C17" s="20" t="s">
        <v>210</v>
      </c>
      <c r="D17" s="20" t="s">
        <v>203</v>
      </c>
      <c r="E17" s="20">
        <v>2</v>
      </c>
      <c r="F17" s="45">
        <v>463670</v>
      </c>
      <c r="G17" s="45">
        <v>561040.69999999995</v>
      </c>
      <c r="H17" s="20"/>
      <c r="I17" s="23"/>
      <c r="J17" s="20"/>
      <c r="K17" s="20" t="s">
        <v>331</v>
      </c>
      <c r="L17" s="62" t="s">
        <v>266</v>
      </c>
      <c r="M17" s="63">
        <v>44384</v>
      </c>
      <c r="N17" s="45">
        <v>515000</v>
      </c>
      <c r="O17" s="62" t="s">
        <v>265</v>
      </c>
      <c r="P17" s="63">
        <v>44384</v>
      </c>
      <c r="Q17" s="45">
        <v>665000</v>
      </c>
      <c r="R17" s="62" t="s">
        <v>267</v>
      </c>
      <c r="S17" s="63">
        <v>44384</v>
      </c>
      <c r="T17" s="45">
        <v>551095</v>
      </c>
      <c r="U17" s="20" t="s">
        <v>268</v>
      </c>
      <c r="V17" s="20"/>
    </row>
    <row r="18" spans="1:22" ht="30" x14ac:dyDescent="0.25">
      <c r="A18" s="12" t="s">
        <v>5</v>
      </c>
      <c r="B18" s="14" t="s">
        <v>131</v>
      </c>
      <c r="C18" s="20" t="s">
        <v>211</v>
      </c>
      <c r="D18" s="20" t="s">
        <v>203</v>
      </c>
      <c r="E18" s="20">
        <v>1</v>
      </c>
      <c r="F18" s="45">
        <v>1127000</v>
      </c>
      <c r="G18" s="45">
        <v>1363670</v>
      </c>
      <c r="H18" s="20"/>
      <c r="I18" s="23"/>
      <c r="J18" s="20"/>
      <c r="K18" s="20" t="s">
        <v>331</v>
      </c>
      <c r="L18" s="62" t="s">
        <v>266</v>
      </c>
      <c r="M18" s="63">
        <v>44295</v>
      </c>
      <c r="N18" s="45">
        <v>1255000</v>
      </c>
      <c r="O18" s="62" t="s">
        <v>275</v>
      </c>
      <c r="P18" s="63">
        <v>44384</v>
      </c>
      <c r="Q18" s="45">
        <v>999000</v>
      </c>
      <c r="R18" s="62" t="s">
        <v>276</v>
      </c>
      <c r="S18" s="63">
        <v>44293</v>
      </c>
      <c r="T18" s="45">
        <v>1200000</v>
      </c>
      <c r="U18" s="20" t="s">
        <v>268</v>
      </c>
      <c r="V18" s="20"/>
    </row>
    <row r="19" spans="1:22" x14ac:dyDescent="0.25">
      <c r="A19" s="12" t="s">
        <v>17</v>
      </c>
      <c r="B19" s="14" t="s">
        <v>132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45"/>
      <c r="U19" s="20"/>
      <c r="V19" s="20"/>
    </row>
    <row r="20" spans="1:22" x14ac:dyDescent="0.25">
      <c r="A20" s="12" t="s">
        <v>18</v>
      </c>
      <c r="B20" s="14" t="s">
        <v>130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45"/>
      <c r="U20" s="20"/>
      <c r="V20" s="20"/>
    </row>
    <row r="21" spans="1:22" x14ac:dyDescent="0.25">
      <c r="A21" s="12" t="s">
        <v>19</v>
      </c>
      <c r="B21" s="13" t="s">
        <v>84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45"/>
      <c r="U21" s="20"/>
      <c r="V21" s="20"/>
    </row>
    <row r="22" spans="1:22" x14ac:dyDescent="0.25">
      <c r="A22" s="12" t="s">
        <v>20</v>
      </c>
      <c r="B22" s="13" t="s">
        <v>85</v>
      </c>
      <c r="C22" s="20"/>
      <c r="D22" s="20"/>
      <c r="E22" s="20"/>
      <c r="F22" s="20"/>
      <c r="G22" s="20"/>
      <c r="H22" s="20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45"/>
      <c r="U22" s="20"/>
      <c r="V22" s="20"/>
    </row>
    <row r="23" spans="1:22" ht="30" x14ac:dyDescent="0.25">
      <c r="A23" s="12" t="s">
        <v>21</v>
      </c>
      <c r="B23" s="13" t="s">
        <v>86</v>
      </c>
      <c r="C23" s="20" t="s">
        <v>212</v>
      </c>
      <c r="D23" s="20" t="s">
        <v>203</v>
      </c>
      <c r="E23" s="20">
        <v>2</v>
      </c>
      <c r="F23" s="45">
        <v>639290</v>
      </c>
      <c r="G23" s="45">
        <v>773540.9</v>
      </c>
      <c r="H23" s="20"/>
      <c r="I23" s="23"/>
      <c r="J23" s="20"/>
      <c r="K23" s="20" t="s">
        <v>331</v>
      </c>
      <c r="L23" s="62" t="s">
        <v>277</v>
      </c>
      <c r="M23" s="63">
        <v>44384</v>
      </c>
      <c r="N23" s="45">
        <v>858579</v>
      </c>
      <c r="O23" s="62" t="s">
        <v>275</v>
      </c>
      <c r="P23" s="63">
        <v>44384</v>
      </c>
      <c r="Q23" s="45">
        <v>420000</v>
      </c>
      <c r="R23" s="62" t="s">
        <v>278</v>
      </c>
      <c r="S23" s="63">
        <v>44333</v>
      </c>
      <c r="T23" s="45">
        <v>624438</v>
      </c>
      <c r="U23" s="33" t="s">
        <v>279</v>
      </c>
      <c r="V23" s="20"/>
    </row>
    <row r="24" spans="1:22" ht="30" x14ac:dyDescent="0.25">
      <c r="A24" s="12"/>
      <c r="B24" s="13"/>
      <c r="C24" s="33" t="s">
        <v>213</v>
      </c>
      <c r="D24" s="20" t="s">
        <v>203</v>
      </c>
      <c r="E24" s="20">
        <v>1</v>
      </c>
      <c r="F24" s="45">
        <v>463748.5</v>
      </c>
      <c r="G24" s="45">
        <v>561135.68499999994</v>
      </c>
      <c r="H24" s="20"/>
      <c r="I24" s="23"/>
      <c r="J24" s="20"/>
      <c r="K24" s="20" t="s">
        <v>331</v>
      </c>
      <c r="L24" s="62" t="s">
        <v>280</v>
      </c>
      <c r="M24" s="63">
        <v>44384</v>
      </c>
      <c r="N24" s="45">
        <v>384000</v>
      </c>
      <c r="O24" s="62" t="s">
        <v>281</v>
      </c>
      <c r="P24" s="63">
        <v>44384</v>
      </c>
      <c r="Q24" s="45">
        <v>543497</v>
      </c>
      <c r="R24" s="67" t="s">
        <v>282</v>
      </c>
      <c r="S24" s="68">
        <v>44384</v>
      </c>
      <c r="T24" s="45">
        <v>323520</v>
      </c>
      <c r="U24" s="20" t="s">
        <v>268</v>
      </c>
      <c r="V24" s="20"/>
    </row>
    <row r="25" spans="1:22" ht="60" x14ac:dyDescent="0.25">
      <c r="A25" s="12" t="s">
        <v>22</v>
      </c>
      <c r="B25" s="13" t="s">
        <v>190</v>
      </c>
      <c r="C25" s="50" t="s">
        <v>214</v>
      </c>
      <c r="D25" s="50" t="s">
        <v>203</v>
      </c>
      <c r="E25" s="50">
        <v>6</v>
      </c>
      <c r="F25" s="65">
        <v>1746210.96</v>
      </c>
      <c r="G25" s="82">
        <f>F25*1.21</f>
        <v>2112915.2615999999</v>
      </c>
      <c r="H25" s="20"/>
      <c r="I25" s="23"/>
      <c r="J25" s="20"/>
      <c r="K25" s="20" t="s">
        <v>331</v>
      </c>
      <c r="L25" s="62" t="s">
        <v>285</v>
      </c>
      <c r="M25" s="63">
        <v>44384</v>
      </c>
      <c r="N25" s="45">
        <v>1762959</v>
      </c>
      <c r="O25" s="66" t="s">
        <v>338</v>
      </c>
      <c r="P25" s="63">
        <v>44294</v>
      </c>
      <c r="Q25" s="65">
        <v>1746210.96</v>
      </c>
      <c r="R25" s="62" t="s">
        <v>283</v>
      </c>
      <c r="S25" s="62"/>
      <c r="T25" s="49" t="s">
        <v>284</v>
      </c>
      <c r="U25" s="33" t="s">
        <v>264</v>
      </c>
      <c r="V25" s="20"/>
    </row>
    <row r="26" spans="1:22" s="61" customFormat="1" ht="60" x14ac:dyDescent="0.25">
      <c r="A26" s="59"/>
      <c r="B26" s="60"/>
      <c r="C26" s="56" t="s">
        <v>214</v>
      </c>
      <c r="D26" s="56" t="s">
        <v>203</v>
      </c>
      <c r="E26" s="56">
        <v>2</v>
      </c>
      <c r="F26" s="65">
        <v>582070.31999999995</v>
      </c>
      <c r="G26" s="65">
        <v>704305</v>
      </c>
      <c r="H26" s="56"/>
      <c r="I26" s="23"/>
      <c r="J26" s="56"/>
      <c r="K26" s="56" t="s">
        <v>301</v>
      </c>
      <c r="L26" s="64" t="s">
        <v>338</v>
      </c>
      <c r="M26" s="64"/>
      <c r="N26" s="65">
        <v>582070.31999999995</v>
      </c>
      <c r="R26" s="70"/>
      <c r="S26" s="70"/>
      <c r="T26" s="58"/>
      <c r="U26" s="39"/>
      <c r="V26" s="56"/>
    </row>
    <row r="27" spans="1:22" ht="45" x14ac:dyDescent="0.25">
      <c r="A27" s="12"/>
      <c r="B27" s="13"/>
      <c r="C27" s="20" t="s">
        <v>214</v>
      </c>
      <c r="D27" s="20" t="s">
        <v>203</v>
      </c>
      <c r="E27" s="20">
        <v>1</v>
      </c>
      <c r="F27" s="45">
        <v>90536</v>
      </c>
      <c r="G27" s="45">
        <v>109548.56</v>
      </c>
      <c r="H27" s="20"/>
      <c r="I27" s="23"/>
      <c r="J27" s="20"/>
      <c r="K27" s="20" t="s">
        <v>331</v>
      </c>
      <c r="L27" s="62" t="s">
        <v>269</v>
      </c>
      <c r="M27" s="63">
        <v>44384</v>
      </c>
      <c r="N27" s="45">
        <v>79072</v>
      </c>
      <c r="O27" s="62" t="s">
        <v>285</v>
      </c>
      <c r="P27" s="63">
        <v>44271</v>
      </c>
      <c r="Q27" s="45">
        <v>102000</v>
      </c>
      <c r="R27" s="62" t="s">
        <v>263</v>
      </c>
      <c r="S27" s="63">
        <v>44328</v>
      </c>
      <c r="T27" s="45">
        <v>127000</v>
      </c>
      <c r="U27" s="20" t="s">
        <v>268</v>
      </c>
      <c r="V27" s="20"/>
    </row>
    <row r="28" spans="1:22" ht="75" x14ac:dyDescent="0.25">
      <c r="A28" s="12"/>
      <c r="B28" s="13"/>
      <c r="C28" s="20" t="s">
        <v>215</v>
      </c>
      <c r="D28" s="20" t="s">
        <v>203</v>
      </c>
      <c r="E28" s="20">
        <v>10</v>
      </c>
      <c r="F28" s="45">
        <v>4130000</v>
      </c>
      <c r="G28" s="45">
        <v>4997300</v>
      </c>
      <c r="H28" s="20"/>
      <c r="I28" s="23"/>
      <c r="J28" s="20"/>
      <c r="K28" s="20" t="s">
        <v>331</v>
      </c>
      <c r="L28" s="62" t="s">
        <v>285</v>
      </c>
      <c r="M28" s="63">
        <v>44384</v>
      </c>
      <c r="N28" s="45">
        <v>4125480</v>
      </c>
      <c r="O28" s="62" t="s">
        <v>332</v>
      </c>
      <c r="P28" s="62"/>
      <c r="Q28" s="45">
        <v>4910790</v>
      </c>
      <c r="R28" s="20"/>
      <c r="S28" s="20"/>
      <c r="T28" s="45"/>
      <c r="U28" s="33" t="s">
        <v>264</v>
      </c>
      <c r="V28" s="20"/>
    </row>
    <row r="29" spans="1:22" ht="75" x14ac:dyDescent="0.25">
      <c r="A29" s="12"/>
      <c r="B29" s="13"/>
      <c r="C29" s="20" t="s">
        <v>216</v>
      </c>
      <c r="D29" s="20" t="s">
        <v>203</v>
      </c>
      <c r="E29" s="20">
        <v>1</v>
      </c>
      <c r="F29" s="45">
        <v>1425000</v>
      </c>
      <c r="G29" s="45">
        <v>1724250</v>
      </c>
      <c r="H29" s="20"/>
      <c r="I29" s="23"/>
      <c r="J29" s="20"/>
      <c r="K29" s="20" t="s">
        <v>331</v>
      </c>
      <c r="L29" s="62" t="s">
        <v>285</v>
      </c>
      <c r="M29" s="63">
        <v>44384</v>
      </c>
      <c r="N29" s="45">
        <v>1424849</v>
      </c>
      <c r="O29" s="62" t="s">
        <v>333</v>
      </c>
      <c r="P29" s="62"/>
      <c r="Q29" s="45">
        <v>1490000</v>
      </c>
      <c r="R29" s="20"/>
      <c r="S29" s="20"/>
      <c r="T29" s="45"/>
      <c r="U29" s="33" t="s">
        <v>264</v>
      </c>
      <c r="V29" s="20"/>
    </row>
    <row r="30" spans="1:22" x14ac:dyDescent="0.25">
      <c r="A30" s="12" t="s">
        <v>23</v>
      </c>
      <c r="B30" s="13" t="s">
        <v>87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5"/>
      <c r="U30" s="20"/>
      <c r="V30" s="20"/>
    </row>
    <row r="31" spans="1:22" x14ac:dyDescent="0.25">
      <c r="A31" s="12" t="s">
        <v>24</v>
      </c>
      <c r="B31" s="13" t="s">
        <v>88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45"/>
      <c r="U31" s="20"/>
      <c r="V31" s="20"/>
    </row>
    <row r="32" spans="1:22" x14ac:dyDescent="0.25">
      <c r="A32" s="12" t="s">
        <v>25</v>
      </c>
      <c r="B32" s="13" t="s">
        <v>89</v>
      </c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45"/>
      <c r="U32" s="20"/>
      <c r="V32" s="20"/>
    </row>
    <row r="33" spans="1:22" ht="30" x14ac:dyDescent="0.25">
      <c r="A33" s="12" t="s">
        <v>26</v>
      </c>
      <c r="B33" s="13" t="s">
        <v>90</v>
      </c>
      <c r="C33" s="20" t="s">
        <v>217</v>
      </c>
      <c r="D33" s="20" t="s">
        <v>203</v>
      </c>
      <c r="E33" s="20">
        <v>1</v>
      </c>
      <c r="F33" s="45">
        <v>176000</v>
      </c>
      <c r="G33" s="45">
        <v>212960</v>
      </c>
      <c r="H33" s="20"/>
      <c r="I33" s="23"/>
      <c r="J33" s="20"/>
      <c r="K33" s="20" t="s">
        <v>331</v>
      </c>
      <c r="L33" s="62" t="s">
        <v>267</v>
      </c>
      <c r="M33" s="63">
        <v>44384</v>
      </c>
      <c r="N33" s="45">
        <v>201404</v>
      </c>
      <c r="O33" s="62" t="s">
        <v>277</v>
      </c>
      <c r="P33" s="63">
        <v>44274</v>
      </c>
      <c r="Q33" s="45">
        <v>151000</v>
      </c>
      <c r="R33" s="62" t="s">
        <v>286</v>
      </c>
      <c r="S33" s="63">
        <v>44260</v>
      </c>
      <c r="T33" s="45">
        <v>182556</v>
      </c>
      <c r="U33" s="20" t="s">
        <v>268</v>
      </c>
      <c r="V33" s="20"/>
    </row>
    <row r="34" spans="1:22" ht="47.25" customHeight="1" x14ac:dyDescent="0.25">
      <c r="A34" s="12"/>
      <c r="B34" s="13"/>
      <c r="C34" s="20" t="s">
        <v>218</v>
      </c>
      <c r="D34" s="20" t="s">
        <v>203</v>
      </c>
      <c r="E34" s="20">
        <v>1</v>
      </c>
      <c r="F34" s="45">
        <v>182000</v>
      </c>
      <c r="G34" s="45">
        <v>220220</v>
      </c>
      <c r="H34" s="20"/>
      <c r="I34" s="23"/>
      <c r="J34" s="20"/>
      <c r="K34" s="20" t="s">
        <v>331</v>
      </c>
      <c r="L34" s="62" t="s">
        <v>277</v>
      </c>
      <c r="M34" s="63">
        <v>44274</v>
      </c>
      <c r="N34" s="45">
        <v>184000</v>
      </c>
      <c r="O34" s="62" t="s">
        <v>265</v>
      </c>
      <c r="P34" s="63">
        <v>44384</v>
      </c>
      <c r="Q34" s="45">
        <v>180000</v>
      </c>
      <c r="R34" s="62" t="s">
        <v>273</v>
      </c>
      <c r="S34" s="63">
        <v>44292</v>
      </c>
      <c r="T34" s="45">
        <v>237400</v>
      </c>
      <c r="U34" s="20" t="s">
        <v>268</v>
      </c>
      <c r="V34" s="20"/>
    </row>
    <row r="35" spans="1:22" ht="45.75" customHeight="1" x14ac:dyDescent="0.25">
      <c r="A35" s="12"/>
      <c r="B35" s="13"/>
      <c r="C35" s="20" t="s">
        <v>258</v>
      </c>
      <c r="D35" s="20" t="s">
        <v>203</v>
      </c>
      <c r="E35" s="20">
        <v>1</v>
      </c>
      <c r="F35" s="45">
        <v>169500</v>
      </c>
      <c r="G35" s="45">
        <v>205095</v>
      </c>
      <c r="H35" s="20"/>
      <c r="I35" s="23"/>
      <c r="J35" s="20"/>
      <c r="K35" s="20" t="s">
        <v>331</v>
      </c>
      <c r="L35" s="62" t="s">
        <v>277</v>
      </c>
      <c r="M35" s="63">
        <v>44274</v>
      </c>
      <c r="N35" s="45">
        <v>184000</v>
      </c>
      <c r="O35" s="62" t="s">
        <v>265</v>
      </c>
      <c r="P35" s="63">
        <v>44384</v>
      </c>
      <c r="Q35" s="45">
        <v>155000</v>
      </c>
      <c r="R35" s="62" t="s">
        <v>273</v>
      </c>
      <c r="S35" s="63">
        <v>44292</v>
      </c>
      <c r="T35" s="45">
        <v>197000</v>
      </c>
      <c r="U35" s="20" t="s">
        <v>268</v>
      </c>
      <c r="V35" s="20"/>
    </row>
    <row r="36" spans="1:22" ht="51" customHeight="1" x14ac:dyDescent="0.25">
      <c r="A36" s="12"/>
      <c r="B36" s="13"/>
      <c r="C36" s="20" t="s">
        <v>219</v>
      </c>
      <c r="D36" s="20" t="s">
        <v>203</v>
      </c>
      <c r="E36" s="20">
        <v>2</v>
      </c>
      <c r="F36" s="45">
        <v>331225</v>
      </c>
      <c r="G36" s="45">
        <v>400782.25</v>
      </c>
      <c r="H36" s="20"/>
      <c r="I36" s="23"/>
      <c r="J36" s="20"/>
      <c r="K36" s="20" t="s">
        <v>331</v>
      </c>
      <c r="L36" s="62" t="s">
        <v>277</v>
      </c>
      <c r="M36" s="63">
        <v>44274</v>
      </c>
      <c r="N36" s="45">
        <v>373450</v>
      </c>
      <c r="O36" s="62" t="s">
        <v>265</v>
      </c>
      <c r="P36" s="63">
        <v>44384</v>
      </c>
      <c r="Q36" s="45">
        <v>289000</v>
      </c>
      <c r="R36" s="62" t="s">
        <v>273</v>
      </c>
      <c r="S36" s="63">
        <v>44292</v>
      </c>
      <c r="T36" s="45">
        <v>553000</v>
      </c>
      <c r="U36" s="20" t="s">
        <v>268</v>
      </c>
      <c r="V36" s="20"/>
    </row>
    <row r="37" spans="1:22" ht="47.25" customHeight="1" x14ac:dyDescent="0.25">
      <c r="A37" s="12"/>
      <c r="B37" s="13"/>
      <c r="C37" s="20" t="s">
        <v>219</v>
      </c>
      <c r="D37" s="20" t="s">
        <v>203</v>
      </c>
      <c r="E37" s="20">
        <v>1</v>
      </c>
      <c r="F37" s="45">
        <v>164500</v>
      </c>
      <c r="G37" s="45">
        <v>199045</v>
      </c>
      <c r="H37" s="20"/>
      <c r="I37" s="23"/>
      <c r="J37" s="20"/>
      <c r="K37" s="20" t="s">
        <v>331</v>
      </c>
      <c r="L37" s="62" t="s">
        <v>277</v>
      </c>
      <c r="M37" s="63">
        <v>44274</v>
      </c>
      <c r="N37" s="45">
        <v>179000</v>
      </c>
      <c r="O37" s="62" t="s">
        <v>265</v>
      </c>
      <c r="P37" s="63">
        <v>44384</v>
      </c>
      <c r="Q37" s="45">
        <v>150000</v>
      </c>
      <c r="R37" s="62" t="s">
        <v>273</v>
      </c>
      <c r="S37" s="63">
        <v>44292</v>
      </c>
      <c r="T37" s="45">
        <v>228500</v>
      </c>
      <c r="U37" s="20" t="s">
        <v>268</v>
      </c>
      <c r="V37" s="20"/>
    </row>
    <row r="38" spans="1:22" ht="44.25" customHeight="1" x14ac:dyDescent="0.25">
      <c r="A38" s="12"/>
      <c r="B38" s="13"/>
      <c r="C38" s="20" t="s">
        <v>219</v>
      </c>
      <c r="D38" s="20" t="s">
        <v>203</v>
      </c>
      <c r="E38" s="20">
        <v>2</v>
      </c>
      <c r="F38" s="45">
        <v>385500</v>
      </c>
      <c r="G38" s="45">
        <v>466455</v>
      </c>
      <c r="H38" s="20"/>
      <c r="I38" s="23"/>
      <c r="J38" s="20"/>
      <c r="K38" s="20" t="s">
        <v>331</v>
      </c>
      <c r="L38" s="62" t="s">
        <v>277</v>
      </c>
      <c r="M38" s="63">
        <v>44274</v>
      </c>
      <c r="N38" s="45">
        <v>396000</v>
      </c>
      <c r="O38" s="62" t="s">
        <v>265</v>
      </c>
      <c r="P38" s="63">
        <v>44384</v>
      </c>
      <c r="Q38" s="45">
        <v>375000</v>
      </c>
      <c r="R38" s="62" t="s">
        <v>273</v>
      </c>
      <c r="S38" s="63">
        <v>44292</v>
      </c>
      <c r="T38" s="45">
        <v>376500</v>
      </c>
      <c r="U38" s="20" t="s">
        <v>268</v>
      </c>
      <c r="V38" s="20"/>
    </row>
    <row r="39" spans="1:22" ht="45" x14ac:dyDescent="0.25">
      <c r="A39" s="12"/>
      <c r="B39" s="13"/>
      <c r="C39" s="20" t="s">
        <v>219</v>
      </c>
      <c r="D39" s="20" t="s">
        <v>203</v>
      </c>
      <c r="E39" s="20">
        <v>1</v>
      </c>
      <c r="F39" s="45">
        <v>230951</v>
      </c>
      <c r="G39" s="45">
        <v>279450.70999999996</v>
      </c>
      <c r="H39" s="20"/>
      <c r="I39" s="23"/>
      <c r="J39" s="20"/>
      <c r="K39" s="20" t="s">
        <v>331</v>
      </c>
      <c r="L39" s="67" t="s">
        <v>287</v>
      </c>
      <c r="M39" s="68">
        <v>44384</v>
      </c>
      <c r="N39" s="45">
        <v>221902</v>
      </c>
      <c r="O39" s="62" t="s">
        <v>267</v>
      </c>
      <c r="P39" s="63">
        <v>44384</v>
      </c>
      <c r="Q39" s="45">
        <v>240000</v>
      </c>
      <c r="R39" s="62" t="s">
        <v>288</v>
      </c>
      <c r="S39" s="62"/>
      <c r="T39" s="45">
        <v>221902</v>
      </c>
      <c r="U39" s="33" t="s">
        <v>264</v>
      </c>
      <c r="V39" s="20"/>
    </row>
    <row r="40" spans="1:22" ht="30" x14ac:dyDescent="0.25">
      <c r="A40" s="12"/>
      <c r="B40" s="13"/>
      <c r="C40" s="20" t="s">
        <v>219</v>
      </c>
      <c r="D40" s="20" t="s">
        <v>203</v>
      </c>
      <c r="E40" s="20">
        <v>1</v>
      </c>
      <c r="F40" s="45">
        <v>151120</v>
      </c>
      <c r="G40" s="45">
        <v>182855.19999999998</v>
      </c>
      <c r="H40" s="20"/>
      <c r="I40" s="23"/>
      <c r="J40" s="20"/>
      <c r="K40" s="20" t="s">
        <v>331</v>
      </c>
      <c r="L40" s="67" t="s">
        <v>287</v>
      </c>
      <c r="M40" s="68">
        <v>44384</v>
      </c>
      <c r="N40" s="45">
        <v>123967</v>
      </c>
      <c r="O40" s="62" t="s">
        <v>267</v>
      </c>
      <c r="P40" s="63">
        <v>44384</v>
      </c>
      <c r="Q40" s="45">
        <v>144240</v>
      </c>
      <c r="R40" s="62" t="s">
        <v>289</v>
      </c>
      <c r="S40" s="63">
        <v>44384</v>
      </c>
      <c r="T40" s="45">
        <v>180710</v>
      </c>
      <c r="U40" s="20" t="s">
        <v>268</v>
      </c>
      <c r="V40" s="20"/>
    </row>
    <row r="41" spans="1:22" x14ac:dyDescent="0.25">
      <c r="A41" s="12" t="s">
        <v>27</v>
      </c>
      <c r="B41" s="13" t="s">
        <v>91</v>
      </c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45"/>
      <c r="U41" s="20"/>
      <c r="V41" s="20"/>
    </row>
    <row r="42" spans="1:22" x14ac:dyDescent="0.25">
      <c r="A42" s="12" t="s">
        <v>28</v>
      </c>
      <c r="B42" s="13" t="s">
        <v>92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5"/>
      <c r="U42" s="20"/>
      <c r="V42" s="20"/>
    </row>
    <row r="43" spans="1:22" x14ac:dyDescent="0.25">
      <c r="A43" s="12" t="s">
        <v>29</v>
      </c>
      <c r="B43" s="13" t="s">
        <v>93</v>
      </c>
      <c r="C43" s="20" t="s">
        <v>220</v>
      </c>
      <c r="D43" s="20" t="s">
        <v>203</v>
      </c>
      <c r="E43" s="20">
        <v>1</v>
      </c>
      <c r="F43" s="45">
        <v>1043000</v>
      </c>
      <c r="G43" s="45">
        <v>1262030</v>
      </c>
      <c r="H43" s="20"/>
      <c r="I43" s="23"/>
      <c r="J43" s="20"/>
      <c r="K43" s="20" t="s">
        <v>331</v>
      </c>
      <c r="L43" s="62" t="s">
        <v>290</v>
      </c>
      <c r="M43" s="63">
        <v>44384</v>
      </c>
      <c r="N43" s="45">
        <v>896005</v>
      </c>
      <c r="O43" s="62" t="s">
        <v>289</v>
      </c>
      <c r="P43" s="63">
        <v>44384</v>
      </c>
      <c r="Q43" s="45">
        <v>1190000</v>
      </c>
      <c r="R43" s="20"/>
      <c r="S43" s="20"/>
      <c r="T43" s="45"/>
      <c r="U43" s="20" t="s">
        <v>268</v>
      </c>
      <c r="V43" s="20"/>
    </row>
    <row r="44" spans="1:22" x14ac:dyDescent="0.25">
      <c r="A44" s="12" t="s">
        <v>30</v>
      </c>
      <c r="B44" s="13" t="s">
        <v>94</v>
      </c>
      <c r="C44" s="20" t="s">
        <v>221</v>
      </c>
      <c r="D44" s="20" t="s">
        <v>203</v>
      </c>
      <c r="E44" s="20">
        <v>1</v>
      </c>
      <c r="F44" s="45">
        <v>4980000</v>
      </c>
      <c r="G44" s="45">
        <v>6025800</v>
      </c>
      <c r="H44" s="20"/>
      <c r="I44" s="23"/>
      <c r="J44" s="20"/>
      <c r="K44" s="20" t="s">
        <v>331</v>
      </c>
      <c r="L44" s="62" t="s">
        <v>289</v>
      </c>
      <c r="M44" s="63">
        <v>44384</v>
      </c>
      <c r="N44" s="45">
        <v>4980000</v>
      </c>
      <c r="O44" s="39"/>
      <c r="P44" s="39"/>
      <c r="Q44" s="45"/>
      <c r="R44" s="20"/>
      <c r="S44" s="20"/>
      <c r="T44" s="45"/>
      <c r="U44" s="20" t="s">
        <v>268</v>
      </c>
      <c r="V44" s="20"/>
    </row>
    <row r="45" spans="1:22" x14ac:dyDescent="0.25">
      <c r="A45" s="12" t="s">
        <v>31</v>
      </c>
      <c r="B45" s="13" t="s">
        <v>95</v>
      </c>
      <c r="C45" s="20" t="s">
        <v>222</v>
      </c>
      <c r="D45" s="20" t="s">
        <v>203</v>
      </c>
      <c r="E45" s="20">
        <v>1</v>
      </c>
      <c r="F45" s="45">
        <v>4990000</v>
      </c>
      <c r="G45" s="45">
        <v>6037900</v>
      </c>
      <c r="H45" s="20"/>
      <c r="I45" s="23"/>
      <c r="J45" s="20"/>
      <c r="K45" s="20" t="s">
        <v>331</v>
      </c>
      <c r="L45" s="62" t="s">
        <v>289</v>
      </c>
      <c r="M45" s="63">
        <v>44384</v>
      </c>
      <c r="N45" s="45">
        <v>4990000</v>
      </c>
      <c r="O45" s="39"/>
      <c r="P45" s="39"/>
      <c r="Q45" s="45"/>
      <c r="R45" s="20"/>
      <c r="S45" s="20"/>
      <c r="T45" s="45"/>
      <c r="U45" s="20" t="s">
        <v>268</v>
      </c>
      <c r="V45" s="20"/>
    </row>
    <row r="46" spans="1:22" ht="45" x14ac:dyDescent="0.25">
      <c r="A46" s="12" t="s">
        <v>32</v>
      </c>
      <c r="B46" s="13" t="s">
        <v>96</v>
      </c>
      <c r="C46" s="33" t="s">
        <v>223</v>
      </c>
      <c r="D46" s="20" t="s">
        <v>203</v>
      </c>
      <c r="E46" s="20">
        <v>1</v>
      </c>
      <c r="F46" s="45">
        <v>515000</v>
      </c>
      <c r="G46" s="45">
        <v>623150</v>
      </c>
      <c r="H46" s="20"/>
      <c r="I46" s="23"/>
      <c r="J46" s="20"/>
      <c r="K46" s="20" t="s">
        <v>331</v>
      </c>
      <c r="L46" s="62" t="s">
        <v>292</v>
      </c>
      <c r="M46" s="63">
        <v>44256</v>
      </c>
      <c r="N46" s="45">
        <v>730000</v>
      </c>
      <c r="O46" s="62" t="s">
        <v>291</v>
      </c>
      <c r="P46" s="63">
        <v>44263</v>
      </c>
      <c r="Q46" s="45">
        <v>280206</v>
      </c>
      <c r="R46" s="20"/>
      <c r="S46" s="20"/>
      <c r="T46" s="45"/>
      <c r="U46" s="20" t="s">
        <v>268</v>
      </c>
      <c r="V46" s="20"/>
    </row>
    <row r="47" spans="1:22" x14ac:dyDescent="0.25">
      <c r="A47" s="12"/>
      <c r="B47" s="13"/>
      <c r="C47" s="33" t="s">
        <v>224</v>
      </c>
      <c r="D47" s="20" t="s">
        <v>203</v>
      </c>
      <c r="E47" s="20">
        <v>1</v>
      </c>
      <c r="F47" s="45">
        <v>113329.18</v>
      </c>
      <c r="G47" s="45">
        <v>137128.30779999998</v>
      </c>
      <c r="H47" s="20"/>
      <c r="I47" s="23"/>
      <c r="J47" s="20"/>
      <c r="K47" s="20" t="s">
        <v>331</v>
      </c>
      <c r="L47" s="62" t="s">
        <v>290</v>
      </c>
      <c r="M47" s="63">
        <v>44384</v>
      </c>
      <c r="N47" s="45">
        <v>113329.18</v>
      </c>
      <c r="O47" s="39"/>
      <c r="P47" s="39"/>
      <c r="Q47" s="45"/>
      <c r="R47" s="20"/>
      <c r="S47" s="20"/>
      <c r="T47" s="45"/>
      <c r="U47" s="20" t="s">
        <v>268</v>
      </c>
      <c r="V47" s="20"/>
    </row>
    <row r="48" spans="1:22" x14ac:dyDescent="0.25">
      <c r="A48" s="12" t="s">
        <v>33</v>
      </c>
      <c r="B48" s="13" t="s">
        <v>191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5"/>
      <c r="U48" s="20"/>
      <c r="V48" s="20"/>
    </row>
    <row r="49" spans="1:22" s="6" customFormat="1" x14ac:dyDescent="0.25">
      <c r="A49" s="12" t="s">
        <v>34</v>
      </c>
      <c r="B49" s="15" t="s">
        <v>192</v>
      </c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45"/>
      <c r="U49" s="20"/>
      <c r="V49" s="20"/>
    </row>
    <row r="50" spans="1:22" x14ac:dyDescent="0.25">
      <c r="A50" s="12" t="s">
        <v>35</v>
      </c>
      <c r="B50" s="13" t="s">
        <v>97</v>
      </c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45"/>
      <c r="U50" s="20"/>
      <c r="V50" s="20"/>
    </row>
    <row r="51" spans="1:22" ht="45" x14ac:dyDescent="0.25">
      <c r="A51" s="12" t="s">
        <v>36</v>
      </c>
      <c r="B51" s="13" t="s">
        <v>98</v>
      </c>
      <c r="C51" s="33" t="s">
        <v>225</v>
      </c>
      <c r="D51" s="20" t="s">
        <v>203</v>
      </c>
      <c r="E51" s="20">
        <v>1</v>
      </c>
      <c r="F51" s="45">
        <v>381500</v>
      </c>
      <c r="G51" s="45">
        <v>461615</v>
      </c>
      <c r="H51" s="20"/>
      <c r="I51" s="23"/>
      <c r="J51" s="20"/>
      <c r="K51" s="20" t="s">
        <v>331</v>
      </c>
      <c r="L51" s="62" t="s">
        <v>292</v>
      </c>
      <c r="M51" s="63">
        <v>44256</v>
      </c>
      <c r="N51" s="45">
        <v>290000</v>
      </c>
      <c r="O51" s="62" t="s">
        <v>293</v>
      </c>
      <c r="P51" s="63">
        <v>44257</v>
      </c>
      <c r="Q51" s="45">
        <v>473000</v>
      </c>
      <c r="R51" s="20"/>
      <c r="S51" s="20"/>
      <c r="T51" s="45"/>
      <c r="U51" s="20" t="s">
        <v>268</v>
      </c>
      <c r="V51" s="20"/>
    </row>
    <row r="52" spans="1:22" ht="30" x14ac:dyDescent="0.25">
      <c r="A52" s="12" t="s">
        <v>37</v>
      </c>
      <c r="B52" s="13" t="s">
        <v>99</v>
      </c>
      <c r="C52" s="20" t="s">
        <v>226</v>
      </c>
      <c r="D52" s="20" t="s">
        <v>203</v>
      </c>
      <c r="E52" s="20">
        <v>1</v>
      </c>
      <c r="F52" s="45">
        <v>3908312.5</v>
      </c>
      <c r="G52" s="45">
        <v>4729058.125</v>
      </c>
      <c r="H52" s="20"/>
      <c r="I52" s="23"/>
      <c r="J52" s="20"/>
      <c r="K52" s="20" t="s">
        <v>331</v>
      </c>
      <c r="L52" s="62" t="s">
        <v>294</v>
      </c>
      <c r="M52" s="63">
        <v>44384</v>
      </c>
      <c r="N52" s="81">
        <v>3650740</v>
      </c>
      <c r="O52" s="62" t="s">
        <v>295</v>
      </c>
      <c r="P52" s="63">
        <v>44384</v>
      </c>
      <c r="Q52" s="81">
        <v>4451365</v>
      </c>
      <c r="R52" s="62" t="s">
        <v>296</v>
      </c>
      <c r="S52" s="63">
        <v>44384</v>
      </c>
      <c r="T52" s="45">
        <v>3432482</v>
      </c>
      <c r="U52" s="20" t="s">
        <v>268</v>
      </c>
      <c r="V52" s="20"/>
    </row>
    <row r="53" spans="1:22" x14ac:dyDescent="0.25">
      <c r="A53" s="12" t="s">
        <v>38</v>
      </c>
      <c r="B53" s="13" t="s">
        <v>100</v>
      </c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45"/>
      <c r="U53" s="20"/>
      <c r="V53" s="20"/>
    </row>
    <row r="54" spans="1:22" x14ac:dyDescent="0.25">
      <c r="A54" s="12" t="s">
        <v>39</v>
      </c>
      <c r="B54" s="14" t="s">
        <v>133</v>
      </c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45"/>
      <c r="U54" s="20"/>
      <c r="V54" s="20"/>
    </row>
    <row r="55" spans="1:22" x14ac:dyDescent="0.25">
      <c r="A55" s="12" t="s">
        <v>40</v>
      </c>
      <c r="B55" s="13" t="s">
        <v>101</v>
      </c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45"/>
      <c r="U55" s="20"/>
      <c r="V55" s="20"/>
    </row>
    <row r="56" spans="1:22" x14ac:dyDescent="0.25">
      <c r="A56" s="12" t="s">
        <v>41</v>
      </c>
      <c r="B56" s="14" t="s">
        <v>102</v>
      </c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5"/>
      <c r="U56" s="20"/>
      <c r="V56" s="20"/>
    </row>
    <row r="57" spans="1:22" x14ac:dyDescent="0.25">
      <c r="A57" s="12" t="s">
        <v>42</v>
      </c>
      <c r="B57" s="14" t="s">
        <v>103</v>
      </c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45"/>
      <c r="U57" s="20"/>
      <c r="V57" s="20"/>
    </row>
    <row r="58" spans="1:22" x14ac:dyDescent="0.25">
      <c r="A58" s="12" t="s">
        <v>43</v>
      </c>
      <c r="B58" s="14" t="s">
        <v>104</v>
      </c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45"/>
      <c r="U58" s="20"/>
      <c r="V58" s="20"/>
    </row>
    <row r="59" spans="1:22" x14ac:dyDescent="0.25">
      <c r="A59" s="12" t="s">
        <v>44</v>
      </c>
      <c r="B59" s="14" t="s">
        <v>15</v>
      </c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45"/>
      <c r="U59" s="20"/>
      <c r="V59" s="20"/>
    </row>
    <row r="60" spans="1:22" ht="30" x14ac:dyDescent="0.25">
      <c r="A60" s="12" t="s">
        <v>45</v>
      </c>
      <c r="B60" s="14" t="s">
        <v>105</v>
      </c>
      <c r="C60" s="20" t="s">
        <v>227</v>
      </c>
      <c r="D60" s="20" t="s">
        <v>203</v>
      </c>
      <c r="E60" s="20">
        <v>1</v>
      </c>
      <c r="F60" s="45">
        <v>862500</v>
      </c>
      <c r="G60" s="45">
        <v>1043625</v>
      </c>
      <c r="H60" s="20"/>
      <c r="I60" s="23"/>
      <c r="J60" s="20"/>
      <c r="K60" s="20" t="s">
        <v>331</v>
      </c>
      <c r="L60" s="62" t="s">
        <v>297</v>
      </c>
      <c r="M60" s="63">
        <v>44384</v>
      </c>
      <c r="N60" s="45">
        <v>830000</v>
      </c>
      <c r="O60" s="62" t="s">
        <v>293</v>
      </c>
      <c r="P60" s="63">
        <v>44384</v>
      </c>
      <c r="Q60" s="45">
        <v>895000</v>
      </c>
      <c r="R60" s="20"/>
      <c r="S60" s="20"/>
      <c r="T60" s="45"/>
      <c r="U60" s="20" t="s">
        <v>268</v>
      </c>
      <c r="V60" s="20"/>
    </row>
    <row r="61" spans="1:22" ht="45" x14ac:dyDescent="0.25">
      <c r="A61" s="12"/>
      <c r="B61" s="14"/>
      <c r="C61" s="20" t="s">
        <v>228</v>
      </c>
      <c r="D61" s="20" t="s">
        <v>203</v>
      </c>
      <c r="E61" s="20">
        <v>1</v>
      </c>
      <c r="F61" s="45">
        <v>1249005</v>
      </c>
      <c r="G61" s="45">
        <v>1511296.05</v>
      </c>
      <c r="H61" s="20"/>
      <c r="I61" s="23"/>
      <c r="J61" s="20"/>
      <c r="K61" s="20" t="s">
        <v>331</v>
      </c>
      <c r="L61" s="62" t="s">
        <v>293</v>
      </c>
      <c r="M61" s="63">
        <v>44384</v>
      </c>
      <c r="N61" s="45">
        <v>1250000</v>
      </c>
      <c r="O61" s="62" t="s">
        <v>298</v>
      </c>
      <c r="P61" s="63">
        <v>44384</v>
      </c>
      <c r="Q61" s="45">
        <v>1248010</v>
      </c>
      <c r="R61" s="62" t="s">
        <v>292</v>
      </c>
      <c r="S61" s="63">
        <v>44384</v>
      </c>
      <c r="T61" s="45">
        <v>1250000</v>
      </c>
      <c r="U61" s="20" t="s">
        <v>268</v>
      </c>
      <c r="V61" s="20"/>
    </row>
    <row r="62" spans="1:22" x14ac:dyDescent="0.25">
      <c r="A62" s="12" t="s">
        <v>46</v>
      </c>
      <c r="B62" s="14" t="s">
        <v>161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45"/>
      <c r="U62" s="20"/>
      <c r="V62" s="20"/>
    </row>
    <row r="63" spans="1:22" x14ac:dyDescent="0.25">
      <c r="A63" s="12" t="s">
        <v>47</v>
      </c>
      <c r="B63" s="14" t="s">
        <v>162</v>
      </c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45"/>
      <c r="U63" s="20"/>
      <c r="V63" s="20"/>
    </row>
    <row r="64" spans="1:22" ht="60" x14ac:dyDescent="0.25">
      <c r="A64" s="12" t="s">
        <v>48</v>
      </c>
      <c r="B64" s="14" t="s">
        <v>163</v>
      </c>
      <c r="C64" s="20" t="s">
        <v>229</v>
      </c>
      <c r="D64" s="20" t="s">
        <v>203</v>
      </c>
      <c r="E64" s="20">
        <v>1</v>
      </c>
      <c r="F64" s="45">
        <v>4918430</v>
      </c>
      <c r="G64" s="45">
        <v>5951300.2999999998</v>
      </c>
      <c r="H64" s="20"/>
      <c r="I64" s="23"/>
      <c r="J64" s="20"/>
      <c r="K64" s="20" t="s">
        <v>331</v>
      </c>
      <c r="L64" s="62" t="s">
        <v>299</v>
      </c>
      <c r="M64" s="63">
        <v>44384</v>
      </c>
      <c r="N64" s="45">
        <v>4936860</v>
      </c>
      <c r="O64" s="62" t="s">
        <v>300</v>
      </c>
      <c r="P64" s="63">
        <v>44384</v>
      </c>
      <c r="Q64" s="45">
        <v>4936860</v>
      </c>
      <c r="R64" s="62" t="s">
        <v>337</v>
      </c>
      <c r="S64" s="62"/>
      <c r="T64" s="45">
        <v>4050000</v>
      </c>
      <c r="U64" s="20" t="s">
        <v>268</v>
      </c>
      <c r="V64" s="20"/>
    </row>
    <row r="65" spans="1:22" x14ac:dyDescent="0.25">
      <c r="A65" s="12" t="s">
        <v>49</v>
      </c>
      <c r="B65" s="14" t="s">
        <v>164</v>
      </c>
      <c r="C65" s="56" t="s">
        <v>230</v>
      </c>
      <c r="D65" s="56" t="s">
        <v>203</v>
      </c>
      <c r="E65" s="56">
        <v>1</v>
      </c>
      <c r="F65" s="57">
        <v>2993869</v>
      </c>
      <c r="G65" s="57">
        <v>3622581</v>
      </c>
      <c r="H65" s="56"/>
      <c r="I65" s="23"/>
      <c r="J65" s="56"/>
      <c r="K65" s="80" t="s">
        <v>301</v>
      </c>
      <c r="L65" s="62" t="s">
        <v>302</v>
      </c>
      <c r="M65" s="66" t="s">
        <v>339</v>
      </c>
      <c r="N65" s="45">
        <v>2993869</v>
      </c>
      <c r="O65" s="39"/>
      <c r="P65" s="39"/>
      <c r="Q65" s="45"/>
      <c r="R65" s="20"/>
      <c r="S65" s="20"/>
      <c r="T65" s="45"/>
      <c r="U65" s="20"/>
      <c r="V65" s="20"/>
    </row>
    <row r="66" spans="1:22" ht="30" x14ac:dyDescent="0.25">
      <c r="A66" s="12"/>
      <c r="B66" s="14"/>
      <c r="C66" s="20" t="s">
        <v>231</v>
      </c>
      <c r="D66" s="20" t="s">
        <v>203</v>
      </c>
      <c r="E66" s="20">
        <v>1</v>
      </c>
      <c r="F66" s="45">
        <v>684000</v>
      </c>
      <c r="G66" s="45">
        <v>827640</v>
      </c>
      <c r="H66" s="20"/>
      <c r="I66" s="23"/>
      <c r="J66" s="20"/>
      <c r="K66" s="20" t="s">
        <v>331</v>
      </c>
      <c r="L66" s="62" t="s">
        <v>302</v>
      </c>
      <c r="M66" s="63">
        <v>44384</v>
      </c>
      <c r="N66" s="45">
        <v>684000</v>
      </c>
      <c r="O66" s="70" t="s">
        <v>303</v>
      </c>
      <c r="P66" s="72">
        <v>44384</v>
      </c>
      <c r="Q66" s="45">
        <v>4700000</v>
      </c>
      <c r="R66" s="20"/>
      <c r="S66" s="20"/>
      <c r="T66" s="45"/>
      <c r="U66" s="20" t="s">
        <v>268</v>
      </c>
      <c r="V66" s="20"/>
    </row>
    <row r="67" spans="1:22" ht="67.5" customHeight="1" x14ac:dyDescent="0.25">
      <c r="A67" s="12" t="s">
        <v>50</v>
      </c>
      <c r="B67" s="14" t="s">
        <v>166</v>
      </c>
      <c r="C67" s="33" t="s">
        <v>232</v>
      </c>
      <c r="D67" s="20" t="s">
        <v>203</v>
      </c>
      <c r="E67" s="20">
        <v>1</v>
      </c>
      <c r="F67" s="45">
        <v>2400000</v>
      </c>
      <c r="G67" s="45">
        <v>2904000</v>
      </c>
      <c r="H67" s="20"/>
      <c r="I67" s="23"/>
      <c r="J67" s="20"/>
      <c r="K67" s="20" t="s">
        <v>331</v>
      </c>
      <c r="L67" s="62" t="s">
        <v>304</v>
      </c>
      <c r="M67" s="63">
        <v>44384</v>
      </c>
      <c r="N67" s="45">
        <v>2400000</v>
      </c>
      <c r="O67" s="62" t="s">
        <v>334</v>
      </c>
      <c r="P67" s="62"/>
      <c r="Q67" s="45">
        <v>3145000</v>
      </c>
      <c r="R67" s="20"/>
      <c r="S67" s="20"/>
      <c r="T67" s="45"/>
      <c r="U67" s="33" t="s">
        <v>264</v>
      </c>
      <c r="V67" s="20"/>
    </row>
    <row r="68" spans="1:22" ht="30" x14ac:dyDescent="0.25">
      <c r="A68" s="12"/>
      <c r="B68" s="14"/>
      <c r="C68" s="33" t="s">
        <v>233</v>
      </c>
      <c r="D68" s="20" t="s">
        <v>203</v>
      </c>
      <c r="E68" s="20">
        <v>1</v>
      </c>
      <c r="F68" s="45">
        <v>1523000</v>
      </c>
      <c r="G68" s="45">
        <v>1842830</v>
      </c>
      <c r="H68" s="20"/>
      <c r="I68" s="23"/>
      <c r="J68" s="20"/>
      <c r="K68" s="20" t="s">
        <v>331</v>
      </c>
      <c r="L68" s="62" t="s">
        <v>305</v>
      </c>
      <c r="M68" s="63">
        <v>44384</v>
      </c>
      <c r="N68" s="45">
        <v>1523000</v>
      </c>
      <c r="O68" s="39"/>
      <c r="P68" s="39"/>
      <c r="Q68" s="45"/>
      <c r="R68" s="20"/>
      <c r="S68" s="20"/>
      <c r="T68" s="45"/>
      <c r="U68" s="20" t="s">
        <v>268</v>
      </c>
      <c r="V68" s="20"/>
    </row>
    <row r="69" spans="1:22" x14ac:dyDescent="0.25">
      <c r="A69" s="12"/>
      <c r="B69" s="14"/>
      <c r="C69" s="47" t="s">
        <v>234</v>
      </c>
      <c r="D69" s="47" t="s">
        <v>235</v>
      </c>
      <c r="E69" s="47">
        <v>1</v>
      </c>
      <c r="F69" s="65">
        <v>6187900</v>
      </c>
      <c r="G69" s="65">
        <v>7487359</v>
      </c>
      <c r="H69" s="47"/>
      <c r="I69" s="55"/>
      <c r="J69" s="47"/>
      <c r="K69" s="47" t="s">
        <v>301</v>
      </c>
      <c r="L69" s="66" t="s">
        <v>305</v>
      </c>
      <c r="M69" s="79">
        <v>44361</v>
      </c>
      <c r="N69" s="65">
        <v>6187900</v>
      </c>
      <c r="O69" s="39"/>
      <c r="P69" s="39"/>
      <c r="Q69" s="45"/>
      <c r="R69" s="20"/>
      <c r="S69" s="20"/>
      <c r="T69" s="45"/>
      <c r="U69" s="20"/>
      <c r="V69" s="20"/>
    </row>
    <row r="70" spans="1:22" ht="60" x14ac:dyDescent="0.25">
      <c r="A70" s="12"/>
      <c r="B70" s="14"/>
      <c r="C70" s="20" t="s">
        <v>236</v>
      </c>
      <c r="D70" s="20" t="s">
        <v>203</v>
      </c>
      <c r="E70" s="20">
        <v>1</v>
      </c>
      <c r="F70" s="45">
        <v>345000</v>
      </c>
      <c r="G70" s="45">
        <v>417450</v>
      </c>
      <c r="H70" s="20"/>
      <c r="I70" s="23"/>
      <c r="J70" s="20"/>
      <c r="K70" s="20" t="s">
        <v>331</v>
      </c>
      <c r="L70" s="62" t="s">
        <v>306</v>
      </c>
      <c r="M70" s="63">
        <v>44384</v>
      </c>
      <c r="N70" s="45">
        <v>345000</v>
      </c>
      <c r="O70" s="62" t="s">
        <v>335</v>
      </c>
      <c r="P70" s="62"/>
      <c r="Q70" s="45">
        <v>387430</v>
      </c>
      <c r="R70" s="62" t="s">
        <v>336</v>
      </c>
      <c r="S70" s="62"/>
      <c r="T70" s="45">
        <v>381839</v>
      </c>
      <c r="U70" s="20" t="s">
        <v>268</v>
      </c>
      <c r="V70" s="20"/>
    </row>
    <row r="71" spans="1:22" ht="43.5" customHeight="1" x14ac:dyDescent="0.25">
      <c r="A71" s="12" t="s">
        <v>51</v>
      </c>
      <c r="B71" s="14" t="s">
        <v>106</v>
      </c>
      <c r="C71" s="20" t="s">
        <v>237</v>
      </c>
      <c r="D71" s="20" t="s">
        <v>203</v>
      </c>
      <c r="E71" s="20">
        <v>1</v>
      </c>
      <c r="F71" s="45">
        <v>4050000</v>
      </c>
      <c r="G71" s="45">
        <v>4900500</v>
      </c>
      <c r="H71" s="20"/>
      <c r="I71" s="23"/>
      <c r="J71" s="20"/>
      <c r="K71" s="20" t="s">
        <v>331</v>
      </c>
      <c r="L71" s="62" t="s">
        <v>307</v>
      </c>
      <c r="M71" s="63">
        <v>44384</v>
      </c>
      <c r="N71" s="45">
        <v>3970000</v>
      </c>
      <c r="O71" s="62" t="s">
        <v>308</v>
      </c>
      <c r="P71" s="63">
        <v>44384</v>
      </c>
      <c r="Q71" s="45">
        <v>4130000</v>
      </c>
      <c r="R71" s="62" t="s">
        <v>320</v>
      </c>
      <c r="S71" s="63">
        <v>44384</v>
      </c>
      <c r="T71" s="45">
        <v>4300000</v>
      </c>
      <c r="U71" s="20" t="s">
        <v>268</v>
      </c>
      <c r="V71" s="20"/>
    </row>
    <row r="72" spans="1:22" ht="48" customHeight="1" x14ac:dyDescent="0.25">
      <c r="A72" s="12"/>
      <c r="B72" s="14"/>
      <c r="C72" s="20" t="s">
        <v>237</v>
      </c>
      <c r="D72" s="20" t="s">
        <v>203</v>
      </c>
      <c r="E72" s="20">
        <v>1</v>
      </c>
      <c r="F72" s="45">
        <v>2765750</v>
      </c>
      <c r="G72" s="45">
        <v>3346557.5</v>
      </c>
      <c r="H72" s="20"/>
      <c r="I72" s="23"/>
      <c r="J72" s="20"/>
      <c r="K72" s="20" t="s">
        <v>331</v>
      </c>
      <c r="L72" s="62" t="s">
        <v>308</v>
      </c>
      <c r="M72" s="63">
        <v>44384</v>
      </c>
      <c r="N72" s="45">
        <v>1531500</v>
      </c>
      <c r="O72" s="62" t="s">
        <v>307</v>
      </c>
      <c r="P72" s="63">
        <v>44384</v>
      </c>
      <c r="Q72" s="45">
        <v>4000000</v>
      </c>
      <c r="R72" s="62" t="s">
        <v>320</v>
      </c>
      <c r="S72" s="63">
        <v>44384</v>
      </c>
      <c r="T72" s="45">
        <v>4300000</v>
      </c>
      <c r="U72" s="20" t="s">
        <v>268</v>
      </c>
      <c r="V72" s="20"/>
    </row>
    <row r="73" spans="1:22" x14ac:dyDescent="0.25">
      <c r="A73" s="12"/>
      <c r="B73" s="14"/>
      <c r="C73" s="20" t="s">
        <v>238</v>
      </c>
      <c r="D73" s="20" t="s">
        <v>235</v>
      </c>
      <c r="E73" s="20">
        <v>1</v>
      </c>
      <c r="F73" s="45">
        <v>13284690</v>
      </c>
      <c r="G73" s="45">
        <v>16074474.9</v>
      </c>
      <c r="H73" s="20"/>
      <c r="I73" s="23"/>
      <c r="J73" s="20"/>
      <c r="K73" s="20" t="s">
        <v>331</v>
      </c>
      <c r="L73" s="67" t="s">
        <v>309</v>
      </c>
      <c r="M73" s="68">
        <v>44384</v>
      </c>
      <c r="N73" s="45">
        <v>13413380</v>
      </c>
      <c r="O73" s="67" t="s">
        <v>308</v>
      </c>
      <c r="P73" s="68">
        <v>44384</v>
      </c>
      <c r="Q73" s="45">
        <v>13156000</v>
      </c>
      <c r="R73" s="62" t="s">
        <v>298</v>
      </c>
      <c r="S73" s="63">
        <v>44384</v>
      </c>
      <c r="T73" s="45">
        <v>12000000</v>
      </c>
      <c r="U73" s="20" t="s">
        <v>268</v>
      </c>
      <c r="V73" s="20"/>
    </row>
    <row r="74" spans="1:22" x14ac:dyDescent="0.25">
      <c r="A74" s="12" t="s">
        <v>52</v>
      </c>
      <c r="B74" s="14" t="s">
        <v>134</v>
      </c>
      <c r="C74" s="20"/>
      <c r="D74" s="20"/>
      <c r="E74" s="20"/>
      <c r="F74" s="20"/>
      <c r="G74" s="20"/>
      <c r="H74" s="20"/>
      <c r="I74" s="23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45"/>
      <c r="U74" s="20"/>
      <c r="V74" s="20"/>
    </row>
    <row r="75" spans="1:22" x14ac:dyDescent="0.25">
      <c r="A75" s="12" t="s">
        <v>53</v>
      </c>
      <c r="B75" s="14" t="s">
        <v>135</v>
      </c>
      <c r="C75" s="20"/>
      <c r="D75" s="20"/>
      <c r="E75" s="20"/>
      <c r="F75" s="20"/>
      <c r="G75" s="20"/>
      <c r="H75" s="20"/>
      <c r="I75" s="23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45"/>
      <c r="U75" s="20"/>
      <c r="V75" s="20"/>
    </row>
    <row r="76" spans="1:22" ht="44.25" customHeight="1" x14ac:dyDescent="0.25">
      <c r="A76" s="12" t="s">
        <v>54</v>
      </c>
      <c r="B76" s="14" t="s">
        <v>160</v>
      </c>
      <c r="C76" s="20" t="s">
        <v>239</v>
      </c>
      <c r="D76" s="20" t="s">
        <v>235</v>
      </c>
      <c r="E76" s="20">
        <v>1</v>
      </c>
      <c r="F76" s="45">
        <v>19457733</v>
      </c>
      <c r="G76" s="45">
        <v>23543856.93</v>
      </c>
      <c r="H76" s="20"/>
      <c r="I76" s="23"/>
      <c r="J76" s="20"/>
      <c r="K76" s="20" t="s">
        <v>331</v>
      </c>
      <c r="L76" s="71" t="s">
        <v>310</v>
      </c>
      <c r="M76" s="68">
        <v>44384</v>
      </c>
      <c r="N76" s="45">
        <v>17300000</v>
      </c>
      <c r="O76" s="77" t="s">
        <v>259</v>
      </c>
      <c r="P76" s="78">
        <v>44384</v>
      </c>
      <c r="Q76" s="45">
        <v>21000000</v>
      </c>
      <c r="R76" s="73" t="s">
        <v>260</v>
      </c>
      <c r="S76" s="74">
        <v>44384</v>
      </c>
      <c r="T76" s="45">
        <v>20073200</v>
      </c>
      <c r="U76" s="20" t="s">
        <v>268</v>
      </c>
      <c r="V76" s="20"/>
    </row>
    <row r="77" spans="1:22" x14ac:dyDescent="0.25">
      <c r="A77" s="12" t="s">
        <v>55</v>
      </c>
      <c r="B77" s="14" t="s">
        <v>193</v>
      </c>
      <c r="C77" s="20"/>
      <c r="D77" s="20"/>
      <c r="E77" s="20"/>
      <c r="F77" s="20"/>
      <c r="G77" s="20"/>
      <c r="H77" s="20"/>
      <c r="I77" s="23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45"/>
      <c r="U77" s="20"/>
      <c r="V77" s="20"/>
    </row>
    <row r="78" spans="1:22" x14ac:dyDescent="0.25">
      <c r="A78" s="12" t="s">
        <v>56</v>
      </c>
      <c r="B78" s="14" t="s">
        <v>194</v>
      </c>
      <c r="C78" s="20"/>
      <c r="D78" s="20"/>
      <c r="E78" s="20"/>
      <c r="F78" s="20"/>
      <c r="G78" s="20"/>
      <c r="H78" s="20"/>
      <c r="I78" s="23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45"/>
      <c r="U78" s="20"/>
      <c r="V78" s="20"/>
    </row>
    <row r="79" spans="1:22" ht="30" x14ac:dyDescent="0.25">
      <c r="A79" s="12" t="s">
        <v>57</v>
      </c>
      <c r="B79" s="14" t="s">
        <v>107</v>
      </c>
      <c r="C79" s="20" t="s">
        <v>240</v>
      </c>
      <c r="D79" s="20" t="s">
        <v>203</v>
      </c>
      <c r="E79" s="20">
        <v>1</v>
      </c>
      <c r="F79" s="45">
        <v>544500</v>
      </c>
      <c r="G79" s="45">
        <v>658845</v>
      </c>
      <c r="H79" s="20"/>
      <c r="I79" s="23"/>
      <c r="J79" s="20"/>
      <c r="K79" s="20" t="s">
        <v>331</v>
      </c>
      <c r="L79" s="62" t="s">
        <v>311</v>
      </c>
      <c r="M79" s="62"/>
      <c r="N79" s="45">
        <v>560000</v>
      </c>
      <c r="O79" s="62" t="s">
        <v>266</v>
      </c>
      <c r="P79" s="63">
        <v>44285</v>
      </c>
      <c r="Q79" s="45">
        <v>529000</v>
      </c>
      <c r="R79" s="20"/>
      <c r="S79" s="20"/>
      <c r="T79" s="45"/>
      <c r="U79" s="20" t="s">
        <v>268</v>
      </c>
      <c r="V79" s="20"/>
    </row>
    <row r="80" spans="1:22" x14ac:dyDescent="0.25">
      <c r="A80" s="12" t="s">
        <v>58</v>
      </c>
      <c r="B80" s="14" t="s">
        <v>108</v>
      </c>
      <c r="C80" s="20"/>
      <c r="D80" s="20"/>
      <c r="E80" s="20"/>
      <c r="F80" s="20"/>
      <c r="G80" s="20"/>
      <c r="H80" s="20"/>
      <c r="I80" s="23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45"/>
      <c r="U80" s="20"/>
      <c r="V80" s="20"/>
    </row>
    <row r="81" spans="1:22" x14ac:dyDescent="0.25">
      <c r="A81" s="12" t="s">
        <v>59</v>
      </c>
      <c r="B81" s="13" t="s">
        <v>109</v>
      </c>
      <c r="C81" s="20" t="s">
        <v>241</v>
      </c>
      <c r="D81" s="20" t="s">
        <v>235</v>
      </c>
      <c r="E81" s="20">
        <v>1</v>
      </c>
      <c r="F81" s="45">
        <v>28596500</v>
      </c>
      <c r="G81" s="45">
        <v>34601765</v>
      </c>
      <c r="H81" s="20"/>
      <c r="I81" s="23"/>
      <c r="J81" s="20"/>
      <c r="K81" s="20" t="s">
        <v>331</v>
      </c>
      <c r="L81" s="67" t="s">
        <v>312</v>
      </c>
      <c r="M81" s="68">
        <v>44384</v>
      </c>
      <c r="N81" s="45">
        <v>27300000</v>
      </c>
      <c r="O81" s="67" t="s">
        <v>313</v>
      </c>
      <c r="P81" s="67"/>
      <c r="Q81" s="45">
        <v>30898000</v>
      </c>
      <c r="R81" s="20"/>
      <c r="S81" s="20"/>
      <c r="T81" s="45"/>
      <c r="U81" s="20" t="s">
        <v>268</v>
      </c>
      <c r="V81" s="20"/>
    </row>
    <row r="82" spans="1:22" ht="45" x14ac:dyDescent="0.25">
      <c r="A82" s="12" t="s">
        <v>60</v>
      </c>
      <c r="B82" s="13" t="s">
        <v>110</v>
      </c>
      <c r="C82" s="20" t="s">
        <v>242</v>
      </c>
      <c r="D82" s="20" t="s">
        <v>203</v>
      </c>
      <c r="E82" s="20">
        <v>1</v>
      </c>
      <c r="F82" s="45">
        <v>2015522.2</v>
      </c>
      <c r="G82" s="45">
        <v>2438781.8619999997</v>
      </c>
      <c r="H82" s="20"/>
      <c r="I82" s="23"/>
      <c r="J82" s="20"/>
      <c r="K82" s="20" t="s">
        <v>331</v>
      </c>
      <c r="L82" s="62" t="s">
        <v>314</v>
      </c>
      <c r="M82" s="63">
        <v>44384</v>
      </c>
      <c r="N82" s="45">
        <v>2191055.4</v>
      </c>
      <c r="O82" s="62" t="s">
        <v>315</v>
      </c>
      <c r="P82" s="63">
        <v>44384</v>
      </c>
      <c r="Q82" s="45">
        <v>1839989</v>
      </c>
      <c r="R82" s="20"/>
      <c r="S82" s="20"/>
      <c r="T82" s="45"/>
      <c r="U82" s="20" t="s">
        <v>268</v>
      </c>
      <c r="V82" s="20"/>
    </row>
    <row r="83" spans="1:22" x14ac:dyDescent="0.25">
      <c r="A83" s="12"/>
      <c r="B83" s="13"/>
      <c r="C83" s="20" t="s">
        <v>243</v>
      </c>
      <c r="D83" s="20" t="s">
        <v>203</v>
      </c>
      <c r="E83" s="20">
        <v>1</v>
      </c>
      <c r="F83" s="45">
        <v>1061360.5</v>
      </c>
      <c r="G83" s="45">
        <v>1284246.2050000001</v>
      </c>
      <c r="H83" s="20"/>
      <c r="I83" s="23"/>
      <c r="J83" s="20"/>
      <c r="K83" s="20" t="s">
        <v>331</v>
      </c>
      <c r="L83" s="67" t="s">
        <v>312</v>
      </c>
      <c r="M83" s="68">
        <v>44384</v>
      </c>
      <c r="N83" s="69">
        <v>1130721</v>
      </c>
      <c r="O83" s="62" t="s">
        <v>287</v>
      </c>
      <c r="P83" s="63">
        <v>44384</v>
      </c>
      <c r="Q83" s="45">
        <v>992000</v>
      </c>
      <c r="R83" s="20"/>
      <c r="S83" s="20"/>
      <c r="T83" s="45"/>
      <c r="U83" s="20" t="s">
        <v>268</v>
      </c>
      <c r="V83" s="20"/>
    </row>
    <row r="84" spans="1:22" ht="67.5" customHeight="1" x14ac:dyDescent="0.25">
      <c r="A84" s="12"/>
      <c r="B84" s="13"/>
      <c r="C84" s="20" t="s">
        <v>242</v>
      </c>
      <c r="D84" s="20" t="s">
        <v>203</v>
      </c>
      <c r="E84" s="20">
        <v>1</v>
      </c>
      <c r="F84" s="45">
        <v>4260000</v>
      </c>
      <c r="G84" s="45">
        <v>5154600</v>
      </c>
      <c r="H84" s="20"/>
      <c r="I84" s="23"/>
      <c r="J84" s="20"/>
      <c r="K84" s="20" t="s">
        <v>331</v>
      </c>
      <c r="L84" s="62" t="s">
        <v>316</v>
      </c>
      <c r="M84" s="63">
        <v>44384</v>
      </c>
      <c r="N84" s="45">
        <v>4258177</v>
      </c>
      <c r="O84" s="62" t="s">
        <v>317</v>
      </c>
      <c r="P84" s="63">
        <v>44384</v>
      </c>
      <c r="Q84" s="45">
        <v>6546014</v>
      </c>
      <c r="R84" s="20"/>
      <c r="S84" s="20"/>
      <c r="T84" s="45"/>
      <c r="U84" s="20" t="s">
        <v>268</v>
      </c>
      <c r="V84" s="20"/>
    </row>
    <row r="85" spans="1:22" ht="30" x14ac:dyDescent="0.25">
      <c r="A85" s="12"/>
      <c r="B85" s="13"/>
      <c r="C85" s="33" t="s">
        <v>244</v>
      </c>
      <c r="D85" s="20" t="s">
        <v>203</v>
      </c>
      <c r="E85" s="20">
        <v>2</v>
      </c>
      <c r="F85" s="45">
        <v>409000</v>
      </c>
      <c r="G85" s="45">
        <v>494890</v>
      </c>
      <c r="H85" s="20"/>
      <c r="I85" s="23"/>
      <c r="J85" s="20"/>
      <c r="K85" s="20" t="s">
        <v>331</v>
      </c>
      <c r="L85" s="62" t="s">
        <v>318</v>
      </c>
      <c r="M85" s="63">
        <v>44384</v>
      </c>
      <c r="N85" s="45">
        <v>470000</v>
      </c>
      <c r="O85" s="62" t="s">
        <v>319</v>
      </c>
      <c r="P85" s="63">
        <v>44384</v>
      </c>
      <c r="Q85" s="45">
        <v>349500</v>
      </c>
      <c r="R85" s="20"/>
      <c r="S85" s="20"/>
      <c r="T85" s="45"/>
      <c r="U85" s="20" t="s">
        <v>268</v>
      </c>
      <c r="V85" s="20"/>
    </row>
    <row r="86" spans="1:22" ht="30.75" customHeight="1" x14ac:dyDescent="0.25">
      <c r="A86" s="12" t="s">
        <v>61</v>
      </c>
      <c r="B86" s="13" t="s">
        <v>111</v>
      </c>
      <c r="C86" s="20" t="s">
        <v>245</v>
      </c>
      <c r="D86" s="20" t="s">
        <v>203</v>
      </c>
      <c r="E86" s="20">
        <v>1</v>
      </c>
      <c r="F86" s="45">
        <v>128500</v>
      </c>
      <c r="G86" s="45">
        <v>155485</v>
      </c>
      <c r="H86" s="20"/>
      <c r="I86" s="23"/>
      <c r="J86" s="20"/>
      <c r="K86" s="20" t="s">
        <v>331</v>
      </c>
      <c r="L86" s="62" t="s">
        <v>298</v>
      </c>
      <c r="M86" s="63">
        <v>44384</v>
      </c>
      <c r="N86" s="45">
        <v>168000</v>
      </c>
      <c r="O86" s="62" t="s">
        <v>287</v>
      </c>
      <c r="P86" s="63">
        <v>44384</v>
      </c>
      <c r="Q86" s="45">
        <v>89000</v>
      </c>
      <c r="R86" s="62" t="s">
        <v>265</v>
      </c>
      <c r="S86" s="63">
        <v>44384</v>
      </c>
      <c r="T86" s="45">
        <v>135000</v>
      </c>
      <c r="U86" s="20" t="s">
        <v>268</v>
      </c>
      <c r="V86" s="20"/>
    </row>
    <row r="87" spans="1:22" ht="30" x14ac:dyDescent="0.25">
      <c r="A87" s="12"/>
      <c r="B87" s="13"/>
      <c r="C87" s="20" t="s">
        <v>246</v>
      </c>
      <c r="D87" s="20" t="s">
        <v>203</v>
      </c>
      <c r="E87" s="20">
        <v>2</v>
      </c>
      <c r="F87" s="45">
        <v>290640</v>
      </c>
      <c r="G87" s="45">
        <v>351674.39999999997</v>
      </c>
      <c r="H87" s="20"/>
      <c r="I87" s="23"/>
      <c r="J87" s="20"/>
      <c r="K87" s="20" t="s">
        <v>331</v>
      </c>
      <c r="L87" s="62" t="s">
        <v>287</v>
      </c>
      <c r="M87" s="63">
        <v>44384</v>
      </c>
      <c r="N87" s="45">
        <v>164880</v>
      </c>
      <c r="O87" s="62" t="s">
        <v>321</v>
      </c>
      <c r="P87" s="63">
        <v>44384</v>
      </c>
      <c r="Q87" s="45">
        <v>290000</v>
      </c>
      <c r="R87" s="20"/>
      <c r="S87" s="20"/>
      <c r="T87" s="45"/>
      <c r="U87" s="20" t="s">
        <v>268</v>
      </c>
      <c r="V87" s="20"/>
    </row>
    <row r="88" spans="1:22" ht="47.25" customHeight="1" x14ac:dyDescent="0.25">
      <c r="A88" s="12" t="s">
        <v>62</v>
      </c>
      <c r="B88" s="13" t="s">
        <v>112</v>
      </c>
      <c r="C88" s="20" t="s">
        <v>247</v>
      </c>
      <c r="D88" s="20" t="s">
        <v>203</v>
      </c>
      <c r="E88" s="20">
        <v>1</v>
      </c>
      <c r="F88" s="45">
        <v>725000</v>
      </c>
      <c r="G88" s="45">
        <v>877250</v>
      </c>
      <c r="H88" s="20"/>
      <c r="I88" s="23"/>
      <c r="J88" s="20"/>
      <c r="K88" s="20" t="s">
        <v>331</v>
      </c>
      <c r="L88" s="62" t="s">
        <v>298</v>
      </c>
      <c r="M88" s="63">
        <v>44384</v>
      </c>
      <c r="N88" s="45">
        <v>650000</v>
      </c>
      <c r="O88" s="62" t="s">
        <v>292</v>
      </c>
      <c r="P88" s="63">
        <v>44384</v>
      </c>
      <c r="Q88" s="45">
        <v>800000</v>
      </c>
      <c r="R88" s="20"/>
      <c r="S88" s="20"/>
      <c r="T88" s="45"/>
      <c r="U88" s="20" t="s">
        <v>268</v>
      </c>
      <c r="V88" s="20"/>
    </row>
    <row r="89" spans="1:22" x14ac:dyDescent="0.25">
      <c r="A89" s="12"/>
      <c r="B89" s="13"/>
      <c r="C89" s="20" t="s">
        <v>249</v>
      </c>
      <c r="D89" s="20" t="s">
        <v>203</v>
      </c>
      <c r="E89" s="20">
        <v>1</v>
      </c>
      <c r="F89" s="45">
        <v>807500</v>
      </c>
      <c r="G89" s="45">
        <v>977075</v>
      </c>
      <c r="H89" s="20"/>
      <c r="I89" s="23"/>
      <c r="J89" s="20"/>
      <c r="K89" s="20" t="s">
        <v>331</v>
      </c>
      <c r="L89" s="70" t="s">
        <v>322</v>
      </c>
      <c r="M89" s="72">
        <v>44384</v>
      </c>
      <c r="N89" s="45">
        <v>935490</v>
      </c>
      <c r="O89" s="62" t="s">
        <v>319</v>
      </c>
      <c r="P89" s="63">
        <v>44384</v>
      </c>
      <c r="Q89" s="65">
        <v>698710</v>
      </c>
      <c r="R89" s="62" t="s">
        <v>298</v>
      </c>
      <c r="S89" s="63">
        <v>44384</v>
      </c>
      <c r="T89" s="45">
        <v>789000</v>
      </c>
      <c r="U89" s="20" t="s">
        <v>268</v>
      </c>
      <c r="V89" s="20"/>
    </row>
    <row r="90" spans="1:22" x14ac:dyDescent="0.25">
      <c r="A90" s="12"/>
      <c r="B90" s="13"/>
      <c r="C90" s="20" t="s">
        <v>248</v>
      </c>
      <c r="D90" s="20" t="s">
        <v>203</v>
      </c>
      <c r="E90" s="20">
        <v>1</v>
      </c>
      <c r="F90" s="45">
        <v>807500</v>
      </c>
      <c r="G90" s="45">
        <v>977075</v>
      </c>
      <c r="H90" s="20"/>
      <c r="I90" s="23"/>
      <c r="J90" s="20"/>
      <c r="K90" s="20" t="s">
        <v>331</v>
      </c>
      <c r="L90" s="70" t="s">
        <v>322</v>
      </c>
      <c r="M90" s="72">
        <v>44384</v>
      </c>
      <c r="N90" s="45">
        <v>935490</v>
      </c>
      <c r="O90" s="62" t="s">
        <v>319</v>
      </c>
      <c r="P90" s="63">
        <v>44384</v>
      </c>
      <c r="Q90" s="65">
        <v>698710</v>
      </c>
      <c r="R90" s="62" t="s">
        <v>298</v>
      </c>
      <c r="S90" s="63">
        <v>44384</v>
      </c>
      <c r="T90" s="45">
        <v>789000</v>
      </c>
      <c r="U90" s="20" t="s">
        <v>268</v>
      </c>
      <c r="V90" s="20"/>
    </row>
    <row r="91" spans="1:22" x14ac:dyDescent="0.25">
      <c r="A91" s="12"/>
      <c r="B91" s="13"/>
      <c r="C91" s="20" t="s">
        <v>250</v>
      </c>
      <c r="D91" s="20" t="s">
        <v>203</v>
      </c>
      <c r="E91" s="20">
        <v>1</v>
      </c>
      <c r="F91" s="45">
        <v>738605</v>
      </c>
      <c r="G91" s="45">
        <v>893712.04999999993</v>
      </c>
      <c r="H91" s="20"/>
      <c r="I91" s="23"/>
      <c r="J91" s="20"/>
      <c r="K91" s="20" t="s">
        <v>331</v>
      </c>
      <c r="L91" s="67" t="s">
        <v>323</v>
      </c>
      <c r="M91" s="67"/>
      <c r="N91" s="45">
        <v>798000</v>
      </c>
      <c r="O91" s="62" t="s">
        <v>319</v>
      </c>
      <c r="P91" s="63">
        <v>44384</v>
      </c>
      <c r="Q91" s="65">
        <v>698710</v>
      </c>
      <c r="R91" s="62" t="s">
        <v>298</v>
      </c>
      <c r="S91" s="63">
        <v>44384</v>
      </c>
      <c r="T91" s="45">
        <v>789000</v>
      </c>
      <c r="U91" s="20" t="s">
        <v>268</v>
      </c>
      <c r="V91" s="20"/>
    </row>
    <row r="92" spans="1:22" ht="75" x14ac:dyDescent="0.25">
      <c r="A92" s="12"/>
      <c r="B92" s="13"/>
      <c r="C92" s="20" t="s">
        <v>251</v>
      </c>
      <c r="D92" s="20" t="s">
        <v>203</v>
      </c>
      <c r="E92" s="20">
        <v>2</v>
      </c>
      <c r="F92" s="45">
        <v>615000</v>
      </c>
      <c r="G92" s="45">
        <v>744150</v>
      </c>
      <c r="H92" s="20"/>
      <c r="I92" s="23"/>
      <c r="J92" s="20"/>
      <c r="K92" s="20" t="s">
        <v>331</v>
      </c>
      <c r="L92" s="62" t="s">
        <v>324</v>
      </c>
      <c r="M92" s="63">
        <v>44384</v>
      </c>
      <c r="N92" s="45">
        <v>640000</v>
      </c>
      <c r="O92" s="62" t="s">
        <v>325</v>
      </c>
      <c r="P92" s="63">
        <v>44384</v>
      </c>
      <c r="Q92" s="45">
        <v>590000</v>
      </c>
      <c r="R92" s="20"/>
      <c r="S92" s="20"/>
      <c r="T92" s="45"/>
      <c r="U92" s="20" t="s">
        <v>268</v>
      </c>
      <c r="V92" s="20"/>
    </row>
    <row r="93" spans="1:22" ht="45" x14ac:dyDescent="0.25">
      <c r="A93" s="12" t="s">
        <v>63</v>
      </c>
      <c r="B93" s="13" t="s">
        <v>113</v>
      </c>
      <c r="C93" s="20" t="s">
        <v>252</v>
      </c>
      <c r="D93" s="20" t="s">
        <v>203</v>
      </c>
      <c r="E93" s="20">
        <v>1</v>
      </c>
      <c r="F93" s="45">
        <v>1815000</v>
      </c>
      <c r="G93" s="45">
        <v>2196150</v>
      </c>
      <c r="H93" s="20"/>
      <c r="I93" s="23"/>
      <c r="J93" s="20"/>
      <c r="K93" s="20" t="s">
        <v>331</v>
      </c>
      <c r="L93" s="67" t="s">
        <v>323</v>
      </c>
      <c r="M93" s="68">
        <v>44384</v>
      </c>
      <c r="N93" s="45">
        <v>1498670</v>
      </c>
      <c r="O93" s="62" t="s">
        <v>319</v>
      </c>
      <c r="P93" s="63">
        <v>44384</v>
      </c>
      <c r="Q93" s="45">
        <v>2129410</v>
      </c>
      <c r="R93" s="62" t="s">
        <v>326</v>
      </c>
      <c r="S93" s="62"/>
      <c r="T93" s="45">
        <v>2671377</v>
      </c>
      <c r="U93" s="33" t="s">
        <v>264</v>
      </c>
      <c r="V93" s="20"/>
    </row>
    <row r="94" spans="1:22" s="54" customFormat="1" x14ac:dyDescent="0.25">
      <c r="A94" s="51"/>
      <c r="B94" s="27"/>
      <c r="C94" s="52" t="s">
        <v>253</v>
      </c>
      <c r="D94" s="52" t="s">
        <v>203</v>
      </c>
      <c r="E94" s="52">
        <v>1</v>
      </c>
      <c r="F94" s="53">
        <v>3279430</v>
      </c>
      <c r="G94" s="53">
        <v>3968110.3</v>
      </c>
      <c r="H94" s="52"/>
      <c r="I94" s="23"/>
      <c r="J94" s="52"/>
      <c r="K94" s="20" t="s">
        <v>331</v>
      </c>
      <c r="L94" s="75" t="s">
        <v>323</v>
      </c>
      <c r="M94" s="76">
        <v>44384</v>
      </c>
      <c r="N94" s="53">
        <v>3279430</v>
      </c>
      <c r="O94" s="52"/>
      <c r="P94" s="52"/>
      <c r="Q94" s="53"/>
      <c r="R94" s="52"/>
      <c r="S94" s="52"/>
      <c r="T94" s="53"/>
      <c r="U94" s="20" t="s">
        <v>268</v>
      </c>
      <c r="V94" s="52"/>
    </row>
    <row r="95" spans="1:22" x14ac:dyDescent="0.25">
      <c r="A95" s="12" t="s">
        <v>64</v>
      </c>
      <c r="B95" s="13" t="s">
        <v>114</v>
      </c>
      <c r="C95" s="20"/>
      <c r="D95" s="20"/>
      <c r="E95" s="20"/>
      <c r="F95" s="20"/>
      <c r="G95" s="20"/>
      <c r="H95" s="20"/>
      <c r="I95" s="23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45"/>
      <c r="U95" s="20"/>
      <c r="V95" s="20"/>
    </row>
    <row r="96" spans="1:22" ht="30" x14ac:dyDescent="0.25">
      <c r="A96" s="12" t="s">
        <v>65</v>
      </c>
      <c r="B96" s="13" t="s">
        <v>115</v>
      </c>
      <c r="C96" s="20" t="s">
        <v>254</v>
      </c>
      <c r="D96" s="20" t="s">
        <v>203</v>
      </c>
      <c r="E96" s="20">
        <v>2</v>
      </c>
      <c r="F96" s="65">
        <v>429000</v>
      </c>
      <c r="G96" s="65">
        <f>F96*1.21</f>
        <v>519090</v>
      </c>
      <c r="H96" s="20"/>
      <c r="I96" s="23"/>
      <c r="J96" s="20"/>
      <c r="K96" s="86" t="s">
        <v>331</v>
      </c>
      <c r="L96" s="66" t="s">
        <v>340</v>
      </c>
      <c r="M96" s="79">
        <v>44392</v>
      </c>
      <c r="N96" s="65">
        <v>429000</v>
      </c>
      <c r="O96" s="83"/>
      <c r="P96" s="84"/>
      <c r="Q96" s="57"/>
      <c r="R96" s="83"/>
      <c r="S96" s="84"/>
      <c r="T96" s="57"/>
      <c r="U96" s="85"/>
      <c r="V96" s="20"/>
    </row>
    <row r="97" spans="1:22" x14ac:dyDescent="0.25">
      <c r="A97" s="12"/>
      <c r="B97" s="13"/>
      <c r="C97" s="20" t="s">
        <v>254</v>
      </c>
      <c r="D97" s="20" t="s">
        <v>203</v>
      </c>
      <c r="E97" s="20">
        <v>1</v>
      </c>
      <c r="F97" s="45">
        <v>228000</v>
      </c>
      <c r="G97" s="45">
        <v>275880</v>
      </c>
      <c r="H97" s="20"/>
      <c r="I97" s="23"/>
      <c r="J97" s="20"/>
      <c r="K97" s="20" t="s">
        <v>331</v>
      </c>
      <c r="L97" s="62" t="s">
        <v>277</v>
      </c>
      <c r="M97" s="63">
        <v>44344</v>
      </c>
      <c r="N97" s="45">
        <v>239915</v>
      </c>
      <c r="O97" s="62" t="s">
        <v>287</v>
      </c>
      <c r="P97" s="63">
        <v>44384</v>
      </c>
      <c r="Q97" s="45">
        <v>216300</v>
      </c>
      <c r="R97" s="62" t="s">
        <v>263</v>
      </c>
      <c r="S97" s="63">
        <v>44328</v>
      </c>
      <c r="T97" s="45">
        <v>354958</v>
      </c>
      <c r="U97" s="20" t="s">
        <v>268</v>
      </c>
      <c r="V97" s="20"/>
    </row>
    <row r="98" spans="1:22" x14ac:dyDescent="0.25">
      <c r="A98" s="12"/>
      <c r="B98" s="13"/>
      <c r="C98" s="20" t="s">
        <v>254</v>
      </c>
      <c r="D98" s="20" t="s">
        <v>203</v>
      </c>
      <c r="E98" s="20">
        <v>1</v>
      </c>
      <c r="F98" s="45">
        <v>228000</v>
      </c>
      <c r="G98" s="45">
        <v>275880</v>
      </c>
      <c r="H98" s="20"/>
      <c r="I98" s="23"/>
      <c r="J98" s="20"/>
      <c r="K98" s="20" t="s">
        <v>331</v>
      </c>
      <c r="L98" s="62" t="s">
        <v>277</v>
      </c>
      <c r="M98" s="63">
        <v>44344</v>
      </c>
      <c r="N98" s="45">
        <v>239915</v>
      </c>
      <c r="O98" s="62" t="s">
        <v>287</v>
      </c>
      <c r="P98" s="63">
        <v>44384</v>
      </c>
      <c r="Q98" s="45">
        <v>216300</v>
      </c>
      <c r="R98" s="62" t="s">
        <v>263</v>
      </c>
      <c r="S98" s="63">
        <v>44328</v>
      </c>
      <c r="T98" s="45">
        <v>354958</v>
      </c>
      <c r="U98" s="20" t="s">
        <v>268</v>
      </c>
      <c r="V98" s="20"/>
    </row>
    <row r="99" spans="1:22" x14ac:dyDescent="0.25">
      <c r="A99" s="12"/>
      <c r="B99" s="13"/>
      <c r="C99" s="20" t="s">
        <v>254</v>
      </c>
      <c r="D99" s="20" t="s">
        <v>203</v>
      </c>
      <c r="E99" s="20">
        <v>1</v>
      </c>
      <c r="F99" s="45">
        <v>228000</v>
      </c>
      <c r="G99" s="45">
        <v>275880</v>
      </c>
      <c r="H99" s="20"/>
      <c r="I99" s="23"/>
      <c r="J99" s="20"/>
      <c r="K99" s="20" t="s">
        <v>331</v>
      </c>
      <c r="L99" s="62" t="s">
        <v>277</v>
      </c>
      <c r="M99" s="63">
        <v>44344</v>
      </c>
      <c r="N99" s="45">
        <v>239915</v>
      </c>
      <c r="O99" s="62" t="s">
        <v>287</v>
      </c>
      <c r="P99" s="63">
        <v>44384</v>
      </c>
      <c r="Q99" s="45">
        <v>216300</v>
      </c>
      <c r="R99" s="62" t="s">
        <v>263</v>
      </c>
      <c r="S99" s="63">
        <v>44328</v>
      </c>
      <c r="T99" s="45">
        <v>354958</v>
      </c>
      <c r="U99" s="20" t="s">
        <v>268</v>
      </c>
      <c r="V99" s="20"/>
    </row>
    <row r="100" spans="1:22" x14ac:dyDescent="0.25">
      <c r="A100" s="12" t="s">
        <v>66</v>
      </c>
      <c r="B100" s="13" t="s">
        <v>116</v>
      </c>
      <c r="C100" s="20"/>
      <c r="D100" s="20"/>
      <c r="E100" s="20"/>
      <c r="F100" s="20"/>
      <c r="G100" s="20"/>
      <c r="H100" s="20"/>
      <c r="I100" s="23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45"/>
      <c r="U100" s="20"/>
      <c r="V100" s="20"/>
    </row>
    <row r="101" spans="1:22" ht="30" x14ac:dyDescent="0.25">
      <c r="A101" s="12" t="s">
        <v>67</v>
      </c>
      <c r="B101" s="13" t="s">
        <v>195</v>
      </c>
      <c r="C101" s="20" t="s">
        <v>255</v>
      </c>
      <c r="D101" s="20" t="s">
        <v>203</v>
      </c>
      <c r="E101" s="20">
        <v>1</v>
      </c>
      <c r="F101" s="45">
        <v>1337516.5</v>
      </c>
      <c r="G101" s="45">
        <v>1618394.9649999999</v>
      </c>
      <c r="H101" s="20"/>
      <c r="I101" s="23"/>
      <c r="J101" s="20"/>
      <c r="K101" s="20" t="s">
        <v>331</v>
      </c>
      <c r="L101" s="67" t="s">
        <v>323</v>
      </c>
      <c r="M101" s="67">
        <v>1498670</v>
      </c>
      <c r="N101" s="65">
        <v>1500000</v>
      </c>
      <c r="O101" s="62" t="s">
        <v>321</v>
      </c>
      <c r="P101" s="63">
        <v>44384</v>
      </c>
      <c r="Q101" s="45">
        <v>1175033</v>
      </c>
      <c r="R101" s="67" t="s">
        <v>312</v>
      </c>
      <c r="S101" s="67"/>
      <c r="T101" s="49" t="s">
        <v>327</v>
      </c>
      <c r="U101" s="20" t="s">
        <v>268</v>
      </c>
      <c r="V101" s="20"/>
    </row>
    <row r="102" spans="1:22" ht="45" x14ac:dyDescent="0.25">
      <c r="A102" s="12" t="s">
        <v>68</v>
      </c>
      <c r="B102" s="14" t="s">
        <v>159</v>
      </c>
      <c r="C102" s="50" t="s">
        <v>256</v>
      </c>
      <c r="D102" s="50" t="s">
        <v>203</v>
      </c>
      <c r="E102" s="50">
        <v>1</v>
      </c>
      <c r="F102" s="48">
        <v>20946056</v>
      </c>
      <c r="G102" s="48">
        <v>25344728</v>
      </c>
      <c r="H102" s="41"/>
      <c r="I102" s="23"/>
      <c r="J102" s="20"/>
      <c r="K102" s="20" t="s">
        <v>331</v>
      </c>
      <c r="L102" s="70" t="s">
        <v>328</v>
      </c>
      <c r="M102" s="72">
        <v>44321</v>
      </c>
      <c r="N102" s="69">
        <v>16941000</v>
      </c>
      <c r="O102" s="71" t="s">
        <v>329</v>
      </c>
      <c r="P102" s="63">
        <v>44336</v>
      </c>
      <c r="Q102" s="65">
        <v>20928000</v>
      </c>
      <c r="R102" s="67" t="s">
        <v>330</v>
      </c>
      <c r="S102" s="68">
        <v>44336</v>
      </c>
      <c r="T102" s="65">
        <v>20790000</v>
      </c>
      <c r="U102" s="20" t="s">
        <v>268</v>
      </c>
      <c r="V102" s="20"/>
    </row>
    <row r="103" spans="1:22" x14ac:dyDescent="0.25">
      <c r="A103" s="12" t="s">
        <v>69</v>
      </c>
      <c r="B103" s="13" t="s">
        <v>117</v>
      </c>
      <c r="C103" s="33"/>
      <c r="D103" s="20"/>
      <c r="E103" s="20"/>
      <c r="F103" s="45"/>
      <c r="G103" s="45"/>
      <c r="H103" s="20"/>
      <c r="I103" s="23"/>
      <c r="J103" s="20"/>
      <c r="K103" s="20"/>
      <c r="L103" s="71"/>
      <c r="M103" s="72"/>
      <c r="N103" s="45"/>
      <c r="O103" s="71"/>
      <c r="P103" s="71"/>
      <c r="Q103" s="45"/>
      <c r="R103" s="20"/>
      <c r="S103" s="20"/>
      <c r="T103" s="45"/>
      <c r="U103" s="20"/>
      <c r="V103" s="20"/>
    </row>
    <row r="104" spans="1:22" x14ac:dyDescent="0.25">
      <c r="A104" s="12" t="s">
        <v>70</v>
      </c>
      <c r="B104" s="27" t="s">
        <v>196</v>
      </c>
      <c r="C104" s="20"/>
      <c r="D104" s="20"/>
      <c r="E104" s="20"/>
      <c r="F104" s="20"/>
      <c r="G104" s="20"/>
      <c r="H104" s="20"/>
      <c r="I104" s="23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 x14ac:dyDescent="0.25">
      <c r="A105" s="12" t="s">
        <v>71</v>
      </c>
      <c r="B105" s="13" t="s">
        <v>165</v>
      </c>
      <c r="C105" s="20"/>
      <c r="D105" s="20"/>
      <c r="E105" s="20"/>
      <c r="F105" s="20"/>
      <c r="G105" s="20"/>
      <c r="H105" s="20"/>
      <c r="I105" s="23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 x14ac:dyDescent="0.25">
      <c r="A106" s="12" t="s">
        <v>72</v>
      </c>
      <c r="B106" s="13" t="s">
        <v>144</v>
      </c>
      <c r="C106" s="20"/>
      <c r="D106" s="20"/>
      <c r="E106" s="20"/>
      <c r="F106" s="20"/>
      <c r="G106" s="20"/>
      <c r="H106" s="20"/>
      <c r="I106" s="23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 ht="14.45" customHeight="1" thickBot="1" x14ac:dyDescent="0.3">
      <c r="A107" s="16" t="s">
        <v>73</v>
      </c>
      <c r="B107" s="40" t="s">
        <v>143</v>
      </c>
      <c r="C107" s="20"/>
      <c r="D107" s="20"/>
      <c r="E107" s="20"/>
      <c r="F107" s="20"/>
      <c r="G107" s="20"/>
      <c r="H107" s="20"/>
      <c r="I107" s="23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 ht="14.45" customHeight="1" x14ac:dyDescent="0.25">
      <c r="A108" s="26"/>
      <c r="B108" s="28"/>
      <c r="C108" s="20"/>
      <c r="D108" s="20"/>
      <c r="E108" s="20"/>
      <c r="F108" s="37"/>
      <c r="G108" s="36"/>
      <c r="H108" s="20"/>
      <c r="I108" s="23"/>
      <c r="J108" s="20"/>
      <c r="K108" s="20"/>
      <c r="L108" s="20"/>
      <c r="M108" s="20"/>
      <c r="N108" s="34"/>
      <c r="O108" s="20"/>
      <c r="P108" s="20"/>
      <c r="Q108" s="20"/>
      <c r="R108" s="20"/>
      <c r="S108" s="20"/>
      <c r="T108" s="20"/>
      <c r="U108" s="20"/>
      <c r="V108" s="20"/>
    </row>
    <row r="109" spans="1:22" x14ac:dyDescent="0.25">
      <c r="F109" s="38"/>
      <c r="G109">
        <f>SUM(G4:G102)</f>
        <v>194619008.01140004</v>
      </c>
      <c r="N109" s="35"/>
      <c r="Q109"/>
    </row>
    <row r="112" spans="1:22" x14ac:dyDescent="0.25">
      <c r="F112" s="46"/>
      <c r="G112" s="46"/>
    </row>
    <row r="113" spans="6:7" x14ac:dyDescent="0.25">
      <c r="F113" s="46"/>
      <c r="G113" s="46"/>
    </row>
  </sheetData>
  <autoFilter ref="A3:H107" xr:uid="{00000000-0009-0000-0000-000002000000}">
    <filterColumn colId="0" showButton="0"/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68EECBA7-6932-4EEC-B9A3-6D56062951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5927E-69F5-4A23-A45E-C50F12C71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84CFFB-6C20-454A-95D0-7D032F50E0E8}">
  <ds:schemaRefs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6f83003-48fd-4f52-836f-d78a4dd9c06d"/>
    <ds:schemaRef ds:uri="http://schemas.openxmlformats.org/package/2006/metadata/core-properties"/>
    <ds:schemaRef ds:uri="38a97ebd-7b55-4e0a-b11e-b1f20907ee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C</vt:lpstr>
      <vt:lpstr>Prioritní oblast C_infektologie</vt:lpstr>
      <vt:lpstr>Prioritní oblast C_laboratoře</vt:lpstr>
      <vt:lpstr>'Prioritní oblast C_infektologie'!Oblast_tisku</vt:lpstr>
      <vt:lpstr>'Prioritní oblast C_laboratoře'!Oblast_tisku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2021-02-08T09:57:13Z</cp:lastPrinted>
  <dcterms:created xsi:type="dcterms:W3CDTF">2021-01-18T22:11:01Z</dcterms:created>
  <dcterms:modified xsi:type="dcterms:W3CDTF">2021-07-15T11:37:24Z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