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2 Zadávací dokumentace\REACT - CRR\VZ-2022-000584 - Mykologický analyzátor II\01 Příprava ZD\"/>
    </mc:Choice>
  </mc:AlternateContent>
  <xr:revisionPtr revIDLastSave="0" documentId="13_ncr:1_{91B2BF08-9E40-414D-98E5-727B9221703A}" xr6:coauthVersionLast="36" xr6:coauthVersionMax="36" xr10:uidLastSave="{00000000-0000-0000-0000-000000000000}"/>
  <bookViews>
    <workbookView xWindow="0" yWindow="0" windowWidth="28800" windowHeight="11325" xr2:uid="{E894F303-87F0-4218-99B4-E38AC8497C63}"/>
  </bookViews>
  <sheets>
    <sheet name="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G27" i="1"/>
  <c r="E27" i="1"/>
  <c r="I18" i="1" l="1"/>
  <c r="G18" i="1"/>
  <c r="E18" i="1"/>
  <c r="I40" i="1" l="1"/>
  <c r="G40" i="1"/>
  <c r="E40" i="1"/>
  <c r="I33" i="1"/>
  <c r="G33" i="1"/>
  <c r="E33" i="1"/>
  <c r="I25" i="1"/>
  <c r="G25" i="1"/>
  <c r="E25" i="1"/>
  <c r="I21" i="1"/>
  <c r="G21" i="1"/>
  <c r="E21" i="1"/>
  <c r="I14" i="1"/>
  <c r="G14" i="1"/>
  <c r="E14" i="1"/>
  <c r="E34" i="1" s="1"/>
  <c r="E42" i="1" l="1"/>
  <c r="G34" i="1"/>
  <c r="G42" i="1" s="1"/>
  <c r="I34" i="1"/>
  <c r="I42" i="1" s="1"/>
</calcChain>
</file>

<file path=xl/sharedStrings.xml><?xml version="1.0" encoding="utf-8"?>
<sst xmlns="http://schemas.openxmlformats.org/spreadsheetml/2006/main" count="59" uniqueCount="53">
  <si>
    <t>Příloha č.2</t>
  </si>
  <si>
    <t>Příloha krycího listu nabídkové ceny</t>
  </si>
  <si>
    <t xml:space="preserve">Pořizovací náklady </t>
  </si>
  <si>
    <t>Cena v Kč bez DPH</t>
  </si>
  <si>
    <t>DPH</t>
  </si>
  <si>
    <t>Cena v Kč vč. DPH</t>
  </si>
  <si>
    <t>Celková nabídková cena za pořízení, instalaci a uvedení do provozu mykologického analyzátoru, včetně požadovaného příslušenství  (345 000,- Kč bez DPH je stanoveno jako maximální a nepřekročitelná nabídková cena)</t>
  </si>
  <si>
    <t>Délka záruky v letech (zadavatel požaduje délku záruky min. 2 roky)</t>
  </si>
  <si>
    <t>roky / let</t>
  </si>
  <si>
    <t>Pravidelné servisní náklady</t>
  </si>
  <si>
    <r>
      <t xml:space="preserve">Četnost periodických BTK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</si>
  <si>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rok</t>
  </si>
  <si>
    <r>
      <t xml:space="preserve">Četnost pravidelných servisních zásahů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</si>
  <si>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r>
      <t xml:space="preserve">Náklady na pravidelné servisní zásahy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
(Po dobu záruky budou pravidelné servisní zásahy prováděny zdarma)</t>
    </r>
  </si>
  <si>
    <t>Pravidelné servisní náklady celkem</t>
  </si>
  <si>
    <t>Náklady na instruktáž personálu dle zákona o zdravotnických prostředcích</t>
  </si>
  <si>
    <t>Modelové servisní náklady</t>
  </si>
  <si>
    <t>Hodinová sazba servisního technika - tyto částky účastník uvede v návrhu servisní smlouvy (článek VI. Cena a platební podmínky, bod 2., písmeno a))</t>
  </si>
  <si>
    <t>Náklady na dopravu (1 návštěva) v souvislosti s příjezdem servisního technika na pracoviště, zahrnující kilometrovné, čás strávený na cestě, apod.)  tyto částky účastník uvede v návrhu servisní smlouvy (článek VI. Cena a platební podmínky, bod 2., písmeno b))</t>
  </si>
  <si>
    <r>
      <t xml:space="preserve">Modelové servisní náklady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</si>
  <si>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>Náklady na spotřební / opotřebitelný materiál - po celou dobu životnosti přístroje (8let). Zadavatel předpokládá odběr materiálu pro provedenív 600 vyšetření beta-D-glukanu v séru/plazmě ročně, tj. 4 800 vyšetření za 8 let (uvedený předpokládaný počet je pouze orientační, zadavatel si vyhrazuje právo neodebrat či překročit uvedené předpokládané množství).</t>
  </si>
  <si>
    <t xml:space="preserve">Náklady na spotřební / opotřebitelný materiál </t>
  </si>
  <si>
    <t>Cena v Kč bez DPH za jedno vyšetření</t>
  </si>
  <si>
    <t>DPH
za jedno vyšetření</t>
  </si>
  <si>
    <t>Cena v Kč vč. DPH
za jedno vyšetření</t>
  </si>
  <si>
    <t xml:space="preserve">Nabídková cena za jedno vyšetření beta-D-glukanu v séru/plazmě </t>
  </si>
  <si>
    <t>Předpokládaný počet vyšetření za 8 let</t>
  </si>
  <si>
    <t>Celková nabídková cena za  spotřební / opotřebitelný materiál  dle výše uvedeného předpokládaného počtu vyšetření
(3 177 600,- Kč bez DPH je stanoveno jako maximální a nepřekročitelná nabídková cena)</t>
  </si>
  <si>
    <t>Celková nabídková cena zahrnující náklady na pořízení, pravidelné servisní náklady, náklady na případnou další instruktáž,modelové servisní náklady a náklady na spotřební / opotřebitelný materiál.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</si>
  <si>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</si>
  <si>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BTK než 1 x za rok, musí být tato četnost přepočtena na 1 rok, tzn. V případě četnosti peridocké BTK 1 x za 2 roky, bude tato četnost uvedena 0,5 / rok.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</si>
  <si>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</si>
  <si>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</si>
  <si>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 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  </r>
  </si>
  <si>
    <t>ÚČASTNÍK DOPLNÍ POUZE TAKTO OZNAČENÁ POLE</t>
  </si>
  <si>
    <t>CELKOVÉ POZÁRUČNÍ SERVISNÍ NÁKLADY  (Pravidelné servisní náklady, náklady na případnou další instruktáž  a modelové servisní náklady)
 (66 000,- Kč bez DPH je stanoveno jako maximální a nepřekročitelná nabídková cena)</t>
  </si>
  <si>
    <t>Mykologický analyzátor II
VZ-2022-000584</t>
  </si>
  <si>
    <t>Náklady na jednotlivé periodické BTK (bezpečnostně-technické kontroly) vč. elektrické kontroly - pokud se jedná o ZP dle zákona o zdrav. prostředcích - tyto částky za jednotlivé periodické BTK účastník uvede v návrhu smlouvy (článek VI. Cena a platební podmínky, bod 2., písmeno d))</t>
  </si>
  <si>
    <t>Náklady na jednotlivé periodické prohlídky  - pokud jsou vyžadovány výrobcem či platnou legislativou - tyto částky za jednotlivé periodické prohlídky účastník uvede v návrhu smlouvy (článek VI. Cena a platební podmínky, bod 2., písmeno e))</t>
  </si>
  <si>
    <t>Četnost periodických prohlídek</t>
  </si>
  <si>
    <r>
      <t xml:space="preserve">Náklady na periodické prohlídky po celou dobu předpokládané životnosti přístroje,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
(Po dobu záruky budou periodické prohlídky prováděny zdarma)</t>
    </r>
  </si>
  <si>
    <t xml:space="preserve">Náklady na instruktáž personálu dle zákona o zdravotnických prostředcích - Náklady na případnou další jednotlivou instruktáž personálu mimo první bezplatné proškolení  personálu FNOL dle zákona o zdravotnických prostředcích  (článek VI. Cena a platební podmínky, bod 2., písmeno g)) </t>
  </si>
  <si>
    <t>Náklady na jednotlivé periodické BTK (bezpečnostně-technické kontroly) vč. elektrické kontroly - pokud se jedná o ZP dle zákona o zdrav. prostředcích, po celou dobu předpokládané životnosti přístroje, zařízení  budou vypočteny podle následujícího vzorce: Náklady na jednotlivou periodickou kontrolu x Četnost periodických kontrol   x  (Předpokládaná doba životnosti přístroje, zařízení 8 let - Doba záruky)</t>
  </si>
  <si>
    <t>Náklady na jednotlivé periodické prohlídky  - pokud jsou vyžadovány výrobcem či platnou legislativou, po celou dobu předpokládané životnosti přístroje, zařízení  budou vypočteny podle následujícího vzorce: Náklady na jednotlivou periodickou prohlídku x Četnost periodických prohlídek   x  (Předpokládaná doba životnosti přístroje, zařízení 8 let - Doba záruky)</t>
  </si>
  <si>
    <t xml:space="preserve">Náklady za jednotlivý pravidelný servisní zásah nabídnutého přístroje, zařízení, který je vyžadovaný výrobcem či platnou legislativou, po celou dobu předpokládané životnosti přístroje, zařízení  budou vypočteny podle následujícího vzorce: Náklady na jednotlivý servisní zásah x Četnost pravidelných servisních zásahů x  (Předpokládaná doba životnosti přístroje, zařízení 8 let - Doba záruky) </t>
  </si>
  <si>
    <r>
      <t xml:space="preserve">Náklady na periodické BTK (vč. el. kontroly)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
(Po dobu záruky budou periodické BTK prováděny zdarma)</t>
    </r>
  </si>
  <si>
    <r>
      <t xml:space="preserve">Nabídková cena za jednotlivý pravidelný servisní zásah nabídnutého přístroje, zařízení, který je vyžadovaný výrobcem či platnou legislativou - tyto částky za jednotlivý pravidelný servis uvede účastník rovněž v návrhu servisní smlouvy (článek VI. Cena a platební podmínky, bod 2., písmeno c)) 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</si>
  <si>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Nabídková cena za jednotlivou pravidelnou elektrickou revizi nabídnutého přístroje / zařízení, pokud je vyžadována platnou legislativou -  tyto částky za jednotlivou pravidelnou elektrickou revizi uvede účastník rovněž v návrhu servisní smlouvy (článek VI. Cena a platební podmínky, bod 2., písmeno f)) 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</si>
  <si>
    <r>
      <t xml:space="preserve">Náklady na pravidelné elektrické revize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
(Po dobu záruky budou pravidelné elektrické revize prováděny zdarma)</t>
    </r>
  </si>
  <si>
    <r>
      <t xml:space="preserve">Náklady za jednotlivou pravidelnou elektrickou revizi nabídnutého přístroje / zařízení, pokud je vyžadována platnou legislativou, po celou dobu předpokládané životnosti přístroje, zařízení budou vypočteny podle následujícího vzorce: Náklady na jednotlivou pravidelnou elektrickou revizi x Četnost pravidelných elektrických revizí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</si>
  <si>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Pokud se pravidelné elektrické revize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</si>
  <si>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V případě jiné četnosti pravidelných elektrických revizí než 1 x za rok, musí být tato četnost přepočtena na 1 rok, tzn. V případě četnosti pravidelných elektrických revizí 1 x za 2 roky, bude tato četnost uvedena 0,5 / rok. Pokud se neprovádí nebo je součástí peridodické BTK, účastník uvede 0.</t>
    </r>
  </si>
  <si>
    <r>
      <t xml:space="preserve">Četnost pravidelných elektrických revizí 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</si>
</sst>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_ ;\-#,##0\ 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6"/>
      <name val="Arial CE"/>
      <family val="2"/>
      <charset val="238"/>
    </font>
    <font>
      <b/>
      <sz val="26"/>
      <name val="Arial CE"/>
      <charset val="238"/>
    </font>
    <font>
      <sz val="14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07">
    <xf numFmtId="0" fontId="0" fillId="0" borderId="0" xfId="0"/>
    <xf numFmtId="0" fontId="3" fillId="0" borderId="0" xfId="2" applyBorder="1" applyAlignment="1">
      <alignment vertical="center"/>
    </xf>
    <xf numFmtId="0" fontId="0" fillId="0" borderId="0" xfId="0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5" borderId="0" xfId="0" applyFill="1" applyAlignment="1">
      <alignment horizontal="left" vertical="top" wrapText="1"/>
    </xf>
    <xf numFmtId="0" fontId="0" fillId="12" borderId="0" xfId="0" applyFill="1" applyAlignment="1">
      <alignment horizontal="left" vertical="top" wrapText="1"/>
    </xf>
    <xf numFmtId="0" fontId="0" fillId="6" borderId="0" xfId="0" applyFill="1" applyAlignment="1">
      <alignment horizontal="left" vertical="top" wrapText="1"/>
    </xf>
    <xf numFmtId="0" fontId="0" fillId="7" borderId="0" xfId="0" applyFill="1" applyAlignment="1">
      <alignment horizontal="left" vertical="top" wrapText="1"/>
    </xf>
    <xf numFmtId="0" fontId="0" fillId="9" borderId="0" xfId="0" applyFill="1" applyAlignment="1">
      <alignment horizontal="left" vertical="center" wrapText="1"/>
    </xf>
    <xf numFmtId="0" fontId="0" fillId="8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44" fontId="9" fillId="4" borderId="6" xfId="1" applyFont="1" applyFill="1" applyBorder="1" applyAlignment="1">
      <alignment horizontal="center" vertical="center"/>
    </xf>
    <xf numFmtId="44" fontId="4" fillId="4" borderId="6" xfId="1" applyFont="1" applyFill="1" applyBorder="1" applyAlignment="1">
      <alignment horizontal="center" vertical="center"/>
    </xf>
    <xf numFmtId="44" fontId="4" fillId="4" borderId="7" xfId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12" borderId="5" xfId="0" applyFont="1" applyFill="1" applyBorder="1" applyAlignment="1">
      <alignment horizontal="left" vertical="center" wrapText="1"/>
    </xf>
    <xf numFmtId="0" fontId="9" fillId="12" borderId="6" xfId="0" applyFont="1" applyFill="1" applyBorder="1" applyAlignment="1">
      <alignment horizontal="left" vertical="center" wrapText="1"/>
    </xf>
    <xf numFmtId="44" fontId="9" fillId="0" borderId="6" xfId="1" applyFont="1" applyFill="1" applyBorder="1" applyAlignment="1">
      <alignment horizontal="center" vertical="center"/>
    </xf>
    <xf numFmtId="44" fontId="2" fillId="0" borderId="6" xfId="1" applyFont="1" applyFill="1" applyBorder="1" applyAlignment="1">
      <alignment horizontal="center" vertical="center"/>
    </xf>
    <xf numFmtId="44" fontId="2" fillId="0" borderId="7" xfId="1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44" fontId="2" fillId="0" borderId="6" xfId="1" applyNumberFormat="1" applyFont="1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1" fillId="11" borderId="17" xfId="0" applyFont="1" applyFill="1" applyBorder="1" applyAlignment="1">
      <alignment horizontal="left" vertical="center" wrapText="1"/>
    </xf>
    <xf numFmtId="0" fontId="11" fillId="11" borderId="18" xfId="0" applyFont="1" applyFill="1" applyBorder="1" applyAlignment="1">
      <alignment horizontal="left" vertical="center" wrapText="1"/>
    </xf>
    <xf numFmtId="44" fontId="2" fillId="0" borderId="18" xfId="1" applyFont="1" applyFill="1" applyBorder="1" applyAlignment="1">
      <alignment horizontal="center" vertical="center"/>
    </xf>
    <xf numFmtId="44" fontId="2" fillId="0" borderId="19" xfId="1" applyFont="1" applyFill="1" applyBorder="1" applyAlignment="1">
      <alignment horizontal="center" vertical="center"/>
    </xf>
    <xf numFmtId="44" fontId="9" fillId="4" borderId="7" xfId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64" fontId="9" fillId="10" borderId="11" xfId="1" applyNumberFormat="1" applyFont="1" applyFill="1" applyBorder="1" applyAlignment="1">
      <alignment horizontal="center" vertical="center"/>
    </xf>
    <xf numFmtId="164" fontId="9" fillId="10" borderId="9" xfId="1" applyNumberFormat="1" applyFont="1" applyFill="1" applyBorder="1" applyAlignment="1">
      <alignment horizontal="center" vertical="center"/>
    </xf>
    <xf numFmtId="164" fontId="9" fillId="10" borderId="12" xfId="1" applyNumberFormat="1" applyFont="1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12" fillId="3" borderId="8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13" fillId="3" borderId="8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4" fillId="3" borderId="11" xfId="2" applyFont="1" applyFill="1" applyBorder="1" applyAlignment="1">
      <alignment horizontal="center" vertical="center" wrapText="1"/>
    </xf>
    <xf numFmtId="0" fontId="4" fillId="3" borderId="10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left" vertical="center" wrapText="1"/>
    </xf>
    <xf numFmtId="0" fontId="2" fillId="9" borderId="6" xfId="0" applyFont="1" applyFill="1" applyBorder="1" applyAlignment="1">
      <alignment horizontal="left" vertical="center" wrapText="1"/>
    </xf>
    <xf numFmtId="0" fontId="11" fillId="8" borderId="5" xfId="0" applyFont="1" applyFill="1" applyBorder="1" applyAlignment="1">
      <alignment horizontal="left" vertical="center" wrapText="1"/>
    </xf>
    <xf numFmtId="0" fontId="11" fillId="8" borderId="6" xfId="0" applyFont="1" applyFill="1" applyBorder="1" applyAlignment="1">
      <alignment horizontal="left" vertical="center" wrapText="1"/>
    </xf>
    <xf numFmtId="44" fontId="2" fillId="4" borderId="6" xfId="1" applyFont="1" applyFill="1" applyBorder="1" applyAlignment="1">
      <alignment horizontal="center" vertical="center"/>
    </xf>
    <xf numFmtId="44" fontId="2" fillId="4" borderId="7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/>
    </xf>
    <xf numFmtId="0" fontId="8" fillId="3" borderId="12" xfId="2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left" vertical="center" wrapText="1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44" fontId="2" fillId="4" borderId="1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44" fontId="4" fillId="4" borderId="11" xfId="1" applyFont="1" applyFill="1" applyBorder="1" applyAlignment="1">
      <alignment horizontal="center" vertical="center"/>
    </xf>
    <xf numFmtId="44" fontId="4" fillId="4" borderId="12" xfId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3" fillId="0" borderId="5" xfId="2" applyBorder="1" applyAlignment="1">
      <alignment horizontal="center" vertical="center"/>
    </xf>
    <xf numFmtId="0" fontId="3" fillId="0" borderId="6" xfId="2" applyBorder="1" applyAlignment="1">
      <alignment horizontal="center" vertical="center"/>
    </xf>
  </cellXfs>
  <cellStyles count="3">
    <cellStyle name="Měna" xfId="1" builtinId="4"/>
    <cellStyle name="Normální" xfId="0" builtinId="0"/>
    <cellStyle name="normální 2" xfId="2" xr:uid="{5F5171FE-BB27-48A2-BFE3-B8CAED7E6D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2D946-F15C-46EC-A84E-7CC7F8C8E405}">
  <sheetPr>
    <pageSetUpPr fitToPage="1"/>
  </sheetPr>
  <dimension ref="A1:Z98"/>
  <sheetViews>
    <sheetView tabSelected="1" topLeftCell="A40" zoomScale="80" zoomScaleNormal="80" workbookViewId="0">
      <selection activeCell="A55" sqref="A55:J55"/>
    </sheetView>
  </sheetViews>
  <sheetFormatPr defaultColWidth="9.140625" defaultRowHeight="15" x14ac:dyDescent="0.25"/>
  <cols>
    <col min="1" max="1" width="25.140625" style="2" customWidth="1"/>
    <col min="2" max="2" width="27.7109375" style="2" customWidth="1"/>
    <col min="3" max="3" width="25.140625" style="2" customWidth="1"/>
    <col min="4" max="4" width="35.42578125" style="2" customWidth="1"/>
    <col min="5" max="5" width="9.140625" style="2"/>
    <col min="6" max="6" width="10.42578125" style="2" customWidth="1"/>
    <col min="7" max="8" width="9.140625" style="2"/>
    <col min="9" max="10" width="9.140625" style="10"/>
    <col min="11" max="11" width="13.28515625" style="2" customWidth="1"/>
    <col min="12" max="12" width="7.85546875" style="2" customWidth="1"/>
    <col min="13" max="16384" width="9.140625" style="2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98" t="s">
        <v>0</v>
      </c>
      <c r="J1" s="98"/>
    </row>
    <row r="2" spans="1:10" ht="33.75" x14ac:dyDescent="0.25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</row>
    <row r="3" spans="1:10" ht="9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66" customHeight="1" thickBot="1" x14ac:dyDescent="0.3">
      <c r="A4" s="100" t="s">
        <v>36</v>
      </c>
      <c r="B4" s="101"/>
      <c r="C4" s="101"/>
      <c r="D4" s="101"/>
      <c r="E4" s="101"/>
      <c r="F4" s="101"/>
      <c r="G4" s="101"/>
      <c r="H4" s="101"/>
      <c r="I4" s="101"/>
      <c r="J4" s="101"/>
    </row>
    <row r="5" spans="1:10" ht="21.75" customHeight="1" thickTop="1" thickBot="1" x14ac:dyDescent="0.3">
      <c r="A5" s="102" t="s">
        <v>2</v>
      </c>
      <c r="B5" s="103"/>
      <c r="C5" s="103"/>
      <c r="D5" s="103"/>
      <c r="E5" s="103"/>
      <c r="F5" s="103"/>
      <c r="G5" s="103"/>
      <c r="H5" s="103"/>
      <c r="I5" s="103"/>
      <c r="J5" s="104"/>
    </row>
    <row r="6" spans="1:10" ht="15.75" thickBot="1" x14ac:dyDescent="0.3">
      <c r="A6" s="105"/>
      <c r="B6" s="106"/>
      <c r="C6" s="106"/>
      <c r="D6" s="106"/>
      <c r="E6" s="61" t="s">
        <v>3</v>
      </c>
      <c r="F6" s="61"/>
      <c r="G6" s="61" t="s">
        <v>4</v>
      </c>
      <c r="H6" s="61"/>
      <c r="I6" s="61" t="s">
        <v>5</v>
      </c>
      <c r="J6" s="62"/>
    </row>
    <row r="7" spans="1:10" s="5" customFormat="1" ht="30.75" customHeight="1" thickBot="1" x14ac:dyDescent="0.3">
      <c r="A7" s="91" t="s">
        <v>6</v>
      </c>
      <c r="B7" s="92"/>
      <c r="C7" s="92"/>
      <c r="D7" s="93"/>
      <c r="E7" s="94"/>
      <c r="F7" s="95"/>
      <c r="G7" s="94"/>
      <c r="H7" s="95"/>
      <c r="I7" s="96"/>
      <c r="J7" s="97"/>
    </row>
    <row r="8" spans="1:10" ht="15.75" thickBot="1" x14ac:dyDescent="0.3">
      <c r="A8" s="83" t="s">
        <v>7</v>
      </c>
      <c r="B8" s="84"/>
      <c r="C8" s="84"/>
      <c r="D8" s="84"/>
      <c r="E8" s="84"/>
      <c r="F8" s="84"/>
      <c r="G8" s="84"/>
      <c r="H8" s="84"/>
      <c r="I8" s="6"/>
      <c r="J8" s="7" t="s">
        <v>8</v>
      </c>
    </row>
    <row r="9" spans="1:10" ht="5.25" customHeight="1" thickBot="1" x14ac:dyDescent="0.3">
      <c r="A9" s="77"/>
      <c r="B9" s="78"/>
      <c r="C9" s="78"/>
      <c r="D9" s="78"/>
      <c r="E9" s="78"/>
      <c r="F9" s="78"/>
      <c r="G9" s="78"/>
      <c r="H9" s="78"/>
      <c r="I9" s="78"/>
      <c r="J9" s="79"/>
    </row>
    <row r="10" spans="1:10" ht="18" customHeight="1" thickBot="1" x14ac:dyDescent="0.3">
      <c r="A10" s="69" t="s">
        <v>9</v>
      </c>
      <c r="B10" s="70"/>
      <c r="C10" s="70"/>
      <c r="D10" s="70"/>
      <c r="E10" s="70"/>
      <c r="F10" s="70"/>
      <c r="G10" s="70"/>
      <c r="H10" s="70"/>
      <c r="I10" s="70"/>
      <c r="J10" s="71"/>
    </row>
    <row r="11" spans="1:10" ht="15.75" thickBot="1" x14ac:dyDescent="0.3">
      <c r="A11" s="89"/>
      <c r="B11" s="90"/>
      <c r="C11" s="90"/>
      <c r="D11" s="90"/>
      <c r="E11" s="61" t="s">
        <v>3</v>
      </c>
      <c r="F11" s="61"/>
      <c r="G11" s="61" t="s">
        <v>4</v>
      </c>
      <c r="H11" s="61"/>
      <c r="I11" s="61" t="s">
        <v>5</v>
      </c>
      <c r="J11" s="62"/>
    </row>
    <row r="12" spans="1:10" ht="42.75" customHeight="1" thickBot="1" x14ac:dyDescent="0.3">
      <c r="A12" s="44" t="s">
        <v>37</v>
      </c>
      <c r="B12" s="45"/>
      <c r="C12" s="45"/>
      <c r="D12" s="45"/>
      <c r="E12" s="67"/>
      <c r="F12" s="67"/>
      <c r="G12" s="67"/>
      <c r="H12" s="67"/>
      <c r="I12" s="23"/>
      <c r="J12" s="24"/>
    </row>
    <row r="13" spans="1:10" ht="18" thickBot="1" x14ac:dyDescent="0.3">
      <c r="A13" s="83" t="s">
        <v>10</v>
      </c>
      <c r="B13" s="84"/>
      <c r="C13" s="84"/>
      <c r="D13" s="84"/>
      <c r="E13" s="84"/>
      <c r="F13" s="84"/>
      <c r="G13" s="84"/>
      <c r="H13" s="84"/>
      <c r="I13" s="6"/>
      <c r="J13" s="7" t="s">
        <v>11</v>
      </c>
    </row>
    <row r="14" spans="1:10" ht="32.25" customHeight="1" thickBot="1" x14ac:dyDescent="0.3">
      <c r="A14" s="87" t="s">
        <v>45</v>
      </c>
      <c r="B14" s="88"/>
      <c r="C14" s="88"/>
      <c r="D14" s="88"/>
      <c r="E14" s="30">
        <f>E12*(8-I8)*I13</f>
        <v>0</v>
      </c>
      <c r="F14" s="30"/>
      <c r="G14" s="30">
        <f>G12*(8-I8)*I13</f>
        <v>0</v>
      </c>
      <c r="H14" s="30"/>
      <c r="I14" s="30">
        <f>I12*(8-I8)*I13</f>
        <v>0</v>
      </c>
      <c r="J14" s="31"/>
    </row>
    <row r="15" spans="1:10" ht="3.75" customHeight="1" thickBot="1" x14ac:dyDescent="0.3">
      <c r="A15" s="77"/>
      <c r="B15" s="78"/>
      <c r="C15" s="78"/>
      <c r="D15" s="78"/>
      <c r="E15" s="78"/>
      <c r="F15" s="78"/>
      <c r="G15" s="78"/>
      <c r="H15" s="78"/>
      <c r="I15" s="78"/>
      <c r="J15" s="79"/>
    </row>
    <row r="16" spans="1:10" ht="49.5" customHeight="1" thickBot="1" x14ac:dyDescent="0.3">
      <c r="A16" s="20" t="s">
        <v>38</v>
      </c>
      <c r="B16" s="21"/>
      <c r="C16" s="21"/>
      <c r="D16" s="21"/>
      <c r="E16" s="22"/>
      <c r="F16" s="22"/>
      <c r="G16" s="22"/>
      <c r="H16" s="22"/>
      <c r="I16" s="23"/>
      <c r="J16" s="24"/>
    </row>
    <row r="17" spans="1:10" ht="15.75" thickBot="1" x14ac:dyDescent="0.3">
      <c r="A17" s="25" t="s">
        <v>39</v>
      </c>
      <c r="B17" s="26"/>
      <c r="C17" s="26"/>
      <c r="D17" s="26"/>
      <c r="E17" s="26"/>
      <c r="F17" s="26"/>
      <c r="G17" s="26"/>
      <c r="H17" s="26"/>
      <c r="I17" s="6"/>
      <c r="J17" s="7" t="s">
        <v>11</v>
      </c>
    </row>
    <row r="18" spans="1:10" ht="32.25" customHeight="1" thickBot="1" x14ac:dyDescent="0.3">
      <c r="A18" s="27" t="s">
        <v>40</v>
      </c>
      <c r="B18" s="28"/>
      <c r="C18" s="28"/>
      <c r="D18" s="28"/>
      <c r="E18" s="29">
        <f>E16*(8-I8)*I17</f>
        <v>0</v>
      </c>
      <c r="F18" s="29"/>
      <c r="G18" s="29">
        <f>G16*(8-I8)*I17</f>
        <v>0</v>
      </c>
      <c r="H18" s="29"/>
      <c r="I18" s="30">
        <f>I16*(8-I8)*I17</f>
        <v>0</v>
      </c>
      <c r="J18" s="31"/>
    </row>
    <row r="19" spans="1:10" ht="47.25" customHeight="1" thickBot="1" x14ac:dyDescent="0.3">
      <c r="A19" s="80" t="s">
        <v>46</v>
      </c>
      <c r="B19" s="81"/>
      <c r="C19" s="81"/>
      <c r="D19" s="81"/>
      <c r="E19" s="67"/>
      <c r="F19" s="67"/>
      <c r="G19" s="67"/>
      <c r="H19" s="67"/>
      <c r="I19" s="23"/>
      <c r="J19" s="24"/>
    </row>
    <row r="20" spans="1:10" ht="18" thickBot="1" x14ac:dyDescent="0.3">
      <c r="A20" s="83" t="s">
        <v>12</v>
      </c>
      <c r="B20" s="84"/>
      <c r="C20" s="84"/>
      <c r="D20" s="84"/>
      <c r="E20" s="84"/>
      <c r="F20" s="84"/>
      <c r="G20" s="84"/>
      <c r="H20" s="84"/>
      <c r="I20" s="6"/>
      <c r="J20" s="7" t="s">
        <v>11</v>
      </c>
    </row>
    <row r="21" spans="1:10" ht="33.75" customHeight="1" thickBot="1" x14ac:dyDescent="0.3">
      <c r="A21" s="85" t="s">
        <v>13</v>
      </c>
      <c r="B21" s="86"/>
      <c r="C21" s="86"/>
      <c r="D21" s="86"/>
      <c r="E21" s="30">
        <f>E19*(8-I8)*I20</f>
        <v>0</v>
      </c>
      <c r="F21" s="30"/>
      <c r="G21" s="30">
        <f>G19*(8-I8)*I20</f>
        <v>0</v>
      </c>
      <c r="H21" s="30"/>
      <c r="I21" s="30">
        <f>I19*(8-I8)*I20</f>
        <v>0</v>
      </c>
      <c r="J21" s="31"/>
    </row>
    <row r="22" spans="1:10" ht="5.25" customHeight="1" thickBot="1" x14ac:dyDescent="0.3">
      <c r="A22" s="77"/>
      <c r="B22" s="78"/>
      <c r="C22" s="78"/>
      <c r="D22" s="78"/>
      <c r="E22" s="78"/>
      <c r="F22" s="78"/>
      <c r="G22" s="78"/>
      <c r="H22" s="78"/>
      <c r="I22" s="78"/>
      <c r="J22" s="79"/>
    </row>
    <row r="23" spans="1:10" ht="54" customHeight="1" thickBot="1" x14ac:dyDescent="0.3">
      <c r="A23" s="80" t="s">
        <v>47</v>
      </c>
      <c r="B23" s="81"/>
      <c r="C23" s="81"/>
      <c r="D23" s="81"/>
      <c r="E23" s="67"/>
      <c r="F23" s="67"/>
      <c r="G23" s="67"/>
      <c r="H23" s="67"/>
      <c r="I23" s="23"/>
      <c r="J23" s="24"/>
    </row>
    <row r="24" spans="1:10" ht="15.75" thickBot="1" x14ac:dyDescent="0.3">
      <c r="A24" s="44" t="s">
        <v>52</v>
      </c>
      <c r="B24" s="82"/>
      <c r="C24" s="82"/>
      <c r="D24" s="82"/>
      <c r="E24" s="82"/>
      <c r="F24" s="82"/>
      <c r="G24" s="82"/>
      <c r="H24" s="82"/>
      <c r="I24" s="6"/>
      <c r="J24" s="7" t="s">
        <v>11</v>
      </c>
    </row>
    <row r="25" spans="1:10" ht="36" customHeight="1" thickBot="1" x14ac:dyDescent="0.3">
      <c r="A25" s="72" t="s">
        <v>48</v>
      </c>
      <c r="B25" s="73"/>
      <c r="C25" s="73"/>
      <c r="D25" s="73"/>
      <c r="E25" s="30">
        <f>E23*(8-I8)*I24</f>
        <v>0</v>
      </c>
      <c r="F25" s="30"/>
      <c r="G25" s="30">
        <f>G23*(8-I8)*I24</f>
        <v>0</v>
      </c>
      <c r="H25" s="30"/>
      <c r="I25" s="30">
        <f>I23*(8-I8)*I24</f>
        <v>0</v>
      </c>
      <c r="J25" s="31"/>
    </row>
    <row r="26" spans="1:10" ht="4.5" customHeight="1" thickBot="1" x14ac:dyDescent="0.3">
      <c r="A26" s="74"/>
      <c r="B26" s="75"/>
      <c r="C26" s="75"/>
      <c r="D26" s="75"/>
      <c r="E26" s="75"/>
      <c r="F26" s="75"/>
      <c r="G26" s="75"/>
      <c r="H26" s="75"/>
      <c r="I26" s="75"/>
      <c r="J26" s="76"/>
    </row>
    <row r="27" spans="1:10" ht="30" customHeight="1" thickBot="1" x14ac:dyDescent="0.3">
      <c r="A27" s="65" t="s">
        <v>14</v>
      </c>
      <c r="B27" s="66"/>
      <c r="C27" s="66"/>
      <c r="D27" s="66"/>
      <c r="E27" s="30">
        <f>E14+E18+E21+E25</f>
        <v>0</v>
      </c>
      <c r="F27" s="30"/>
      <c r="G27" s="30">
        <f>G14+G18+G21+G25</f>
        <v>0</v>
      </c>
      <c r="H27" s="30"/>
      <c r="I27" s="30">
        <f>I14+I18+I21+I25</f>
        <v>0</v>
      </c>
      <c r="J27" s="31"/>
    </row>
    <row r="28" spans="1:10" ht="30" customHeight="1" thickBot="1" x14ac:dyDescent="0.3">
      <c r="A28" s="69" t="s">
        <v>15</v>
      </c>
      <c r="B28" s="70"/>
      <c r="C28" s="70"/>
      <c r="D28" s="70"/>
      <c r="E28" s="70"/>
      <c r="F28" s="70"/>
      <c r="G28" s="70"/>
      <c r="H28" s="70"/>
      <c r="I28" s="70"/>
      <c r="J28" s="71"/>
    </row>
    <row r="29" spans="1:10" ht="51" customHeight="1" thickBot="1" x14ac:dyDescent="0.3">
      <c r="A29" s="44" t="s">
        <v>41</v>
      </c>
      <c r="B29" s="45"/>
      <c r="C29" s="45"/>
      <c r="D29" s="45"/>
      <c r="E29" s="67"/>
      <c r="F29" s="67"/>
      <c r="G29" s="67"/>
      <c r="H29" s="67"/>
      <c r="I29" s="67"/>
      <c r="J29" s="68"/>
    </row>
    <row r="30" spans="1:10" ht="29.25" customHeight="1" thickBot="1" x14ac:dyDescent="0.3">
      <c r="A30" s="69" t="s">
        <v>16</v>
      </c>
      <c r="B30" s="70"/>
      <c r="C30" s="70"/>
      <c r="D30" s="70"/>
      <c r="E30" s="70"/>
      <c r="F30" s="70"/>
      <c r="G30" s="70"/>
      <c r="H30" s="70"/>
      <c r="I30" s="70"/>
      <c r="J30" s="71"/>
    </row>
    <row r="31" spans="1:10" ht="29.25" customHeight="1" thickBot="1" x14ac:dyDescent="0.3">
      <c r="A31" s="44" t="s">
        <v>17</v>
      </c>
      <c r="B31" s="45"/>
      <c r="C31" s="45"/>
      <c r="D31" s="45"/>
      <c r="E31" s="67"/>
      <c r="F31" s="67"/>
      <c r="G31" s="67"/>
      <c r="H31" s="67"/>
      <c r="I31" s="67"/>
      <c r="J31" s="68"/>
    </row>
    <row r="32" spans="1:10" ht="48" customHeight="1" thickBot="1" x14ac:dyDescent="0.3">
      <c r="A32" s="44" t="s">
        <v>18</v>
      </c>
      <c r="B32" s="45"/>
      <c r="C32" s="45"/>
      <c r="D32" s="45"/>
      <c r="E32" s="67"/>
      <c r="F32" s="67"/>
      <c r="G32" s="67"/>
      <c r="H32" s="67"/>
      <c r="I32" s="67"/>
      <c r="J32" s="68"/>
    </row>
    <row r="33" spans="1:26" ht="39" customHeight="1" thickBot="1" x14ac:dyDescent="0.3">
      <c r="A33" s="63" t="s">
        <v>19</v>
      </c>
      <c r="B33" s="64"/>
      <c r="C33" s="64"/>
      <c r="D33" s="64"/>
      <c r="E33" s="30">
        <f>(E31+E32)*1*(8-I8)</f>
        <v>0</v>
      </c>
      <c r="F33" s="30"/>
      <c r="G33" s="30">
        <f>(G31+G32)*1*(8-I8)</f>
        <v>0</v>
      </c>
      <c r="H33" s="30"/>
      <c r="I33" s="30">
        <f>(I31+I32)*1*(8-I8)</f>
        <v>0</v>
      </c>
      <c r="J33" s="31"/>
    </row>
    <row r="34" spans="1:26" ht="67.5" customHeight="1" thickBot="1" x14ac:dyDescent="0.3">
      <c r="A34" s="65" t="s">
        <v>35</v>
      </c>
      <c r="B34" s="66"/>
      <c r="C34" s="66"/>
      <c r="D34" s="66"/>
      <c r="E34" s="30">
        <f>E27+E29+E33</f>
        <v>0</v>
      </c>
      <c r="F34" s="30"/>
      <c r="G34" s="30">
        <f>G27+G29+G33</f>
        <v>0</v>
      </c>
      <c r="H34" s="30"/>
      <c r="I34" s="30">
        <f>I27+I29+I33</f>
        <v>0</v>
      </c>
      <c r="J34" s="31"/>
    </row>
    <row r="35" spans="1:26" ht="3.75" customHeight="1" thickBot="1" x14ac:dyDescent="0.3">
      <c r="A35" s="49"/>
      <c r="B35" s="50"/>
      <c r="C35" s="50"/>
      <c r="D35" s="50"/>
      <c r="E35" s="50"/>
      <c r="F35" s="50"/>
      <c r="G35" s="50"/>
      <c r="H35" s="50"/>
      <c r="I35" s="50"/>
      <c r="J35" s="51"/>
    </row>
    <row r="36" spans="1:26" ht="79.5" customHeight="1" thickBot="1" x14ac:dyDescent="0.3">
      <c r="A36" s="52" t="s">
        <v>20</v>
      </c>
      <c r="B36" s="53"/>
      <c r="C36" s="53"/>
      <c r="D36" s="53"/>
      <c r="E36" s="53"/>
      <c r="F36" s="53"/>
      <c r="G36" s="53"/>
      <c r="H36" s="53"/>
      <c r="I36" s="53"/>
      <c r="J36" s="54"/>
      <c r="K36" s="8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54" customHeight="1" thickBot="1" x14ac:dyDescent="0.3">
      <c r="A37" s="55" t="s">
        <v>21</v>
      </c>
      <c r="B37" s="56"/>
      <c r="C37" s="56"/>
      <c r="D37" s="57"/>
      <c r="E37" s="58" t="s">
        <v>22</v>
      </c>
      <c r="F37" s="59"/>
      <c r="G37" s="60" t="s">
        <v>23</v>
      </c>
      <c r="H37" s="61"/>
      <c r="I37" s="60" t="s">
        <v>24</v>
      </c>
      <c r="J37" s="62"/>
    </row>
    <row r="38" spans="1:26" ht="46.5" customHeight="1" thickBot="1" x14ac:dyDescent="0.3">
      <c r="A38" s="20" t="s">
        <v>25</v>
      </c>
      <c r="B38" s="21"/>
      <c r="C38" s="21"/>
      <c r="D38" s="21"/>
      <c r="E38" s="22"/>
      <c r="F38" s="22"/>
      <c r="G38" s="22"/>
      <c r="H38" s="22"/>
      <c r="I38" s="22"/>
      <c r="J38" s="43"/>
    </row>
    <row r="39" spans="1:26" ht="21.75" customHeight="1" thickBot="1" x14ac:dyDescent="0.3">
      <c r="A39" s="44" t="s">
        <v>26</v>
      </c>
      <c r="B39" s="45"/>
      <c r="C39" s="45"/>
      <c r="D39" s="45"/>
      <c r="E39" s="46">
        <v>4800</v>
      </c>
      <c r="F39" s="47"/>
      <c r="G39" s="47"/>
      <c r="H39" s="47"/>
      <c r="I39" s="47"/>
      <c r="J39" s="48"/>
    </row>
    <row r="40" spans="1:26" ht="45.75" customHeight="1" thickBot="1" x14ac:dyDescent="0.3">
      <c r="A40" s="33" t="s">
        <v>27</v>
      </c>
      <c r="B40" s="34"/>
      <c r="C40" s="34"/>
      <c r="D40" s="34"/>
      <c r="E40" s="35">
        <f>SUM(E38:F38)*E39</f>
        <v>0</v>
      </c>
      <c r="F40" s="30"/>
      <c r="G40" s="30">
        <f>SUM(G38:H38)*E39</f>
        <v>0</v>
      </c>
      <c r="H40" s="30"/>
      <c r="I40" s="30">
        <f>SUM(I38:J38)*E39</f>
        <v>0</v>
      </c>
      <c r="J40" s="31"/>
      <c r="L40" s="9"/>
    </row>
    <row r="41" spans="1:26" ht="4.5" customHeight="1" thickBot="1" x14ac:dyDescent="0.3">
      <c r="A41" s="36"/>
      <c r="B41" s="37"/>
      <c r="C41" s="37"/>
      <c r="D41" s="37"/>
      <c r="E41" s="37"/>
      <c r="F41" s="37"/>
      <c r="G41" s="37"/>
      <c r="H41" s="37"/>
      <c r="I41" s="37"/>
      <c r="J41" s="38"/>
      <c r="L41" s="9"/>
    </row>
    <row r="42" spans="1:26" s="4" customFormat="1" ht="48.75" customHeight="1" thickBot="1" x14ac:dyDescent="0.3">
      <c r="A42" s="39" t="s">
        <v>28</v>
      </c>
      <c r="B42" s="40"/>
      <c r="C42" s="40"/>
      <c r="D42" s="40"/>
      <c r="E42" s="41">
        <f>E7+E34+E40</f>
        <v>0</v>
      </c>
      <c r="F42" s="41"/>
      <c r="G42" s="41">
        <f>G7+G34+G40</f>
        <v>0</v>
      </c>
      <c r="H42" s="41"/>
      <c r="I42" s="41">
        <f>I7+I34+I40</f>
        <v>0</v>
      </c>
      <c r="J42" s="42"/>
      <c r="L42" s="2"/>
    </row>
    <row r="43" spans="1:26" ht="9.75" customHeight="1" thickTop="1" x14ac:dyDescent="0.25">
      <c r="L43" s="4"/>
    </row>
    <row r="44" spans="1:26" ht="47.25" customHeight="1" x14ac:dyDescent="0.25">
      <c r="A44" s="13" t="s">
        <v>42</v>
      </c>
      <c r="B44" s="13"/>
      <c r="C44" s="13"/>
      <c r="D44" s="13"/>
      <c r="E44" s="13"/>
      <c r="F44" s="13"/>
      <c r="G44" s="13"/>
      <c r="H44" s="13"/>
      <c r="I44" s="13"/>
      <c r="J44" s="13"/>
    </row>
    <row r="45" spans="1:26" ht="48" customHeight="1" x14ac:dyDescent="0.25">
      <c r="A45" s="14" t="s">
        <v>43</v>
      </c>
      <c r="B45" s="14"/>
      <c r="C45" s="14"/>
      <c r="D45" s="14"/>
      <c r="E45" s="14"/>
      <c r="F45" s="14"/>
      <c r="G45" s="14"/>
      <c r="H45" s="14"/>
      <c r="I45" s="14"/>
      <c r="J45" s="14"/>
    </row>
    <row r="46" spans="1:26" ht="46.5" customHeight="1" x14ac:dyDescent="0.25">
      <c r="A46" s="15" t="s">
        <v>44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26" ht="46.5" customHeight="1" x14ac:dyDescent="0.25">
      <c r="A47" s="16" t="s">
        <v>49</v>
      </c>
      <c r="B47" s="16"/>
      <c r="C47" s="16"/>
      <c r="D47" s="16"/>
      <c r="E47" s="16"/>
      <c r="F47" s="16"/>
      <c r="G47" s="16"/>
      <c r="H47" s="16"/>
      <c r="I47" s="16"/>
      <c r="J47" s="16"/>
    </row>
    <row r="48" spans="1:26" ht="44.25" customHeight="1" x14ac:dyDescent="0.25">
      <c r="A48" s="17" t="s">
        <v>29</v>
      </c>
      <c r="B48" s="17"/>
      <c r="C48" s="17"/>
      <c r="D48" s="17"/>
      <c r="E48" s="17"/>
      <c r="F48" s="17"/>
      <c r="G48" s="17"/>
      <c r="H48" s="17"/>
      <c r="I48" s="17"/>
      <c r="J48" s="17"/>
    </row>
    <row r="49" spans="1:10" ht="9" customHeight="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</row>
    <row r="50" spans="1:10" ht="31.5" customHeight="1" x14ac:dyDescent="0.25">
      <c r="A50" s="12" t="s">
        <v>30</v>
      </c>
      <c r="B50" s="12"/>
      <c r="C50" s="12"/>
      <c r="D50" s="12"/>
      <c r="E50" s="12"/>
      <c r="F50" s="12"/>
      <c r="G50" s="12"/>
      <c r="H50" s="12"/>
      <c r="I50" s="12"/>
      <c r="J50" s="12"/>
    </row>
    <row r="51" spans="1:10" ht="17.25" x14ac:dyDescent="0.25">
      <c r="A51" s="19" t="s">
        <v>31</v>
      </c>
      <c r="B51" s="19"/>
      <c r="C51" s="19"/>
      <c r="D51" s="19"/>
      <c r="E51" s="19"/>
      <c r="F51" s="19"/>
      <c r="G51" s="19"/>
      <c r="H51" s="19"/>
      <c r="I51" s="19"/>
      <c r="J51" s="19"/>
    </row>
    <row r="52" spans="1:10" ht="31.5" customHeight="1" x14ac:dyDescent="0.25">
      <c r="A52" s="12" t="s">
        <v>32</v>
      </c>
      <c r="B52" s="12"/>
      <c r="C52" s="12"/>
      <c r="D52" s="12"/>
      <c r="E52" s="12"/>
      <c r="F52" s="12"/>
      <c r="G52" s="12"/>
      <c r="H52" s="12"/>
      <c r="I52" s="12"/>
      <c r="J52" s="12"/>
    </row>
    <row r="53" spans="1:10" ht="33" customHeight="1" x14ac:dyDescent="0.25">
      <c r="A53" s="12" t="s">
        <v>33</v>
      </c>
      <c r="B53" s="12"/>
      <c r="C53" s="12"/>
      <c r="D53" s="12"/>
      <c r="E53" s="12"/>
      <c r="F53" s="12"/>
      <c r="G53" s="12"/>
      <c r="H53" s="12"/>
      <c r="I53" s="12"/>
      <c r="J53" s="12"/>
    </row>
    <row r="54" spans="1:10" ht="20.25" customHeight="1" x14ac:dyDescent="0.25">
      <c r="A54" s="12" t="s">
        <v>50</v>
      </c>
      <c r="B54" s="12"/>
      <c r="C54" s="12"/>
      <c r="D54" s="12"/>
      <c r="E54" s="12"/>
      <c r="F54" s="12"/>
      <c r="G54" s="12"/>
      <c r="H54" s="12"/>
      <c r="I54" s="12"/>
      <c r="J54" s="12"/>
    </row>
    <row r="55" spans="1:10" ht="39" customHeight="1" x14ac:dyDescent="0.25">
      <c r="A55" s="12" t="s">
        <v>51</v>
      </c>
      <c r="B55" s="12"/>
      <c r="C55" s="12"/>
      <c r="D55" s="12"/>
      <c r="E55" s="12"/>
      <c r="F55" s="12"/>
      <c r="G55" s="12"/>
      <c r="H55" s="12"/>
      <c r="I55" s="12"/>
      <c r="J55" s="12"/>
    </row>
    <row r="56" spans="1:10" ht="9" customHeight="1" x14ac:dyDescent="0.25">
      <c r="A56" s="11"/>
    </row>
    <row r="57" spans="1:10" ht="16.5" customHeight="1" x14ac:dyDescent="0.25">
      <c r="A57" s="32" t="s">
        <v>34</v>
      </c>
      <c r="B57" s="32"/>
      <c r="C57" s="32"/>
      <c r="D57" s="32"/>
      <c r="E57" s="32"/>
      <c r="F57" s="32"/>
      <c r="G57" s="32"/>
      <c r="H57" s="32"/>
      <c r="I57" s="32"/>
      <c r="J57" s="32"/>
    </row>
    <row r="97" ht="22.5" customHeight="1" x14ac:dyDescent="0.25"/>
    <row r="98" ht="8.25" customHeight="1" x14ac:dyDescent="0.25"/>
  </sheetData>
  <mergeCells count="118">
    <mergeCell ref="A7:D7"/>
    <mergeCell ref="E7:F7"/>
    <mergeCell ref="G7:H7"/>
    <mergeCell ref="I7:J7"/>
    <mergeCell ref="A8:H8"/>
    <mergeCell ref="A9:J9"/>
    <mergeCell ref="I1:J1"/>
    <mergeCell ref="A2:J2"/>
    <mergeCell ref="A4:J4"/>
    <mergeCell ref="A5:J5"/>
    <mergeCell ref="A6:D6"/>
    <mergeCell ref="E6:F6"/>
    <mergeCell ref="G6:H6"/>
    <mergeCell ref="I6:J6"/>
    <mergeCell ref="A13:H13"/>
    <mergeCell ref="A14:D14"/>
    <mergeCell ref="E14:F14"/>
    <mergeCell ref="G14:H14"/>
    <mergeCell ref="I14:J14"/>
    <mergeCell ref="A15:J15"/>
    <mergeCell ref="A10:J10"/>
    <mergeCell ref="A11:D11"/>
    <mergeCell ref="E11:F11"/>
    <mergeCell ref="G11:H11"/>
    <mergeCell ref="I11:J11"/>
    <mergeCell ref="A12:D12"/>
    <mergeCell ref="E12:F12"/>
    <mergeCell ref="G12:H12"/>
    <mergeCell ref="I12:J12"/>
    <mergeCell ref="A22:J22"/>
    <mergeCell ref="A23:D23"/>
    <mergeCell ref="E23:F23"/>
    <mergeCell ref="G23:H23"/>
    <mergeCell ref="I23:J23"/>
    <mergeCell ref="A24:H24"/>
    <mergeCell ref="A19:D19"/>
    <mergeCell ref="E19:F19"/>
    <mergeCell ref="G19:H19"/>
    <mergeCell ref="I19:J19"/>
    <mergeCell ref="A20:H20"/>
    <mergeCell ref="A21:D21"/>
    <mergeCell ref="E21:F21"/>
    <mergeCell ref="G21:H21"/>
    <mergeCell ref="I21:J21"/>
    <mergeCell ref="A28:J28"/>
    <mergeCell ref="A29:D29"/>
    <mergeCell ref="E29:F29"/>
    <mergeCell ref="G29:H29"/>
    <mergeCell ref="I29:J29"/>
    <mergeCell ref="A30:J30"/>
    <mergeCell ref="A25:D25"/>
    <mergeCell ref="E25:F25"/>
    <mergeCell ref="G25:H25"/>
    <mergeCell ref="I25:J25"/>
    <mergeCell ref="A26:J26"/>
    <mergeCell ref="A27:D27"/>
    <mergeCell ref="E27:F27"/>
    <mergeCell ref="G27:H27"/>
    <mergeCell ref="I27:J27"/>
    <mergeCell ref="A33:D33"/>
    <mergeCell ref="E33:F33"/>
    <mergeCell ref="G33:H33"/>
    <mergeCell ref="I33:J33"/>
    <mergeCell ref="A34:D34"/>
    <mergeCell ref="E34:F34"/>
    <mergeCell ref="G34:H34"/>
    <mergeCell ref="I34:J34"/>
    <mergeCell ref="A31:D31"/>
    <mergeCell ref="E31:F31"/>
    <mergeCell ref="G31:H31"/>
    <mergeCell ref="I31:J31"/>
    <mergeCell ref="A32:D32"/>
    <mergeCell ref="E32:F32"/>
    <mergeCell ref="G32:H32"/>
    <mergeCell ref="I32:J32"/>
    <mergeCell ref="A38:D38"/>
    <mergeCell ref="E38:F38"/>
    <mergeCell ref="G38:H38"/>
    <mergeCell ref="I38:J38"/>
    <mergeCell ref="A39:D39"/>
    <mergeCell ref="E39:J39"/>
    <mergeCell ref="A35:J35"/>
    <mergeCell ref="A36:J36"/>
    <mergeCell ref="A37:D37"/>
    <mergeCell ref="E37:F37"/>
    <mergeCell ref="G37:H37"/>
    <mergeCell ref="I37:J37"/>
    <mergeCell ref="A57:J57"/>
    <mergeCell ref="A40:D40"/>
    <mergeCell ref="E40:F40"/>
    <mergeCell ref="G40:H40"/>
    <mergeCell ref="I40:J40"/>
    <mergeCell ref="A41:J41"/>
    <mergeCell ref="A42:D42"/>
    <mergeCell ref="E42:F42"/>
    <mergeCell ref="G42:H42"/>
    <mergeCell ref="I42:J42"/>
    <mergeCell ref="A16:D16"/>
    <mergeCell ref="E16:F16"/>
    <mergeCell ref="G16:H16"/>
    <mergeCell ref="I16:J16"/>
    <mergeCell ref="A17:H17"/>
    <mergeCell ref="A18:D18"/>
    <mergeCell ref="E18:F18"/>
    <mergeCell ref="G18:H18"/>
    <mergeCell ref="I18:J18"/>
    <mergeCell ref="A53:J53"/>
    <mergeCell ref="A54:J54"/>
    <mergeCell ref="A55:J55"/>
    <mergeCell ref="A44:J44"/>
    <mergeCell ref="A45:J45"/>
    <mergeCell ref="A46:J46"/>
    <mergeCell ref="A47:J47"/>
    <mergeCell ref="A48:J48"/>
    <mergeCell ref="A49:J49"/>
    <mergeCell ref="A50:J50"/>
    <mergeCell ref="A51:J51"/>
    <mergeCell ref="A52:J52"/>
  </mergeCells>
  <pageMargins left="0.23622047244094491" right="0.23622047244094491" top="0.23622047244094491" bottom="0.23622047244094491" header="0.19685039370078741" footer="0.19685039370078741"/>
  <pageSetup paperSize="9" scale="54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2022-06-08T07:51:39Z</cp:lastPrinted>
  <dcterms:created xsi:type="dcterms:W3CDTF">2022-05-23T09:24:17Z</dcterms:created>
  <dcterms:modified xsi:type="dcterms:W3CDTF">2022-06-08T07:51:41Z</dcterms:modified>
</cp:coreProperties>
</file>